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E:\Data Analysis\Excel_practicee\my Dashboards_Excel\"/>
    </mc:Choice>
  </mc:AlternateContent>
  <xr:revisionPtr revIDLastSave="0" documentId="13_ncr:1_{C794DF68-E2B4-4C88-B68E-E2BBCCF91E78}" xr6:coauthVersionLast="47" xr6:coauthVersionMax="47" xr10:uidLastSave="{00000000-0000-0000-0000-000000000000}"/>
  <bookViews>
    <workbookView xWindow="-108" yWindow="-108" windowWidth="23256" windowHeight="12456" xr2:uid="{00000000-000D-0000-FFFF-FFFF00000000}"/>
  </bookViews>
  <sheets>
    <sheet name="Final _Layout" sheetId="2" r:id="rId1"/>
    <sheet name="Combo_Chart" sheetId="3" r:id="rId2"/>
    <sheet name="WaterFall-Category" sheetId="4" r:id="rId3"/>
    <sheet name="Pie_Chart" sheetId="6" r:id="rId4"/>
    <sheet name="Map _chart" sheetId="7" r:id="rId5"/>
    <sheet name="Bar_chart" sheetId="8" r:id="rId6"/>
    <sheet name="KPI" sheetId="9" r:id="rId7"/>
    <sheet name="kPI_YOY" sheetId="11" r:id="rId8"/>
    <sheet name="Data" sheetId="1" r:id="rId9"/>
  </sheets>
  <definedNames>
    <definedName name="_xlchart.v1.0" hidden="1">'WaterFall-Category'!$D$4:$D$7</definedName>
    <definedName name="_xlchart.v1.1" hidden="1">'WaterFall-Category'!$E$3</definedName>
    <definedName name="_xlchart.v1.2" hidden="1">'WaterFall-Category'!$E$4:$E$7</definedName>
    <definedName name="_xlchart.v1.7" hidden="1">'WaterFall-Category'!$D$4:$D$7</definedName>
    <definedName name="_xlchart.v1.8" hidden="1">'WaterFall-Category'!$E$3</definedName>
    <definedName name="_xlchart.v1.9" hidden="1">'WaterFall-Category'!$E$4:$E$7</definedName>
    <definedName name="_xlchart.v5.10" hidden="1">'Map _chart'!$D$3</definedName>
    <definedName name="_xlchart.v5.11" hidden="1">'Map _chart'!$D$4:$D$52</definedName>
    <definedName name="_xlchart.v5.12" hidden="1">'Map _chart'!$E$3</definedName>
    <definedName name="_xlchart.v5.13" hidden="1">'Map _chart'!$E$4:$E$52</definedName>
    <definedName name="_xlchart.v5.3" hidden="1">'Map _chart'!$D$3</definedName>
    <definedName name="_xlchart.v5.4" hidden="1">'Map _chart'!$D$4:$D$52</definedName>
    <definedName name="_xlchart.v5.5" hidden="1">'Map _chart'!$E$3</definedName>
    <definedName name="_xlchart.v5.6" hidden="1">'Map _chart'!$E$4:$E$52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B10" i="4" l="1"/>
  <c r="E10" i="11"/>
  <c r="D10" i="1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0" i="11"/>
  <c r="B10" i="11"/>
  <c r="B24" i="9"/>
  <c r="C10" i="11"/>
  <c r="N24" i="9"/>
  <c r="K24" i="9"/>
  <c r="H24" i="9"/>
  <c r="E24" i="9"/>
  <c r="E7" i="4"/>
  <c r="E6" i="4"/>
  <c r="E5" i="4"/>
  <c r="E4" i="4"/>
  <c r="E5" i="7"/>
  <c r="E19" i="7"/>
  <c r="E38" i="7"/>
  <c r="E44" i="7"/>
  <c r="E16" i="7"/>
  <c r="E33" i="7"/>
  <c r="E4" i="7"/>
  <c r="E29" i="7"/>
  <c r="E31" i="7"/>
  <c r="E42" i="7"/>
  <c r="E13" i="7"/>
  <c r="E35" i="7"/>
  <c r="E46" i="7"/>
  <c r="E52" i="7"/>
  <c r="E24" i="7"/>
  <c r="E41" i="7"/>
  <c r="E26" i="7"/>
  <c r="E40" i="7"/>
  <c r="E6" i="7"/>
  <c r="E48" i="7"/>
  <c r="E14" i="7"/>
  <c r="E11" i="7"/>
  <c r="E9" i="7"/>
  <c r="E15" i="7"/>
  <c r="E43" i="7"/>
  <c r="E17" i="7"/>
  <c r="E30" i="7"/>
  <c r="E8" i="7"/>
  <c r="E12" i="7"/>
  <c r="E21" i="7"/>
  <c r="E51" i="7"/>
  <c r="E7" i="7"/>
  <c r="E23" i="7"/>
  <c r="E32" i="7"/>
  <c r="E49" i="7"/>
  <c r="E28" i="7"/>
  <c r="E10" i="7"/>
  <c r="E37" i="7"/>
  <c r="E39" i="7"/>
  <c r="E50" i="7"/>
  <c r="E45" i="7"/>
  <c r="E47" i="7"/>
  <c r="E27" i="7"/>
  <c r="E22" i="7"/>
  <c r="E34" i="7"/>
  <c r="E36" i="7"/>
  <c r="E18" i="7"/>
  <c r="E20" i="7"/>
  <c r="E25" i="7"/>
</calcChain>
</file>

<file path=xl/sharedStrings.xml><?xml version="1.0" encoding="utf-8"?>
<sst xmlns="http://schemas.openxmlformats.org/spreadsheetml/2006/main" count="130144" uniqueCount="10965">
  <si>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</si>
  <si>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</si>
  <si>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</si>
  <si>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</si>
  <si>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</si>
  <si>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</si>
  <si>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</si>
  <si>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</si>
  <si>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</si>
  <si>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</si>
  <si>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</si>
  <si>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</si>
  <si>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</si>
  <si>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</si>
  <si>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</si>
  <si>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</si>
  <si>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</si>
  <si>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</si>
  <si>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</si>
  <si>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</si>
  <si>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</si>
  <si>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</si>
  <si>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</si>
  <si>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</si>
  <si>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</si>
  <si>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</si>
  <si>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</si>
  <si>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</si>
  <si>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</si>
  <si>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</si>
  <si>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</si>
  <si>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</si>
  <si>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</si>
  <si>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</si>
  <si>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</si>
  <si>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</si>
  <si>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</si>
  <si>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</si>
  <si>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</si>
  <si>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</si>
  <si>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</si>
  <si>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</si>
  <si>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</si>
  <si>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</si>
  <si>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</si>
  <si>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</si>
  <si>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</si>
  <si>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</si>
  <si>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</si>
  <si>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</si>
  <si>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</si>
  <si>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</si>
  <si>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</si>
  <si>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</si>
  <si>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</si>
  <si>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</si>
  <si>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</si>
  <si>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</si>
  <si>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</si>
  <si>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</si>
  <si>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</si>
  <si>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</si>
  <si>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</si>
  <si>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</si>
  <si>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</si>
  <si>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</si>
  <si>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</si>
  <si>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</si>
  <si>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</si>
  <si>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</si>
  <si>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</si>
  <si>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</si>
  <si>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</si>
  <si>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</si>
  <si>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</si>
  <si>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</si>
  <si>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</si>
  <si>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</si>
  <si>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</si>
  <si>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</si>
  <si>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</si>
  <si>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</si>
  <si>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</si>
  <si>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</si>
  <si>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</si>
  <si>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</si>
  <si>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</si>
  <si>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</si>
  <si>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</si>
  <si>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</si>
  <si>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</si>
  <si>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</si>
  <si>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</si>
  <si>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</si>
  <si>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</si>
  <si>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</si>
  <si>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</si>
  <si>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</si>
  <si>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</si>
  <si>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</si>
  <si>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</si>
  <si>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</si>
  <si>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</si>
  <si>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</si>
  <si>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</si>
  <si>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</si>
  <si>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</si>
  <si>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</si>
  <si>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</si>
  <si>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</si>
  <si>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</si>
  <si>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</si>
  <si>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</si>
  <si>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</si>
  <si>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</si>
  <si>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</si>
  <si>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</si>
  <si>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</si>
  <si>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</si>
  <si>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</si>
  <si>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</si>
  <si>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</si>
  <si>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</si>
  <si>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</si>
  <si>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</si>
  <si>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</si>
  <si>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</si>
  <si>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</si>
  <si>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</si>
  <si>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</si>
  <si>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</si>
  <si>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</si>
  <si>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</si>
  <si>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</si>
  <si>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</si>
  <si>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</si>
  <si>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</si>
  <si>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</si>
  <si>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</si>
  <si>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</si>
  <si>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</si>
  <si>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</si>
  <si>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</si>
  <si>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</si>
  <si>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</si>
  <si>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</si>
  <si>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</si>
  <si>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</si>
  <si>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</si>
  <si>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</si>
  <si>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</si>
  <si>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</si>
  <si>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</si>
  <si>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</si>
  <si>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</si>
  <si>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</si>
  <si>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</si>
  <si>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</si>
  <si>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</si>
  <si>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</si>
  <si>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</si>
  <si>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</si>
  <si>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</si>
  <si>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</si>
  <si>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</si>
  <si>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</si>
  <si>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</si>
  <si>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</si>
  <si>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</si>
  <si>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</si>
  <si>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</si>
  <si>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</si>
  <si>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</si>
  <si>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</si>
  <si>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</si>
  <si>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</si>
  <si>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</si>
  <si>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</si>
  <si>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</si>
  <si>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</si>
  <si>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</si>
  <si>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</si>
  <si>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</si>
  <si>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</si>
  <si>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</si>
  <si>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</si>
  <si>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</si>
  <si>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</si>
  <si>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</si>
  <si>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</si>
  <si>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</si>
  <si>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</si>
  <si>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</si>
  <si>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</si>
  <si>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</si>
  <si>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</si>
  <si>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</si>
  <si>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</si>
  <si>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</si>
  <si>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</si>
  <si>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</si>
  <si>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</si>
  <si>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</si>
  <si>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</si>
  <si>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</si>
  <si>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</si>
  <si>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</si>
  <si>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</si>
  <si>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</si>
  <si>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</si>
  <si>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</si>
  <si>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</si>
  <si>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</si>
  <si>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</si>
  <si>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</si>
  <si>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</si>
  <si>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</si>
  <si>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</si>
  <si>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</si>
  <si>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</si>
  <si>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</si>
  <si>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</si>
  <si>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</si>
  <si>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</si>
  <si>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</si>
  <si>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</si>
  <si>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</si>
  <si>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</si>
  <si>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</si>
  <si>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</si>
  <si>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</si>
  <si>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</si>
  <si>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</si>
  <si>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</si>
  <si>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</si>
  <si>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</si>
  <si>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</si>
  <si>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</si>
  <si>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</si>
  <si>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</si>
  <si>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</si>
  <si>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</si>
  <si>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</si>
  <si>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</si>
  <si>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</si>
  <si>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</si>
  <si>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</si>
  <si>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</si>
  <si>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</si>
  <si>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</si>
  <si>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</si>
  <si>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</si>
  <si>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</si>
  <si>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</si>
  <si>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</si>
  <si>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</si>
  <si>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</si>
  <si>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</si>
  <si>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</si>
  <si>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</si>
  <si>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</si>
  <si>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</si>
  <si>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</si>
  <si>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</si>
  <si>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</si>
  <si>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</si>
  <si>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</si>
  <si>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</si>
  <si>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</si>
  <si>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</si>
  <si>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</si>
  <si>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</si>
  <si>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</si>
  <si>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</si>
  <si>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</si>
  <si>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</si>
  <si>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</si>
  <si>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</si>
  <si>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</si>
  <si>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</si>
  <si>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</si>
  <si>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</si>
  <si>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</si>
  <si>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</si>
  <si>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</si>
  <si>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</si>
  <si>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</si>
  <si>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</si>
  <si>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</si>
  <si>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</si>
  <si>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</si>
  <si>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</si>
  <si>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</si>
  <si>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</si>
  <si>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</si>
  <si>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</si>
  <si>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</si>
  <si>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</si>
  <si>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</si>
  <si>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</si>
  <si>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</si>
  <si>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</si>
  <si>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</si>
  <si>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</si>
  <si>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</si>
  <si>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</si>
  <si>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</si>
  <si>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</si>
  <si>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</si>
  <si>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</si>
  <si>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</si>
  <si>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</si>
  <si>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</si>
  <si>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</si>
  <si>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</si>
  <si>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</si>
  <si>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</si>
  <si>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</si>
  <si>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</si>
  <si>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</si>
  <si>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</si>
  <si>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</si>
  <si>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</si>
  <si>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</si>
  <si>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</si>
  <si>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</si>
  <si>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</si>
  <si>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</si>
  <si>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</si>
  <si>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</si>
  <si>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</si>
  <si>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</si>
  <si>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</si>
  <si>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</si>
  <si>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</si>
  <si>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</si>
  <si>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</si>
  <si>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</si>
  <si>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</si>
  <si>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</si>
  <si>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</si>
  <si>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</si>
  <si>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</si>
  <si>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</si>
  <si>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</si>
  <si>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</si>
  <si>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</si>
  <si>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</si>
  <si>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</si>
  <si>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</si>
  <si>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</si>
  <si>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</si>
  <si>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</si>
  <si>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</si>
  <si>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</si>
  <si>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</si>
  <si>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</si>
  <si>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</si>
  <si>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</si>
  <si>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</si>
  <si>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</si>
  <si>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</si>
  <si>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</si>
  <si>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</si>
  <si>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</si>
  <si>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</si>
  <si>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</si>
  <si>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</si>
  <si>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</si>
  <si>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</si>
  <si>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</si>
  <si>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</si>
  <si>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</si>
  <si>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</si>
  <si>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</si>
  <si>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</si>
  <si>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</si>
  <si>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</si>
  <si>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</si>
  <si>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</si>
  <si>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</si>
  <si>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</si>
  <si>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</si>
  <si>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</si>
  <si>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</si>
  <si>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</si>
  <si>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</si>
  <si>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</si>
  <si>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</si>
  <si>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</si>
  <si>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</si>
  <si>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</si>
  <si>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</si>
  <si>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</si>
  <si>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</si>
  <si>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</si>
  <si>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</si>
  <si>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</si>
  <si>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</si>
  <si>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</si>
  <si>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</si>
  <si>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</si>
  <si>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</si>
  <si>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</si>
  <si>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</si>
  <si>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</si>
  <si>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</si>
  <si>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</si>
  <si>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</si>
  <si>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</si>
  <si>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</si>
  <si>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</si>
  <si>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</si>
  <si>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</si>
  <si>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</si>
  <si>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</si>
  <si>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</si>
  <si>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</si>
  <si>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</si>
  <si>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</si>
  <si>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</si>
  <si>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</si>
  <si>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</si>
  <si>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</si>
  <si>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</si>
  <si>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</si>
  <si>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</si>
  <si>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</si>
  <si>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</si>
  <si>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</si>
  <si>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</si>
  <si>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</si>
  <si>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</si>
  <si>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</si>
  <si>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</si>
  <si>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</si>
  <si>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</si>
  <si>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</si>
  <si>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</si>
  <si>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</si>
  <si>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</si>
  <si>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</si>
  <si>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</si>
  <si>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</si>
  <si>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</si>
  <si>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</si>
  <si>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</si>
  <si>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</si>
  <si>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</si>
  <si>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</si>
  <si>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</si>
  <si>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</si>
  <si>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</si>
  <si>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</si>
  <si>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</si>
  <si>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</si>
  <si>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</si>
  <si>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</si>
  <si>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</si>
  <si>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</si>
  <si>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</si>
  <si>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</si>
  <si>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</si>
  <si>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</si>
  <si>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</si>
  <si>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</si>
  <si>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</si>
  <si>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</si>
  <si>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</si>
  <si>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</si>
  <si>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</si>
  <si>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</si>
  <si>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</si>
  <si>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</si>
  <si>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</si>
  <si>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</si>
  <si>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</si>
  <si>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</si>
  <si>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</si>
  <si>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</si>
  <si>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</si>
  <si>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</si>
  <si>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</si>
  <si>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</si>
  <si>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</si>
  <si>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</si>
  <si>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</si>
  <si>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</si>
  <si>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</si>
  <si>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</si>
  <si>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</si>
  <si>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</si>
  <si>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</si>
  <si>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</si>
  <si>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</si>
  <si>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</si>
  <si>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</si>
  <si>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</si>
  <si>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</si>
  <si>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</si>
  <si>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</si>
  <si>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</si>
  <si>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</si>
  <si>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</si>
  <si>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</si>
  <si>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</si>
  <si>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</si>
  <si>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</si>
  <si>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</si>
  <si>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</si>
  <si>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</si>
  <si>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</si>
  <si>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</si>
  <si>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</si>
  <si>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</si>
  <si>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</si>
  <si>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</si>
  <si>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</si>
  <si>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</si>
  <si>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</si>
  <si>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</si>
  <si>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</si>
  <si>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</si>
  <si>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</si>
  <si>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</si>
  <si>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</si>
  <si>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</si>
  <si>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</si>
  <si>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</si>
  <si>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</si>
  <si>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</si>
  <si>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</si>
  <si>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</si>
  <si>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</si>
  <si>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</si>
  <si>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</si>
  <si>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</si>
  <si>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</si>
  <si>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</si>
  <si>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</si>
  <si>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</si>
  <si>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</si>
  <si>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</si>
  <si>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</si>
  <si>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</si>
  <si>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</si>
  <si>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</si>
  <si>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</si>
  <si>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</si>
  <si>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</si>
  <si>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</si>
  <si>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</si>
  <si>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</si>
  <si>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</si>
  <si>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</si>
  <si>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</si>
  <si>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</si>
  <si>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</si>
  <si>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</si>
  <si>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</si>
  <si>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</si>
  <si>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</si>
  <si>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</si>
  <si>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</si>
  <si>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</si>
  <si>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</si>
  <si>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</si>
  <si>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</si>
  <si>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</si>
  <si>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</si>
  <si>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</si>
  <si>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</si>
  <si>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</si>
  <si>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</si>
  <si>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</si>
  <si>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</si>
  <si>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</si>
  <si>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</si>
  <si>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</si>
  <si>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</si>
  <si>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</si>
  <si>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</si>
  <si>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</si>
  <si>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</si>
  <si>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</si>
  <si>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</si>
  <si>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</si>
  <si>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</si>
  <si>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</si>
  <si>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</si>
  <si>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</si>
  <si>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</si>
  <si>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</si>
  <si>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</si>
  <si>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</si>
  <si>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</si>
  <si>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</si>
  <si>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</si>
  <si>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</si>
  <si>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</si>
  <si>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</si>
  <si>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</si>
  <si>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</si>
  <si>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</si>
  <si>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</si>
  <si>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</si>
  <si>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</si>
  <si>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</si>
  <si>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</si>
  <si>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</si>
  <si>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</si>
  <si>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</si>
  <si>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</si>
  <si>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</si>
  <si>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</si>
  <si>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</si>
  <si>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</si>
  <si>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</si>
  <si>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</si>
  <si>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</si>
  <si>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</si>
  <si>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</si>
  <si>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</si>
  <si>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</si>
  <si>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</si>
  <si>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</si>
  <si>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</si>
  <si>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</si>
  <si>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</si>
  <si>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</si>
  <si>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</si>
  <si>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</si>
  <si>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</si>
  <si>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</si>
  <si>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</si>
  <si>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</si>
  <si>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</si>
  <si>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</si>
  <si>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</si>
  <si>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</si>
  <si>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</si>
  <si>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</si>
  <si>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</si>
  <si>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</si>
  <si>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</si>
  <si>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</si>
  <si>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</si>
  <si>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</si>
  <si>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</si>
  <si>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</si>
  <si>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</si>
  <si>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</si>
  <si>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</si>
  <si>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</si>
  <si>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</si>
  <si>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</si>
  <si>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</si>
  <si>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</si>
  <si>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</si>
  <si>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</si>
  <si>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</si>
  <si>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</si>
  <si>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</si>
  <si>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</si>
  <si>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</si>
  <si>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</si>
  <si>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</si>
  <si>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</si>
  <si>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</si>
  <si>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</si>
  <si>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</si>
  <si>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</si>
  <si>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</si>
  <si>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</si>
  <si>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</si>
  <si>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</si>
  <si>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</si>
  <si>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</si>
  <si>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</si>
  <si>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</si>
  <si>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</si>
  <si>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</si>
  <si>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</si>
  <si>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</si>
  <si>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</si>
  <si>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</si>
  <si>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</si>
  <si>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</si>
  <si>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</si>
  <si>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</si>
  <si>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</si>
  <si>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</si>
  <si>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</si>
  <si>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</si>
  <si>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</si>
  <si>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</si>
  <si>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</si>
  <si>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</si>
  <si>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</si>
  <si>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</si>
  <si>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</si>
  <si>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</si>
  <si>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</si>
  <si>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</si>
  <si>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</si>
  <si>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</si>
  <si>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</si>
  <si>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</si>
  <si>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</si>
  <si>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</si>
  <si>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</si>
  <si>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</si>
  <si>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</si>
  <si>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</si>
  <si>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</si>
  <si>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</si>
  <si>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</si>
  <si>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</si>
  <si>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</si>
  <si>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</si>
  <si>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</si>
  <si>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</si>
  <si>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</si>
  <si>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</si>
  <si>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</si>
  <si>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</si>
  <si>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</si>
  <si>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</si>
  <si>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</si>
  <si>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</si>
  <si>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</si>
  <si>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</si>
  <si>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</si>
  <si>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</si>
  <si>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</si>
  <si>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</si>
  <si>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</si>
  <si>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</si>
  <si>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</si>
  <si>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</si>
  <si>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</si>
  <si>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</si>
  <si>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</si>
  <si>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</si>
  <si>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</si>
  <si>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</si>
  <si>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</si>
  <si>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</si>
  <si>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</si>
  <si>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</si>
  <si>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</si>
  <si>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</si>
  <si>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</si>
  <si>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</si>
  <si>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</si>
  <si>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</si>
  <si>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</si>
  <si>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</si>
  <si>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</si>
  <si>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</si>
  <si>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</si>
  <si>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</si>
  <si>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</si>
  <si>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</si>
  <si>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</si>
  <si>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</si>
  <si>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</si>
  <si>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</si>
  <si>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</si>
  <si>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</si>
  <si>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</si>
  <si>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</si>
  <si>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</si>
  <si>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</si>
  <si>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</si>
  <si>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</si>
  <si>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</si>
  <si>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</si>
  <si>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</si>
  <si>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</si>
  <si>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</si>
  <si>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</si>
  <si>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</si>
  <si>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</si>
  <si>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</si>
  <si>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</si>
  <si>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</si>
  <si>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</si>
  <si>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</si>
  <si>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</si>
  <si>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</si>
  <si>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</si>
  <si>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</si>
  <si>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</si>
  <si>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</si>
  <si>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</si>
  <si>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</si>
  <si>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</si>
  <si>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</si>
  <si>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</si>
  <si>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</si>
  <si>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</si>
  <si>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</si>
  <si>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</si>
  <si>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</si>
  <si>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</si>
  <si>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</si>
  <si>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</si>
  <si>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</si>
  <si>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</si>
  <si>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</si>
  <si>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</si>
  <si>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</si>
  <si>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</si>
  <si>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</si>
  <si>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</si>
  <si>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</si>
  <si>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</si>
  <si>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</si>
  <si>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</si>
  <si>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</si>
  <si>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</si>
  <si>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</si>
  <si>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</si>
  <si>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</si>
  <si>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</si>
  <si>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</si>
  <si>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</si>
  <si>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</si>
  <si>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</si>
  <si>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</si>
  <si>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</si>
  <si>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</si>
  <si>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</si>
  <si>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</si>
  <si>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</si>
  <si>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</si>
  <si>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</si>
  <si>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</si>
  <si>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</si>
  <si>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</si>
  <si>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</si>
  <si>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</si>
  <si>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</si>
  <si>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</si>
  <si>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</si>
  <si>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</si>
  <si>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</si>
  <si>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</si>
  <si>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</si>
  <si>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</si>
  <si>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</si>
  <si>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</si>
  <si>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</si>
  <si>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</si>
  <si>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</si>
  <si>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</si>
  <si>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</si>
  <si>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</si>
  <si>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</si>
  <si>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</si>
  <si>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</si>
  <si>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</si>
  <si>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</si>
  <si>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</si>
  <si>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</si>
  <si>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</si>
  <si>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</si>
  <si>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</si>
  <si>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</si>
  <si>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</si>
  <si>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</si>
  <si>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</si>
  <si>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</si>
  <si>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</si>
  <si>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</si>
  <si>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</si>
  <si>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</si>
  <si>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</si>
  <si>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</si>
  <si>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</si>
  <si>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</si>
  <si>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</si>
  <si>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</si>
  <si>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</si>
  <si>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</si>
  <si>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</si>
  <si>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</si>
  <si>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</si>
  <si>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</si>
  <si>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</si>
  <si>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</si>
  <si>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</si>
  <si>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</si>
  <si>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</si>
  <si>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</si>
  <si>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</si>
  <si>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</si>
  <si>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</si>
  <si>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</si>
  <si>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</si>
  <si>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</si>
  <si>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</si>
  <si>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</si>
  <si>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</si>
  <si>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</si>
  <si>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</si>
  <si>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</si>
  <si>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</si>
  <si>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</si>
  <si>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</si>
  <si>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</si>
  <si>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</si>
  <si>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</si>
  <si>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</si>
  <si>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</si>
  <si>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</si>
  <si>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</si>
  <si>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</si>
  <si>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</si>
  <si>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</si>
  <si>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</si>
  <si>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</si>
  <si>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</si>
  <si>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</si>
  <si>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</si>
  <si>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</si>
  <si>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</si>
  <si>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</si>
  <si>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</si>
  <si>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</si>
  <si>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</si>
  <si>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</si>
  <si>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</si>
  <si>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</si>
  <si>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</si>
  <si>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</si>
  <si>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</si>
  <si>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</si>
  <si>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</si>
  <si>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</si>
  <si>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</si>
  <si>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</si>
  <si>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</si>
  <si>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</si>
  <si>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</si>
  <si>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</si>
  <si>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</si>
  <si>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</si>
  <si>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</si>
  <si>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</si>
  <si>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</si>
  <si>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</si>
  <si>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</si>
  <si>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</si>
  <si>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</si>
  <si>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</si>
  <si>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</si>
  <si>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</si>
  <si>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</si>
  <si>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</si>
  <si>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</si>
  <si>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</si>
  <si>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</si>
  <si>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</si>
  <si>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</si>
  <si>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</si>
  <si>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</si>
  <si>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</si>
  <si>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</si>
  <si>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</si>
  <si>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</si>
  <si>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</si>
  <si>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</si>
  <si>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</si>
  <si>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</si>
  <si>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</si>
  <si>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</si>
  <si>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</si>
  <si>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</si>
  <si>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</si>
  <si>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</si>
  <si>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</si>
  <si>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</si>
  <si>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</si>
  <si>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</si>
  <si>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</si>
  <si>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</si>
  <si>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</si>
  <si>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</si>
  <si>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</si>
  <si>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</si>
  <si>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</si>
  <si>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</si>
  <si>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</si>
  <si>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</si>
  <si>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</si>
  <si>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</si>
  <si>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</si>
  <si>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</si>
  <si>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</si>
  <si>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</si>
  <si>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</si>
  <si>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</si>
  <si>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</si>
  <si>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</si>
  <si>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</si>
  <si>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</si>
  <si>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</si>
  <si>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</si>
  <si>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</si>
  <si>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</si>
  <si>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</si>
  <si>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</si>
  <si>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</si>
  <si>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</si>
  <si>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</si>
  <si>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</si>
  <si>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</si>
  <si>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</si>
  <si>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</si>
  <si>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</si>
  <si>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</si>
  <si>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</si>
  <si>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</si>
  <si>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</si>
  <si>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</si>
  <si>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</si>
  <si>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</si>
  <si>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</si>
  <si>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</si>
  <si>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</si>
  <si>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</si>
  <si>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</si>
  <si>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</si>
  <si>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</si>
  <si>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</si>
  <si>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</si>
  <si>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</si>
  <si>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</si>
  <si>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</si>
  <si>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</si>
  <si>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</si>
  <si>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</si>
  <si>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</si>
  <si>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</si>
  <si>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</si>
  <si>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</si>
  <si>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</si>
  <si>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</si>
  <si>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</si>
  <si>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</si>
  <si>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</si>
  <si>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</si>
  <si>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</si>
  <si>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</si>
  <si>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</si>
  <si>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</si>
  <si>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</si>
  <si>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</si>
  <si>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</si>
  <si>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</si>
  <si>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</si>
  <si>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</si>
  <si>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</si>
  <si>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</si>
  <si>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</si>
  <si>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</si>
  <si>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</si>
  <si>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</si>
  <si>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</si>
  <si>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</si>
  <si>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</si>
  <si>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</si>
  <si>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</si>
  <si>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</si>
  <si>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</si>
  <si>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</si>
  <si>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</si>
  <si>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</si>
  <si>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</si>
  <si>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</si>
  <si>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</si>
  <si>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</si>
  <si>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</si>
  <si>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</si>
  <si>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</si>
  <si>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</si>
  <si>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</si>
  <si>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</si>
  <si>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</si>
  <si>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</si>
  <si>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</si>
  <si>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</si>
  <si>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</si>
  <si>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</si>
  <si>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</si>
  <si>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</si>
  <si>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</si>
  <si>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</si>
  <si>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</si>
  <si>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</si>
  <si>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</si>
  <si>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</si>
  <si>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</si>
  <si>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</si>
  <si>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</si>
  <si>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</si>
  <si>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</si>
  <si>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</si>
  <si>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</si>
  <si>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</si>
  <si>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</si>
  <si>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</si>
  <si>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</si>
  <si>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</si>
  <si>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</si>
  <si>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</si>
  <si>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</si>
  <si>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</si>
  <si>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</si>
  <si>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</si>
  <si>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</si>
  <si>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</si>
  <si>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</si>
  <si>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</si>
  <si>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</si>
  <si>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</si>
  <si>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</si>
  <si>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</si>
  <si>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</si>
  <si>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</si>
  <si>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</si>
  <si>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</si>
  <si>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</si>
  <si>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</si>
  <si>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</si>
  <si>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</si>
  <si>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</si>
  <si>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</si>
  <si>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</si>
  <si>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</si>
  <si>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</si>
  <si>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</si>
  <si>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</si>
  <si>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</si>
  <si>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</si>
  <si>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</si>
  <si>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</si>
  <si>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</si>
  <si>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</si>
  <si>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</si>
  <si>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</si>
  <si>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</si>
  <si>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</si>
  <si>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</si>
  <si>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</si>
  <si>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</si>
  <si>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</si>
  <si>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</si>
  <si>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</si>
  <si>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</si>
  <si>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</si>
  <si>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</si>
  <si>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</si>
  <si>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</si>
  <si>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</si>
  <si>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</si>
  <si>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</si>
  <si>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</si>
  <si>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</si>
  <si>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</si>
  <si>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</si>
  <si>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</si>
  <si>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</si>
  <si>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</si>
  <si>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</si>
  <si>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</si>
  <si>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</si>
  <si>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</si>
  <si>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</si>
  <si>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</si>
  <si>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</si>
  <si>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</si>
  <si>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</si>
  <si>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</si>
  <si>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</si>
  <si>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</si>
  <si>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</si>
  <si>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</si>
  <si>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</si>
  <si>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</si>
  <si>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</si>
  <si>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</si>
  <si>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</si>
  <si>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</si>
  <si>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</si>
  <si>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</si>
  <si>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</si>
  <si>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</si>
  <si>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</si>
  <si>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</si>
  <si>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</si>
  <si>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</si>
  <si>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</si>
  <si>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</si>
  <si>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</si>
  <si>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</si>
  <si>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</si>
  <si>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</si>
  <si>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</si>
  <si>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</si>
  <si>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</si>
  <si>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</si>
  <si>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</si>
  <si>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</si>
  <si>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</si>
  <si>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</si>
  <si>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</si>
  <si>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</si>
  <si>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</si>
  <si>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</si>
  <si>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</si>
  <si>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</si>
  <si>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</si>
  <si>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</si>
  <si>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</si>
  <si>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</si>
  <si>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</si>
  <si>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</si>
  <si>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</si>
  <si>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</si>
  <si>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</si>
  <si>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</si>
  <si>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</si>
  <si>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</si>
  <si>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</si>
  <si>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</si>
  <si>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</si>
  <si>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</si>
  <si>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</si>
  <si>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</si>
  <si>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</si>
  <si>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</si>
  <si>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</si>
  <si>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</si>
  <si>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</si>
  <si>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</si>
  <si>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</si>
  <si>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</si>
  <si>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</si>
  <si>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</si>
  <si>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</si>
  <si>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</si>
  <si>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</si>
  <si>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</si>
  <si>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</si>
  <si>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</si>
  <si>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</si>
  <si>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</si>
  <si>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</si>
  <si>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</si>
  <si>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</si>
  <si>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</si>
  <si>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</si>
  <si>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</si>
  <si>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</si>
  <si>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</si>
  <si>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</si>
  <si>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</si>
  <si>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</si>
  <si>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</si>
  <si>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</si>
  <si>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</si>
  <si>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</si>
  <si>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</si>
  <si>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</si>
  <si>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</si>
  <si>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</si>
  <si>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</si>
  <si>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</si>
  <si>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</si>
  <si>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</si>
  <si>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</si>
  <si>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</si>
  <si>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</si>
  <si>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</si>
  <si>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</si>
  <si>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</si>
  <si>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</si>
  <si>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</si>
  <si>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</si>
  <si>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</si>
  <si>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</si>
  <si>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</si>
  <si>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</si>
  <si>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</si>
  <si>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</si>
  <si>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</si>
  <si>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</si>
  <si>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</si>
  <si>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</si>
  <si>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</si>
  <si>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</si>
  <si>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</si>
  <si>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</si>
  <si>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</si>
  <si>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</si>
  <si>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</si>
  <si>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</si>
  <si>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</si>
  <si>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</si>
  <si>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</si>
  <si>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</si>
  <si>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</si>
  <si>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</si>
  <si>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</si>
  <si>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</si>
  <si>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</si>
  <si>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</si>
  <si>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</si>
  <si>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</si>
  <si>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</si>
  <si>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</si>
  <si>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</si>
  <si>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</si>
  <si>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</si>
  <si>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</si>
  <si>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</si>
  <si>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</si>
  <si>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</si>
  <si>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</si>
  <si>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</si>
  <si>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</si>
  <si>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</si>
  <si>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</si>
  <si>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</si>
  <si>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</si>
  <si>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</si>
  <si>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</si>
  <si>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</si>
  <si>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</si>
  <si>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</si>
  <si>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</si>
  <si>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</si>
  <si>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</si>
  <si>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</si>
  <si>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</si>
  <si>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</si>
  <si>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</si>
  <si>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</si>
  <si>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</si>
  <si>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</si>
  <si>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</si>
  <si>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</si>
  <si>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</si>
  <si>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</si>
  <si>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</si>
  <si>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</si>
  <si>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</si>
  <si>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</si>
  <si>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</si>
  <si>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</si>
  <si>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</si>
  <si>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</si>
  <si>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</si>
  <si>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</si>
  <si>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</si>
  <si>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</si>
  <si>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</si>
  <si>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</si>
  <si>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</si>
  <si>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</si>
  <si>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</si>
  <si>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</si>
  <si>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</si>
  <si>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</si>
  <si>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</si>
  <si>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</si>
  <si>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</si>
  <si>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</si>
  <si>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</si>
  <si>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</si>
  <si>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</si>
  <si>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</si>
  <si>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</si>
  <si>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</si>
  <si>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</si>
  <si>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</si>
  <si>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</si>
  <si>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</si>
  <si>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</si>
  <si>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</si>
  <si>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</si>
  <si>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</si>
  <si>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</si>
  <si>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</si>
  <si>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</si>
  <si>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</si>
  <si>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</si>
  <si>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</si>
  <si>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</si>
  <si>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</si>
  <si>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</si>
  <si>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</si>
  <si>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</si>
  <si>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</si>
  <si>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</si>
  <si>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</si>
  <si>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</si>
  <si>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</si>
  <si>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</si>
  <si>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</si>
  <si>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</si>
  <si>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</si>
  <si>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</si>
  <si>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</si>
  <si>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</si>
  <si>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</si>
  <si>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</si>
  <si>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</si>
  <si>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</si>
  <si>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</si>
  <si>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</si>
  <si>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</si>
  <si>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</si>
  <si>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</si>
  <si>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</si>
  <si>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</si>
  <si>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</si>
  <si>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</si>
  <si>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</si>
  <si>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</si>
  <si>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</si>
  <si>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</si>
  <si>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</si>
  <si>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</si>
  <si>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</si>
  <si>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</si>
  <si>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</si>
  <si>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</si>
  <si>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</si>
  <si>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</si>
  <si>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</si>
  <si>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</si>
  <si>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</si>
  <si>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</si>
  <si>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</si>
  <si>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</si>
  <si>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</si>
  <si>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</si>
  <si>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</si>
  <si>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</si>
  <si>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</si>
  <si>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</si>
  <si>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</si>
  <si>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</si>
  <si>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</si>
  <si>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</si>
  <si>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</si>
  <si>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</si>
  <si>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</si>
  <si>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</si>
  <si>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</si>
  <si>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</si>
  <si>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</si>
  <si>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</si>
  <si>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</si>
  <si>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</si>
  <si>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</si>
  <si>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</si>
  <si>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</si>
  <si>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</si>
  <si>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</si>
  <si>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</si>
  <si>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</si>
  <si>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</si>
  <si>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</si>
  <si>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</si>
  <si>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</si>
  <si>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</si>
  <si>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</si>
  <si>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</si>
  <si>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</si>
  <si>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</si>
  <si>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</si>
  <si>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</si>
  <si>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</si>
  <si>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</si>
  <si>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</si>
  <si>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</si>
  <si>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</si>
  <si>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</si>
  <si>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</si>
  <si>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</si>
  <si>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</si>
  <si>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</si>
  <si>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</si>
  <si>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</si>
  <si>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</si>
  <si>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</si>
  <si>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</si>
  <si>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</si>
  <si>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</si>
  <si>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</si>
  <si>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</si>
  <si>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</si>
  <si>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</si>
  <si>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</si>
  <si>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</si>
  <si>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</si>
  <si>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</si>
  <si>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</si>
  <si>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</si>
  <si>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</si>
  <si>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</si>
  <si>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</si>
  <si>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</si>
  <si>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</si>
  <si>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</si>
  <si>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</si>
  <si>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</si>
  <si>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</si>
  <si>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</si>
  <si>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</si>
  <si>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</si>
  <si>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</si>
  <si>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</si>
  <si>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</si>
  <si>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</si>
  <si>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</si>
  <si>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</si>
  <si>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</si>
  <si>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</si>
  <si>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</si>
  <si>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</si>
  <si>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</si>
  <si>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</si>
  <si>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</si>
  <si>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</si>
  <si>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</si>
  <si>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</si>
  <si>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</si>
  <si>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</si>
  <si>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</si>
  <si>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</si>
  <si>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</si>
  <si>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</si>
  <si>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</si>
  <si>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</si>
  <si>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</si>
  <si>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</si>
  <si>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</si>
  <si>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</si>
  <si>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</si>
  <si>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</si>
  <si>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</si>
  <si>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</si>
  <si>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</si>
  <si>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</si>
  <si>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</si>
  <si>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</si>
  <si>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</si>
  <si>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</si>
  <si>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</si>
  <si>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</si>
  <si>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</si>
  <si>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</si>
  <si>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</si>
  <si>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</si>
  <si>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</si>
  <si>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</si>
  <si>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</si>
  <si>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</si>
  <si>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</si>
  <si>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</si>
  <si>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</si>
  <si>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</si>
  <si>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</si>
  <si>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</si>
  <si>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</si>
  <si>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</si>
  <si>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</si>
  <si>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</si>
  <si>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</si>
  <si>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</si>
  <si>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</si>
  <si>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</si>
  <si>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</si>
  <si>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</si>
  <si>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</si>
  <si>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</si>
  <si>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</si>
  <si>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</si>
  <si>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</si>
  <si>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</si>
  <si>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</si>
  <si>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</si>
  <si>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</si>
  <si>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</si>
  <si>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</si>
  <si>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</si>
  <si>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</si>
  <si>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</si>
  <si>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</si>
  <si>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</si>
  <si>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</si>
  <si>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</si>
  <si>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</si>
  <si>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</si>
  <si>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</si>
  <si>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</si>
  <si>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</si>
  <si>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</si>
  <si>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</si>
  <si>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</si>
  <si>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</si>
  <si>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</si>
  <si>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</si>
  <si>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</si>
  <si>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</si>
  <si>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</si>
  <si>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</si>
  <si>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</si>
  <si>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</si>
  <si>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</si>
  <si>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</si>
  <si>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</si>
  <si>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</si>
  <si>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</si>
  <si>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</si>
  <si>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</si>
  <si>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</si>
  <si>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</si>
  <si>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</si>
  <si>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</si>
  <si>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</si>
  <si>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</si>
  <si>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</si>
  <si>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</si>
  <si>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</si>
  <si>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</si>
  <si>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</si>
  <si>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</si>
  <si>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</si>
  <si>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</si>
  <si>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</si>
  <si>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</si>
  <si>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</si>
  <si>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</si>
  <si>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</si>
  <si>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</si>
  <si>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</si>
  <si>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</si>
  <si>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</si>
  <si>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</si>
  <si>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</si>
  <si>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</si>
  <si>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</si>
  <si>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</si>
  <si>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</si>
  <si>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</si>
  <si>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</si>
  <si>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</si>
  <si>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</si>
  <si>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</si>
  <si>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</si>
  <si>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</si>
  <si>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</si>
  <si>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</si>
  <si>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</si>
  <si>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</si>
  <si>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</si>
  <si>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</si>
  <si>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</si>
  <si>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</si>
  <si>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</si>
  <si>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</si>
  <si>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</si>
  <si>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</si>
  <si>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</si>
  <si>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</si>
  <si>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</si>
  <si>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</si>
  <si>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</si>
  <si>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</si>
  <si>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</si>
  <si>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</si>
  <si>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</si>
  <si>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</si>
  <si>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</si>
  <si>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</si>
  <si>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</si>
  <si>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</si>
  <si>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</si>
  <si>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</si>
  <si>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</si>
  <si>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</si>
  <si>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</si>
  <si>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</si>
  <si>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</si>
  <si>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</si>
  <si>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</si>
  <si>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</si>
  <si>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</si>
  <si>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</si>
  <si>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</si>
  <si>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</si>
  <si>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</si>
  <si>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</si>
  <si>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</si>
  <si>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</si>
  <si>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</si>
  <si>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</si>
  <si>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</si>
  <si>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</si>
  <si>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</si>
  <si>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</si>
  <si>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</si>
  <si>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</si>
  <si>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</si>
  <si>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</si>
  <si>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</si>
  <si>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</si>
  <si>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</si>
  <si>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</si>
  <si>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</si>
  <si>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</si>
  <si>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</si>
  <si>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</si>
  <si>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</si>
  <si>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</si>
  <si>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</si>
  <si>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</si>
  <si>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</si>
  <si>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</si>
  <si>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</si>
  <si>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</si>
  <si>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</si>
  <si>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</si>
  <si>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</si>
  <si>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</si>
  <si>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</si>
  <si>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</si>
  <si>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</si>
  <si>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</si>
  <si>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</si>
  <si>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</si>
  <si>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</si>
  <si>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</si>
  <si>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</si>
  <si>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</si>
  <si>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</si>
  <si>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</si>
  <si>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</si>
  <si>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</si>
  <si>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</si>
  <si>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</si>
  <si>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</si>
  <si>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</si>
  <si>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</si>
  <si>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</si>
  <si>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</si>
  <si>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</si>
  <si>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</si>
  <si>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</si>
  <si>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</si>
  <si>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</si>
  <si>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</si>
  <si>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</si>
  <si>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</si>
  <si>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</si>
  <si>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</si>
  <si>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</si>
  <si>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</si>
  <si>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</si>
  <si>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</si>
  <si>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</si>
  <si>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</si>
  <si>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</si>
  <si>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</si>
  <si>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</si>
  <si>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</si>
  <si>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</si>
  <si>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</si>
  <si>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</si>
  <si>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</si>
  <si>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</si>
  <si>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</si>
  <si>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</si>
  <si>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</si>
  <si>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</si>
  <si>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</si>
  <si>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</si>
  <si>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</si>
  <si>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</si>
  <si>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</si>
  <si>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</si>
  <si>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</si>
  <si>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</si>
  <si>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</si>
  <si>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</si>
  <si>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</si>
  <si>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</si>
  <si>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</si>
  <si>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</si>
  <si>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</si>
  <si>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</si>
  <si>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</si>
  <si>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</si>
  <si>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</si>
  <si>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</si>
  <si>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</si>
  <si>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</si>
  <si>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</si>
  <si>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</si>
  <si>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</si>
  <si>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</si>
  <si>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</si>
  <si>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</si>
  <si>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</si>
  <si>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</si>
  <si>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</si>
  <si>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</si>
  <si>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</si>
  <si>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</si>
  <si>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</si>
  <si>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</si>
  <si>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</si>
  <si>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</si>
  <si>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</si>
  <si>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</si>
  <si>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</si>
  <si>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</si>
  <si>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</si>
  <si>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</si>
  <si>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</si>
  <si>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</si>
  <si>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</si>
  <si>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</si>
  <si>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</si>
  <si>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</si>
  <si>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</si>
  <si>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</si>
  <si>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</si>
  <si>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</si>
  <si>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</si>
  <si>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</si>
  <si>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</si>
  <si>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</si>
  <si>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</si>
  <si>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</si>
  <si>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</si>
  <si>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</si>
  <si>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</si>
  <si>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</si>
  <si>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</si>
  <si>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</si>
  <si>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</si>
  <si>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</si>
  <si>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</si>
  <si>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</si>
  <si>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</si>
  <si>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</si>
  <si>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</si>
  <si>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</si>
  <si>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</si>
  <si>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</si>
  <si>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</si>
  <si>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</si>
  <si>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</si>
  <si>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</si>
  <si>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</si>
  <si>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</si>
  <si>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</si>
  <si>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</si>
  <si>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</si>
  <si>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</si>
  <si>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</si>
  <si>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</si>
  <si>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</si>
  <si>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</si>
  <si>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</si>
  <si>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</si>
  <si>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</si>
  <si>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</si>
  <si>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</si>
  <si>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</si>
  <si>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</si>
  <si>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</si>
  <si>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</si>
  <si>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</si>
  <si>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</si>
  <si>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</si>
  <si>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</si>
  <si>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</si>
  <si>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</si>
  <si>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</si>
  <si>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</si>
  <si>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</si>
  <si>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</si>
  <si>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</si>
  <si>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</si>
  <si>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</si>
  <si>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</si>
  <si>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</si>
  <si>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</si>
  <si>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</si>
  <si>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</si>
  <si>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</si>
  <si>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</si>
  <si>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</si>
  <si>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</si>
  <si>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</si>
  <si>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</si>
  <si>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</si>
  <si>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</si>
  <si>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</si>
  <si>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</si>
  <si>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</si>
  <si>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</si>
  <si>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</si>
  <si>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</si>
  <si>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</si>
  <si>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</si>
  <si>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</si>
  <si>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</si>
  <si>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</si>
  <si>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</si>
  <si>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</si>
  <si>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</si>
  <si>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</si>
  <si>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</si>
  <si>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</si>
  <si>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</si>
  <si>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</si>
  <si>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</si>
  <si>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</si>
  <si>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</si>
  <si>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</si>
  <si>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</si>
  <si>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</si>
  <si>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</si>
  <si>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</si>
  <si>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</si>
  <si>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</si>
  <si>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</si>
  <si>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</si>
  <si>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</si>
  <si>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</si>
  <si>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</si>
  <si>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</si>
  <si>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</si>
  <si>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</si>
  <si>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</si>
  <si>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</si>
  <si>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</si>
  <si>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</si>
  <si>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</si>
  <si>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</si>
  <si>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</si>
  <si>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</si>
  <si>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</si>
  <si>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</si>
  <si>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</si>
  <si>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</si>
  <si>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</si>
  <si>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</si>
  <si>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</si>
  <si>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</si>
  <si>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</si>
  <si>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</si>
  <si>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</si>
  <si>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</si>
  <si>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</si>
  <si>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</si>
  <si>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</si>
  <si>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</si>
  <si>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</si>
  <si>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</si>
  <si>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</si>
  <si>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</si>
  <si>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</si>
  <si>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</si>
  <si>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</si>
  <si>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</si>
  <si>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</si>
  <si>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</si>
  <si>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</si>
  <si>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</si>
  <si>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</si>
  <si>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</si>
  <si>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</si>
  <si>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</si>
  <si>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</si>
  <si>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</si>
  <si>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</si>
  <si>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</si>
  <si>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</si>
  <si>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</si>
  <si>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</si>
  <si>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</si>
  <si>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</si>
  <si>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</si>
  <si>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</si>
  <si>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</si>
  <si>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</si>
  <si>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</si>
  <si>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</si>
  <si>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</si>
  <si>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</si>
  <si>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</si>
  <si>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</si>
  <si>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</si>
  <si>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</si>
  <si>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</si>
  <si>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</si>
  <si>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</si>
  <si>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</si>
  <si>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</si>
  <si>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</si>
  <si>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</si>
  <si>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</si>
  <si>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</si>
  <si>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</si>
  <si>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</si>
  <si>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</si>
  <si>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</si>
  <si>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</si>
  <si>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</si>
  <si>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</si>
  <si>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</si>
  <si>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</si>
  <si>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</si>
  <si>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</si>
  <si>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</si>
  <si>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</si>
  <si>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</si>
  <si>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</si>
  <si>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</si>
  <si>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</si>
  <si>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</si>
  <si>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</si>
  <si>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</si>
  <si>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</si>
  <si>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</si>
  <si>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</si>
  <si>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</si>
  <si>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</si>
  <si>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</si>
  <si>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</si>
  <si>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</si>
  <si>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</si>
  <si>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</si>
  <si>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</si>
  <si>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</si>
  <si>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</si>
  <si>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</si>
  <si>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</si>
  <si>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</si>
  <si>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</si>
  <si>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</si>
  <si>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</si>
  <si>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</si>
  <si>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</si>
  <si>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</si>
  <si>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</si>
  <si>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</si>
  <si>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</si>
  <si>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</si>
  <si>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</si>
  <si>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</si>
  <si>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</si>
  <si>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</si>
  <si>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</si>
  <si>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</si>
  <si>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</si>
  <si>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</si>
  <si>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</si>
  <si>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</si>
  <si>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</si>
  <si>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</si>
  <si>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</si>
  <si>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</si>
  <si>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</si>
  <si>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</si>
  <si>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</si>
  <si>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</si>
  <si>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</si>
  <si>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</si>
  <si>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</si>
  <si>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</si>
  <si>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</si>
  <si>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</si>
  <si>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</si>
  <si>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</si>
  <si>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</si>
  <si>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</si>
  <si>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</si>
  <si>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</si>
  <si>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</si>
  <si>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</si>
  <si>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</si>
  <si>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</si>
  <si>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</si>
  <si>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</si>
  <si>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</si>
  <si>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</si>
  <si>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</si>
  <si>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</si>
  <si>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</si>
  <si>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</si>
  <si>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</si>
  <si>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</si>
  <si>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</si>
  <si>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</si>
  <si>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</si>
  <si>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</si>
  <si>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</si>
  <si>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</si>
  <si>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</si>
  <si>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</si>
  <si>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</si>
  <si>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</si>
  <si>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</si>
  <si>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</si>
  <si>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</si>
  <si>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</si>
  <si>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</si>
  <si>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</si>
  <si>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</si>
  <si>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</si>
  <si>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</si>
  <si>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</si>
  <si>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</si>
  <si>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</si>
  <si>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</si>
  <si>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</si>
  <si>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</si>
  <si>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</si>
  <si>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</si>
  <si>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</si>
  <si>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</si>
  <si>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</si>
  <si>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</si>
  <si>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</si>
  <si>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</si>
  <si>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</si>
  <si>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</si>
  <si>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</si>
  <si>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</si>
  <si>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</si>
  <si>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</si>
  <si>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</si>
  <si>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</si>
  <si>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</si>
  <si>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</si>
  <si>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</si>
  <si>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</si>
  <si>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</si>
  <si>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</si>
  <si>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</si>
  <si>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</si>
  <si>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</si>
  <si>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</si>
  <si>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</si>
  <si>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</si>
  <si>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</si>
  <si>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</si>
  <si>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</si>
  <si>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</si>
  <si>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</si>
  <si>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</si>
  <si>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</si>
  <si>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</si>
  <si>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</si>
  <si>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</si>
  <si>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</si>
  <si>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</si>
  <si>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</si>
  <si>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</si>
  <si>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</si>
  <si>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</si>
  <si>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</si>
  <si>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</si>
  <si>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</si>
  <si>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</si>
  <si>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</si>
  <si>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</si>
  <si>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</si>
  <si>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</si>
  <si>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</si>
  <si>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</si>
  <si>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</si>
  <si>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</si>
  <si>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</si>
  <si>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</si>
  <si>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</si>
  <si>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</si>
  <si>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</si>
  <si>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</si>
  <si>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</si>
  <si>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</si>
  <si>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</si>
  <si>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</si>
  <si>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</si>
  <si>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</si>
  <si>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</si>
  <si>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</si>
  <si>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</si>
  <si>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</si>
  <si>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</si>
  <si>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</si>
  <si>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</si>
  <si>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</si>
  <si>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</si>
  <si>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</si>
  <si>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</si>
  <si>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</si>
  <si>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</si>
  <si>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</si>
  <si>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</si>
  <si>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</si>
  <si>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</si>
  <si>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</si>
  <si>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</si>
  <si>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</si>
  <si>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</si>
  <si>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</si>
  <si>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</si>
  <si>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</si>
  <si>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</si>
  <si>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</si>
  <si>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</si>
  <si>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</si>
  <si>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</si>
  <si>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</si>
  <si>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</si>
  <si>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</si>
  <si>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</si>
  <si>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</si>
  <si>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</si>
  <si>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</si>
  <si>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</si>
  <si>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</si>
  <si>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</si>
  <si>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</si>
  <si>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</si>
  <si>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</si>
  <si>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</si>
  <si>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</si>
  <si>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</si>
  <si>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</si>
  <si>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</si>
  <si>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</si>
  <si>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</si>
  <si>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</si>
  <si>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</si>
  <si>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</si>
  <si>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</si>
  <si>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</si>
  <si>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</si>
  <si>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</si>
  <si>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</si>
  <si>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</si>
  <si>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</si>
  <si>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</si>
  <si>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</si>
  <si>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</si>
  <si>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</si>
  <si>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</si>
  <si>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</si>
  <si>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</si>
  <si>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</si>
  <si>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</si>
  <si>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</si>
  <si>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</si>
  <si>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</si>
  <si>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</si>
  <si>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</si>
  <si>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</si>
  <si>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</si>
  <si>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</si>
  <si>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</si>
  <si>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</si>
  <si>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</si>
  <si>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</si>
  <si>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</si>
  <si>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</si>
  <si>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</si>
  <si>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</si>
  <si>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</si>
  <si>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</si>
  <si>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</si>
  <si>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</si>
  <si>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</si>
  <si>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</si>
  <si>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</si>
  <si>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</si>
  <si>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</si>
  <si>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</si>
  <si>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</si>
  <si>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</si>
  <si>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</si>
  <si>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</si>
  <si>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</si>
  <si>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</si>
  <si>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</si>
  <si>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</si>
  <si>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</si>
  <si>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</si>
  <si>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</si>
  <si>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</si>
  <si>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</si>
  <si>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</si>
  <si>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</si>
  <si>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</si>
  <si>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</si>
  <si>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</si>
  <si>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</si>
  <si>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</si>
  <si>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</si>
  <si>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</si>
  <si>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</si>
  <si>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</si>
  <si>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</si>
  <si>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</si>
  <si>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</si>
  <si>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</si>
  <si>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</si>
  <si>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</si>
  <si>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</si>
  <si>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</si>
  <si>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</si>
  <si>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</si>
  <si>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</si>
  <si>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</si>
  <si>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</si>
  <si>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</si>
  <si>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</si>
  <si>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</si>
  <si>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</si>
  <si>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</si>
  <si>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</si>
  <si>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</si>
  <si>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</si>
  <si>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</si>
  <si>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</si>
  <si>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</si>
  <si>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</si>
  <si>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</si>
  <si>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</si>
  <si>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</si>
  <si>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</si>
  <si>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</si>
  <si>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</si>
  <si>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</si>
  <si>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</si>
  <si>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</si>
  <si>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</si>
  <si>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</si>
  <si>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</si>
  <si>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</si>
  <si>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</si>
  <si>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</si>
  <si>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</si>
  <si>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</si>
  <si>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</si>
  <si>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</si>
  <si>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</si>
  <si>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</si>
  <si>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</si>
  <si>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</si>
  <si>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</si>
  <si>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</si>
  <si>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</si>
  <si>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</si>
  <si>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</si>
  <si>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</si>
  <si>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</si>
  <si>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</si>
  <si>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</si>
  <si>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</si>
  <si>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</si>
  <si>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</si>
  <si>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</si>
  <si>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</si>
  <si>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</si>
  <si>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</si>
  <si>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</si>
  <si>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</si>
  <si>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</si>
  <si>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</si>
  <si>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</si>
  <si>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</si>
  <si>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</si>
  <si>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</si>
  <si>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</si>
  <si>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</si>
  <si>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</si>
  <si>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</si>
  <si>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</si>
  <si>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</si>
  <si>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</si>
  <si>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</si>
  <si>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</si>
  <si>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</si>
  <si>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</si>
  <si>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</si>
  <si>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</si>
  <si>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</si>
  <si>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</si>
  <si>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</si>
  <si>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</si>
  <si>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</si>
  <si>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</si>
  <si>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</si>
  <si>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</si>
  <si>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</si>
  <si>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</si>
  <si>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</si>
  <si>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</si>
  <si>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</si>
  <si>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</si>
  <si>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</si>
  <si>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</si>
  <si>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</si>
  <si>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</si>
  <si>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</si>
  <si>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</si>
  <si>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</si>
  <si>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</si>
  <si>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</si>
  <si>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</si>
  <si>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</si>
  <si>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</si>
  <si>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</si>
  <si>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</si>
  <si>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</si>
  <si>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</si>
  <si>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</si>
  <si>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</si>
  <si>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</si>
  <si>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</si>
  <si>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</si>
  <si>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</si>
  <si>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</si>
  <si>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</si>
  <si>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</si>
  <si>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</si>
  <si>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</si>
  <si>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</si>
  <si>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</si>
  <si>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</si>
  <si>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</si>
  <si>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</si>
  <si>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</si>
  <si>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</si>
  <si>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</si>
  <si>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</si>
  <si>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</si>
  <si>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</si>
  <si>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</si>
  <si>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</si>
  <si>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</si>
  <si>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</si>
  <si>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</si>
  <si>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</si>
  <si>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</si>
  <si>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</si>
  <si>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</si>
  <si>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</si>
  <si>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</si>
  <si>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</si>
  <si>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</si>
  <si>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</si>
  <si>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</si>
  <si>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</si>
  <si>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</si>
  <si>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</si>
  <si>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</si>
  <si>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</si>
  <si>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</si>
  <si>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</si>
  <si>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</si>
  <si>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</si>
  <si>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</si>
  <si>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</si>
  <si>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</si>
  <si>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</si>
  <si>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</si>
  <si>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</si>
  <si>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</si>
  <si>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</si>
  <si>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</si>
  <si>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</si>
  <si>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</si>
  <si>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</si>
  <si>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</si>
  <si>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</si>
  <si>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</si>
  <si>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</si>
  <si>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</si>
  <si>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</si>
  <si>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</si>
  <si>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</si>
  <si>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</si>
  <si>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</si>
  <si>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</si>
  <si>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</si>
  <si>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</si>
  <si>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</si>
  <si>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</si>
  <si>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</si>
  <si>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</si>
  <si>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</si>
  <si>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</si>
  <si>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</si>
  <si>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</si>
  <si>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</si>
  <si>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</si>
  <si>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</si>
  <si>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</si>
  <si>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</si>
  <si>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</si>
  <si>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</si>
  <si>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</si>
  <si>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</si>
  <si>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</si>
  <si>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</si>
  <si>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</si>
  <si>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</si>
  <si>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</si>
  <si>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</si>
  <si>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</si>
  <si>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</si>
  <si>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</si>
  <si>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</si>
  <si>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</si>
  <si>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</si>
  <si>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</si>
  <si>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</si>
  <si>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</si>
  <si>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</si>
  <si>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</si>
  <si>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</si>
  <si>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</si>
  <si>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</si>
  <si>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</si>
  <si>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</si>
  <si>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</si>
  <si>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</si>
  <si>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</si>
  <si>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</si>
  <si>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</si>
  <si>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</si>
  <si>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</si>
  <si>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</si>
  <si>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</si>
  <si>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</si>
  <si>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</si>
  <si>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</si>
  <si>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</si>
  <si>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</si>
  <si>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</si>
  <si>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</si>
  <si>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</si>
  <si>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</si>
  <si>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</si>
  <si>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</si>
  <si>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</si>
  <si>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</si>
  <si>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</si>
  <si>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</si>
  <si>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</si>
  <si>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</si>
  <si>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</si>
  <si>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</si>
  <si>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</si>
  <si>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</si>
  <si>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</si>
  <si>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</si>
  <si>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</si>
  <si>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</si>
  <si>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</si>
  <si>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</si>
  <si>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</si>
  <si>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</si>
  <si>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</si>
  <si>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</si>
  <si>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</si>
  <si>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</si>
  <si>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</si>
  <si>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</si>
  <si>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</si>
  <si>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</si>
  <si>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</si>
  <si>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</si>
  <si>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</si>
  <si>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</si>
  <si>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</si>
  <si>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</si>
  <si>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</si>
  <si>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</si>
  <si>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</si>
  <si>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</si>
  <si>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</si>
  <si>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</si>
  <si>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</si>
  <si>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</si>
  <si>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</si>
  <si>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</si>
  <si>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</si>
  <si>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</si>
  <si>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</si>
  <si>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</si>
  <si>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</si>
  <si>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</si>
  <si>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</si>
  <si>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</si>
  <si>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</si>
  <si>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</si>
  <si>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</si>
  <si>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</si>
  <si>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</si>
  <si>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</si>
  <si>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</si>
  <si>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</si>
  <si>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</si>
  <si>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</si>
  <si>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</si>
  <si>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</si>
  <si>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</si>
  <si>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</si>
  <si>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</si>
  <si>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</si>
  <si>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</si>
  <si>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</si>
  <si>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</si>
  <si>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</si>
  <si>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</si>
  <si>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</si>
  <si>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</si>
  <si>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</si>
  <si>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</si>
  <si>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</si>
  <si>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</si>
  <si>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</si>
  <si>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</si>
  <si>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</si>
  <si>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</si>
  <si>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</si>
  <si>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</si>
  <si>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</si>
  <si>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</si>
  <si>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</si>
  <si>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</si>
  <si>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</si>
  <si>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</si>
  <si>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</si>
  <si>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</si>
  <si>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</si>
  <si>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</si>
  <si>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</si>
  <si>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</si>
  <si>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</si>
  <si>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</si>
  <si>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</si>
  <si>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</si>
  <si>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</si>
  <si>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</si>
  <si>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</si>
  <si>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</si>
  <si>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</si>
  <si>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</si>
  <si>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</si>
  <si>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</si>
  <si>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</si>
  <si>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</si>
  <si>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</si>
  <si>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</si>
  <si>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</si>
  <si>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</si>
  <si>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</si>
  <si>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</si>
  <si>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</si>
  <si>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</si>
  <si>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</si>
  <si>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</si>
  <si>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</si>
  <si>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</si>
  <si>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</si>
  <si>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</si>
  <si>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</si>
  <si>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</si>
  <si>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</si>
  <si>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</si>
  <si>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</si>
  <si>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</si>
  <si>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</si>
  <si>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</si>
  <si>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</si>
  <si>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</si>
  <si>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</si>
  <si>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</si>
  <si>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</si>
  <si>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</si>
  <si>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</si>
  <si>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</si>
  <si>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</si>
  <si>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</si>
  <si>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</si>
  <si>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</si>
  <si>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</si>
  <si>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</si>
  <si>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</si>
  <si>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</si>
  <si>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</si>
  <si>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</si>
  <si>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</si>
  <si>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</si>
  <si>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</si>
  <si>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</si>
  <si>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</si>
  <si>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</si>
  <si>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</si>
  <si>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</si>
  <si>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</si>
  <si>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</si>
  <si>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</si>
  <si>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</si>
  <si>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</si>
  <si>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</si>
  <si>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</si>
  <si>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</si>
  <si>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</si>
  <si>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</si>
  <si>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</si>
  <si>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</si>
  <si>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</si>
  <si>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</si>
  <si>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</si>
  <si>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</si>
  <si>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</si>
  <si>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</si>
  <si>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</si>
  <si>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</si>
  <si>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</si>
  <si>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</si>
  <si>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</si>
  <si>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</si>
  <si>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</si>
  <si>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</si>
  <si>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</si>
  <si>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</si>
  <si>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</si>
  <si>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</si>
  <si>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</si>
  <si>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</si>
  <si>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</si>
  <si>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</si>
  <si>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</si>
  <si>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</si>
  <si>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</si>
  <si>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</si>
  <si>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</si>
  <si>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</si>
  <si>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</si>
  <si>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</si>
  <si>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</si>
  <si>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</si>
  <si>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</si>
  <si>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</si>
  <si>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</si>
  <si>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</si>
  <si>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</si>
  <si>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</si>
  <si>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</si>
  <si>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</si>
  <si>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</si>
  <si>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</si>
  <si>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</si>
  <si>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</si>
  <si>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</si>
  <si>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</si>
  <si>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</si>
  <si>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</si>
  <si>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</si>
  <si>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</si>
  <si>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</si>
  <si>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</si>
  <si>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</si>
  <si>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</si>
  <si>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</si>
  <si>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</si>
  <si>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</si>
  <si>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</si>
  <si>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</si>
  <si>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</si>
  <si>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</si>
  <si>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</si>
  <si>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</si>
  <si>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</si>
  <si>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</si>
  <si>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</si>
  <si>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</si>
  <si>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</si>
  <si>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</si>
  <si>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</si>
  <si>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</si>
  <si>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</si>
  <si>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</si>
  <si>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</si>
  <si>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</si>
  <si>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</si>
  <si>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</si>
  <si>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</si>
  <si>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</si>
  <si>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</si>
  <si>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</si>
  <si>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</si>
  <si>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</si>
  <si>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</si>
  <si>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</si>
  <si>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</si>
  <si>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</si>
  <si>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</si>
  <si>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</si>
  <si>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</si>
  <si>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</si>
  <si>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</si>
  <si>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</si>
  <si>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</si>
  <si>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</si>
  <si>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</si>
  <si>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</si>
  <si>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</si>
  <si>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</si>
  <si>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</si>
  <si>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</si>
  <si>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</si>
  <si>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</si>
  <si>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</si>
  <si>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</si>
  <si>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</si>
  <si>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</si>
  <si>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</si>
  <si>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</si>
  <si>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</si>
  <si>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</si>
  <si>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</si>
  <si>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</si>
  <si>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</si>
  <si>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</si>
  <si>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</si>
  <si>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</si>
  <si>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</si>
  <si>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</si>
  <si>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</si>
  <si>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</si>
  <si>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</si>
  <si>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</si>
  <si>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</si>
  <si>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</si>
  <si>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</si>
  <si>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</si>
  <si>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</si>
  <si>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</si>
  <si>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</si>
  <si>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</si>
  <si>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</si>
  <si>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</si>
  <si>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</si>
  <si>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</si>
  <si>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</si>
  <si>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</si>
  <si>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</si>
  <si>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</si>
  <si>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</si>
  <si>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</si>
  <si>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</si>
  <si>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</si>
  <si>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</si>
  <si>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</si>
  <si>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</si>
  <si>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</si>
  <si>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</si>
  <si>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</si>
  <si>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</si>
  <si>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</si>
  <si>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</si>
  <si>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</si>
  <si>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</si>
  <si>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</si>
  <si>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</si>
  <si>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</si>
  <si>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</si>
  <si>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</si>
  <si>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</si>
  <si>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</si>
  <si>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</si>
  <si>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</si>
  <si>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</si>
  <si>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</si>
  <si>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</si>
  <si>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</si>
  <si>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</si>
  <si>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</si>
  <si>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</si>
  <si>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</si>
  <si>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</si>
  <si>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</si>
  <si>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</si>
  <si>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</si>
  <si>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</si>
  <si>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</si>
  <si>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</si>
  <si>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</si>
  <si>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</si>
  <si>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</si>
  <si>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</si>
  <si>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</si>
  <si>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</si>
  <si>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</si>
  <si>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</si>
  <si>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</si>
  <si>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</si>
  <si>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</si>
  <si>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</si>
  <si>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</si>
  <si>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</si>
  <si>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</si>
  <si>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</si>
  <si>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</si>
  <si>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</si>
  <si>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</si>
  <si>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</si>
  <si>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</si>
  <si>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</si>
  <si>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</si>
  <si>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</si>
  <si>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</si>
  <si>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</si>
  <si>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</si>
  <si>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</si>
  <si>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</si>
  <si>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</si>
  <si>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</si>
  <si>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</si>
  <si>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</si>
  <si>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</si>
  <si>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</si>
  <si>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</si>
  <si>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</si>
  <si>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</si>
  <si>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</si>
  <si>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</si>
  <si>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</si>
  <si>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</si>
  <si>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</si>
  <si>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</si>
  <si>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</si>
  <si>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</si>
  <si>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</si>
  <si>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</si>
  <si>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</si>
  <si>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</si>
  <si>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</si>
  <si>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</si>
  <si>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</si>
  <si>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</si>
  <si>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</si>
  <si>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</si>
  <si>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</si>
  <si>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</si>
  <si>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</si>
  <si>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</si>
  <si>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</si>
  <si>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</si>
  <si>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</si>
  <si>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</si>
  <si>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</si>
  <si>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</si>
  <si>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</si>
  <si>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</si>
  <si>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</si>
  <si>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</si>
  <si>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</si>
  <si>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</si>
  <si>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</si>
  <si>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</si>
  <si>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</si>
  <si>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</si>
  <si>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</si>
  <si>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</si>
  <si>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</si>
  <si>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</si>
  <si>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</si>
  <si>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</si>
  <si>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</si>
  <si>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</si>
  <si>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</si>
  <si>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</si>
  <si>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</si>
  <si>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</si>
  <si>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</si>
  <si>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</si>
  <si>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</si>
  <si>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</si>
  <si>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</si>
  <si>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</si>
  <si>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</si>
  <si>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</si>
  <si>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</si>
  <si>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</si>
  <si>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</si>
  <si>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</si>
  <si>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</si>
  <si>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</si>
  <si>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</si>
  <si>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</si>
  <si>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</si>
  <si>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</si>
  <si>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</si>
  <si>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</si>
  <si>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</si>
  <si>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</si>
  <si>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</si>
  <si>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</si>
  <si>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</si>
  <si>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</si>
  <si>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</si>
  <si>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</si>
  <si>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</si>
  <si>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</si>
  <si>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</si>
  <si>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</si>
  <si>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</si>
  <si>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</si>
  <si>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</si>
  <si>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</si>
  <si>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</si>
  <si>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</si>
  <si>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</si>
  <si>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</si>
  <si>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</si>
  <si>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</si>
  <si>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</si>
  <si>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</si>
  <si>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</si>
  <si>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</si>
  <si>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</si>
  <si>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</si>
  <si>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</si>
  <si>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</si>
  <si>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</si>
  <si>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</si>
  <si>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</si>
  <si>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</si>
  <si>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</si>
  <si>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</si>
  <si>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</si>
  <si>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</si>
  <si>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</si>
  <si>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</si>
  <si>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</si>
  <si>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</si>
  <si>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</si>
  <si>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</si>
  <si>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</si>
  <si>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</si>
  <si>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</si>
  <si>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</si>
  <si>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</si>
  <si>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</si>
  <si>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</si>
  <si>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</si>
  <si>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</si>
  <si>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</si>
  <si>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</si>
  <si>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</si>
  <si>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</si>
  <si>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</si>
  <si>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</si>
  <si>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</si>
  <si>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</si>
  <si>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</si>
  <si>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</si>
  <si>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</si>
  <si>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</si>
  <si>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</si>
  <si>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</si>
  <si>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</si>
  <si>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</si>
  <si>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</si>
  <si>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</si>
  <si>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</si>
  <si>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</si>
  <si>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</si>
  <si>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</si>
  <si>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</si>
  <si>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</si>
  <si>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</si>
  <si>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</si>
  <si>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</si>
  <si>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</si>
  <si>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</si>
  <si>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</si>
  <si>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</si>
  <si>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</si>
  <si>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</si>
  <si>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</si>
  <si>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</si>
  <si>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</si>
  <si>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</si>
  <si>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</si>
  <si>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</si>
  <si>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</si>
  <si>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</si>
  <si>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</si>
  <si>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</si>
  <si>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</si>
  <si>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</si>
  <si>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</si>
  <si>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</si>
  <si>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</si>
  <si>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</si>
  <si>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</si>
  <si>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</si>
  <si>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</si>
  <si>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</si>
  <si>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</si>
  <si>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</si>
  <si>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</si>
  <si>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</si>
  <si>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</si>
  <si>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</si>
  <si>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</si>
  <si>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</si>
  <si>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</si>
  <si>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</si>
  <si>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</si>
  <si>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</si>
  <si>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</si>
  <si>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</si>
  <si>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</si>
  <si>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</si>
  <si>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</si>
  <si>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</si>
  <si>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</si>
  <si>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</si>
  <si>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</si>
  <si>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</si>
  <si>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</si>
  <si>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</si>
  <si>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</si>
  <si>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</si>
  <si>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</si>
  <si>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</si>
  <si>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</si>
  <si>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</si>
  <si>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</si>
  <si>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</si>
  <si>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</si>
  <si>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</si>
  <si>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</si>
  <si>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</si>
  <si>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</si>
  <si>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</si>
  <si>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</si>
  <si>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</si>
  <si>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</si>
  <si>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</si>
  <si>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</si>
  <si>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</si>
  <si>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</si>
  <si>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</si>
  <si>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</si>
  <si>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</si>
  <si>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</si>
  <si>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</si>
  <si>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</si>
  <si>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</si>
  <si>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</si>
  <si>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</si>
  <si>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</si>
  <si>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</si>
  <si>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</si>
  <si>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</si>
  <si>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</si>
  <si>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</si>
  <si>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</si>
  <si>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</si>
  <si>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</si>
  <si>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</si>
  <si>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</si>
  <si>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</si>
  <si>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</si>
  <si>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</si>
  <si>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</si>
  <si>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</si>
  <si>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</si>
  <si>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</si>
  <si>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</si>
  <si>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</si>
  <si>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</si>
  <si>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</si>
  <si>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</si>
  <si>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</si>
  <si>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</si>
  <si>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</si>
  <si>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</si>
  <si>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</si>
  <si>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</si>
  <si>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</si>
  <si>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</si>
  <si>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</si>
  <si>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</si>
  <si>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</si>
  <si>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</si>
  <si>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</si>
  <si>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</si>
  <si>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</si>
  <si>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</si>
  <si>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</si>
  <si>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</si>
  <si>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</si>
  <si>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</si>
  <si>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</si>
  <si>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</si>
  <si>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</si>
  <si>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</si>
  <si>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</si>
  <si>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</si>
  <si>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</si>
  <si>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</si>
  <si>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</si>
  <si>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</si>
  <si>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</si>
  <si>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</si>
  <si>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</si>
  <si>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</si>
  <si>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</si>
  <si>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</si>
  <si>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</si>
  <si>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</si>
  <si>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</si>
  <si>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</si>
  <si>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</si>
  <si>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</si>
  <si>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</si>
  <si>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</si>
  <si>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</si>
  <si>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</si>
  <si>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</si>
  <si>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</si>
  <si>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</si>
  <si>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</si>
  <si>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</si>
  <si>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</si>
  <si>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</si>
  <si>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</si>
  <si>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</si>
  <si>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</si>
  <si>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</si>
  <si>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</si>
  <si>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</si>
  <si>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</si>
  <si>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</si>
  <si>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</si>
  <si>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</si>
  <si>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</si>
  <si>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</si>
  <si>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</si>
  <si>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</si>
  <si>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</si>
  <si>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</si>
  <si>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</si>
  <si>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</si>
  <si>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</si>
  <si>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</si>
  <si>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</si>
  <si>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</si>
  <si>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</si>
  <si>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</si>
  <si>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</si>
  <si>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</si>
  <si>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</si>
  <si>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</si>
  <si>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</si>
  <si>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</si>
  <si>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</si>
  <si>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</si>
  <si>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</si>
  <si>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</si>
  <si>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</si>
  <si>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</si>
  <si>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</si>
  <si>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</si>
  <si>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</si>
  <si>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</si>
  <si>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</si>
  <si>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</si>
  <si>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</si>
  <si>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</si>
  <si>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</si>
  <si>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</si>
  <si>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</si>
  <si>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</si>
  <si>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</si>
  <si>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</si>
  <si>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</si>
  <si>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</si>
  <si>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</si>
  <si>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</si>
  <si>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</si>
  <si>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</si>
  <si>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</si>
  <si>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</si>
  <si>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</si>
  <si>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</si>
  <si>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</si>
  <si>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</si>
  <si>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</si>
  <si>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</si>
  <si>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</si>
  <si>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</si>
  <si>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</si>
  <si>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</si>
  <si>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</si>
  <si>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</si>
  <si>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</si>
  <si>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</si>
  <si>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</si>
  <si>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</si>
  <si>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</si>
  <si>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</si>
  <si>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</si>
  <si>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</si>
  <si>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</si>
  <si>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</si>
  <si>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</si>
  <si>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</si>
  <si>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</si>
  <si>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</si>
  <si>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</si>
  <si>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</si>
  <si>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</si>
  <si>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</si>
  <si>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</si>
  <si>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</si>
  <si>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</si>
  <si>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</si>
  <si>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</si>
  <si>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</si>
  <si>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</si>
  <si>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</si>
  <si>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</si>
  <si>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</si>
  <si>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</si>
  <si>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</si>
  <si>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</si>
  <si>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</si>
  <si>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</si>
  <si>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</si>
  <si>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</si>
  <si>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</si>
  <si>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</si>
  <si>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</si>
  <si>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</si>
  <si>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</si>
  <si>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</si>
  <si>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</si>
  <si>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</si>
  <si>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</si>
  <si>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</si>
  <si>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</si>
  <si>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</si>
  <si>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</si>
  <si>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</si>
  <si>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</si>
  <si>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</si>
  <si>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</si>
  <si>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</si>
  <si>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</si>
  <si>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</si>
  <si>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</si>
  <si>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</si>
  <si>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</si>
  <si>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</si>
  <si>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</si>
  <si>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</si>
  <si>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</si>
  <si>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</si>
  <si>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</si>
  <si>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</si>
  <si>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</si>
  <si>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</si>
  <si>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</si>
  <si>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</si>
  <si>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</si>
  <si>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</si>
  <si>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</si>
  <si>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</si>
  <si>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</si>
  <si>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</si>
  <si>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</si>
  <si>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</si>
  <si>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</si>
  <si>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</si>
  <si>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</si>
  <si>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</si>
  <si>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</si>
  <si>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</si>
  <si>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</si>
  <si>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</si>
  <si>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</si>
  <si>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</si>
  <si>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</si>
  <si>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</si>
  <si>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</si>
  <si>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</si>
  <si>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</si>
  <si>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</si>
  <si>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</si>
  <si>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</si>
  <si>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</si>
  <si>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</si>
  <si>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</si>
  <si>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</si>
  <si>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</si>
  <si>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</si>
  <si>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</si>
  <si>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</si>
  <si>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</si>
  <si>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</si>
  <si>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</si>
  <si>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</si>
  <si>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</si>
  <si>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</si>
  <si>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</si>
  <si>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</si>
  <si>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</si>
  <si>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</si>
  <si>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</si>
  <si>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</si>
  <si>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</si>
  <si>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</si>
  <si>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</si>
  <si>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</si>
  <si>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</si>
  <si>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</si>
  <si>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</si>
  <si>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</si>
  <si>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</si>
  <si>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</si>
  <si>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</si>
  <si>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</si>
  <si>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</si>
  <si>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</si>
  <si>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</si>
  <si>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</si>
  <si>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</si>
  <si>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</si>
  <si>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</si>
  <si>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</si>
  <si>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</si>
  <si>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</si>
  <si>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</si>
  <si>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</si>
  <si>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</si>
  <si>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</si>
  <si>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</si>
  <si>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</si>
  <si>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</si>
  <si>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</si>
  <si>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</si>
  <si>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</si>
  <si>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</si>
  <si>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</si>
  <si>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</si>
  <si>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</si>
  <si>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</si>
  <si>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</si>
  <si>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</si>
  <si>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</si>
  <si>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</si>
  <si>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</si>
  <si>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</si>
  <si>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</si>
  <si>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</si>
  <si>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</si>
  <si>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</si>
  <si>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</si>
  <si>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</si>
  <si>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</si>
  <si>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</si>
  <si>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</si>
  <si>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</si>
  <si>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</si>
  <si>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</si>
  <si>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</si>
  <si>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</si>
  <si>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</si>
  <si>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</si>
  <si>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</si>
  <si>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</si>
  <si>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</si>
  <si>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</si>
  <si>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</si>
  <si>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</si>
  <si>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</si>
  <si>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</si>
  <si>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</si>
  <si>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</si>
  <si>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</si>
  <si>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</si>
  <si>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</si>
  <si>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</si>
  <si>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</si>
  <si>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</si>
  <si>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</si>
  <si>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</si>
  <si>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</si>
  <si>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</si>
  <si>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</si>
  <si>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</si>
  <si>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</si>
  <si>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</si>
  <si>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</si>
  <si>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</si>
  <si>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</si>
  <si>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</si>
  <si>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</si>
  <si>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</si>
  <si>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</si>
  <si>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</si>
  <si>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</si>
  <si>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</si>
  <si>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</si>
  <si>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</si>
  <si>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</si>
  <si>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</si>
  <si>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</si>
  <si>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</si>
  <si>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</si>
  <si>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</si>
  <si>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</si>
  <si>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</si>
  <si>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</si>
  <si>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</si>
  <si>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</si>
  <si>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</si>
  <si>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</si>
  <si>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</si>
  <si>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</si>
  <si>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</si>
  <si>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</si>
  <si>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</si>
  <si>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</si>
  <si>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</si>
  <si>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</si>
  <si>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</si>
  <si>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</si>
  <si>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</si>
  <si>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</si>
  <si>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</si>
  <si>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</si>
  <si>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</si>
  <si>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</si>
  <si>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</si>
  <si>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</si>
  <si>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</si>
  <si>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</si>
  <si>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</si>
  <si>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</si>
  <si>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</si>
  <si>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</si>
  <si>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</si>
  <si>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</si>
  <si>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</si>
  <si>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</si>
  <si>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</si>
  <si>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</si>
  <si>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</si>
  <si>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</si>
  <si>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</si>
  <si>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</si>
  <si>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</si>
  <si>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</si>
  <si>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</si>
  <si>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</si>
  <si>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</si>
  <si>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</si>
  <si>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</si>
  <si>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</si>
  <si>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</si>
  <si>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</si>
  <si>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</si>
  <si>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</si>
  <si>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</si>
  <si>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</si>
  <si>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</si>
  <si>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</si>
  <si>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</si>
  <si>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</si>
  <si>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</si>
  <si>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</si>
  <si>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</si>
  <si>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</si>
  <si>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</si>
  <si>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</si>
  <si>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</si>
  <si>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</si>
  <si>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</si>
  <si>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</si>
  <si>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</si>
  <si>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</si>
  <si>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</si>
  <si>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</si>
  <si>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</si>
  <si>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</si>
  <si>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</si>
  <si>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</si>
  <si>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</si>
  <si>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</si>
  <si>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</si>
  <si>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</si>
  <si>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</si>
  <si>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</si>
  <si>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</si>
  <si>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</si>
  <si>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</si>
  <si>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</si>
  <si>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</si>
  <si>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</si>
  <si>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</si>
  <si>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</si>
  <si>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</si>
  <si>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</si>
  <si>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</si>
  <si>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</si>
  <si>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</si>
  <si>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</si>
  <si>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</si>
  <si>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</si>
  <si>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</si>
  <si>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</si>
  <si>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</si>
  <si>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</si>
  <si>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</si>
  <si>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</si>
  <si>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</si>
  <si>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</si>
  <si>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</si>
  <si>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</si>
  <si>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</si>
  <si>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</si>
  <si>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</si>
  <si>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</si>
  <si>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</si>
  <si>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</si>
  <si>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</si>
  <si>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</si>
  <si>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</si>
  <si>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</si>
  <si>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</si>
  <si>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</si>
  <si>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</si>
  <si>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</si>
  <si>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</si>
  <si>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</si>
  <si>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</si>
  <si>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</si>
  <si>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</si>
  <si>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</si>
  <si>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</si>
  <si>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</si>
  <si>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</si>
  <si>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</si>
  <si>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</si>
  <si>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</si>
  <si>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</si>
  <si>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</si>
  <si>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</si>
  <si>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</si>
  <si>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</si>
  <si>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</si>
  <si>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</si>
  <si>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</si>
  <si>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</si>
  <si>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</si>
  <si>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</si>
  <si>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</si>
  <si>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</si>
  <si>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</si>
  <si>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</si>
  <si>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</si>
  <si>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</si>
  <si>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</si>
  <si>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</si>
  <si>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</si>
  <si>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</si>
  <si>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</si>
  <si>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</si>
  <si>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</si>
  <si>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</si>
  <si>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</si>
  <si>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</si>
  <si>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</si>
  <si>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</si>
  <si>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</si>
  <si>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</si>
  <si>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</si>
  <si>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</si>
  <si>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</si>
  <si>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</si>
  <si>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</si>
  <si>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</si>
  <si>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</si>
  <si>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</si>
  <si>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</si>
  <si>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</si>
  <si>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</si>
  <si>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</si>
  <si>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</si>
  <si>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</si>
  <si>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</si>
  <si>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</si>
  <si>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</si>
  <si>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</si>
  <si>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</si>
  <si>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</si>
  <si>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</si>
  <si>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</si>
  <si>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</si>
  <si>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</si>
  <si>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</si>
  <si>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</si>
  <si>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</si>
  <si>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</si>
  <si>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</si>
  <si>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</si>
  <si>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</si>
  <si>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</si>
  <si>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</si>
  <si>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</si>
  <si>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</si>
  <si>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</si>
  <si>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</si>
  <si>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</si>
  <si>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</si>
  <si>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</si>
  <si>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</si>
  <si>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</si>
  <si>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</si>
  <si>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</si>
  <si>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</si>
  <si>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</si>
  <si>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</si>
  <si>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</si>
  <si>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</si>
  <si>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</si>
  <si>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</si>
  <si>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</si>
  <si>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</si>
  <si>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</si>
  <si>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</si>
  <si>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</si>
  <si>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</si>
  <si>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</si>
  <si>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</si>
  <si>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</si>
  <si>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</si>
  <si>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</si>
  <si>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</si>
  <si>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</si>
  <si>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</si>
  <si>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</si>
  <si>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</si>
  <si>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</si>
  <si>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</si>
  <si>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</si>
  <si>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</si>
  <si>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</si>
  <si>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</si>
  <si>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</si>
  <si>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</si>
  <si>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</si>
  <si>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</si>
  <si>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</si>
  <si>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</si>
  <si>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</si>
  <si>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</si>
  <si>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</si>
  <si>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</si>
  <si>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</si>
  <si>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</si>
  <si>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</si>
  <si>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</si>
  <si>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</si>
  <si>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</si>
  <si>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</si>
  <si>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</si>
  <si>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</si>
  <si>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</si>
  <si>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</si>
  <si>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</si>
  <si>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</si>
  <si>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</si>
  <si>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</si>
  <si>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</si>
  <si>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</si>
  <si>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</si>
  <si>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</si>
  <si>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</si>
  <si>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</si>
  <si>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</si>
  <si>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</si>
  <si>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</si>
  <si>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</si>
  <si>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</si>
  <si>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</si>
  <si>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</si>
  <si>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</si>
  <si>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</si>
  <si>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</si>
  <si>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</si>
  <si>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</si>
  <si>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</si>
  <si>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</si>
  <si>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</si>
  <si>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</si>
  <si>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</si>
  <si>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</si>
  <si>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</si>
  <si>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</si>
  <si>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</si>
  <si>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</si>
  <si>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</si>
  <si>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</si>
  <si>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</si>
  <si>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</si>
  <si>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</si>
  <si>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</si>
  <si>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</si>
  <si>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</si>
  <si>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</si>
  <si>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</si>
  <si>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</si>
  <si>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</si>
  <si>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</si>
  <si>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</si>
  <si>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</si>
  <si>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</si>
  <si>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</si>
  <si>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</si>
  <si>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</si>
  <si>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</si>
  <si>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</si>
  <si>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</si>
  <si>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</si>
  <si>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</si>
  <si>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</si>
  <si>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</si>
  <si>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</si>
  <si>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</si>
  <si>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</si>
  <si>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</si>
  <si>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</si>
  <si>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</si>
  <si>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</si>
  <si>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</si>
  <si>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</si>
  <si>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</si>
  <si>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</si>
  <si>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</si>
  <si>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</si>
  <si>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</si>
  <si>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</si>
  <si>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</si>
  <si>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</si>
  <si>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</si>
  <si>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</si>
  <si>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</si>
  <si>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</si>
  <si>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</si>
  <si>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</si>
  <si>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</si>
  <si>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</si>
  <si>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</si>
  <si>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</si>
  <si>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</si>
  <si>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</si>
  <si>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</si>
  <si>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</si>
  <si>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</si>
  <si>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</si>
  <si>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</si>
  <si>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</si>
  <si>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</si>
  <si>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</si>
  <si>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</si>
  <si>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</si>
  <si>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</si>
  <si>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</si>
  <si>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</si>
  <si>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</si>
  <si>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</si>
  <si>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</si>
  <si>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</si>
  <si>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</si>
  <si>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</si>
  <si>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</si>
  <si>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</si>
  <si>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</si>
  <si>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</si>
  <si>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</si>
  <si>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</si>
  <si>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</si>
  <si>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</si>
  <si>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</si>
  <si>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</si>
  <si>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</si>
  <si>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</si>
  <si>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</si>
  <si>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</si>
  <si>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</si>
  <si>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</si>
  <si>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</si>
  <si>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</si>
  <si>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</si>
  <si>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</si>
  <si>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</si>
  <si>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</si>
  <si>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</si>
  <si>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</si>
  <si>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</si>
  <si>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</si>
  <si>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</si>
  <si>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</si>
  <si>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</si>
  <si>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</si>
  <si>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</si>
  <si>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</si>
  <si>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</si>
  <si>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</si>
  <si>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</si>
  <si>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</si>
  <si>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</si>
  <si>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</si>
  <si>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</si>
  <si>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</si>
  <si>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</si>
  <si>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</si>
  <si>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</si>
  <si>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</si>
  <si>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</si>
  <si>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</si>
  <si>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</si>
  <si>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</si>
  <si>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</si>
  <si>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</si>
  <si>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</si>
  <si>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</si>
  <si>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</si>
  <si>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</si>
  <si>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</si>
  <si>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</si>
  <si>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</si>
  <si>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</si>
  <si>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</si>
  <si>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</si>
  <si>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</si>
  <si>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</si>
  <si>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</si>
  <si>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</si>
  <si>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</si>
  <si>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</si>
  <si>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</si>
  <si>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</si>
  <si>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</si>
  <si>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</si>
  <si>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</si>
  <si>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</si>
  <si>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</si>
  <si>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</si>
  <si>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</si>
  <si>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</si>
  <si>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</si>
  <si>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</si>
  <si>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</si>
  <si>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</si>
  <si>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</si>
  <si>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</si>
  <si>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</si>
  <si>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</si>
  <si>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</si>
  <si>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</si>
  <si>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</si>
  <si>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</si>
  <si>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</si>
  <si>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</si>
  <si>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</si>
  <si>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</si>
  <si>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</si>
  <si>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</si>
  <si>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</si>
  <si>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</si>
  <si>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</si>
  <si>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</si>
  <si>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</si>
  <si>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</si>
  <si>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</si>
  <si>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</si>
  <si>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</si>
  <si>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</si>
  <si>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</si>
  <si>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</si>
  <si>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</si>
  <si>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</si>
  <si>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</si>
  <si>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</si>
  <si>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</si>
  <si>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</si>
  <si>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</si>
  <si>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</si>
  <si>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</si>
  <si>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</si>
  <si>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</si>
  <si>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</si>
  <si>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</si>
  <si>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</si>
  <si>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</si>
  <si>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</si>
  <si>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</si>
  <si>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</si>
  <si>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</si>
  <si>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</si>
  <si>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</si>
  <si>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</si>
  <si>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</si>
  <si>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</si>
  <si>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</si>
  <si>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</si>
  <si>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</si>
  <si>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</si>
  <si>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</si>
  <si>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</si>
  <si>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</si>
  <si>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</si>
  <si>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</si>
  <si>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</si>
  <si>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</si>
  <si>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</si>
  <si>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</si>
  <si>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</si>
  <si>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</si>
  <si>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</si>
  <si>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</si>
  <si>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</si>
  <si>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</si>
  <si>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</si>
  <si>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</si>
  <si>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</si>
  <si>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</si>
  <si>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</si>
  <si>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</si>
  <si>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</si>
  <si>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</si>
  <si>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</si>
  <si>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</si>
  <si>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</si>
  <si>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</si>
  <si>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</si>
  <si>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</si>
  <si>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</si>
  <si>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</si>
  <si>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</si>
  <si>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</si>
  <si>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</si>
  <si>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</si>
  <si>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</si>
  <si>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</si>
  <si>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</si>
  <si>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</si>
  <si>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</si>
  <si>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</si>
  <si>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</si>
  <si>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</si>
  <si>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</si>
  <si>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</si>
  <si>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</si>
  <si>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</si>
  <si>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</si>
  <si>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</si>
  <si>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</si>
  <si>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</si>
  <si>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</si>
  <si>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</si>
  <si>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</si>
  <si>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</si>
  <si>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</si>
  <si>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</si>
  <si>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</si>
  <si>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</si>
  <si>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</si>
  <si>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</si>
  <si>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</si>
  <si>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</si>
  <si>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</si>
  <si>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</si>
  <si>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</si>
  <si>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</si>
  <si>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</si>
  <si>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</si>
  <si>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</si>
  <si>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</si>
  <si>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</si>
  <si>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</si>
  <si>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</si>
  <si>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</si>
  <si>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</si>
  <si>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</si>
  <si>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</si>
  <si>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</si>
  <si>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</si>
  <si>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</si>
  <si>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</si>
  <si>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</si>
  <si>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</si>
  <si>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</si>
  <si>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</si>
  <si>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</si>
  <si>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</si>
  <si>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</si>
  <si>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</si>
  <si>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</si>
  <si>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</si>
  <si>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</si>
  <si>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</si>
  <si>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</si>
  <si>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</si>
  <si>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</si>
  <si>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</si>
  <si>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</si>
  <si>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</si>
  <si>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</si>
  <si>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</si>
  <si>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</si>
  <si>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</si>
  <si>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</si>
  <si>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</si>
  <si>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</si>
  <si>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</si>
  <si>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</si>
  <si>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</si>
  <si>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</si>
  <si>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</si>
  <si>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</si>
  <si>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</si>
  <si>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</si>
  <si>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</si>
  <si>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</si>
  <si>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</si>
  <si>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</si>
  <si>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</si>
  <si>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</si>
  <si>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</si>
  <si>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</si>
  <si>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</si>
  <si>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</si>
  <si>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</si>
  <si>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</si>
  <si>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</si>
  <si>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</si>
  <si>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</si>
  <si>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</si>
  <si>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</si>
  <si>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</si>
  <si>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</si>
  <si>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</si>
  <si>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</si>
  <si>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</si>
  <si>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</si>
  <si>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</si>
  <si>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</si>
  <si>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</si>
  <si>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</si>
  <si>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</si>
  <si>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</si>
  <si>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</si>
  <si>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</si>
  <si>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</si>
  <si>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</si>
  <si>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</si>
  <si>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</si>
  <si>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</si>
  <si>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</si>
  <si>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</si>
  <si>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</si>
  <si>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</si>
  <si>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</si>
  <si>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</si>
  <si>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</si>
  <si>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</si>
  <si>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</si>
  <si>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</si>
  <si>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</si>
  <si>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</si>
  <si>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</si>
  <si>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</si>
  <si>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</si>
  <si>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</si>
  <si>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</si>
  <si>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</si>
  <si>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</si>
  <si>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</si>
  <si>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</si>
  <si>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</si>
  <si>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</si>
  <si>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</si>
  <si>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</si>
  <si>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</si>
  <si>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</si>
  <si>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</si>
  <si>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</si>
  <si>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</si>
  <si>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</si>
  <si>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</si>
  <si>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</si>
  <si>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</si>
  <si>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</si>
  <si>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</si>
  <si>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</si>
  <si>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</si>
  <si>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</si>
  <si>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</si>
  <si>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</si>
  <si>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</si>
  <si>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</si>
  <si>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</si>
  <si>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</si>
  <si>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</si>
  <si>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</si>
  <si>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</si>
  <si>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</si>
  <si>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</si>
  <si>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</si>
  <si>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</si>
  <si>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</si>
  <si>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</si>
  <si>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</si>
  <si>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</si>
  <si>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</si>
  <si>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</si>
  <si>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</si>
  <si>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</si>
  <si>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</si>
  <si>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</si>
  <si>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</si>
  <si>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</si>
  <si>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</si>
  <si>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</si>
  <si>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</si>
  <si>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</si>
  <si>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</si>
  <si>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</si>
  <si>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</si>
  <si>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</si>
  <si>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</si>
  <si>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</si>
  <si>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</si>
  <si>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</si>
  <si>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</si>
  <si>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</si>
  <si>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</si>
  <si>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</si>
  <si>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</si>
  <si>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</si>
  <si>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</si>
  <si>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</si>
  <si>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</si>
  <si>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</si>
  <si>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</si>
  <si>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</si>
  <si>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</si>
  <si>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</si>
  <si>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</si>
  <si>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</si>
  <si>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</si>
  <si>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</si>
  <si>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</si>
  <si>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</si>
  <si>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</si>
  <si>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</si>
  <si>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</si>
  <si>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</si>
  <si>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</si>
  <si>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</si>
  <si>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</si>
  <si>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</si>
  <si>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</si>
  <si>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</si>
  <si>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</si>
  <si>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</si>
  <si>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</si>
  <si>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</si>
  <si>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</si>
  <si>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</si>
  <si>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</si>
  <si>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</si>
  <si>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</si>
  <si>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</si>
  <si>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</si>
  <si>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</si>
  <si>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</si>
  <si>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</si>
  <si>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</si>
  <si>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</si>
  <si>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</si>
  <si>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</si>
  <si>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</si>
  <si>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</si>
  <si>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</si>
  <si>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</si>
  <si>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</si>
  <si>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</si>
  <si>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</si>
  <si>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</si>
  <si>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</si>
  <si>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</si>
  <si>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</si>
  <si>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</si>
  <si>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</si>
  <si>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</si>
  <si>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</si>
  <si>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</si>
  <si>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</si>
  <si>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</si>
  <si>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</si>
  <si>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</si>
  <si>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</si>
  <si>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</si>
  <si>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</si>
  <si>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</si>
  <si>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</si>
  <si>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</si>
  <si>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</si>
  <si>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</si>
  <si>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</si>
  <si>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</si>
  <si>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</si>
  <si>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</si>
  <si>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</si>
  <si>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</si>
  <si>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</si>
  <si>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</si>
  <si>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</si>
  <si>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</si>
  <si>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</si>
  <si>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</si>
  <si>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</si>
  <si>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</si>
  <si>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</si>
  <si>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</si>
  <si>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</si>
  <si>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</si>
  <si>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</si>
  <si>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</si>
  <si>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</si>
  <si>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</si>
  <si>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</si>
  <si>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</si>
  <si>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</si>
  <si>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</si>
  <si>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</si>
  <si>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</si>
  <si>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</si>
  <si>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</si>
  <si>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</si>
  <si>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</si>
  <si>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</si>
  <si>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</si>
  <si>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</si>
  <si>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</si>
  <si>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</si>
  <si>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</si>
  <si>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</si>
  <si>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</si>
  <si>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</si>
  <si>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</si>
  <si>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</si>
  <si>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</si>
  <si>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</si>
  <si>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</si>
  <si>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</si>
  <si>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</si>
  <si>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</si>
  <si>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</si>
  <si>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</si>
  <si>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</si>
  <si>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</si>
  <si>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</si>
  <si>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</si>
  <si>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</si>
  <si>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</si>
  <si>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</si>
  <si>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</si>
  <si>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</si>
  <si>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</si>
  <si>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</si>
  <si>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</si>
  <si>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</si>
  <si>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</si>
  <si>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</si>
  <si>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</si>
  <si>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</si>
  <si>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</si>
  <si>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</si>
  <si>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</si>
  <si>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</si>
  <si>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</si>
  <si>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</si>
  <si>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</si>
  <si>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</si>
  <si>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</si>
  <si>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</si>
  <si>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</si>
  <si>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</si>
  <si>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</si>
  <si>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</si>
  <si>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</si>
  <si>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</si>
  <si>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</si>
  <si>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</si>
  <si>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</si>
  <si>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</si>
  <si>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</si>
  <si>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</si>
  <si>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</si>
  <si>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</si>
  <si>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</si>
  <si>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</si>
  <si>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</si>
  <si>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</si>
  <si>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</si>
  <si>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</si>
  <si>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</si>
  <si>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</si>
  <si>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</si>
  <si>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</si>
  <si>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</si>
  <si>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</si>
  <si>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</si>
  <si>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</si>
  <si>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</si>
  <si>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</si>
  <si>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</si>
  <si>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</si>
  <si>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</si>
  <si>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</si>
  <si>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</si>
  <si>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</si>
  <si>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</si>
  <si>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</si>
  <si>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</si>
  <si>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</si>
  <si>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</si>
  <si>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</si>
  <si>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</si>
  <si>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</si>
  <si>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</si>
  <si>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</si>
  <si>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</si>
  <si>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</si>
  <si>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</si>
  <si>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</si>
  <si>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</si>
  <si>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</si>
  <si>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</si>
  <si>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</si>
  <si>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</si>
  <si>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</si>
  <si>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</si>
  <si>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</si>
  <si>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</si>
  <si>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</si>
  <si>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</si>
  <si>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</si>
  <si>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</si>
  <si>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</si>
  <si>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</si>
  <si>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</si>
  <si>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</si>
  <si>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</si>
  <si>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</si>
  <si>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</si>
  <si>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</si>
  <si>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</si>
  <si>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</si>
  <si>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</si>
  <si>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</si>
  <si>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</si>
  <si>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</si>
  <si>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</si>
  <si>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</si>
  <si>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</si>
  <si>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</si>
  <si>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</si>
  <si>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</si>
  <si>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</si>
  <si>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</si>
  <si>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</si>
  <si>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</si>
  <si>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</si>
  <si>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</si>
  <si>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</si>
  <si>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</si>
  <si>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</si>
  <si>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</si>
  <si>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</si>
  <si>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</si>
  <si>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</si>
  <si>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</si>
  <si>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</si>
  <si>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</si>
  <si>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</si>
  <si>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</si>
  <si>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</si>
  <si>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</si>
  <si>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</si>
  <si>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</si>
  <si>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</si>
  <si>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</si>
  <si>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</si>
  <si>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</si>
  <si>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</si>
  <si>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</si>
  <si>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</si>
  <si>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</si>
  <si>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</si>
  <si>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</si>
  <si>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</si>
  <si>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</si>
  <si>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</si>
  <si>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</si>
  <si>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</si>
  <si>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</si>
  <si>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</si>
  <si>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</si>
  <si>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</si>
  <si>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</si>
  <si>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</si>
  <si>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</si>
  <si>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</si>
  <si>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</si>
  <si>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</si>
  <si>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</si>
  <si>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</si>
  <si>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</si>
  <si>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</si>
  <si>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</si>
  <si>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</si>
  <si>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</si>
  <si>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</si>
  <si>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</si>
  <si>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</si>
  <si>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</si>
  <si>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</si>
  <si>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</si>
  <si>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</si>
  <si>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</si>
  <si>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</si>
  <si>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</si>
  <si>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</si>
  <si>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</si>
  <si>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</si>
  <si>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</si>
  <si>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</si>
  <si>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</si>
  <si>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</si>
  <si>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</si>
  <si>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</si>
  <si>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</si>
  <si>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</si>
  <si>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</si>
  <si>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</si>
  <si>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</si>
  <si>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</si>
  <si>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</si>
  <si>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</si>
  <si>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</si>
  <si>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</si>
  <si>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</si>
  <si>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</si>
  <si>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</si>
  <si>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</si>
  <si>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</si>
  <si>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</si>
  <si>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</si>
  <si>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</si>
  <si>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</si>
  <si>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</si>
  <si>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</si>
  <si>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</si>
  <si>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</si>
  <si>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</si>
  <si>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</si>
  <si>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</si>
  <si>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</si>
  <si>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</si>
  <si>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</si>
  <si>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</si>
  <si>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</si>
  <si>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</si>
  <si>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</si>
  <si>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</si>
  <si>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</si>
  <si>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</si>
  <si>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</si>
  <si>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</si>
  <si>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</si>
  <si>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</si>
  <si>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</si>
  <si>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</si>
  <si>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</si>
  <si>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</si>
  <si>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</si>
  <si>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</si>
  <si>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</si>
  <si>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</si>
  <si>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</si>
  <si>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</si>
  <si>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</si>
  <si>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</si>
  <si>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</si>
  <si>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</si>
  <si>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</si>
  <si>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</si>
  <si>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</si>
  <si>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</si>
  <si>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</si>
  <si>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</si>
  <si>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</si>
  <si>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</si>
  <si>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</si>
  <si>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</si>
  <si>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</si>
  <si>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</si>
  <si>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</si>
  <si>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</si>
  <si>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</si>
  <si>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</si>
  <si>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</si>
  <si>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</si>
  <si>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</si>
  <si>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</si>
  <si>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</si>
  <si>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</si>
  <si>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</si>
  <si>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</si>
  <si>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</si>
  <si>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</si>
  <si>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</si>
  <si>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</si>
  <si>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</si>
  <si>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</si>
  <si>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</si>
  <si>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</si>
  <si>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</si>
  <si>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</si>
  <si>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</si>
  <si>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</si>
  <si>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</si>
  <si>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</si>
  <si>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</si>
  <si>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</si>
  <si>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</si>
  <si>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</si>
  <si>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</si>
  <si>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</si>
  <si>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</si>
  <si>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</si>
  <si>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</si>
  <si>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</si>
  <si>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</si>
  <si>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</si>
  <si>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</si>
  <si>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</si>
  <si>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</si>
  <si>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</si>
  <si>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</si>
  <si>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</si>
  <si>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</si>
  <si>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</si>
  <si>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</si>
  <si>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</si>
  <si>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</si>
  <si>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</si>
  <si>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</si>
  <si>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</si>
  <si>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</si>
  <si>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</si>
  <si>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</si>
  <si>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</si>
  <si>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</si>
  <si>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</si>
  <si>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</si>
  <si>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</si>
  <si>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</si>
  <si>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</si>
  <si>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</si>
  <si>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</si>
  <si>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</si>
  <si>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</si>
  <si>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</si>
  <si>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</si>
  <si>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</si>
  <si>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</si>
  <si>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</si>
  <si>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</si>
  <si>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</si>
  <si>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</si>
  <si>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</si>
  <si>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</si>
  <si>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</si>
  <si>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</si>
  <si>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</si>
  <si>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</si>
  <si>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</si>
  <si>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</si>
  <si>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</si>
  <si>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</si>
  <si>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</si>
  <si>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</si>
  <si>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</si>
  <si>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</si>
  <si>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</si>
  <si>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</si>
  <si>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</si>
  <si>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</si>
  <si>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</si>
  <si>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</si>
  <si>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</si>
  <si>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</si>
  <si>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</si>
  <si>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</si>
  <si>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</si>
  <si>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</si>
  <si>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</si>
  <si>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</si>
  <si>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</si>
  <si>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</si>
  <si>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</si>
  <si>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</si>
  <si>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</si>
  <si>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</si>
  <si>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</si>
  <si>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</si>
  <si>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</si>
  <si>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</si>
  <si>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</si>
  <si>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</si>
  <si>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</si>
  <si>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</si>
  <si>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</si>
  <si>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</si>
  <si>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</si>
  <si>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</si>
  <si>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</si>
  <si>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</si>
  <si>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</si>
  <si>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</si>
  <si>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</si>
  <si>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</si>
  <si>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</si>
  <si>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</si>
  <si>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</si>
  <si>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</si>
  <si>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</si>
  <si>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</si>
  <si>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</si>
  <si>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</si>
  <si>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</si>
  <si>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</si>
  <si>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</si>
  <si>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</si>
  <si>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</si>
  <si>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</si>
  <si>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</si>
  <si>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</si>
  <si>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</si>
  <si>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</si>
  <si>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</si>
  <si>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</si>
  <si>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</si>
  <si>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</si>
  <si>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</si>
  <si>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</si>
  <si>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</si>
  <si>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</si>
  <si>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</si>
  <si>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</si>
  <si>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</si>
  <si>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</si>
  <si>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</si>
  <si>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</si>
  <si>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</si>
  <si>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</si>
  <si>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</si>
  <si>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</si>
  <si>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</si>
  <si>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</si>
  <si>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</si>
  <si>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</si>
  <si>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</si>
  <si>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</si>
  <si>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</si>
  <si>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</si>
  <si>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</si>
  <si>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</si>
  <si>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</si>
  <si>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</si>
  <si>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</si>
  <si>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</si>
  <si>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</si>
  <si>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</si>
  <si>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</si>
  <si>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</si>
  <si>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</si>
  <si>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</si>
  <si>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</si>
  <si>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</si>
  <si>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</si>
  <si>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</si>
  <si>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</si>
  <si>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</si>
  <si>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</si>
  <si>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</si>
  <si>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</si>
  <si>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</si>
  <si>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</si>
  <si>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</si>
  <si>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</si>
  <si>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</si>
  <si>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</si>
  <si>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</si>
  <si>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</si>
  <si>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</si>
  <si>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</si>
  <si>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</si>
  <si>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</si>
  <si>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</si>
  <si>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</si>
  <si>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</si>
  <si>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</si>
  <si>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</si>
  <si>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</si>
  <si>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</si>
  <si>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</si>
  <si>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</si>
  <si>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</si>
  <si>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</si>
  <si>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</si>
  <si>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</si>
  <si>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</si>
  <si>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</si>
  <si>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</si>
  <si>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</si>
  <si>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</si>
  <si>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</si>
  <si>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</si>
  <si>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</si>
  <si>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</si>
  <si>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</si>
  <si>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</si>
  <si>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</si>
  <si>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</si>
  <si>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</si>
  <si>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</si>
  <si>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</si>
  <si>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</si>
  <si>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</si>
  <si>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</si>
  <si>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</si>
  <si>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</si>
  <si>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</si>
  <si>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</si>
  <si>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</si>
  <si>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</si>
  <si>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</si>
  <si>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</si>
  <si>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</si>
  <si>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</si>
  <si>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</si>
  <si>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</si>
  <si>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</si>
  <si>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</si>
  <si>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</si>
  <si>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</si>
  <si>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</si>
  <si>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</si>
  <si>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</si>
  <si>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</si>
  <si>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</si>
  <si>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</si>
  <si>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</si>
  <si>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</si>
  <si>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</si>
  <si>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</si>
  <si>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</si>
  <si>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</si>
  <si>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</si>
  <si>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</si>
  <si>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</si>
  <si>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</si>
  <si>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</si>
  <si>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</si>
  <si>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</si>
  <si>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</si>
  <si>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</si>
  <si>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</si>
  <si>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</si>
  <si>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</si>
  <si>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</si>
  <si>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</si>
  <si>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</si>
  <si>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</si>
  <si>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</si>
  <si>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</si>
  <si>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</si>
  <si>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</si>
  <si>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</si>
  <si>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</si>
  <si>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</si>
  <si>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</si>
  <si>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</si>
  <si>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</si>
  <si>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</si>
  <si>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</si>
  <si>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</si>
  <si>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</si>
  <si>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</si>
  <si>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</si>
  <si>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</si>
  <si>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</si>
  <si>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</si>
  <si>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</si>
  <si>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</si>
  <si>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</si>
  <si>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</si>
  <si>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</si>
  <si>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</si>
  <si>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</si>
  <si>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</si>
  <si>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</si>
  <si>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</si>
  <si>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</si>
  <si>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</si>
  <si>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</si>
  <si>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</si>
  <si>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</si>
  <si>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</si>
  <si>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</si>
  <si>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</si>
  <si>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</si>
  <si>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</si>
  <si>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</si>
  <si>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</si>
  <si>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</si>
  <si>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</si>
  <si>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</si>
  <si>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</si>
  <si>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</si>
  <si>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</si>
  <si>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</si>
  <si>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</si>
  <si>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</si>
  <si>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</si>
  <si>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</si>
  <si>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</si>
  <si>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</si>
  <si>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</si>
  <si>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</si>
  <si>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</si>
  <si>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</si>
  <si>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</si>
  <si>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</si>
  <si>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</si>
  <si>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</si>
  <si>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</si>
  <si>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</si>
  <si>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</si>
  <si>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</si>
  <si>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</si>
  <si>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</si>
  <si>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</si>
  <si>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</si>
  <si>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</si>
  <si>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</si>
  <si>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</si>
  <si>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</si>
  <si>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</si>
  <si>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</si>
  <si>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</si>
  <si>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</si>
  <si>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</si>
  <si>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</si>
  <si>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</si>
  <si>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</si>
  <si>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</si>
  <si>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</si>
  <si>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</si>
  <si>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</si>
  <si>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</si>
  <si>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</si>
  <si>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</si>
  <si>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</si>
  <si>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</si>
  <si>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</si>
  <si>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</si>
  <si>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</si>
  <si>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</si>
  <si>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</si>
  <si>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</si>
  <si>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</si>
  <si>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</si>
  <si>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</si>
  <si>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</si>
  <si>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</si>
  <si>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</si>
  <si>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</si>
  <si>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</si>
  <si>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</si>
  <si>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</si>
  <si>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</si>
  <si>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</si>
  <si>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</si>
  <si>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</si>
  <si>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</si>
  <si>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</si>
  <si>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</si>
  <si>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</si>
  <si>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</si>
  <si>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</si>
  <si>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</si>
  <si>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</si>
  <si>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</si>
  <si>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</si>
  <si>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</si>
  <si>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</si>
  <si>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</si>
  <si>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</si>
  <si>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</si>
  <si>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</si>
  <si>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</si>
  <si>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</si>
  <si>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</si>
  <si>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</si>
  <si>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</si>
  <si>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</si>
  <si>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</si>
  <si>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</si>
  <si>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</si>
  <si>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</si>
  <si>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</si>
  <si>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</si>
  <si>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</si>
  <si>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</si>
  <si>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</si>
  <si>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</si>
  <si>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</si>
  <si>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</si>
  <si>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</si>
  <si>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</si>
  <si>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</si>
  <si>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</si>
  <si>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</si>
  <si>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</si>
  <si>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</si>
  <si>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</si>
  <si>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</si>
  <si>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</si>
  <si>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</si>
  <si>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</si>
  <si>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</si>
  <si>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</si>
  <si>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</si>
  <si>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</si>
  <si>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</si>
  <si>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</si>
  <si>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</si>
  <si>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</si>
  <si>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</si>
  <si>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</si>
  <si>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</si>
  <si>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</si>
  <si>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</si>
  <si>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</si>
  <si>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</si>
  <si>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</si>
  <si>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</si>
  <si>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</si>
  <si>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</si>
  <si>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</si>
  <si>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</si>
  <si>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</si>
  <si>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</si>
  <si>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</si>
  <si>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</si>
  <si>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</si>
  <si>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</si>
  <si>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</si>
  <si>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</si>
  <si>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</si>
  <si>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</si>
  <si>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</si>
  <si>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</si>
  <si>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</si>
  <si>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</si>
  <si>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</si>
  <si>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</si>
  <si>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</si>
  <si>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</si>
  <si>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</si>
  <si>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</si>
  <si>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</si>
  <si>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</si>
  <si>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</si>
  <si>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</si>
  <si>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</si>
  <si>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</si>
  <si>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</si>
  <si>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</si>
  <si>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</si>
  <si>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</si>
  <si>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</si>
  <si>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</si>
  <si>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</si>
  <si>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</si>
  <si>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</si>
  <si>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</si>
  <si>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</si>
  <si>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</si>
  <si>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</si>
  <si>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</si>
  <si>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</si>
  <si>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</si>
  <si>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</si>
  <si>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</si>
  <si>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</si>
  <si>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</si>
  <si>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</si>
  <si>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</si>
  <si>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</si>
  <si>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</si>
  <si>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</si>
  <si>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</si>
  <si>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</si>
  <si>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</si>
  <si>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</si>
  <si>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</si>
  <si>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</si>
  <si>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</si>
  <si>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</si>
  <si>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</si>
  <si>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</si>
  <si>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</si>
  <si>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</si>
  <si>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</si>
  <si>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</si>
  <si>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</si>
  <si>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</si>
  <si>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</si>
  <si>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</si>
  <si>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</si>
  <si>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</si>
  <si>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</si>
  <si>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</si>
  <si>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</si>
  <si>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</si>
  <si>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</si>
  <si>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</si>
  <si>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</si>
  <si>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</si>
  <si>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</si>
  <si>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</si>
  <si>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</si>
  <si>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</si>
  <si>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</si>
  <si>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</si>
  <si>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</si>
  <si>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</si>
  <si>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</si>
  <si>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</si>
  <si>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</si>
  <si>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</si>
  <si>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</si>
  <si>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</si>
  <si>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</si>
  <si>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</si>
  <si>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</si>
  <si>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</si>
  <si>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</si>
  <si>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</si>
  <si>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</si>
  <si>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</si>
  <si>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</si>
  <si>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</si>
  <si>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</si>
  <si>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</si>
  <si>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</si>
  <si>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</si>
  <si>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</si>
  <si>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</si>
  <si>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</si>
  <si>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</si>
  <si>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</si>
  <si>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</si>
  <si>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</si>
  <si>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</si>
  <si>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</si>
  <si>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</si>
  <si>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</si>
  <si>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</si>
  <si>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</si>
  <si>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</si>
  <si>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</si>
  <si>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</si>
  <si>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</si>
  <si>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</si>
  <si>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</si>
  <si>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</si>
  <si>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</si>
  <si>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</si>
  <si>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</si>
  <si>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</si>
  <si>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</si>
  <si>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</si>
  <si>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</si>
  <si>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</si>
  <si>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</si>
  <si>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</si>
  <si>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</si>
  <si>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</si>
  <si>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</si>
  <si>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</si>
  <si>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</si>
  <si>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</si>
  <si>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</si>
  <si>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</si>
  <si>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</si>
  <si>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</si>
  <si>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</si>
  <si>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</si>
  <si>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</si>
  <si>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</si>
  <si>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</si>
  <si>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</si>
  <si>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</si>
  <si>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</si>
  <si>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</si>
  <si>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</si>
  <si>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</si>
  <si>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</si>
  <si>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</si>
  <si>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</si>
  <si>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</si>
  <si>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</si>
  <si>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</si>
  <si>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</si>
  <si>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</si>
  <si>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</si>
  <si>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</si>
  <si>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</si>
  <si>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</si>
  <si>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</si>
  <si>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</si>
  <si>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</si>
  <si>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</si>
  <si>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</si>
  <si>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</si>
  <si>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</si>
  <si>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</si>
  <si>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</si>
  <si>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</si>
  <si>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</si>
  <si>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</si>
  <si>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</si>
  <si>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</si>
  <si>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</si>
  <si>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</si>
  <si>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</si>
  <si>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</si>
  <si>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</si>
  <si>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</si>
  <si>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</si>
  <si>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</si>
  <si>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</si>
  <si>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</si>
  <si>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</si>
  <si>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</si>
  <si>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</si>
  <si>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</si>
  <si>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</si>
  <si>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</si>
  <si>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</si>
  <si>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</si>
  <si>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</si>
  <si>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</si>
  <si>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</si>
  <si>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</si>
  <si>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</si>
  <si>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</si>
  <si>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</si>
  <si>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</si>
  <si>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</si>
  <si>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</si>
  <si>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</si>
  <si>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</si>
  <si>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</si>
  <si>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</si>
  <si>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</si>
  <si>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</si>
  <si>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</si>
  <si>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</si>
  <si>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</si>
  <si>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</si>
  <si>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</si>
  <si>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</si>
  <si>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</si>
  <si>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</si>
  <si>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</si>
  <si>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</si>
  <si>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</si>
  <si>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</si>
  <si>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</si>
  <si>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</si>
  <si>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</si>
  <si>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</si>
  <si>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</si>
  <si>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</si>
  <si>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</si>
  <si>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</si>
  <si>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</si>
  <si>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</si>
  <si>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</si>
  <si>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</si>
  <si>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</si>
  <si>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</si>
  <si>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</si>
  <si>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</si>
  <si>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</si>
  <si>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</si>
  <si>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</si>
  <si>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</si>
  <si>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</si>
  <si>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</si>
  <si>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</si>
  <si>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</si>
  <si>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</si>
  <si>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</si>
  <si>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</si>
  <si>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</si>
  <si>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</si>
  <si>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</si>
  <si>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</si>
  <si>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</si>
  <si>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</si>
  <si>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</si>
  <si>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</si>
  <si>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</si>
  <si>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</si>
  <si>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</si>
  <si>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</si>
  <si>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</si>
  <si>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</si>
  <si>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</si>
  <si>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</si>
  <si>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</si>
  <si>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</si>
  <si>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</si>
  <si>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</si>
  <si>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</si>
  <si>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</si>
  <si>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</si>
  <si>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</si>
  <si>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</si>
  <si>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</si>
  <si>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</si>
  <si>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</si>
  <si>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</si>
  <si>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</si>
  <si>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</si>
  <si>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</si>
  <si>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</si>
  <si>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</si>
  <si>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</si>
  <si>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</si>
  <si>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</si>
  <si>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</si>
  <si>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</si>
  <si>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</si>
  <si>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</si>
  <si>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</si>
  <si>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</si>
  <si>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</si>
  <si>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</si>
  <si>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</si>
  <si>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</si>
  <si>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</si>
  <si>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</si>
  <si>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</si>
  <si>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</si>
  <si>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</si>
  <si>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</si>
  <si>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</si>
  <si>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</si>
  <si>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</si>
  <si>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</si>
  <si>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</si>
  <si>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</si>
  <si>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</si>
  <si>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</si>
  <si>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</si>
  <si>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</si>
  <si>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</si>
  <si>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</si>
  <si>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</si>
  <si>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</si>
  <si>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</si>
  <si>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</si>
  <si>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</si>
  <si>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</si>
  <si>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</si>
  <si>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</si>
  <si>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</si>
  <si>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</si>
  <si>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</si>
  <si>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</si>
  <si>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</si>
  <si>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</si>
  <si>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</si>
  <si>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</si>
  <si>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</si>
  <si>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</si>
  <si>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</si>
  <si>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</si>
  <si>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</si>
  <si>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</si>
  <si>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</si>
  <si>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</si>
  <si>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</si>
  <si>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</si>
  <si>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</si>
  <si>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</si>
  <si>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</si>
  <si>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</si>
  <si>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</si>
  <si>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</si>
  <si>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</si>
  <si>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</si>
  <si>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</si>
  <si>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</si>
  <si>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</si>
  <si>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</si>
  <si>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</si>
  <si>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</si>
  <si>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</si>
  <si>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</si>
  <si>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</si>
  <si>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</si>
  <si>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</si>
  <si>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</si>
  <si>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</si>
  <si>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</si>
  <si>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</si>
  <si>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</si>
  <si>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</si>
  <si>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</si>
  <si>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</si>
  <si>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</si>
  <si>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</si>
  <si>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</si>
  <si>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</si>
  <si>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</si>
  <si>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</si>
  <si>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</si>
  <si>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</si>
  <si>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</si>
  <si>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</si>
  <si>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</si>
  <si>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</si>
  <si>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</si>
  <si>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</si>
  <si>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</si>
  <si>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</si>
  <si>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</si>
  <si>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</si>
  <si>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</si>
  <si>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</si>
  <si>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</si>
  <si>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</si>
  <si>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</si>
  <si>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</si>
  <si>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</si>
  <si>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</si>
  <si>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</si>
  <si>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</si>
  <si>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</si>
  <si>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</si>
  <si>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</si>
  <si>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</si>
  <si>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</si>
  <si>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</si>
  <si>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</si>
  <si>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</si>
  <si>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</si>
  <si>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</si>
  <si>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</si>
  <si>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</si>
  <si>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</si>
  <si>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</si>
  <si>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</si>
  <si>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</si>
  <si>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</si>
  <si>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</si>
  <si>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</si>
  <si>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</si>
  <si>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</si>
  <si>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</si>
  <si>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</si>
  <si>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</si>
  <si>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</si>
  <si>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</si>
  <si>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</si>
  <si>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</si>
  <si>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</si>
  <si>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</si>
  <si>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</si>
  <si>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</si>
  <si>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</si>
  <si>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</si>
  <si>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</si>
  <si>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</si>
  <si>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</si>
  <si>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</si>
  <si>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</si>
  <si>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</si>
  <si>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</si>
  <si>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</si>
  <si>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</si>
  <si>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</si>
  <si>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</si>
  <si>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</si>
  <si>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</si>
  <si>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</si>
  <si>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</si>
  <si>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</si>
  <si>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</si>
  <si>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</si>
  <si>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</si>
  <si>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</si>
  <si>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</si>
  <si>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</si>
  <si>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</si>
  <si>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</si>
  <si>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</si>
  <si>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</si>
  <si>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</si>
  <si>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</si>
  <si>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</si>
  <si>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</si>
  <si>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</si>
  <si>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</si>
  <si>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</si>
  <si>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</si>
  <si>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</si>
  <si>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</si>
  <si>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</si>
  <si>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</si>
  <si>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</si>
  <si>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</si>
  <si>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</si>
  <si>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</si>
  <si>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</si>
  <si>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</si>
  <si>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</si>
  <si>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</si>
  <si>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</si>
  <si>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</si>
  <si>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</si>
  <si>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</si>
  <si>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</si>
  <si>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</si>
  <si>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</si>
  <si>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</si>
  <si>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</si>
  <si>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</si>
  <si>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</si>
  <si>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</si>
  <si>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</si>
  <si>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</si>
  <si>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</si>
  <si>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</si>
  <si>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</si>
  <si>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</si>
  <si>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</si>
  <si>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</si>
  <si>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</si>
  <si>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</si>
  <si>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</si>
  <si>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</si>
  <si>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</si>
  <si>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</si>
  <si>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</si>
  <si>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</si>
  <si>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</si>
  <si>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</si>
  <si>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</si>
  <si>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</si>
  <si>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</si>
  <si>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</si>
  <si>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</si>
  <si>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</si>
  <si>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</si>
  <si>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</si>
  <si>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</si>
  <si>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</si>
  <si>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</si>
  <si>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</si>
  <si>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</si>
  <si>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</si>
  <si>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</si>
  <si>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</si>
  <si>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</si>
  <si>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</si>
  <si>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</si>
  <si>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</si>
  <si>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</si>
  <si>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</si>
  <si>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</si>
  <si>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</si>
  <si>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</si>
  <si>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</si>
  <si>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</si>
  <si>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</si>
  <si>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</si>
  <si>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</si>
  <si>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</si>
  <si>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</si>
  <si>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</si>
  <si>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</si>
  <si>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</si>
  <si>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</si>
  <si>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</si>
  <si>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</si>
  <si>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</si>
  <si>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</si>
  <si>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</si>
  <si>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</si>
  <si>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</si>
  <si>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</si>
  <si>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</si>
  <si>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</si>
  <si>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</si>
  <si>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</si>
  <si>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</si>
  <si>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</si>
  <si>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</si>
  <si>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</si>
  <si>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</si>
  <si>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</si>
  <si>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</si>
  <si>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</si>
  <si>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</si>
  <si>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</si>
  <si>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</si>
  <si>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</si>
  <si>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</si>
  <si>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</si>
  <si>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</si>
  <si>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</si>
  <si>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</si>
  <si>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</si>
  <si>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</si>
  <si>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</si>
  <si>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</si>
  <si>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</si>
  <si>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</si>
  <si>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</si>
  <si>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</si>
  <si>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</si>
  <si>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</si>
  <si>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</si>
  <si>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</si>
  <si>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</si>
  <si>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</si>
  <si>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</si>
  <si>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</si>
  <si>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</si>
  <si>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</si>
  <si>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</si>
  <si>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</si>
  <si>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</si>
  <si>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</si>
  <si>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</si>
  <si>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</si>
  <si>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</si>
  <si>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</si>
  <si>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</si>
  <si>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</si>
  <si>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</si>
  <si>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</si>
  <si>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</si>
  <si>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</si>
  <si>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</si>
  <si>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</si>
  <si>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</si>
  <si>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</si>
  <si>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</si>
  <si>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</si>
  <si>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</si>
  <si>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</si>
  <si>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</si>
  <si>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</si>
  <si>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</si>
  <si>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</si>
  <si>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</si>
  <si>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</si>
  <si>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</si>
  <si>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</si>
  <si>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</si>
  <si>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</si>
  <si>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</si>
  <si>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</si>
  <si>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</si>
  <si>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</si>
  <si>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</si>
  <si>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</si>
  <si>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</si>
  <si>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</si>
  <si>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</si>
  <si>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</si>
  <si>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</si>
  <si>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</si>
  <si>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</si>
  <si>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</si>
  <si>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</si>
  <si>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</si>
  <si>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</si>
  <si>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</si>
  <si>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</si>
  <si>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</si>
  <si>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</si>
  <si>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</si>
  <si>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</si>
  <si>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</si>
  <si>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</si>
  <si>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</si>
  <si>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</si>
  <si>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</si>
  <si>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</si>
  <si>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</si>
  <si>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</si>
  <si>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</si>
  <si>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</si>
  <si>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</si>
  <si>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</si>
  <si>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</si>
  <si>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</si>
  <si>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</si>
  <si>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</si>
  <si>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</si>
  <si>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</si>
  <si>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</si>
  <si>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</si>
  <si>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</si>
  <si>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</si>
  <si>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</si>
  <si>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</si>
  <si>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</si>
  <si>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</si>
  <si>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</si>
  <si>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</si>
  <si>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</si>
  <si>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</si>
  <si>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</si>
  <si>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</si>
  <si>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</si>
  <si>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</si>
  <si>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</si>
  <si>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</si>
  <si>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</si>
  <si>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</si>
  <si>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</si>
  <si>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</si>
  <si>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</si>
  <si>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</si>
  <si>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</si>
  <si>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</si>
  <si>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</si>
  <si>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</si>
  <si>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</si>
  <si>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</si>
  <si>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</si>
  <si>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</si>
  <si>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</si>
  <si>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</si>
  <si>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</si>
  <si>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</si>
  <si>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</si>
  <si>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</si>
  <si>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</si>
  <si>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</si>
  <si>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</si>
  <si>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</si>
  <si>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</si>
  <si>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</si>
  <si>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</si>
  <si>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</si>
  <si>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</si>
  <si>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</si>
  <si>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</si>
  <si>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</si>
  <si>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</si>
  <si>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</si>
  <si>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</si>
  <si>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</si>
  <si>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</si>
  <si>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</si>
  <si>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</si>
  <si>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</si>
  <si>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</si>
  <si>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</si>
  <si>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</si>
  <si>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</si>
  <si>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</si>
  <si>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</si>
  <si>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</si>
  <si>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</si>
  <si>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</si>
  <si>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</si>
  <si>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</si>
  <si>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</si>
  <si>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</si>
  <si>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</si>
  <si>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</si>
  <si>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</si>
  <si>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</si>
  <si>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</si>
  <si>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</si>
  <si>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</si>
  <si>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</si>
  <si>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</si>
  <si>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</si>
  <si>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</si>
  <si>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</si>
  <si>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</si>
  <si>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</si>
  <si>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</si>
  <si>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</si>
  <si>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</si>
  <si>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</si>
  <si>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</si>
  <si>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</si>
  <si>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</si>
  <si>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</si>
  <si>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</si>
  <si>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</si>
  <si>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</si>
  <si>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</si>
  <si>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</si>
  <si>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</si>
  <si>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</si>
  <si>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</si>
  <si>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</si>
  <si>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</si>
  <si>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</si>
  <si>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</si>
  <si>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</si>
  <si>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</si>
  <si>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</si>
  <si>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</si>
  <si>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</si>
  <si>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</si>
  <si>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</si>
  <si>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</si>
  <si>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</si>
  <si>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</si>
  <si>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</si>
  <si>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</si>
  <si>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</si>
  <si>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</si>
  <si>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</si>
  <si>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</si>
  <si>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</si>
  <si>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</si>
  <si>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</si>
  <si>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</si>
  <si>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</si>
  <si>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</si>
  <si>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</si>
  <si>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</si>
  <si>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</si>
  <si>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</si>
  <si>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</si>
  <si>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</si>
  <si>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</si>
  <si>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</si>
  <si>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</si>
  <si>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</si>
  <si>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</si>
  <si>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</si>
  <si>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</si>
  <si>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</si>
  <si>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</si>
  <si>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</si>
  <si>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</si>
  <si>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</si>
  <si>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</si>
  <si>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</si>
  <si>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</si>
  <si>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</si>
  <si>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</si>
  <si>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</si>
  <si>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</si>
  <si>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</si>
  <si>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</si>
  <si>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</si>
  <si>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</si>
  <si>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</si>
  <si>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</si>
  <si>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</si>
  <si>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</si>
  <si>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</si>
  <si>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</si>
  <si>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</si>
  <si>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</si>
  <si>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</si>
  <si>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</si>
  <si>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</si>
  <si>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</si>
  <si>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</si>
  <si>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</si>
  <si>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</si>
  <si>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</si>
  <si>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</si>
  <si>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</si>
  <si>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</si>
  <si>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</si>
  <si>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</si>
  <si>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</si>
  <si>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</si>
  <si>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</si>
  <si>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</si>
  <si>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</si>
  <si>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</si>
  <si>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</si>
  <si>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</si>
  <si>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</si>
  <si>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</si>
  <si>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</si>
  <si>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</si>
  <si>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</si>
  <si>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</si>
  <si>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</si>
  <si>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</si>
  <si>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</si>
  <si>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</si>
  <si>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</si>
  <si>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</si>
  <si>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</si>
  <si>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</si>
  <si>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</si>
  <si>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</si>
  <si>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</si>
  <si>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</si>
  <si>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</si>
  <si>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</si>
  <si>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</si>
  <si>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</si>
  <si>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</si>
  <si>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</si>
  <si>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</si>
  <si>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</si>
  <si>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</si>
  <si>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</si>
  <si>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</si>
  <si>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</si>
  <si>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</si>
  <si>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</si>
  <si>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</si>
  <si>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</si>
  <si>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</si>
  <si>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</si>
  <si>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</si>
  <si>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</si>
  <si>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</si>
  <si>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</si>
  <si>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</si>
  <si>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</si>
  <si>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</si>
  <si>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</si>
  <si>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</si>
  <si>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</si>
  <si>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</si>
  <si>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</si>
  <si>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</si>
  <si>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</si>
  <si>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</si>
  <si>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</si>
  <si>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</si>
  <si>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</si>
  <si>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</si>
  <si>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</si>
  <si>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</si>
  <si>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</si>
  <si>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</si>
  <si>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</si>
  <si>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</si>
  <si>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</si>
  <si>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</si>
  <si>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</si>
  <si>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</si>
  <si>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</si>
  <si>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</si>
  <si>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</si>
  <si>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</si>
  <si>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</si>
  <si>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</si>
  <si>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</si>
  <si>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</si>
  <si>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</si>
  <si>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</si>
  <si>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</si>
  <si>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</si>
  <si>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</si>
  <si>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</si>
  <si>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</si>
  <si>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</si>
  <si>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</si>
  <si>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</si>
  <si>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</si>
  <si>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</si>
  <si>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</si>
  <si>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</si>
  <si>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</si>
  <si>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</si>
  <si>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</si>
  <si>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</si>
  <si>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</si>
  <si>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</si>
  <si>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</si>
  <si>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</si>
  <si>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</si>
  <si>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</si>
  <si>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</si>
  <si>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</si>
  <si>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</si>
  <si>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</si>
  <si>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</si>
  <si>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</si>
  <si>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</si>
  <si>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</si>
  <si>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</si>
  <si>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</si>
  <si>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</si>
  <si>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</si>
  <si>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</si>
  <si>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</si>
  <si>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</si>
  <si>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</si>
  <si>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</si>
  <si>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</si>
  <si>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</si>
  <si>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</si>
  <si>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</si>
  <si>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</si>
  <si>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</si>
  <si>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</si>
  <si>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</si>
  <si>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</si>
  <si>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</si>
  <si>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</si>
  <si>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</si>
  <si>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</si>
  <si>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</si>
  <si>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</si>
  <si>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</si>
  <si>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</si>
  <si>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</si>
  <si>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</si>
  <si>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</si>
  <si>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</si>
  <si>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</si>
  <si>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</si>
  <si>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</si>
  <si>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</si>
  <si>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</si>
  <si>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</si>
  <si>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</si>
  <si>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</si>
  <si>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</si>
  <si>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</si>
  <si>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</si>
  <si>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</si>
  <si>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</si>
  <si>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</si>
  <si>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</si>
  <si>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</si>
  <si>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</si>
  <si>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</si>
  <si>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</si>
  <si>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</si>
  <si>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</si>
  <si>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</si>
  <si>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</si>
  <si>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</si>
  <si>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</si>
  <si>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</si>
  <si>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</si>
  <si>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</si>
  <si>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</si>
  <si>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</si>
  <si>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</si>
  <si>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</si>
  <si>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</si>
  <si>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</si>
  <si>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</si>
  <si>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</si>
  <si>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</si>
  <si>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</si>
  <si>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</si>
  <si>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</si>
  <si>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</si>
  <si>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</si>
  <si>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</si>
  <si>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</si>
  <si>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</si>
  <si>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</si>
  <si>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</si>
  <si>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</si>
  <si>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</si>
  <si>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</si>
  <si>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</si>
  <si>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</si>
  <si>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</si>
  <si>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</si>
  <si>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</si>
  <si>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</si>
  <si>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</si>
  <si>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</si>
  <si>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</si>
  <si>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</si>
  <si>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</si>
  <si>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</si>
  <si>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</si>
  <si>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</si>
  <si>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</si>
  <si>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</si>
  <si>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</si>
  <si>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</si>
  <si>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</si>
  <si>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</si>
  <si>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</si>
  <si>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</si>
  <si>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</si>
  <si>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</si>
  <si>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</si>
  <si>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</si>
  <si>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</si>
  <si>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</si>
  <si>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</si>
  <si>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</si>
  <si>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</si>
  <si>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</si>
  <si>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</si>
  <si>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</si>
  <si>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</si>
  <si>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</si>
  <si>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</si>
  <si>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</si>
  <si>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</si>
  <si>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</si>
  <si>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</si>
  <si>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</si>
  <si>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</si>
  <si>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</si>
  <si>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</si>
  <si>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</si>
  <si>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</si>
  <si>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</si>
  <si>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</si>
  <si>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</si>
  <si>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</si>
  <si>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</si>
  <si>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</si>
  <si>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</si>
  <si>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</si>
  <si>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</si>
  <si>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</si>
  <si>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</si>
  <si>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</si>
  <si>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</si>
  <si>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</si>
  <si>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</si>
  <si>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</si>
  <si>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</si>
  <si>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</si>
  <si>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</si>
  <si>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</si>
  <si>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</si>
  <si>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</si>
  <si>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</si>
  <si>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</si>
  <si>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</si>
  <si>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</si>
  <si>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</si>
  <si>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</si>
  <si>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</si>
  <si>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</si>
  <si>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</si>
  <si>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</si>
  <si>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</si>
  <si>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</si>
  <si>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</si>
  <si>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</si>
  <si>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</si>
  <si>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</si>
  <si>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</si>
  <si>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</si>
  <si>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</si>
  <si>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</si>
  <si>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</si>
  <si>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</si>
  <si>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</si>
  <si>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</si>
  <si>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</si>
  <si>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</si>
  <si>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</si>
  <si>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</si>
  <si>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</si>
  <si>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</si>
  <si>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</si>
  <si>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</si>
  <si>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</si>
  <si>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</si>
  <si>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</si>
  <si>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</si>
  <si>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</si>
  <si>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</si>
  <si>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</si>
  <si>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</si>
  <si>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</si>
  <si>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</si>
  <si>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</si>
  <si>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</si>
  <si>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</si>
  <si>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</si>
  <si>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</si>
  <si>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</si>
  <si>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</si>
  <si>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</si>
  <si>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</si>
  <si>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</si>
  <si>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</si>
  <si>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</si>
  <si>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</si>
  <si>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</si>
  <si>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</si>
  <si>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</si>
  <si>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</si>
  <si>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</si>
  <si>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</si>
  <si>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</si>
  <si>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</si>
  <si>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</si>
  <si>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</si>
  <si>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</si>
  <si>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</si>
  <si>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</si>
  <si>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</si>
  <si>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</si>
  <si>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</si>
  <si>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</si>
  <si>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</si>
  <si>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</si>
  <si>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</si>
  <si>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</si>
  <si>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</si>
  <si>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</si>
  <si>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</si>
  <si>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</si>
  <si>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</si>
  <si>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</si>
  <si>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</si>
  <si>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</si>
  <si>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</si>
  <si>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</si>
  <si>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</si>
  <si>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</si>
  <si>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</si>
  <si>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</si>
  <si>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</si>
  <si>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</si>
  <si>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</si>
  <si>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</si>
  <si>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</si>
  <si>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</si>
  <si>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</si>
  <si>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</si>
  <si>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</si>
  <si>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</si>
  <si>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</si>
  <si>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</si>
  <si>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</si>
  <si>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</si>
  <si>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</si>
  <si>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</si>
  <si>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</si>
  <si>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</si>
  <si>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</si>
  <si>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</si>
  <si>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</si>
  <si>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</si>
  <si>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</si>
  <si>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</si>
  <si>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</si>
  <si>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</si>
  <si>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</si>
  <si>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</si>
  <si>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</si>
  <si>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</si>
  <si>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</si>
  <si>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</si>
  <si>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</si>
  <si>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</si>
  <si>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</si>
  <si>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</si>
  <si>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</si>
  <si>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</si>
  <si>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</si>
  <si>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</si>
  <si>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</si>
  <si>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</si>
  <si>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</si>
  <si>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</si>
  <si>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</si>
  <si>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</si>
  <si>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</si>
  <si>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</si>
  <si>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</si>
  <si>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</si>
  <si>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</si>
  <si>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</si>
  <si>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</si>
  <si>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</si>
  <si>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</si>
  <si>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</si>
  <si>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</si>
  <si>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</si>
  <si>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</si>
  <si>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</si>
  <si>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</si>
  <si>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</si>
  <si>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</si>
  <si>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</si>
  <si>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</si>
  <si>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</si>
  <si>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</si>
  <si>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</si>
  <si>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</si>
  <si>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</si>
  <si>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</si>
  <si>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</si>
  <si>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</si>
  <si>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</si>
  <si>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</si>
  <si>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</si>
  <si>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</si>
  <si>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</si>
  <si>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</si>
  <si>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</si>
  <si>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</si>
  <si>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</si>
  <si>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</si>
  <si>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</si>
  <si>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</si>
  <si>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</si>
  <si>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</si>
  <si>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</si>
  <si>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</si>
  <si>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</si>
  <si>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</si>
  <si>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</si>
  <si>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</si>
  <si>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</si>
  <si>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</si>
  <si>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</si>
  <si>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</si>
  <si>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</si>
  <si>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</si>
  <si>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</si>
  <si>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</si>
  <si>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</si>
  <si>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</si>
  <si>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</si>
  <si>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</si>
  <si>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</si>
  <si>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</si>
  <si>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</si>
  <si>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</si>
  <si>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</si>
  <si>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</si>
  <si>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</si>
  <si>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</si>
  <si>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</si>
  <si>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</si>
  <si>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</si>
  <si>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</si>
  <si>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</si>
  <si>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</si>
  <si>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</si>
  <si>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</si>
  <si>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</si>
  <si>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</si>
  <si>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</si>
  <si>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</si>
  <si>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</si>
  <si>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</si>
  <si>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</si>
  <si>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</si>
  <si>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</si>
  <si>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</si>
  <si>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</si>
  <si>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</si>
  <si>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</si>
  <si>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</si>
  <si>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</si>
  <si>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</si>
  <si>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</si>
  <si>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</si>
  <si>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</si>
  <si>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</si>
  <si>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</si>
  <si>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</si>
  <si>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</si>
  <si>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</si>
  <si>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</si>
  <si>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</si>
  <si>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</si>
  <si>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</si>
  <si>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</si>
  <si>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</si>
  <si>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</si>
  <si>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</si>
  <si>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</si>
  <si>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</si>
  <si>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</si>
  <si>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</si>
  <si>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</si>
  <si>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</si>
  <si>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</si>
  <si>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</si>
  <si>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</si>
  <si>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</si>
  <si>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</si>
  <si>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</si>
  <si>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</si>
  <si>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</si>
  <si>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</si>
  <si>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</si>
  <si>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</si>
  <si>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</si>
  <si>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</si>
  <si>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</si>
  <si>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</si>
  <si>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</si>
  <si>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</si>
  <si>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</si>
  <si>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</si>
  <si>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</si>
  <si>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</si>
  <si>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</si>
  <si>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</si>
  <si>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</si>
  <si>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</si>
  <si>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</si>
  <si>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</si>
  <si>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</si>
  <si>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</si>
  <si>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</si>
  <si>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</si>
  <si>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</si>
  <si>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</si>
  <si>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</si>
  <si>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</si>
  <si>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</si>
  <si>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</si>
  <si>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</si>
  <si>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</si>
  <si>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</si>
  <si>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</si>
  <si>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</si>
  <si>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</si>
  <si>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</si>
  <si>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</si>
  <si>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</si>
  <si>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</si>
  <si>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</si>
  <si>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</si>
  <si>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</si>
  <si>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</si>
  <si>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</si>
  <si>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</si>
  <si>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</si>
  <si>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</si>
  <si>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</si>
  <si>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</si>
  <si>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</si>
  <si>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</si>
  <si>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</si>
  <si>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</si>
  <si>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</si>
  <si>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</si>
  <si>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</si>
  <si>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</si>
  <si>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</si>
  <si>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</si>
  <si>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</si>
  <si>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</si>
  <si>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</si>
  <si>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</si>
  <si>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</si>
  <si>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</si>
  <si>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</si>
  <si>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</si>
  <si>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</si>
  <si>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</si>
  <si>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</si>
  <si>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</si>
  <si>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</si>
  <si>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</si>
  <si>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</si>
  <si>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</si>
  <si>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</si>
  <si>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</si>
  <si>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</si>
  <si>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</si>
  <si>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</si>
  <si>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</si>
  <si>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</si>
  <si>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</si>
  <si>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</si>
  <si>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</si>
  <si>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</si>
  <si>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</si>
  <si>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</si>
  <si>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</si>
  <si>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</si>
  <si>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</si>
  <si>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</si>
  <si>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</si>
  <si>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</si>
  <si>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</si>
  <si>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</si>
  <si>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</si>
  <si>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</si>
  <si>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</si>
  <si>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</si>
  <si>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</si>
  <si>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</si>
  <si>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</si>
  <si>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</si>
  <si>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</si>
  <si>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</si>
  <si>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</si>
  <si>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</si>
  <si>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</si>
  <si>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</si>
  <si>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</si>
  <si>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</si>
  <si>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</si>
  <si>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</si>
  <si>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</si>
  <si>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</si>
  <si>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</si>
  <si>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</si>
  <si>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</si>
  <si>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</si>
  <si>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</si>
  <si>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</si>
  <si>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</si>
  <si>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</si>
  <si>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</si>
  <si>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</si>
  <si>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</si>
  <si>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</si>
  <si>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</si>
  <si>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</si>
  <si>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</si>
  <si>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</si>
  <si>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</si>
  <si>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</si>
  <si>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</si>
  <si>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</si>
  <si>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</si>
  <si>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</si>
  <si>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</si>
  <si>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</si>
  <si>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</si>
  <si>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</si>
  <si>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</si>
  <si>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</si>
  <si>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</si>
  <si>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</si>
  <si>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</si>
  <si>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</si>
  <si>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</si>
  <si>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</si>
  <si>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</si>
  <si>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</si>
  <si>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</si>
  <si>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</si>
  <si>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</si>
  <si>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</si>
  <si>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</si>
  <si>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</si>
  <si>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</si>
  <si>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</si>
  <si>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</si>
  <si>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</si>
  <si>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</si>
  <si>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</si>
  <si>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</si>
  <si>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</si>
  <si>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</si>
  <si>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</si>
  <si>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</si>
  <si>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</si>
  <si>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</si>
  <si>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</si>
  <si>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</si>
  <si>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</si>
  <si>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</si>
  <si>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</si>
  <si>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</si>
  <si>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</si>
  <si>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</si>
  <si>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</si>
  <si>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</si>
  <si>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</si>
  <si>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</si>
  <si>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</si>
  <si>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</si>
  <si>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</si>
  <si>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</si>
  <si>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</si>
  <si>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</si>
  <si>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</si>
  <si>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</si>
  <si>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</si>
  <si>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</si>
  <si>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</si>
  <si>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</si>
  <si>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</si>
  <si>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</si>
  <si>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</si>
  <si>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</si>
  <si>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</si>
  <si>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</si>
  <si>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</si>
  <si>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</si>
  <si>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</si>
  <si>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</si>
  <si>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</si>
  <si>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</si>
  <si>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</si>
  <si>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</si>
  <si>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</si>
  <si>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</si>
  <si>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</si>
  <si>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</si>
  <si>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</si>
  <si>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</si>
  <si>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</si>
  <si>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</si>
  <si>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</si>
  <si>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</si>
  <si>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</si>
  <si>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</si>
  <si>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</si>
  <si>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</si>
  <si>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</si>
  <si>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</si>
  <si>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</si>
  <si>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</si>
  <si>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</si>
  <si>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</si>
  <si>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</si>
  <si>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</si>
  <si>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</si>
  <si>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</si>
  <si>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</si>
  <si>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</si>
  <si>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</si>
  <si>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</si>
  <si>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</si>
  <si>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</si>
  <si>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</si>
  <si>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</si>
  <si>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</si>
  <si>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</si>
  <si>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</si>
  <si>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</si>
  <si>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</si>
  <si>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</si>
  <si>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</si>
  <si>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</si>
  <si>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</si>
  <si>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</si>
  <si>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</si>
  <si>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</si>
  <si>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</si>
  <si>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</si>
  <si>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</si>
  <si>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</si>
  <si>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</si>
  <si>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</si>
  <si>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</si>
  <si>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</si>
  <si>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</si>
  <si>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</si>
  <si>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</si>
  <si>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</si>
  <si>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</si>
  <si>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</si>
  <si>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</si>
  <si>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</si>
  <si>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</si>
  <si>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</si>
  <si>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</si>
  <si>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</si>
  <si>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</si>
  <si>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</si>
  <si>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</si>
  <si>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</si>
  <si>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</si>
  <si>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</si>
  <si>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</si>
  <si>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</si>
  <si>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</si>
  <si>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</si>
  <si>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</si>
  <si>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</si>
  <si>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</si>
  <si>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</si>
  <si>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</si>
  <si>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</si>
  <si>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</si>
  <si>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</si>
  <si>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</si>
  <si>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</si>
  <si>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</si>
  <si>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</si>
  <si>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</si>
  <si>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</si>
  <si>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</si>
  <si>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</si>
  <si>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</si>
  <si>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</si>
  <si>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</si>
  <si>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</si>
  <si>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</si>
  <si>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</si>
  <si>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</si>
  <si>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</si>
  <si>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</si>
  <si>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</si>
  <si>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</si>
  <si>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</si>
  <si>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</si>
  <si>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</si>
  <si>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</si>
  <si>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</si>
  <si>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</si>
  <si>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</si>
  <si>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</si>
  <si>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</si>
  <si>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</si>
  <si>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</si>
  <si>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</si>
  <si>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</si>
  <si>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</si>
  <si>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</si>
  <si>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</si>
  <si>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</si>
  <si>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</si>
  <si>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</si>
  <si>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</si>
  <si>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</si>
  <si>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</si>
  <si>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</si>
  <si>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</si>
  <si>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</si>
  <si>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</si>
  <si>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</si>
  <si>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</si>
  <si>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</si>
  <si>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</si>
  <si>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</si>
  <si>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</si>
  <si>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</si>
  <si>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</si>
  <si>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</si>
  <si>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</si>
  <si>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</si>
  <si>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</si>
  <si>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</si>
  <si>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</si>
  <si>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</si>
  <si>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</si>
  <si>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</si>
  <si>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</si>
  <si>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</si>
  <si>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</si>
  <si>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</si>
  <si>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</si>
  <si>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</si>
  <si>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</si>
  <si>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</si>
  <si>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</si>
  <si>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</si>
  <si>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</si>
  <si>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</si>
  <si>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</si>
  <si>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</si>
  <si>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</si>
  <si>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</si>
  <si>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</si>
  <si>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</si>
  <si>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</si>
  <si>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</si>
  <si>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</si>
  <si>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</si>
  <si>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</si>
  <si>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</si>
  <si>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</si>
  <si>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</si>
  <si>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</si>
  <si>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</si>
  <si>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</si>
  <si>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</si>
  <si>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</si>
  <si>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</si>
  <si>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</si>
  <si>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</si>
  <si>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</si>
  <si>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</si>
  <si>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</si>
  <si>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</si>
  <si>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</si>
  <si>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</si>
  <si>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</si>
  <si>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</si>
  <si>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</si>
  <si>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</si>
  <si>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</si>
  <si>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</si>
  <si>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</si>
  <si>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</si>
  <si>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</si>
  <si>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</si>
  <si>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</si>
  <si>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</si>
  <si>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</si>
  <si>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</si>
  <si>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</si>
  <si>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</si>
  <si>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</si>
  <si>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</si>
  <si>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</si>
  <si>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</si>
  <si>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</si>
  <si>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</si>
  <si>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</si>
  <si>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</si>
  <si>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</si>
  <si>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</si>
  <si>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</si>
  <si>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</si>
  <si>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</si>
  <si>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</si>
  <si>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</si>
  <si>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</si>
  <si>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</si>
  <si>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</si>
  <si>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</si>
  <si>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</si>
  <si>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</si>
  <si>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</si>
  <si>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</si>
  <si>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</si>
  <si>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</si>
  <si>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</si>
  <si>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</si>
  <si>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</si>
  <si>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</si>
  <si>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</si>
  <si>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</si>
  <si>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</si>
  <si>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</si>
  <si>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</si>
  <si>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</si>
  <si>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</si>
  <si>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</si>
  <si>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</si>
  <si>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</si>
  <si>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</si>
  <si>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</si>
  <si>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</si>
  <si>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</si>
  <si>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</si>
  <si>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</si>
  <si>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</si>
  <si>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</si>
  <si>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</si>
  <si>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</si>
  <si>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</si>
  <si>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</si>
  <si>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</si>
  <si>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</si>
  <si>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</si>
  <si>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</si>
  <si>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</si>
  <si>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</si>
  <si>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</si>
  <si>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</si>
  <si>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</si>
  <si>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</si>
  <si>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</si>
  <si>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</si>
  <si>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</si>
  <si>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</si>
  <si>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</si>
  <si>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</si>
  <si>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</si>
  <si>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</si>
  <si>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</si>
  <si>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</si>
  <si>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</si>
  <si>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</si>
  <si>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</si>
  <si>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</si>
  <si>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</si>
  <si>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</si>
  <si>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</si>
  <si>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</si>
  <si>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</si>
  <si>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</si>
  <si>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</si>
  <si>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</si>
  <si>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</si>
  <si>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</si>
  <si>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</si>
  <si>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</si>
  <si>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</si>
  <si>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</si>
  <si>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</si>
  <si>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</si>
  <si>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</si>
  <si>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</si>
  <si>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</si>
  <si>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</si>
  <si>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</si>
  <si>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</si>
  <si>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</si>
  <si>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</si>
  <si>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</si>
  <si>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</si>
  <si>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</si>
  <si>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</si>
  <si>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</si>
  <si>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</si>
  <si>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</si>
  <si>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</si>
  <si>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</si>
  <si>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</si>
  <si>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</si>
  <si>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</si>
  <si>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</si>
  <si>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</si>
  <si>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</si>
  <si>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</si>
  <si>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</si>
  <si>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</si>
  <si>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</si>
  <si>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</si>
  <si>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</si>
  <si>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</si>
  <si>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</si>
  <si>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</si>
  <si>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</si>
  <si>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</si>
  <si>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</si>
  <si>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</si>
  <si>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</si>
  <si>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</si>
  <si>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</si>
  <si>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</si>
  <si>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</si>
  <si>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</si>
  <si>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</si>
  <si>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</si>
  <si>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</si>
  <si>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</si>
  <si>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</si>
  <si>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</si>
  <si>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</si>
  <si>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</si>
  <si>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</si>
  <si>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</si>
  <si>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</si>
  <si>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</si>
  <si>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</si>
  <si>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</si>
  <si>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</si>
  <si>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</si>
  <si>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</si>
  <si>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</si>
  <si>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</si>
  <si>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</si>
  <si>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</si>
  <si>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</si>
  <si>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</si>
  <si>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</si>
  <si>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</si>
  <si>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</si>
  <si>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</si>
  <si>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</si>
  <si>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</si>
  <si>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</si>
  <si>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</si>
  <si>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</si>
  <si>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</si>
  <si>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</si>
  <si>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</si>
  <si>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</si>
  <si>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</si>
  <si>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</si>
  <si>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</si>
  <si>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</si>
  <si>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</si>
  <si>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</si>
  <si>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</si>
  <si>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</si>
  <si>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</si>
  <si>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</si>
  <si>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</si>
  <si>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</si>
  <si>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</si>
  <si>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</si>
  <si>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</si>
  <si>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</si>
  <si>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</si>
  <si>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</si>
  <si>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</si>
  <si>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</si>
  <si>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</si>
  <si>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</si>
  <si>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</si>
  <si>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</si>
  <si>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</si>
  <si>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</si>
  <si>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</si>
  <si>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</si>
  <si>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</si>
  <si>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</si>
  <si>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</si>
  <si>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</si>
  <si>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</si>
  <si>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</si>
  <si>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</si>
  <si>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</si>
  <si>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</si>
  <si>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</si>
  <si>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</si>
  <si>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</si>
  <si>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</si>
  <si>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</si>
  <si>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</si>
  <si>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</si>
  <si>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</si>
  <si>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</si>
  <si>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</si>
  <si>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</si>
  <si>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</si>
  <si>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</si>
  <si>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</si>
  <si>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</si>
  <si>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</si>
  <si>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</si>
  <si>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</si>
  <si>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</si>
  <si>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</si>
  <si>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</si>
  <si>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</si>
  <si>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</si>
  <si>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</si>
  <si>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</si>
  <si>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</si>
  <si>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</si>
  <si>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</si>
  <si>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</si>
  <si>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</si>
  <si>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</si>
  <si>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</si>
  <si>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</si>
  <si>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</si>
  <si>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</si>
  <si>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</si>
  <si>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</si>
  <si>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</si>
  <si>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</si>
  <si>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</si>
  <si>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</si>
  <si>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</si>
  <si>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</si>
  <si>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</si>
  <si>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</si>
  <si>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</si>
  <si>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</si>
  <si>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</si>
  <si>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</si>
  <si>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</si>
  <si>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</si>
  <si>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</si>
  <si>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</si>
  <si>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</si>
  <si>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</si>
  <si>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</si>
  <si>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</si>
  <si>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</si>
  <si>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</si>
  <si>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</si>
  <si>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</si>
  <si>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</si>
  <si>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</si>
  <si>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</si>
  <si>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</si>
  <si>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</si>
  <si>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</si>
  <si>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</si>
  <si>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</si>
  <si>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</si>
  <si>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</si>
  <si>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</si>
  <si>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</si>
  <si>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</si>
  <si>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</si>
  <si>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</si>
  <si>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</si>
  <si>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</si>
  <si>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</si>
  <si>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</si>
  <si>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</si>
  <si>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</si>
  <si>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</si>
  <si>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</si>
  <si>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</si>
  <si>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</si>
  <si>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</si>
  <si>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</si>
  <si>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</si>
  <si>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</si>
  <si>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</si>
  <si>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</si>
  <si>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</si>
  <si>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</si>
  <si>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</si>
  <si>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</si>
  <si>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</si>
  <si>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</si>
  <si>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</si>
  <si>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</si>
  <si>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</si>
  <si>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</si>
  <si>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</si>
  <si>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</si>
  <si>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</si>
  <si>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</si>
  <si>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</si>
  <si>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</si>
  <si>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</si>
  <si>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</si>
  <si>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</si>
  <si>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</si>
  <si>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</si>
  <si>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</si>
  <si>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</si>
  <si>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</si>
  <si>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</si>
  <si>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</si>
  <si>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</si>
  <si>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</si>
  <si>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</si>
  <si>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</si>
  <si>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</si>
  <si>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</si>
  <si>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</si>
  <si>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</si>
  <si>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</si>
  <si>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</si>
  <si>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</si>
  <si>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</si>
  <si>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</si>
  <si>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</si>
  <si>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</si>
  <si>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</si>
  <si>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</si>
  <si>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</si>
  <si>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</si>
  <si>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</si>
  <si>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</si>
  <si>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</si>
  <si>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</si>
  <si>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</si>
  <si>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</si>
  <si>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</si>
  <si>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</si>
  <si>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</si>
  <si>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</si>
  <si>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</si>
  <si>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</si>
  <si>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</si>
  <si>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</si>
  <si>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</si>
  <si>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</si>
  <si>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</si>
  <si>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</si>
  <si>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</si>
  <si>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</si>
  <si>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</si>
  <si>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</si>
  <si>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</si>
  <si>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</si>
  <si>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</si>
  <si>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</si>
  <si>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</si>
  <si>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</si>
  <si>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</si>
  <si>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</si>
  <si>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</si>
  <si>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</si>
  <si>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</si>
  <si>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</si>
  <si>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</si>
  <si>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</si>
  <si>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</si>
  <si>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</si>
  <si>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</si>
  <si>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</si>
  <si>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</si>
  <si>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</si>
  <si>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</si>
  <si>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</si>
  <si>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</si>
  <si>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</si>
  <si>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</si>
  <si>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</si>
  <si>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</si>
  <si>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</si>
  <si>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</si>
  <si>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</si>
  <si>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</si>
  <si>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</si>
  <si>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</si>
  <si>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</si>
  <si>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</si>
  <si>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</si>
  <si>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</si>
  <si>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</si>
  <si>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</si>
  <si>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</si>
  <si>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</si>
  <si>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</si>
  <si>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</si>
  <si>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</si>
  <si>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</si>
  <si>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</si>
  <si>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</si>
  <si>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</si>
  <si>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</si>
  <si>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</si>
  <si>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</si>
  <si>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</si>
  <si>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</si>
  <si>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</si>
  <si>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</si>
  <si>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</si>
  <si>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</si>
  <si>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</si>
  <si>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</si>
  <si>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</si>
  <si>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</si>
  <si>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</si>
  <si>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</si>
  <si>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</si>
  <si>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</si>
  <si>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</si>
  <si>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</si>
  <si>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</si>
  <si>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</si>
  <si>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</si>
  <si>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</si>
  <si>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</si>
  <si>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</si>
  <si>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</si>
  <si>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</si>
  <si>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</si>
  <si>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</si>
  <si>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</si>
  <si>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</si>
  <si>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</si>
  <si>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</si>
  <si>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</si>
  <si>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</si>
  <si>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</si>
  <si>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</si>
  <si>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</si>
  <si>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</si>
  <si>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</si>
  <si>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</si>
  <si>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</si>
  <si>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</si>
  <si>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</si>
  <si>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</si>
  <si>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</si>
  <si>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</si>
  <si>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</si>
  <si>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</si>
  <si>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</si>
  <si>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</si>
  <si>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</si>
  <si>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</si>
  <si>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</si>
  <si>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</si>
  <si>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</si>
  <si>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</si>
  <si>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</si>
  <si>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</si>
  <si>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</si>
  <si>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</si>
  <si>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</si>
  <si>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</si>
  <si>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</si>
  <si>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</si>
  <si>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</si>
  <si>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</si>
  <si>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</si>
  <si>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</si>
  <si>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</si>
  <si>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</si>
  <si>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</si>
  <si>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</si>
  <si>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</si>
  <si>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</si>
  <si>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</si>
  <si>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</si>
  <si>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</si>
  <si>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</si>
  <si>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</si>
  <si>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</si>
  <si>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</si>
  <si>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</si>
  <si>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</si>
  <si>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</si>
  <si>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</si>
  <si>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</si>
  <si>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</si>
  <si>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</si>
  <si>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</si>
  <si>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</si>
  <si>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</si>
  <si>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</si>
  <si>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</si>
  <si>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</si>
  <si>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</si>
  <si>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</si>
  <si>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</si>
  <si>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</si>
  <si>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</si>
  <si>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</si>
  <si>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</si>
  <si>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</si>
  <si>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</si>
  <si>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</si>
  <si>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</si>
  <si>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</si>
  <si>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</si>
  <si>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</si>
  <si>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</si>
  <si>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</si>
  <si>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</si>
  <si>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</si>
  <si>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</si>
  <si>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</si>
  <si>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</si>
  <si>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</si>
  <si>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</si>
  <si>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</si>
  <si>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</si>
  <si>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</si>
  <si>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</si>
  <si>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</si>
  <si>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</si>
  <si>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</si>
  <si>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</si>
  <si>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</si>
  <si>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</si>
  <si>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</si>
  <si>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</si>
  <si>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</si>
  <si>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</si>
  <si>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</si>
  <si>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</si>
  <si>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</si>
  <si>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</si>
  <si>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</si>
  <si>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</si>
  <si>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</si>
  <si>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</si>
  <si>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</si>
  <si>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</si>
  <si>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</si>
  <si>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</si>
  <si>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</si>
  <si>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</si>
  <si>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</si>
  <si>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</si>
  <si>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</si>
  <si>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</si>
  <si>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</si>
  <si>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</si>
  <si>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</si>
  <si>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</si>
  <si>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</si>
  <si>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</si>
  <si>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</si>
  <si>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</si>
  <si>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</si>
  <si>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</si>
  <si>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</si>
  <si>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</si>
  <si>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</si>
  <si>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</si>
  <si>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</si>
  <si>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</si>
  <si>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</si>
  <si>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</si>
  <si>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</si>
  <si>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</si>
  <si>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</si>
  <si>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</si>
  <si>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</si>
  <si>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</si>
  <si>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</si>
  <si>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</si>
  <si>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</si>
  <si>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</si>
  <si>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</si>
  <si>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</si>
  <si>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</si>
  <si>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</si>
  <si>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</si>
  <si>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</si>
  <si>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</si>
  <si>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</si>
  <si>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</si>
  <si>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</si>
  <si>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</si>
  <si>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</si>
  <si>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</si>
  <si>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</si>
  <si>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</si>
  <si>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</si>
  <si>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</si>
  <si>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</si>
  <si>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</si>
  <si>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</si>
  <si>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</si>
  <si>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</si>
  <si>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</si>
  <si>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</si>
  <si>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</si>
  <si>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</si>
  <si>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</si>
  <si>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</si>
  <si>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</si>
  <si>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</si>
  <si>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</si>
  <si>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</si>
  <si>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</si>
  <si>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</si>
  <si>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</si>
  <si>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</si>
  <si>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</si>
  <si>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</si>
  <si>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</si>
  <si>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</si>
  <si>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</si>
  <si>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</si>
  <si>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</si>
  <si>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</si>
  <si>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</si>
  <si>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</si>
  <si>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</si>
  <si>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</si>
  <si>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</si>
  <si>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</si>
  <si>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</si>
  <si>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</si>
  <si>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</si>
  <si>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</si>
  <si>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</si>
  <si>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</si>
  <si>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</si>
  <si>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</si>
  <si>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</si>
  <si>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</si>
  <si>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</si>
  <si>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</si>
  <si>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</si>
  <si>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</si>
  <si>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</si>
  <si>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</si>
  <si>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</si>
  <si>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</si>
  <si>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</si>
  <si>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</si>
  <si>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</si>
  <si>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</si>
  <si>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</si>
  <si>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</si>
  <si>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</si>
  <si>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</si>
  <si>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</si>
  <si>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</si>
  <si>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</si>
  <si>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</si>
  <si>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</si>
  <si>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</si>
  <si>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</si>
  <si>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</si>
  <si>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</si>
  <si>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</si>
  <si>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</si>
  <si>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</si>
  <si>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</si>
  <si>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</si>
  <si>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</si>
  <si>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</si>
  <si>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</si>
  <si>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</si>
  <si>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</si>
  <si>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</si>
  <si>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</si>
  <si>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</si>
  <si>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</si>
  <si>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</si>
  <si>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</si>
  <si>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</si>
  <si>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</si>
  <si>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</si>
  <si>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</si>
  <si>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</si>
  <si>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</si>
  <si>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</si>
  <si>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</si>
  <si>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</si>
  <si>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</si>
  <si>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</si>
  <si>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</si>
  <si>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</si>
  <si>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</si>
  <si>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</si>
  <si>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</si>
  <si>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</si>
  <si>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</si>
  <si>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</si>
  <si>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</si>
  <si>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</si>
  <si>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</si>
  <si>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</si>
  <si>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</si>
  <si>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</si>
  <si>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</si>
  <si>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</si>
  <si>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</si>
  <si>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</si>
  <si>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</si>
  <si>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</si>
  <si>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</si>
  <si>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</si>
  <si>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</si>
  <si>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</si>
  <si>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</si>
  <si>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</si>
  <si>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</si>
  <si>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</si>
  <si>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</si>
  <si>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</si>
  <si>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</si>
  <si>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</si>
  <si>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</si>
  <si>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</si>
  <si>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</si>
  <si>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</si>
  <si>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</si>
  <si>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</si>
  <si>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</si>
  <si>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</si>
  <si>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</si>
  <si>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</si>
  <si>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</si>
  <si>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</si>
  <si>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</si>
  <si>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</si>
  <si>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</si>
  <si>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</si>
  <si>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</si>
  <si>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</si>
  <si>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</si>
  <si>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</si>
  <si>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</si>
  <si>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</si>
  <si>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</si>
  <si>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</si>
  <si>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</si>
  <si>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</si>
  <si>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</si>
  <si>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</si>
  <si>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</si>
  <si>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</si>
  <si>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</si>
  <si>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</si>
  <si>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</si>
  <si>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</si>
  <si>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</si>
  <si>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</si>
  <si>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</si>
  <si>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</si>
  <si>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</si>
  <si>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</si>
  <si>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</si>
  <si>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</si>
  <si>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</si>
  <si>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</si>
  <si>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</si>
  <si>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</si>
  <si>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</si>
  <si>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</si>
  <si>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</si>
  <si>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</si>
  <si>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</si>
  <si>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</si>
  <si>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</si>
  <si>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</si>
  <si>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</si>
  <si>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</si>
  <si>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</si>
  <si>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</si>
  <si>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</si>
  <si>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</si>
  <si>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</si>
  <si>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</si>
  <si>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</si>
  <si>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</si>
  <si>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</si>
  <si>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</si>
  <si>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</si>
  <si>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</si>
  <si>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</si>
  <si>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</si>
  <si>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</si>
  <si>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</si>
  <si>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</si>
  <si>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</si>
  <si>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</si>
  <si>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</si>
  <si>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</si>
  <si>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</si>
  <si>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</si>
  <si>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</si>
  <si>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</si>
  <si>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</si>
  <si>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</si>
  <si>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</si>
  <si>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</si>
  <si>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</si>
  <si>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</si>
  <si>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</si>
  <si>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</si>
  <si>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</si>
  <si>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</si>
  <si>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</si>
  <si>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</si>
  <si>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</si>
  <si>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</si>
  <si>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</si>
  <si>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</si>
  <si>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</si>
  <si>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</si>
  <si>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</si>
  <si>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</si>
  <si>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</si>
  <si>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</si>
  <si>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</si>
  <si>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</si>
  <si>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</si>
  <si>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</si>
  <si>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</si>
  <si>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</si>
  <si>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</si>
  <si>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</si>
  <si>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</si>
  <si>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</si>
  <si>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</si>
  <si>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</si>
  <si>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</si>
  <si>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</si>
  <si>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</si>
  <si>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</si>
  <si>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</si>
  <si>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</si>
  <si>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</si>
  <si>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</si>
  <si>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</si>
  <si>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</si>
  <si>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</si>
  <si>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</si>
  <si>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</si>
  <si>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</si>
  <si>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</si>
  <si>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</si>
  <si>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</si>
  <si>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</si>
  <si>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</si>
  <si>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</si>
  <si>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</si>
  <si>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</si>
  <si>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</si>
  <si>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</si>
  <si>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</si>
  <si>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</si>
  <si>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</si>
  <si>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</si>
  <si>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</si>
  <si>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</si>
  <si>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</si>
  <si>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</si>
  <si>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</si>
  <si>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</si>
  <si>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</si>
  <si>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</si>
  <si>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</si>
  <si>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</si>
  <si>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</si>
  <si>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</si>
  <si>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</si>
  <si>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</si>
  <si>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</si>
  <si>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</si>
  <si>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</si>
  <si>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</si>
  <si>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</si>
  <si>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</si>
  <si>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</si>
  <si>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</si>
  <si>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</si>
  <si>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</si>
  <si>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</si>
  <si>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</si>
  <si>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</si>
  <si>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</si>
  <si>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</si>
  <si>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</si>
  <si>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</si>
  <si>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</si>
  <si>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</si>
  <si>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</si>
  <si>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</si>
  <si>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</si>
  <si>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</si>
  <si>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</si>
  <si>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</si>
  <si>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</si>
  <si>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</si>
  <si>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</si>
  <si>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</si>
  <si>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</si>
  <si>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</si>
  <si>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</si>
  <si>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</si>
  <si>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</si>
  <si>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</si>
  <si>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</si>
  <si>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</si>
  <si>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</si>
  <si>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</si>
  <si>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</si>
  <si>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</si>
  <si>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</si>
  <si>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</si>
  <si>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</si>
  <si>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</si>
  <si>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</si>
  <si>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</si>
  <si>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</si>
  <si>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</si>
  <si>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</si>
  <si>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</si>
  <si>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</si>
  <si>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</si>
  <si>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</si>
  <si>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</si>
  <si>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</si>
  <si>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</si>
  <si>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</si>
  <si>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</si>
  <si>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</si>
  <si>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</si>
  <si>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</si>
  <si>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</si>
  <si>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</si>
  <si>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</si>
  <si>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</si>
  <si>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</si>
  <si>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</si>
  <si>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</si>
  <si>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</si>
  <si>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</si>
  <si>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</si>
  <si>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</si>
  <si>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</si>
  <si>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</si>
  <si>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</si>
  <si>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</si>
  <si>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</si>
  <si>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</si>
  <si>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</si>
  <si>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</si>
  <si>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</si>
  <si>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</si>
  <si>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</si>
  <si>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</si>
  <si>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</si>
  <si>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</si>
  <si>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</si>
  <si>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</si>
  <si>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</si>
  <si>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</si>
  <si>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</si>
  <si>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</si>
  <si>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</si>
  <si>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</si>
  <si>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</si>
  <si>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</si>
  <si>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</si>
  <si>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</si>
  <si>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</si>
  <si>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</si>
  <si>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</si>
  <si>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</si>
  <si>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</si>
  <si>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</si>
  <si>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</si>
  <si>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</si>
  <si>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</si>
  <si>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</si>
  <si>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</si>
  <si>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</si>
  <si>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</si>
  <si>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</si>
  <si>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</si>
  <si>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</si>
  <si>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</si>
  <si>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</si>
  <si>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</si>
  <si>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</si>
  <si>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</si>
  <si>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</si>
  <si>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</si>
  <si>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</si>
  <si>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</si>
  <si>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</si>
  <si>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</si>
  <si>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</si>
  <si>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</si>
  <si>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</si>
  <si>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</si>
  <si>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</si>
  <si>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</si>
  <si>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</si>
  <si>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</si>
  <si>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</si>
  <si>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</si>
  <si>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</si>
  <si>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</si>
  <si>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</si>
  <si>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</si>
  <si>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</si>
  <si>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</si>
  <si>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</si>
  <si>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</si>
  <si>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</si>
  <si>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</si>
  <si>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</si>
  <si>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</si>
  <si>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</si>
  <si>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</si>
  <si>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</si>
  <si>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</si>
  <si>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</si>
  <si>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</si>
  <si>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</si>
  <si>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</si>
  <si>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</si>
  <si>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</si>
  <si>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</si>
  <si>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</si>
  <si>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</si>
  <si>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</si>
  <si>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</si>
  <si>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</si>
  <si>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</si>
  <si>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</si>
  <si>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</si>
  <si>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</si>
  <si>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</si>
  <si>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</si>
  <si>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</si>
  <si>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</si>
  <si>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</si>
  <si>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</si>
  <si>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</si>
  <si>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</si>
  <si>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</si>
  <si>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</si>
  <si>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</si>
  <si>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</si>
  <si>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</si>
  <si>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</si>
  <si>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</si>
  <si>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</si>
  <si>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</si>
  <si>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</si>
  <si>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</si>
  <si>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</si>
  <si>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</si>
  <si>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</si>
  <si>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</si>
  <si>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</si>
  <si>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</si>
  <si>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</si>
  <si>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</si>
  <si>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</si>
  <si>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</si>
  <si>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</si>
  <si>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</si>
  <si>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</si>
  <si>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</si>
  <si>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</si>
  <si>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</si>
  <si>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</si>
  <si>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</si>
  <si>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</si>
  <si>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</si>
  <si>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</si>
  <si>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</si>
  <si>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</si>
  <si>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</si>
  <si>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</si>
  <si>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</si>
  <si>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</si>
  <si>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</si>
  <si>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</si>
  <si>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</si>
  <si>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</si>
  <si>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</si>
  <si>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</si>
  <si>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</si>
  <si>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</si>
  <si>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</si>
  <si>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</si>
  <si>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</si>
  <si>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</si>
  <si>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</si>
  <si>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</si>
  <si>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</si>
  <si>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</si>
  <si>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</si>
  <si>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</si>
  <si>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</si>
  <si>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</si>
  <si>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</si>
  <si>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</si>
  <si>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</si>
  <si>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</si>
  <si>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</si>
  <si>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</si>
  <si>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</si>
  <si>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</si>
  <si>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</si>
  <si>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</si>
  <si>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</si>
  <si>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</si>
  <si>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</si>
  <si>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</si>
  <si>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</si>
  <si>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</si>
  <si>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</si>
  <si>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</si>
  <si>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</si>
  <si>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</si>
  <si>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</si>
  <si>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</si>
  <si>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</si>
  <si>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</si>
  <si>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</si>
  <si>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</si>
  <si>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</si>
  <si>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</si>
  <si>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</si>
  <si>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</si>
  <si>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</si>
  <si>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</si>
  <si>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</si>
  <si>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</si>
  <si>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</si>
  <si>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</si>
  <si>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</si>
  <si>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</si>
  <si>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</si>
  <si>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</si>
  <si>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</si>
  <si>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</si>
  <si>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</si>
  <si>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</si>
  <si>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</si>
  <si>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</si>
  <si>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</si>
  <si>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</si>
  <si>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</si>
  <si>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</si>
  <si>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</si>
  <si>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</si>
  <si>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</si>
  <si>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</si>
  <si>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</si>
  <si>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</si>
  <si>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</si>
  <si>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</si>
  <si>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</si>
  <si>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</si>
  <si>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</si>
  <si>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</si>
  <si>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</si>
  <si>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</si>
  <si>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</si>
  <si>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</si>
  <si>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</si>
  <si>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</si>
  <si>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</si>
  <si>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</si>
  <si>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</si>
  <si>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</si>
  <si>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</si>
  <si>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</si>
  <si>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</si>
  <si>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</si>
  <si>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</si>
  <si>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</si>
  <si>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</si>
  <si>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</si>
  <si>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</si>
  <si>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</si>
  <si>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</si>
  <si>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</si>
  <si>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</si>
  <si>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</si>
  <si>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</si>
  <si>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</si>
  <si>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</si>
  <si>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</si>
  <si>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</si>
  <si>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</si>
  <si>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</si>
  <si>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</si>
  <si>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</si>
  <si>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</si>
  <si>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</si>
  <si>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</si>
  <si>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</si>
  <si>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</si>
  <si>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</si>
  <si>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</si>
  <si>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</si>
  <si>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</si>
  <si>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</si>
  <si>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</si>
  <si>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</si>
  <si>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</si>
  <si>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</si>
  <si>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</si>
  <si>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</si>
  <si>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</si>
  <si>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</si>
  <si>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</si>
  <si>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</si>
  <si>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</si>
  <si>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</si>
  <si>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</si>
  <si>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</si>
  <si>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</si>
  <si>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</si>
  <si>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</si>
  <si>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</si>
  <si>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</si>
  <si>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</si>
  <si>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</si>
  <si>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</si>
  <si>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</si>
  <si>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</si>
  <si>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</si>
  <si>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</si>
  <si>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</si>
  <si>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</si>
  <si>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</si>
  <si>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</si>
  <si>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</si>
  <si>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</si>
  <si>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</si>
  <si>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</si>
  <si>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</si>
  <si>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</si>
  <si>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</si>
  <si>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</si>
  <si>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</si>
  <si>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</si>
  <si>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</si>
  <si>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</si>
  <si>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</si>
  <si>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</si>
  <si>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</si>
  <si>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</si>
  <si>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</si>
  <si>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</si>
  <si>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</si>
  <si>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</si>
  <si>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</si>
  <si>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</si>
  <si>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</si>
  <si>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</si>
  <si>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</si>
  <si>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</si>
  <si>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</si>
  <si>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</si>
  <si>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</si>
  <si>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</si>
  <si>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</si>
  <si>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</si>
  <si>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</si>
  <si>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</si>
  <si>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</si>
  <si>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</si>
  <si>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</si>
  <si>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</si>
  <si>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</si>
  <si>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</si>
  <si>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</si>
  <si>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</si>
  <si>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</si>
  <si>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</si>
  <si>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</si>
  <si>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</si>
  <si>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</si>
  <si>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</si>
  <si>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</si>
  <si>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</si>
  <si>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</si>
  <si>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</si>
  <si>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</si>
  <si>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</si>
  <si>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</si>
  <si>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</si>
  <si>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</si>
  <si>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</si>
  <si>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</si>
  <si>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</si>
  <si>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</si>
  <si>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</si>
  <si>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</si>
  <si>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</si>
  <si>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</si>
  <si>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</si>
  <si>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</si>
  <si>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</si>
  <si>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</si>
  <si>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</si>
  <si>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</si>
  <si>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</si>
  <si>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</si>
  <si>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</si>
  <si>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</si>
  <si>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</si>
  <si>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</si>
  <si>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</si>
  <si>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</si>
  <si>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</si>
  <si>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</si>
  <si>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</si>
  <si>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</si>
  <si>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</si>
  <si>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</si>
  <si>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</si>
  <si>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</si>
  <si>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</si>
  <si>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</si>
  <si>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</si>
  <si>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</si>
  <si>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</si>
  <si>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</si>
  <si>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</si>
  <si>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</si>
  <si>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</si>
  <si>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</si>
  <si>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</si>
  <si>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</si>
  <si>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</si>
  <si>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</si>
  <si>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</si>
  <si>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</si>
  <si>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</si>
  <si>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</si>
  <si>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</si>
  <si>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</si>
  <si>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</si>
  <si>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</si>
  <si>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</si>
  <si>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</si>
  <si>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</si>
  <si>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</si>
  <si>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</si>
  <si>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</si>
  <si>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</si>
  <si>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</si>
  <si>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</si>
  <si>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</si>
  <si>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</si>
  <si>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</si>
  <si>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</si>
  <si>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</si>
  <si>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</si>
  <si>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</si>
  <si>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</si>
  <si>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</si>
  <si>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</si>
  <si>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</si>
  <si>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</si>
  <si>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</si>
  <si>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</si>
  <si>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</si>
  <si>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</si>
  <si>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</si>
  <si>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</si>
  <si>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</si>
  <si>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</si>
  <si>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</si>
  <si>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</si>
  <si>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</si>
  <si>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</si>
  <si>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</si>
  <si>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</si>
  <si>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</si>
  <si>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</si>
  <si>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</si>
  <si>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</si>
  <si>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</si>
  <si>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</si>
  <si>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</si>
  <si>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</si>
  <si>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</si>
  <si>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</si>
  <si>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</si>
  <si>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</si>
  <si>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</si>
  <si>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</si>
  <si>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</si>
  <si>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</si>
  <si>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</si>
  <si>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</si>
  <si>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</si>
  <si>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</si>
  <si>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</si>
  <si>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</si>
  <si>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</si>
  <si>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</si>
  <si>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</si>
  <si>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</si>
  <si>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</si>
  <si>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</si>
  <si>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</si>
  <si>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</si>
  <si>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</si>
  <si>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</si>
  <si>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</si>
  <si>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</si>
  <si>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</si>
  <si>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</si>
  <si>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</si>
  <si>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</si>
  <si>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</si>
  <si>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</si>
  <si>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</si>
  <si>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</si>
  <si>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</si>
  <si>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</si>
  <si>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</si>
  <si>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</si>
  <si>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</si>
  <si>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</si>
  <si>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</si>
  <si>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</si>
  <si>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</si>
  <si>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</si>
  <si>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</si>
  <si>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</si>
  <si>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</si>
  <si>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</si>
  <si>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</si>
  <si>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</si>
  <si>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</si>
  <si>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</si>
  <si>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</si>
  <si>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</si>
  <si>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</si>
  <si>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</si>
  <si>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</si>
  <si>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</si>
  <si>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</si>
  <si>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</si>
  <si>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</si>
  <si>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</si>
  <si>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</si>
  <si>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</si>
  <si>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</si>
  <si>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</si>
  <si>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</si>
  <si>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</si>
  <si>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</si>
  <si>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</si>
  <si>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</si>
  <si>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</si>
  <si>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</si>
  <si>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</si>
  <si>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</si>
  <si>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</si>
  <si>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</si>
  <si>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</si>
  <si>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</si>
  <si>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</si>
  <si>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</si>
  <si>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</si>
  <si>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</si>
  <si>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</si>
  <si>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</si>
  <si>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</si>
  <si>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</si>
  <si>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</si>
  <si>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</si>
  <si>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</si>
  <si>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</si>
  <si>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</si>
  <si>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</si>
  <si>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</si>
  <si>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</si>
  <si>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</si>
  <si>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</si>
  <si>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</si>
  <si>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</si>
  <si>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</si>
  <si>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</si>
  <si>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</si>
  <si>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</si>
  <si>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</si>
  <si>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</si>
  <si>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</si>
  <si>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</si>
  <si>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</si>
  <si>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</si>
  <si>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</si>
  <si>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</si>
  <si>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</si>
  <si>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</si>
  <si>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</si>
  <si>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</si>
  <si>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</si>
  <si>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</si>
  <si>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</si>
  <si>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</si>
  <si>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</si>
  <si>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</si>
  <si>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</si>
  <si>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</si>
  <si>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</si>
  <si>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</si>
  <si>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</si>
  <si>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</si>
  <si>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</si>
  <si>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</si>
  <si>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</si>
  <si>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</si>
  <si>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</si>
  <si>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</si>
  <si>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</si>
  <si>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</si>
  <si>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</si>
  <si>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</si>
  <si>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</si>
  <si>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</si>
  <si>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</si>
  <si>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</si>
  <si>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</si>
  <si>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</si>
  <si>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</si>
  <si>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</si>
  <si>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</si>
  <si>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</si>
  <si>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</si>
  <si>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</si>
  <si>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</si>
  <si>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</si>
  <si>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</si>
  <si>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</si>
  <si>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</si>
  <si>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</si>
  <si>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</si>
  <si>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</si>
  <si>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</si>
  <si>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</si>
  <si>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</si>
  <si>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</si>
  <si>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</si>
  <si>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</si>
  <si>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</si>
  <si>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</si>
  <si>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</si>
  <si>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</si>
  <si>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</si>
  <si>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</si>
  <si>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</si>
  <si>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</si>
  <si>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</si>
  <si>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</si>
  <si>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</si>
  <si>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</si>
  <si>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</si>
  <si>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</si>
  <si>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</si>
  <si>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</si>
  <si>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</si>
  <si>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</si>
  <si>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</si>
  <si>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</si>
  <si>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</si>
  <si>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</si>
  <si>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</si>
  <si>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</si>
  <si>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</si>
  <si>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</si>
  <si>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</si>
  <si>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</si>
  <si>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</si>
  <si>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</si>
  <si>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</si>
  <si>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</si>
  <si>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</si>
  <si>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</si>
  <si>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</si>
  <si>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</si>
  <si>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</si>
  <si>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</si>
  <si>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</si>
  <si>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</si>
  <si>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</si>
  <si>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</si>
  <si>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</si>
  <si>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</si>
  <si>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</si>
  <si>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</si>
  <si>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</si>
  <si>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</si>
  <si>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</si>
  <si>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</si>
  <si>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</si>
  <si>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</si>
  <si>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</si>
  <si>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</si>
  <si>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</si>
  <si>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</si>
  <si>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</si>
  <si>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</si>
  <si>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</si>
  <si>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</si>
  <si>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</si>
  <si>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</si>
  <si>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</si>
  <si>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</si>
  <si>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</si>
  <si>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</si>
  <si>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</si>
  <si>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</si>
  <si>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</si>
  <si>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</si>
  <si>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</si>
  <si>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</si>
  <si>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</si>
  <si>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</si>
  <si>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</si>
  <si>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</si>
  <si>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</si>
  <si>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</si>
  <si>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</si>
  <si>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</si>
  <si>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</si>
  <si>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</si>
  <si>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</si>
  <si>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</si>
  <si>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</si>
  <si>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</si>
  <si>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</si>
  <si>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</si>
  <si>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</si>
  <si>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</si>
  <si>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</si>
  <si>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</si>
  <si>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</si>
  <si>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</si>
  <si>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</si>
  <si>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</si>
  <si>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</si>
  <si>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</si>
  <si>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</si>
  <si>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</si>
  <si>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</si>
  <si>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</si>
  <si>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</si>
  <si>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</si>
  <si>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</si>
  <si>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</si>
  <si>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</si>
  <si>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</si>
  <si>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</si>
  <si>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</si>
  <si>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</si>
  <si>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</si>
  <si>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</si>
  <si>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</si>
  <si>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</si>
  <si>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</si>
  <si>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</si>
  <si>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</si>
  <si>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</si>
  <si>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</si>
  <si>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</si>
  <si>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</si>
  <si>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</si>
  <si>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</si>
  <si>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</si>
  <si>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</si>
  <si>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</si>
  <si>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</si>
  <si>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</si>
  <si>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</si>
  <si>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</si>
  <si>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</si>
  <si>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</si>
  <si>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</si>
  <si>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</si>
  <si>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</si>
  <si>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</si>
  <si>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</si>
  <si>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</si>
  <si>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</si>
  <si>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</si>
  <si>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</si>
  <si>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</si>
  <si>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</si>
  <si>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</si>
  <si>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</si>
  <si>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</si>
  <si>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</si>
  <si>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</si>
  <si>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</si>
  <si>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</si>
  <si>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</si>
  <si>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</si>
  <si>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</si>
  <si>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</si>
  <si>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</si>
  <si>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</si>
  <si>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</si>
  <si>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</si>
  <si>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</si>
  <si>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</si>
  <si>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</si>
  <si>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</si>
  <si>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</si>
  <si>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</si>
  <si>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</si>
  <si>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</si>
  <si>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</si>
  <si>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</si>
  <si>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</si>
  <si>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</si>
  <si>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</si>
  <si>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</si>
  <si>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</si>
  <si>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</si>
  <si>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</si>
  <si>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</si>
  <si>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</si>
  <si>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</si>
  <si>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</si>
  <si>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</si>
  <si>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</si>
  <si>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</si>
  <si>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</si>
  <si>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</si>
  <si>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</si>
  <si>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</si>
  <si>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</si>
  <si>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</si>
  <si>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</si>
  <si>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</si>
  <si>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</si>
  <si>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</si>
  <si>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</si>
  <si>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</si>
  <si>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</si>
  <si>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</si>
  <si>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</si>
  <si>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</si>
  <si>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</si>
  <si>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</si>
  <si>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</si>
  <si>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</si>
  <si>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</si>
  <si>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</si>
  <si>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</si>
  <si>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</si>
  <si>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</si>
  <si>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</si>
  <si>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</si>
  <si>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</si>
  <si>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</si>
  <si>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</si>
  <si>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</si>
  <si>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</si>
  <si>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</si>
  <si>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</si>
  <si>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</si>
  <si>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</si>
  <si>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</si>
  <si>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</si>
  <si>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</si>
  <si>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</si>
  <si>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</si>
  <si>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</si>
  <si>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</si>
  <si>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</si>
  <si>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</si>
  <si>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</si>
  <si>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</si>
  <si>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</si>
  <si>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</si>
  <si>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</si>
  <si>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</si>
  <si>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</si>
  <si>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</si>
  <si>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</si>
  <si>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</si>
  <si>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</si>
  <si>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</si>
  <si>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</si>
  <si>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</si>
  <si>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</si>
  <si>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</si>
  <si>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</si>
  <si>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</si>
  <si>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</si>
  <si>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</si>
  <si>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</si>
  <si>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</si>
  <si>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</si>
  <si>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</si>
  <si>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</si>
  <si>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</si>
  <si>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</si>
  <si>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</si>
  <si>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</si>
  <si>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</si>
  <si>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</si>
  <si>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</si>
  <si>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</si>
  <si>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</si>
  <si>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</si>
  <si>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</si>
  <si>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</si>
  <si>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</si>
  <si>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</si>
  <si>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</si>
  <si>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</si>
  <si>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</si>
  <si>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</si>
  <si>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</si>
  <si>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</si>
  <si>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</si>
  <si>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</si>
  <si>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</si>
  <si>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</si>
  <si>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</si>
  <si>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</si>
  <si>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</si>
  <si>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</si>
  <si>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</si>
  <si>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</si>
  <si>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</si>
  <si>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</si>
  <si>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</si>
  <si>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</si>
  <si>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</si>
  <si>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</si>
  <si>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</si>
  <si>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</si>
  <si>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</si>
  <si>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</si>
  <si>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</si>
  <si>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</si>
  <si>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</si>
  <si>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</si>
  <si>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</si>
  <si>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</si>
  <si>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</si>
  <si>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</si>
  <si>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</si>
  <si>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</si>
  <si>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</si>
  <si>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</si>
  <si>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</si>
  <si>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</si>
  <si>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</si>
  <si>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</si>
  <si>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</si>
  <si>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</si>
  <si>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</si>
  <si>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</si>
  <si>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</si>
  <si>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</si>
  <si>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</si>
  <si>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</si>
  <si>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</si>
  <si>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</si>
  <si>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</si>
  <si>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</si>
  <si>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</si>
  <si>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</si>
  <si>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</si>
  <si>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</si>
  <si>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</si>
  <si>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</si>
  <si>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</si>
  <si>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</si>
  <si>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</si>
  <si>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</si>
  <si>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</si>
  <si>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</si>
  <si>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</si>
  <si>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</si>
  <si>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</si>
  <si>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</si>
  <si>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</si>
  <si>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</si>
  <si>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</si>
  <si>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</si>
  <si>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</si>
  <si>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</si>
  <si>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</si>
  <si>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</si>
  <si>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</si>
  <si>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</si>
  <si>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</si>
  <si>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</si>
  <si>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</si>
  <si>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</si>
  <si>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</si>
  <si>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</si>
  <si>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</si>
  <si>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</si>
  <si>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</si>
  <si>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</si>
  <si>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</si>
  <si>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</si>
  <si>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</si>
  <si>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</si>
  <si>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</si>
  <si>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</si>
  <si>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</si>
  <si>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</si>
  <si>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</si>
  <si>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</si>
  <si>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</si>
  <si>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</si>
  <si>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</si>
  <si>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</si>
  <si>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</si>
  <si>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</si>
  <si>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</si>
  <si>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</si>
  <si>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</si>
  <si>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</si>
  <si>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</si>
  <si>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</si>
  <si>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</si>
  <si>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</si>
  <si>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</si>
  <si>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</si>
  <si>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</si>
  <si>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</si>
  <si>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</si>
  <si>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</si>
  <si>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</si>
  <si>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</si>
  <si>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</si>
  <si>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</si>
  <si>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</si>
  <si>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</si>
  <si>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</si>
  <si>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</si>
  <si>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</si>
  <si>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</si>
  <si>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</si>
  <si>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</si>
  <si>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</si>
  <si>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</si>
  <si>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</si>
  <si>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</si>
  <si>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</si>
  <si>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</si>
  <si>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</si>
  <si>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</si>
  <si>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</si>
  <si>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</si>
  <si>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</si>
  <si>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</si>
  <si>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</si>
  <si>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</si>
  <si>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</si>
  <si>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</si>
  <si>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</si>
  <si>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</si>
  <si>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</si>
  <si>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</si>
  <si>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</si>
  <si>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</si>
  <si>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</si>
  <si>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</si>
  <si>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</si>
  <si>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</si>
  <si>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</si>
  <si>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</si>
  <si>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</si>
  <si>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</si>
  <si>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</si>
  <si>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</si>
  <si>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</si>
  <si>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</si>
  <si>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</si>
  <si>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</si>
  <si>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</si>
  <si>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</si>
  <si>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</si>
  <si>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</si>
  <si>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</si>
  <si>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</si>
  <si>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</si>
  <si>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</si>
  <si>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</si>
  <si>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</si>
  <si>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</si>
  <si>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</si>
  <si>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</si>
  <si>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</si>
  <si>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</si>
  <si>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</si>
  <si>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</si>
  <si>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</si>
  <si>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</si>
  <si>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</si>
  <si>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</si>
  <si>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</si>
  <si>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</si>
  <si>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</si>
  <si>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</si>
  <si>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</si>
  <si>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</si>
  <si>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</si>
  <si>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</si>
  <si>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</si>
  <si>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</si>
  <si>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</si>
  <si>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</si>
  <si>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</si>
  <si>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</si>
  <si>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</si>
  <si>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</si>
  <si>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</si>
  <si>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</si>
  <si>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</si>
  <si>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</si>
  <si>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</si>
  <si>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</si>
  <si>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</si>
  <si>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</si>
  <si>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</si>
  <si>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</si>
  <si>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</si>
  <si>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</si>
  <si>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</si>
  <si>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</si>
  <si>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</si>
  <si>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</si>
  <si>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</si>
  <si>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</si>
  <si>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</si>
  <si>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</si>
  <si>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</si>
  <si>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</si>
  <si>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</si>
  <si>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</si>
  <si>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</si>
  <si>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</si>
  <si>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</si>
  <si>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</si>
  <si>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</si>
  <si>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</si>
  <si>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</si>
  <si>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</si>
  <si>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</si>
  <si>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</si>
  <si>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</si>
  <si>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</si>
  <si>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</si>
  <si>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</si>
  <si>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</si>
  <si>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</si>
  <si>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</si>
  <si>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</si>
  <si>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</si>
  <si>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</si>
  <si>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</si>
  <si>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</si>
  <si>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</si>
  <si>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</si>
  <si>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</si>
  <si>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</si>
  <si>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</si>
  <si>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</si>
  <si>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</si>
  <si>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</si>
  <si>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</si>
  <si>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</si>
  <si>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</si>
  <si>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</si>
  <si>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</si>
  <si>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</si>
  <si>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</si>
  <si>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</si>
  <si>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</si>
  <si>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</si>
  <si>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</si>
  <si>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</si>
  <si>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</si>
  <si>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</si>
  <si>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</si>
  <si>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</si>
  <si>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</si>
  <si>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</si>
  <si>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</si>
  <si>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</si>
  <si>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</si>
  <si>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</si>
  <si>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</si>
  <si>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</si>
  <si>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</si>
  <si>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</si>
  <si>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</si>
  <si>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</si>
  <si>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</si>
  <si>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</si>
  <si>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</si>
  <si>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</si>
  <si>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</si>
  <si>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</si>
  <si>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</si>
  <si>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</si>
  <si>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</si>
  <si>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</si>
  <si>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</si>
  <si>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</si>
  <si>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</si>
  <si>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</si>
  <si>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</si>
  <si>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</si>
  <si>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</si>
  <si>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</si>
  <si>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</si>
  <si>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</si>
  <si>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</si>
  <si>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</si>
  <si>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</si>
  <si>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</si>
  <si>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</si>
  <si>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</si>
  <si>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</si>
  <si>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</si>
  <si>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</si>
  <si>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</si>
  <si>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</si>
  <si>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</si>
  <si>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</si>
  <si>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</si>
  <si>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</si>
  <si>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</si>
  <si>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</si>
  <si>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</si>
  <si>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</si>
  <si>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</si>
  <si>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</si>
  <si>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</si>
  <si>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</si>
  <si>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</si>
  <si>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</si>
  <si>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</si>
  <si>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</si>
  <si>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</si>
  <si>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</si>
  <si>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</si>
  <si>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</si>
  <si>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</si>
  <si>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</si>
  <si>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</si>
  <si>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</si>
  <si>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</si>
  <si>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</si>
  <si>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</si>
  <si>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</si>
  <si>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</si>
  <si>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</si>
  <si>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</si>
  <si>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</si>
  <si>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</si>
  <si>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</si>
  <si>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</si>
  <si>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</si>
  <si>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</si>
  <si>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</si>
  <si>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</si>
  <si>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</si>
  <si>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</si>
  <si>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</si>
  <si>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</si>
  <si>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</si>
  <si>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</si>
  <si>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</si>
  <si>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</si>
  <si>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</si>
  <si>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</si>
  <si>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</si>
  <si>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</si>
  <si>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</si>
  <si>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</si>
  <si>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</si>
  <si>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</si>
  <si>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</si>
  <si>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</si>
  <si>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</si>
  <si>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</si>
  <si>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</si>
  <si>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</si>
  <si>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</si>
  <si>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</si>
  <si>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</si>
  <si>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</si>
  <si>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</si>
  <si>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</si>
  <si>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</si>
  <si>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</si>
  <si>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</si>
  <si>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</si>
  <si>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</si>
  <si>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</si>
  <si>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</si>
  <si>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</si>
  <si>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</si>
  <si>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</si>
  <si>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</si>
  <si>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</si>
  <si>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</si>
  <si>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</si>
  <si>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</si>
  <si>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</si>
  <si>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</si>
  <si>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</si>
  <si>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</si>
  <si>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</si>
  <si>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</si>
  <si>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</si>
  <si>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</si>
  <si>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</si>
  <si>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</si>
  <si>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</si>
  <si>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</si>
  <si>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</si>
  <si>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</si>
  <si>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</si>
  <si>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</si>
  <si>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</si>
  <si>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</si>
  <si>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</si>
  <si>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</si>
  <si>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</si>
  <si>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</si>
  <si>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</si>
  <si>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</si>
  <si>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</si>
  <si>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</si>
  <si>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</si>
  <si>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</si>
  <si>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</si>
  <si>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</si>
  <si>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</si>
  <si>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</si>
  <si>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</si>
  <si>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</si>
  <si>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</si>
  <si>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</si>
  <si>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</si>
  <si>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</si>
  <si>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</si>
  <si>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</si>
  <si>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</si>
  <si>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</si>
  <si>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</si>
  <si>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</si>
  <si>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</si>
  <si>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</si>
  <si>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</si>
  <si>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</si>
  <si>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</si>
  <si>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</si>
  <si>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</si>
  <si>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</si>
  <si>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</si>
  <si>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</si>
  <si>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</si>
  <si>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</si>
  <si>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</si>
  <si>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</si>
  <si>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</si>
  <si>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</si>
  <si>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</si>
  <si>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</si>
  <si>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</si>
  <si>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</si>
  <si>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</si>
  <si>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</si>
  <si>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</si>
  <si>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</si>
  <si>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</si>
  <si>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</si>
  <si>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</si>
  <si>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</si>
  <si>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</si>
  <si>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</si>
  <si>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</si>
  <si>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</si>
  <si>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</si>
  <si>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</si>
  <si>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</si>
  <si>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</si>
  <si>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</si>
  <si>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</si>
  <si>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</si>
  <si>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</si>
  <si>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</si>
  <si>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</si>
  <si>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</si>
  <si>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</si>
  <si>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</si>
  <si>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</si>
  <si>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</si>
  <si>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</si>
  <si>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</si>
  <si>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</si>
  <si>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</si>
  <si>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</si>
  <si>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</si>
  <si>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</si>
  <si>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</si>
  <si>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</si>
  <si>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</si>
  <si>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</si>
  <si>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</si>
  <si>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</si>
  <si>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</si>
  <si>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</si>
  <si>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</si>
  <si>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</si>
  <si>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</si>
  <si>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</si>
  <si>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</si>
  <si>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</si>
  <si>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</si>
  <si>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</si>
  <si>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</si>
  <si>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</si>
  <si>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</si>
  <si>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</si>
  <si>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</si>
  <si>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</si>
  <si>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</si>
  <si>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</si>
  <si>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</si>
  <si>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</si>
  <si>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</si>
  <si>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</si>
  <si>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</si>
  <si>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</si>
  <si>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</si>
  <si>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</si>
  <si>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</si>
  <si>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</si>
  <si>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</si>
  <si>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</si>
  <si>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</si>
  <si>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</si>
  <si>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</si>
  <si>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</si>
  <si>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</si>
  <si>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</si>
  <si>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</si>
  <si>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</si>
  <si>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</si>
  <si>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</si>
  <si>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</si>
  <si>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</si>
  <si>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</si>
  <si>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</si>
  <si>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</si>
  <si>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</si>
  <si>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</si>
  <si>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</si>
  <si>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</si>
  <si>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</si>
  <si>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</si>
  <si>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</si>
  <si>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</si>
  <si>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</si>
  <si>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</si>
  <si>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</si>
  <si>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</si>
  <si>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</si>
  <si>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</si>
  <si>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</si>
  <si>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</si>
  <si>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</si>
  <si>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</si>
  <si>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</si>
  <si>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</si>
  <si>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</si>
  <si>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</si>
  <si>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</si>
  <si>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</si>
  <si>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</si>
  <si>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</si>
  <si>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</si>
  <si>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</si>
  <si>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</si>
  <si>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</si>
  <si>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</si>
  <si>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</si>
  <si>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</si>
  <si>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</si>
  <si>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</si>
  <si>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</si>
  <si>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</si>
  <si>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</si>
  <si>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</si>
  <si>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</si>
  <si>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</si>
  <si>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</si>
  <si>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</si>
  <si>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</si>
  <si>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</si>
  <si>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</si>
  <si>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</si>
  <si>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</si>
  <si>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</si>
  <si>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</si>
  <si>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</si>
  <si>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</si>
  <si>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</si>
  <si>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</si>
  <si>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</si>
  <si>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</si>
  <si>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</si>
  <si>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</si>
  <si>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</si>
  <si>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</si>
  <si>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</si>
  <si>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</si>
  <si>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</si>
  <si>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</si>
  <si>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</si>
  <si>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</si>
  <si>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</si>
  <si>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</si>
  <si>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</si>
  <si>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</si>
  <si>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</si>
  <si>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</si>
  <si>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</si>
  <si>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</si>
  <si>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</si>
  <si>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</si>
  <si>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</si>
  <si>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</si>
  <si>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</si>
  <si>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</si>
  <si>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</si>
  <si>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</si>
  <si>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</si>
  <si>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</si>
  <si>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</si>
  <si>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</si>
  <si>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</si>
  <si>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</si>
  <si>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</si>
  <si>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</si>
  <si>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</si>
  <si>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</si>
  <si>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</si>
  <si>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</si>
  <si>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</si>
  <si>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</si>
  <si>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</si>
  <si>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</si>
  <si>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</si>
  <si>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</si>
  <si>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</si>
  <si>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</si>
  <si>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</si>
  <si>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</si>
  <si>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</si>
  <si>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</si>
  <si>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</si>
  <si>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</si>
  <si>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</si>
  <si>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</si>
  <si>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</si>
  <si>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</si>
  <si>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</si>
  <si>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</si>
  <si>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</si>
  <si>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</si>
  <si>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</si>
  <si>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</si>
  <si>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</si>
  <si>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</si>
  <si>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</si>
  <si>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</si>
  <si>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</si>
  <si>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</si>
  <si>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</si>
  <si>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</si>
  <si>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</si>
  <si>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</si>
  <si>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</si>
  <si>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</si>
  <si>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</si>
  <si>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</si>
  <si>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</si>
  <si>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</si>
  <si>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</si>
  <si>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</si>
  <si>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</si>
  <si>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</si>
  <si>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</si>
  <si>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</si>
  <si>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</si>
  <si>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</si>
  <si>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</si>
  <si>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</si>
  <si>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</si>
  <si>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</si>
  <si>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</si>
  <si>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</si>
  <si>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</si>
  <si>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</si>
  <si>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</si>
  <si>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</si>
  <si>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</si>
  <si>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</si>
  <si>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</si>
  <si>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</si>
  <si>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</si>
  <si>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</si>
  <si>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</si>
  <si>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</si>
  <si>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</si>
  <si>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</si>
  <si>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</si>
  <si>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</si>
  <si>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</si>
  <si>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</si>
  <si>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</si>
  <si>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</si>
  <si>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</si>
  <si>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</si>
  <si>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</si>
  <si>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</si>
  <si>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</si>
  <si>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</si>
  <si>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</si>
  <si>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</si>
  <si>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</si>
  <si>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</si>
  <si>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</si>
  <si>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</si>
  <si>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</si>
  <si>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</si>
  <si>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</si>
  <si>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</si>
  <si>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</si>
  <si>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</si>
  <si>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</si>
  <si>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</si>
  <si>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</si>
  <si>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</si>
  <si>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</si>
  <si>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</si>
  <si>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</si>
  <si>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</si>
  <si>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</si>
  <si>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</si>
  <si>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</si>
  <si>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</si>
  <si>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</si>
  <si>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</si>
  <si>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</si>
  <si>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</si>
  <si>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</si>
  <si>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</si>
  <si>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</si>
  <si>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</si>
  <si>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</si>
  <si>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</si>
  <si>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</si>
  <si>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</si>
  <si>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</si>
  <si>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</si>
  <si>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</si>
  <si>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</si>
  <si>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</si>
  <si>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</si>
  <si>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</si>
  <si>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</si>
  <si>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</si>
  <si>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</si>
  <si>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</si>
  <si>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</si>
  <si>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</si>
  <si>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</si>
  <si>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</si>
  <si>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</si>
  <si>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</si>
  <si>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</si>
  <si>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</si>
  <si>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</si>
  <si>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</si>
  <si>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</si>
  <si>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</si>
  <si>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</si>
  <si>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</si>
  <si>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</si>
  <si>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</si>
  <si>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</si>
  <si>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</si>
  <si>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</si>
  <si>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</si>
  <si>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</si>
  <si>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</si>
  <si>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</si>
  <si>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</si>
  <si>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</si>
  <si>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</si>
  <si>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</si>
  <si>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</si>
  <si>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</si>
  <si>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</si>
  <si>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</si>
  <si>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</si>
  <si>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</si>
  <si>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</si>
  <si>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</si>
  <si>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</si>
  <si>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</si>
  <si>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</si>
  <si>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</si>
  <si>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</si>
  <si>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</si>
  <si>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</si>
  <si>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</si>
  <si>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</si>
  <si>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</si>
  <si>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</si>
  <si>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</si>
  <si>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</si>
  <si>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</si>
  <si>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</si>
  <si>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</si>
  <si>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</si>
  <si>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</si>
  <si>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</si>
  <si>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</si>
  <si>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</si>
  <si>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</si>
  <si>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</si>
  <si>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</si>
  <si>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</si>
  <si>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</si>
  <si>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</si>
  <si>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</si>
  <si>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</si>
  <si>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</si>
  <si>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</si>
  <si>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</si>
  <si>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</si>
  <si>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</si>
  <si>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</si>
  <si>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</si>
  <si>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</si>
  <si>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</si>
  <si>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</si>
  <si>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</si>
  <si>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</si>
  <si>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</si>
  <si>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</si>
  <si>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</si>
  <si>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</si>
  <si>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</si>
  <si>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</si>
  <si>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</si>
  <si>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</si>
  <si>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</si>
  <si>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</si>
  <si>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</si>
  <si>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</si>
  <si>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</si>
  <si>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</si>
  <si>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</si>
  <si>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</si>
  <si>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</si>
  <si>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</si>
  <si>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</si>
  <si>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</si>
  <si>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</si>
  <si>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</si>
  <si>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</si>
  <si>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</si>
  <si>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</si>
  <si>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</si>
  <si>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</si>
  <si>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</si>
  <si>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</si>
  <si>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</si>
  <si>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</si>
  <si>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</si>
  <si>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</si>
  <si>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</si>
  <si>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</si>
  <si>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</si>
  <si>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</si>
  <si>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</si>
  <si>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</si>
  <si>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</si>
  <si>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</si>
  <si>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</si>
  <si>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</si>
  <si>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</si>
  <si>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</si>
  <si>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</si>
  <si>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</si>
  <si>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</si>
  <si>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</si>
  <si>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</si>
  <si>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</si>
  <si>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</si>
  <si>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</si>
  <si>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</si>
  <si>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</si>
  <si>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</si>
  <si>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</si>
  <si>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</si>
  <si>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</si>
  <si>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</si>
  <si>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</si>
  <si>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</si>
  <si>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</si>
  <si>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</si>
  <si>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</si>
  <si>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</si>
  <si>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</si>
  <si>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</si>
  <si>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</si>
  <si>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</si>
  <si>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</si>
  <si>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</si>
  <si>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</si>
  <si>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</si>
  <si>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</si>
  <si>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</si>
  <si>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</si>
  <si>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</si>
  <si>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</si>
  <si>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</si>
  <si>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</si>
  <si>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</si>
  <si>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</si>
  <si>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</si>
  <si>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</si>
  <si>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</si>
  <si>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</si>
  <si>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</si>
  <si>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</si>
  <si>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</si>
  <si>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</si>
  <si>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</si>
  <si>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</si>
  <si>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</si>
  <si>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</si>
  <si>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</si>
  <si>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</si>
  <si>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</si>
  <si>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</si>
  <si>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</si>
  <si>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</si>
  <si>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</si>
  <si>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</si>
  <si>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</si>
  <si>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</si>
  <si>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</si>
  <si>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</si>
  <si>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</si>
  <si>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</si>
  <si>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</si>
  <si>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</si>
  <si>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</si>
  <si>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</si>
  <si>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</si>
  <si>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</si>
  <si>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</si>
  <si>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</si>
  <si>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</si>
  <si>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</si>
  <si>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</si>
  <si>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</si>
  <si>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</si>
  <si>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</si>
  <si>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</si>
  <si>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</si>
  <si>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</si>
  <si>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</si>
  <si>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</si>
  <si>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</si>
  <si>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</si>
  <si>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</si>
  <si>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</si>
  <si>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</si>
  <si>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</si>
  <si>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</si>
  <si>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</si>
  <si>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</si>
  <si>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</si>
  <si>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</si>
  <si>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</si>
  <si>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</si>
  <si>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</si>
  <si>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</si>
  <si>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</si>
  <si>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</si>
  <si>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</si>
  <si>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</si>
  <si>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</si>
  <si>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</si>
  <si>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</si>
  <si>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</si>
  <si>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</si>
  <si>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</si>
  <si>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</si>
  <si>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</si>
  <si>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</si>
  <si>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</si>
  <si>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</si>
  <si>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</si>
  <si>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</si>
  <si>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</si>
  <si>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</si>
  <si>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</si>
  <si>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</si>
  <si>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</si>
  <si>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</si>
  <si>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</si>
  <si>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</si>
  <si>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</si>
  <si>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</si>
  <si>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</si>
  <si>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</si>
  <si>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</si>
  <si>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</si>
  <si>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</si>
  <si>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</si>
  <si>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</si>
  <si>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</si>
  <si>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</si>
  <si>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</si>
  <si>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</si>
  <si>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</si>
  <si>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</si>
  <si>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</si>
  <si>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</si>
  <si>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</si>
  <si>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</si>
  <si>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</si>
  <si>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</si>
  <si>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</si>
  <si>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</si>
  <si>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</si>
  <si>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</si>
  <si>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</si>
  <si>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</si>
  <si>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</si>
  <si>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</si>
  <si>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</si>
  <si>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</si>
  <si>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</si>
  <si>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</si>
  <si>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</si>
  <si>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</si>
  <si>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</si>
  <si>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</si>
  <si>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</si>
  <si>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</si>
  <si>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</si>
  <si>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</si>
  <si>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</si>
  <si>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</si>
  <si>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</si>
  <si>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</si>
  <si>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</si>
  <si>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</si>
  <si>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</si>
  <si>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</si>
  <si>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</si>
  <si>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</si>
  <si>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</si>
  <si>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</si>
  <si>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</si>
  <si>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</si>
  <si>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</si>
  <si>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</si>
  <si>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</si>
  <si>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</si>
  <si>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</si>
  <si>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</si>
  <si>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</si>
  <si>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</si>
  <si>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</si>
  <si>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</si>
  <si>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</si>
  <si>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</si>
  <si>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</si>
  <si>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</si>
  <si>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</si>
  <si>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</si>
  <si>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</si>
  <si>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</si>
  <si>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</si>
  <si>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</si>
  <si>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</si>
  <si>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</si>
  <si>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</si>
  <si>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</si>
  <si>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</si>
  <si>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</si>
  <si>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</si>
  <si>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</si>
  <si>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</si>
  <si>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</si>
  <si>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</si>
  <si>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</si>
  <si>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</si>
  <si>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</si>
  <si>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</si>
  <si>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</si>
  <si>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</si>
  <si>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</si>
  <si>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</si>
  <si>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</si>
  <si>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</si>
  <si>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</si>
  <si>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</si>
  <si>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</si>
  <si>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</si>
  <si>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</si>
  <si>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</si>
  <si>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</si>
  <si>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</si>
  <si>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</si>
  <si>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</si>
  <si>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</si>
  <si>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</si>
  <si>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</si>
  <si>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</si>
  <si>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</si>
  <si>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</si>
  <si>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</si>
  <si>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</si>
  <si>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</si>
  <si>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</si>
  <si>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</si>
  <si>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</si>
  <si>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</si>
  <si>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</si>
  <si>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</si>
  <si>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</si>
  <si>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</si>
  <si>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</si>
  <si>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</si>
  <si>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</si>
  <si>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</si>
  <si>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</si>
  <si>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</si>
  <si>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</si>
  <si>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</si>
  <si>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</si>
  <si>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</si>
  <si>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</si>
  <si>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</si>
  <si>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</si>
  <si>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</si>
  <si>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</si>
  <si>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</si>
  <si>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</si>
  <si>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</si>
  <si>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</si>
  <si>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</si>
  <si>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</si>
  <si>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</si>
  <si>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</si>
  <si>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</si>
  <si>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</si>
  <si>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</si>
  <si>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</si>
  <si>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</si>
  <si>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</si>
  <si>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</si>
  <si>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</si>
  <si>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</si>
  <si>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</si>
  <si>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</si>
  <si>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</si>
  <si>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</si>
  <si>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</si>
  <si>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</si>
  <si>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</si>
  <si>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</si>
  <si>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</si>
  <si>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</si>
  <si>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</si>
  <si>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</si>
  <si>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</si>
  <si>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</si>
  <si>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</si>
  <si>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</si>
  <si>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</si>
  <si>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</si>
  <si>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</si>
  <si>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</si>
  <si>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</si>
  <si>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</si>
  <si>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</si>
  <si>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</si>
  <si>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</si>
  <si>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</si>
  <si>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</si>
  <si>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</si>
  <si>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</si>
  <si>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</si>
  <si>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</si>
  <si>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</si>
  <si>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</si>
  <si>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</si>
  <si>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</si>
  <si>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</si>
  <si>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</si>
  <si>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</si>
  <si>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</si>
  <si>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</si>
  <si>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</si>
  <si>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</si>
  <si>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</si>
  <si>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</si>
  <si>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</si>
  <si>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</si>
  <si>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</si>
  <si>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</si>
  <si>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</si>
  <si>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</si>
  <si>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</si>
  <si>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</si>
  <si>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</si>
  <si>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</si>
  <si>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</si>
  <si>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</si>
  <si>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</si>
  <si>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</si>
  <si>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</si>
  <si>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</si>
  <si>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</si>
  <si>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</si>
  <si>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</si>
  <si>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</si>
  <si>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</si>
  <si>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</si>
  <si>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</si>
  <si>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</si>
  <si>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</si>
  <si>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</si>
  <si>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</si>
  <si>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</si>
  <si>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</si>
  <si>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</si>
  <si>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</si>
  <si>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</si>
  <si>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</si>
  <si>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</si>
  <si>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</si>
  <si>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</si>
  <si>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</si>
  <si>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</si>
  <si>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</si>
  <si>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</si>
  <si>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</si>
  <si>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</si>
  <si>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</si>
  <si>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</si>
  <si>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</si>
  <si>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</si>
  <si>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</si>
  <si>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</si>
  <si>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</si>
  <si>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</si>
  <si>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</si>
  <si>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</si>
  <si>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</si>
  <si>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</si>
  <si>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</si>
  <si>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</si>
  <si>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</si>
  <si>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</si>
  <si>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</si>
  <si>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</si>
  <si>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</si>
  <si>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</si>
  <si>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</si>
  <si>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</si>
  <si>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</si>
  <si>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</si>
  <si>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</si>
  <si>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</si>
  <si>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</si>
  <si>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</si>
  <si>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</si>
  <si>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</si>
  <si>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</si>
  <si>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</si>
  <si>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</si>
  <si>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</si>
  <si>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</si>
  <si>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</si>
  <si>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</si>
  <si>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</si>
  <si>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</si>
  <si>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</si>
  <si>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</si>
  <si>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</si>
  <si>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</si>
  <si>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</si>
  <si>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</si>
  <si>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</si>
  <si>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</si>
  <si>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</si>
  <si>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</si>
  <si>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</si>
  <si>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</si>
  <si>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</si>
  <si>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</si>
  <si>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</si>
  <si>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</si>
  <si>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</si>
  <si>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</si>
  <si>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</si>
  <si>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</si>
  <si>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</si>
  <si>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</si>
  <si>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</si>
  <si>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</si>
  <si>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</si>
  <si>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</si>
  <si>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</si>
  <si>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</si>
  <si>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</si>
  <si>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</si>
  <si>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</si>
  <si>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</si>
  <si>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</si>
  <si>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</si>
  <si>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</si>
  <si>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</si>
  <si>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</si>
  <si>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</si>
  <si>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</si>
  <si>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</si>
  <si>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</si>
  <si>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</si>
  <si>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</si>
  <si>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</si>
  <si>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</si>
  <si>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</si>
  <si>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</si>
  <si>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</si>
  <si>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</si>
  <si>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</si>
  <si>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</si>
  <si>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</si>
  <si>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</si>
  <si>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</si>
  <si>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</si>
  <si>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</si>
  <si>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</si>
  <si>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</si>
  <si>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</si>
  <si>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</si>
  <si>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</si>
  <si>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</si>
  <si>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</si>
  <si>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</si>
  <si>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</si>
  <si>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</si>
  <si>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</si>
  <si>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</si>
  <si>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</si>
  <si>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</si>
  <si>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</si>
  <si>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</si>
  <si>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</si>
  <si>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</si>
  <si>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</si>
  <si>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</si>
  <si>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</si>
  <si>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</si>
  <si>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</si>
  <si>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</si>
  <si>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</si>
  <si>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</si>
  <si>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</si>
  <si>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</si>
  <si>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</si>
  <si>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</si>
  <si>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</si>
  <si>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</si>
  <si>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</si>
  <si>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</si>
  <si>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</si>
  <si>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</si>
  <si>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</si>
  <si>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</si>
  <si>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</si>
  <si>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</si>
  <si>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</si>
  <si>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</si>
  <si>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</si>
  <si>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</si>
  <si>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</si>
  <si>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</si>
  <si>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</si>
  <si>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</si>
  <si>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</si>
  <si>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</si>
  <si>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</si>
  <si>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</si>
  <si>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</si>
  <si>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</si>
  <si>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</si>
  <si>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</si>
  <si>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</si>
  <si>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</si>
  <si>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</si>
  <si>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</si>
  <si>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</si>
  <si>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</si>
  <si>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</si>
  <si>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</si>
  <si>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</si>
  <si>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</si>
  <si>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</si>
  <si>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</si>
  <si>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</si>
  <si>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</si>
  <si>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</si>
  <si>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</si>
  <si>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</si>
  <si>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</si>
  <si>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</si>
  <si>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</si>
  <si>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</si>
  <si>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</si>
  <si>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</si>
  <si>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</si>
  <si>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</si>
  <si>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</si>
  <si>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</si>
  <si>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</si>
  <si>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</si>
  <si>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</si>
  <si>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</si>
  <si>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</si>
  <si>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</si>
  <si>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</si>
  <si>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</si>
  <si>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</si>
  <si>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</si>
  <si>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</si>
  <si>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</si>
  <si>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</si>
  <si>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</si>
  <si>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</si>
  <si>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</si>
  <si>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</si>
  <si>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</si>
  <si>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</si>
  <si>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</si>
  <si>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</si>
  <si>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</si>
  <si>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</si>
  <si>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</si>
  <si>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</si>
  <si>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</si>
  <si>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</si>
  <si>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</si>
  <si>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</si>
  <si>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</si>
  <si>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</si>
  <si>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</si>
  <si>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</si>
  <si>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</si>
  <si>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</si>
  <si>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</si>
  <si>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</si>
  <si>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</si>
  <si>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</si>
  <si>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</si>
  <si>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</si>
  <si>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</si>
  <si>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</si>
  <si>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</si>
  <si>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</si>
  <si>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</si>
  <si>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</si>
  <si>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</si>
  <si>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</si>
  <si>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</si>
  <si>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</si>
  <si>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</si>
  <si>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</si>
  <si>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</si>
  <si>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</si>
  <si>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</si>
  <si>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</si>
  <si>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</si>
  <si>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</si>
  <si>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</si>
  <si>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</si>
  <si>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</si>
  <si>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</si>
  <si>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</si>
  <si>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</si>
  <si>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</si>
  <si>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</si>
  <si>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</si>
  <si>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</si>
  <si>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</si>
  <si>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</si>
  <si>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</si>
  <si>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</si>
  <si>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</si>
  <si>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</si>
  <si>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</si>
  <si>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</si>
  <si>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</si>
  <si>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</si>
  <si>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</si>
  <si>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</si>
  <si>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</si>
  <si>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</si>
  <si>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</si>
  <si>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</si>
  <si>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</si>
  <si>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</si>
  <si>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</si>
  <si>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</si>
  <si>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</si>
  <si>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</si>
  <si>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</si>
  <si>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</si>
  <si>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</si>
  <si>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</si>
  <si>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</si>
  <si>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</si>
  <si>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</si>
  <si>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</si>
  <si>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</si>
  <si>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</si>
  <si>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</si>
  <si>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</si>
  <si>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</si>
  <si>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</si>
  <si>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</si>
  <si>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</si>
  <si>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</si>
  <si>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</si>
  <si>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</si>
  <si>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</si>
  <si>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</si>
  <si>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</si>
  <si>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</si>
  <si>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</si>
  <si>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</si>
  <si>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</si>
  <si>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</si>
  <si>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</si>
  <si>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</si>
  <si>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</si>
  <si>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</si>
  <si>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</si>
  <si>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</si>
  <si>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</si>
  <si>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</si>
  <si>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</si>
  <si>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</si>
  <si>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</si>
  <si>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</si>
  <si>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</si>
  <si>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</si>
  <si>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</si>
  <si>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</si>
  <si>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</si>
  <si>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</si>
  <si>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</si>
  <si>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</si>
  <si>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</si>
  <si>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</si>
  <si>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</si>
  <si>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</si>
  <si>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</si>
  <si>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</si>
  <si>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</si>
  <si>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</si>
  <si>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</si>
  <si>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</si>
  <si>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</si>
  <si>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</si>
  <si>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</si>
  <si>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</si>
  <si>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</si>
  <si>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</si>
  <si>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</si>
  <si>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</si>
  <si>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</si>
  <si>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</si>
  <si>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</si>
  <si>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</si>
  <si>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</si>
  <si>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</si>
  <si>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</si>
  <si>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</si>
  <si>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</si>
  <si>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</si>
  <si>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</si>
  <si>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</si>
  <si>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</si>
  <si>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</si>
  <si>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</si>
  <si>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</si>
  <si>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</si>
  <si>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</si>
  <si>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</si>
  <si>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</si>
  <si>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</si>
  <si>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</si>
  <si>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</si>
  <si>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</si>
  <si>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</si>
  <si>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</si>
  <si>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</si>
  <si>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</si>
  <si>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</si>
  <si>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</si>
  <si>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</si>
  <si>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</si>
  <si>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</si>
  <si>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</si>
  <si>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</si>
  <si>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</si>
  <si>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</si>
  <si>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</si>
  <si>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</si>
  <si>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</si>
  <si>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</si>
  <si>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</si>
  <si>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</si>
  <si>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</si>
  <si>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</si>
  <si>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</si>
  <si>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</si>
  <si>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</si>
  <si>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</si>
  <si>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</si>
  <si>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</si>
  <si>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</si>
  <si>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</si>
  <si>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</si>
  <si>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</si>
  <si>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</si>
  <si>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</si>
  <si>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</si>
  <si>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</si>
  <si>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</si>
  <si>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</si>
  <si>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</si>
  <si>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</si>
  <si>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</si>
  <si>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</si>
  <si>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</si>
  <si>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</si>
  <si>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</si>
  <si>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</si>
  <si>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</si>
  <si>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</si>
  <si>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</si>
  <si>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</si>
  <si>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</si>
  <si>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</si>
  <si>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</si>
  <si>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</si>
  <si>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</si>
  <si>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</si>
  <si>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</si>
  <si>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</si>
  <si>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</si>
  <si>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</si>
  <si>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</si>
  <si>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</si>
  <si>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</si>
  <si>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</si>
  <si>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</si>
  <si>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</si>
  <si>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</si>
  <si>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</si>
  <si>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</si>
  <si>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</si>
  <si>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</si>
  <si>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</si>
  <si>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</si>
  <si>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</si>
  <si>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</si>
  <si>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</si>
  <si>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</si>
  <si>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</si>
  <si>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</si>
  <si>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</si>
  <si>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</si>
  <si>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</si>
  <si>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</si>
  <si>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</si>
  <si>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</si>
  <si>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</si>
  <si>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</si>
  <si>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</si>
  <si>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</si>
  <si>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</si>
  <si>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</si>
  <si>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</si>
  <si>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</si>
  <si>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</si>
  <si>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</si>
  <si>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</si>
  <si>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</si>
  <si>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</si>
  <si>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</si>
  <si>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</si>
  <si>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</si>
  <si>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</si>
  <si>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</si>
  <si>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</si>
  <si>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</si>
  <si>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</si>
  <si>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</si>
  <si>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</si>
  <si>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</si>
  <si>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</si>
  <si>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</si>
  <si>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</si>
  <si>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</si>
  <si>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</si>
  <si>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</si>
  <si>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</si>
  <si>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</si>
  <si>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</si>
  <si>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</si>
  <si>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</si>
  <si>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</si>
  <si>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</si>
  <si>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</si>
  <si>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</si>
  <si>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</si>
  <si>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</si>
  <si>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</si>
  <si>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</si>
  <si>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</si>
  <si>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</si>
  <si>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</si>
  <si>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</si>
  <si>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</si>
  <si>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</si>
  <si>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</si>
  <si>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</si>
  <si>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</si>
  <si>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</si>
  <si>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</si>
  <si>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</si>
  <si>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</si>
  <si>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</si>
  <si>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</si>
  <si>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</si>
  <si>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</si>
  <si>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</si>
  <si>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</si>
  <si>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</si>
  <si>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</si>
  <si>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</si>
  <si>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</si>
  <si>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</si>
  <si>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</si>
  <si>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</si>
  <si>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</si>
  <si>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</si>
  <si>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</si>
  <si>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</si>
  <si>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</si>
  <si>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</si>
  <si>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</si>
  <si>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</si>
  <si>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</si>
  <si>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</si>
  <si>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</si>
  <si>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</si>
  <si>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</si>
  <si>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</si>
  <si>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</si>
  <si>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</si>
  <si>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</si>
  <si>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</si>
  <si>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</si>
  <si>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</si>
  <si>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</si>
  <si>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</si>
  <si>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</si>
  <si>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</si>
  <si>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</si>
  <si>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</si>
  <si>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</si>
  <si>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</si>
  <si>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</si>
  <si>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</si>
  <si>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</si>
  <si>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</si>
  <si>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</si>
  <si>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</si>
  <si>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</si>
  <si>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</si>
  <si>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</si>
  <si>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</si>
  <si>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</si>
  <si>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</si>
  <si>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</si>
  <si>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</si>
  <si>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</si>
  <si>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</si>
  <si>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</si>
  <si>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</si>
  <si>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</si>
  <si>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</si>
  <si>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</si>
  <si>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</si>
  <si>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</si>
  <si>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</si>
  <si>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</si>
  <si>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</si>
  <si>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</si>
  <si>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</si>
  <si>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</si>
  <si>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</si>
  <si>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</si>
  <si>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</si>
  <si>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</si>
  <si>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</si>
  <si>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</si>
  <si>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</si>
  <si>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</si>
  <si>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</si>
  <si>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</si>
  <si>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</si>
  <si>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</si>
  <si>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</si>
  <si>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</si>
  <si>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</si>
  <si>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</si>
  <si>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</si>
  <si>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</si>
  <si>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</si>
  <si>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</si>
  <si>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</si>
  <si>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</si>
  <si>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</si>
  <si>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</si>
  <si>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</si>
  <si>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</si>
  <si>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</si>
  <si>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</si>
  <si>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</si>
  <si>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</si>
  <si>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</si>
  <si>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</si>
  <si>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</si>
  <si>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</si>
  <si>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</si>
  <si>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</si>
  <si>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</si>
  <si>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</si>
  <si>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</si>
  <si>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</si>
  <si>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</si>
  <si>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</si>
  <si>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</si>
  <si>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</si>
  <si>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</si>
  <si>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</si>
  <si>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</si>
  <si>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</si>
  <si>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</si>
  <si>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</si>
  <si>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</si>
  <si>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</si>
  <si>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</si>
  <si>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</si>
  <si>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</si>
  <si>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</si>
  <si>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</si>
  <si>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</si>
  <si>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</si>
  <si>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</si>
  <si>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</si>
  <si>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</si>
  <si>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</si>
  <si>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</si>
  <si>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</si>
  <si>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</si>
  <si>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</si>
  <si>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</si>
  <si>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</si>
  <si>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</si>
  <si>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</si>
  <si>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</si>
  <si>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</si>
  <si>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</si>
  <si>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</si>
  <si>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</si>
  <si>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</si>
  <si>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</si>
  <si>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</si>
  <si>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</si>
  <si>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</si>
  <si>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</si>
  <si>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</si>
  <si>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</si>
  <si>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</si>
  <si>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</si>
  <si>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</si>
  <si>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</si>
  <si>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</si>
  <si>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</si>
  <si>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</si>
  <si>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</si>
  <si>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</si>
  <si>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</si>
  <si>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</si>
  <si>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</si>
  <si>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</si>
  <si>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</si>
  <si>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</si>
  <si>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</si>
  <si>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</si>
  <si>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</si>
  <si>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</si>
  <si>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</si>
  <si>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</si>
  <si>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</si>
  <si>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</si>
  <si>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</si>
  <si>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</si>
  <si>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</si>
  <si>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</si>
  <si>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</si>
  <si>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</si>
  <si>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</si>
  <si>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</si>
  <si>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</si>
  <si>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</si>
  <si>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</si>
  <si>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</si>
  <si>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</si>
  <si>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</si>
  <si>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</si>
  <si>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</si>
  <si>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</si>
  <si>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</si>
  <si>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</si>
  <si>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</si>
  <si>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</si>
  <si>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</si>
  <si>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</si>
  <si>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</si>
  <si>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</si>
  <si>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</si>
  <si>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</si>
  <si>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</si>
  <si>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</si>
  <si>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</si>
  <si>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</si>
  <si>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</si>
  <si>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</si>
  <si>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</si>
  <si>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</si>
  <si>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</si>
  <si>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</si>
  <si>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</si>
  <si>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</si>
  <si>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</si>
  <si>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</si>
  <si>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</si>
  <si>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</si>
  <si>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</si>
  <si>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</si>
  <si>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</si>
  <si>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</si>
  <si>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</si>
  <si>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</si>
  <si>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</si>
  <si>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</si>
  <si>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</si>
  <si>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</si>
  <si>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</si>
  <si>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</si>
  <si>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</si>
  <si>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</si>
  <si>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</si>
  <si>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</si>
  <si>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</si>
  <si>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</si>
  <si>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</si>
  <si>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</si>
  <si>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</si>
  <si>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</si>
  <si>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</si>
  <si>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</si>
  <si>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</si>
  <si>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</si>
  <si>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</si>
  <si>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</si>
  <si>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</si>
  <si>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</si>
  <si>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</si>
  <si>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</si>
  <si>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</si>
  <si>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</si>
  <si>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</si>
  <si>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</si>
  <si>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</si>
  <si>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</si>
  <si>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</si>
  <si>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</si>
  <si>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</si>
  <si>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</si>
  <si>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</si>
  <si>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</si>
  <si>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</si>
  <si>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</si>
  <si>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</si>
  <si>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</si>
  <si>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</si>
  <si>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</si>
  <si>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</si>
  <si>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</si>
  <si>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</si>
  <si>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</si>
  <si>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</si>
  <si>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</si>
  <si>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</si>
  <si>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</si>
  <si>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</si>
  <si>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</si>
  <si>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</si>
  <si>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</si>
  <si>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</si>
  <si>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</si>
  <si>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</si>
  <si>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</si>
  <si>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</si>
  <si>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</si>
  <si>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</si>
  <si>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</si>
  <si>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</si>
  <si>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</si>
  <si>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</si>
  <si>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</si>
  <si>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</si>
  <si>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</si>
  <si>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</si>
  <si>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</si>
  <si>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</si>
  <si>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</si>
  <si>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</si>
  <si>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</si>
  <si>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</si>
  <si>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</si>
  <si>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</si>
  <si>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</si>
  <si>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</si>
  <si>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</si>
  <si>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</si>
  <si>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</si>
  <si>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</si>
  <si>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</si>
  <si>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</si>
  <si>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</si>
  <si>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</si>
  <si>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</si>
  <si>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</si>
  <si>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</si>
  <si>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</si>
  <si>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</si>
  <si>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</si>
  <si>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</si>
  <si>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</si>
  <si>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</si>
  <si>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</si>
  <si>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</si>
  <si>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</si>
  <si>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</si>
  <si>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</si>
  <si>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</si>
  <si>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</si>
  <si>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</si>
  <si>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</si>
  <si>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</si>
  <si>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</si>
  <si>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</si>
  <si>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</si>
  <si>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</si>
  <si>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</si>
  <si>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</si>
  <si>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</si>
  <si>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</si>
  <si>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</si>
  <si>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</si>
  <si>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</si>
  <si>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</si>
  <si>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</si>
  <si>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</si>
  <si>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</si>
  <si>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</si>
  <si>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</si>
  <si>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</si>
  <si>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</si>
  <si>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</si>
  <si>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</si>
  <si>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</si>
  <si>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</si>
  <si>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</si>
  <si>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</si>
  <si>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</si>
  <si>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</si>
  <si>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</si>
  <si>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</si>
  <si>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</si>
  <si>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</si>
  <si>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</si>
  <si>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</si>
  <si>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</si>
  <si>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</si>
  <si>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</si>
  <si>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</si>
  <si>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</si>
  <si>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</si>
  <si>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</si>
  <si>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</si>
  <si>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</si>
  <si>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</si>
  <si>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</si>
  <si>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</si>
  <si>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</si>
  <si>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</si>
  <si>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</si>
  <si>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</si>
  <si>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</si>
  <si>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</si>
  <si>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</si>
  <si>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</si>
  <si>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</si>
  <si>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</si>
  <si>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</si>
  <si>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</si>
  <si>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</si>
  <si>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</si>
  <si>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</si>
  <si>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</si>
  <si>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</si>
  <si>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</si>
  <si>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</si>
  <si>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</si>
  <si>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</si>
  <si>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</si>
  <si>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</si>
  <si>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</si>
  <si>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</si>
  <si>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</si>
  <si>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</si>
  <si>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</si>
  <si>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</si>
  <si>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</si>
  <si>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</si>
  <si>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</si>
  <si>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</si>
  <si>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</si>
  <si>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</si>
  <si>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</si>
  <si>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</si>
  <si>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</si>
  <si>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</si>
  <si>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</si>
  <si>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</si>
  <si>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</si>
  <si>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</si>
  <si>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</si>
  <si>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</si>
  <si>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</si>
  <si>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</si>
  <si>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</si>
  <si>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</si>
  <si>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</si>
  <si>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</si>
  <si>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</si>
  <si>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</si>
  <si>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</si>
  <si>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</si>
  <si>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</si>
  <si>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</si>
  <si>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</si>
  <si>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</si>
  <si>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</si>
  <si>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</si>
  <si>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</si>
  <si>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</si>
  <si>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</si>
  <si>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</si>
  <si>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</si>
  <si>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</si>
  <si>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</si>
  <si>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</si>
  <si>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</si>
  <si>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</si>
  <si>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</si>
  <si>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</si>
  <si>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</si>
  <si>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</si>
  <si>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</si>
  <si>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</si>
  <si>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</si>
  <si>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</si>
  <si>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</si>
  <si>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</si>
  <si>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</si>
  <si>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</si>
  <si>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</si>
  <si>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</si>
  <si>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</si>
  <si>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</si>
  <si>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</si>
  <si>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</si>
  <si>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</si>
  <si>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</si>
  <si>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</si>
  <si>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</si>
  <si>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States</t>
  </si>
  <si>
    <t>2011</t>
  </si>
  <si>
    <t>2012</t>
  </si>
  <si>
    <t>2013</t>
  </si>
  <si>
    <t>2014</t>
  </si>
  <si>
    <t>Sum of Quantity</t>
  </si>
  <si>
    <t>Count of Order Date</t>
  </si>
  <si>
    <t>Sum of Profit_Margin</t>
  </si>
  <si>
    <t>Total sales</t>
  </si>
  <si>
    <t>Total Profit</t>
  </si>
  <si>
    <t>Total Quantity</t>
  </si>
  <si>
    <t>Total Orders</t>
  </si>
  <si>
    <t>Profit Margin</t>
  </si>
  <si>
    <t>Count of Order ID</t>
  </si>
  <si>
    <t>Years</t>
  </si>
  <si>
    <t>YOY_Growth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</si>
</sst>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quot;$&quot;#,##0_);[Red]\(&quot;$&quot;#,##0\)"/>
    <numFmt numFmtId="165" formatCode="_(&quot;$&quot;* #,##0.00_);_(&quot;$&quot;* \(#,##0.00\);_(&quot;$&quot;* &quot;-&quot;??_);_(@_)"/>
    <numFmt numFmtId="166" formatCode="_(* #,##0.00_);_(* \(#,##0.00\);_(* &quot;-&quot;??_);_(@_)"/>
    <numFmt numFmtId="167" formatCode="[Green]\▲0.00%;[Red]\ \▼0.00%"/>
    <numFmt numFmtId="168" formatCode="&quot;$&quot;\ 0.00,&quot;K&quot;"/>
    <numFmt numFmtId="169" formatCode="&quot;$&quot;\ 0.00,\ &quot;K&quot;"/>
    <numFmt numFmtId="170" formatCode="&quot;#&quot;\ #,#00"/>
    <numFmt numFmtId="171" formatCode="&quot;$&quot;\ 0,\ &quot;K&quot;"/>
  </numFmts>
  <fonts count="9" x14ac:knownFonts="1">
    <font>
      <sz val="11"/>
      <color theme="1"/>
      <name val="Calibri"/>
      <scheme val="minor"/>
    </font>
    <font>
      <sz val="11"/>
      <color theme="1"/>
      <name val="Calibri"/>
      <family val="2"/>
      <scheme val="minor"/>
    </font>
    <font>
      <sz val="11"/>
      <color theme="1"/>
      <name val="Calibri"/>
      <scheme val="minor"/>
    </font>
    <font>
      <sz val="11"/>
      <color theme="1"/>
      <name val="Calibri"/>
    </font>
    <font>
      <b/>
      <sz val="11"/>
      <color theme="1"/>
      <name val="Calibri"/>
      <family val="2"/>
      <scheme val="minor"/>
    </font>
    <font>
      <sz val="12"/>
      <color theme="0"/>
      <name val="Calibri"/>
      <family val="2"/>
    </font>
    <font>
      <b/>
      <sz val="11"/>
      <color theme="9" tint="-0.249977111117893"/>
      <name val="Calibri"/>
      <family val="2"/>
      <scheme val="minor"/>
    </font>
    <font>
      <sz val="11"/>
      <color theme="3"/>
      <name val="Calibri"/>
      <family val="2"/>
      <scheme val="minor"/>
    </font>
    <font>
      <sz val="11"/>
      <color theme="3"/>
      <name val="Lato"/>
      <family val="2"/>
    </font>
  </fonts>
  <fills count="5">
    <fill>
      <patternFill patternType="none"/>
    </fill>
    <fill>
      <patternFill patternType="gray125"/>
    </fill>
    <fill>
      <patternFill patternType="solid">
        <fgColor theme="7" tint="0.59999389629810485"/>
        <bgColor indexed="64"/>
      </patternFill>
    </fill>
    <fill>
      <patternFill patternType="solid">
        <fgColor theme="9" tint="0.59999389629810485"/>
        <bgColor indexed="64"/>
      </patternFill>
    </fill>
    <fill>
      <patternFill patternType="solid">
        <fgColor theme="1" tint="4.9989318521683403E-2"/>
        <bgColor indexed="64"/>
      </patternFill>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rgb="FF999999"/>
      </left>
      <right style="thin">
        <color rgb="FF999999"/>
      </right>
      <top style="thin">
        <color indexed="65"/>
      </top>
      <bottom style="thin">
        <color rgb="FF999999"/>
      </bottom>
      <diagonal/>
    </border>
  </borders>
  <cellStyleXfs count="4">
    <xf numFmtId="0" fontId="0" fillId="0" borderId="0"/>
    <xf numFmtId="166" fontId="2" fillId="0" borderId="0" applyFont="0" applyFill="0" applyBorder="0" applyAlignment="0" applyProtection="0"/>
    <xf numFmtId="165" fontId="2" fillId="0" borderId="0" applyFont="0" applyFill="0" applyBorder="0" applyAlignment="0" applyProtection="0"/>
    <xf numFmtId="9" fontId="2" fillId="0" borderId="0" applyFont="0" applyFill="0" applyBorder="0" applyAlignment="0" applyProtection="0"/>
  </cellStyleXfs>
  <cellXfs count="59">
    <xf numFmtId="0" fontId="0" fillId="0" borderId="0" xfId="0"/>
    <xf numFmtId="0" fontId="2" fillId="0" borderId="0" xfId="0" applyFont="1"/>
    <xf numFmtId="14" fontId="3" fillId="0" borderId="0" xfId="0" applyNumberFormat="1" applyFont="1"/>
    <xf numFmtId="0" fontId="0" fillId="0" borderId="0" xfId="0" applyAlignment="1">
      <alignment horizontal="center" vertical="center"/>
    </xf>
    <xf numFmtId="0" fontId="0" fillId="0" borderId="1" xfId="0" applyBorder="1"/>
    <xf numFmtId="0" fontId="0" fillId="0" borderId="1" xfId="0" pivotButton="1" applyBorder="1"/>
    <xf numFmtId="0" fontId="0" fillId="0" borderId="3"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6" xfId="0" applyNumberFormat="1" applyBorder="1" applyAlignment="1">
      <alignment horizontal="left"/>
    </xf>
    <xf numFmtId="0" fontId="0" fillId="0" borderId="7" xfId="0" applyBorder="1"/>
    <xf numFmtId="168" fontId="0" fillId="0" borderId="1" xfId="0" applyNumberFormat="1" applyBorder="1"/>
    <xf numFmtId="168" fontId="0" fillId="0" borderId="7" xfId="0" applyNumberFormat="1" applyBorder="1"/>
    <xf numFmtId="168" fontId="0" fillId="0" borderId="2" xfId="0" applyNumberFormat="1" applyBorder="1"/>
    <xf numFmtId="168" fontId="0" fillId="0" borderId="8"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169" fontId="0" fillId="0" borderId="3" xfId="0" applyNumberFormat="1" applyBorder="1"/>
    <xf numFmtId="0" fontId="1" fillId="0" borderId="0" xfId="0" applyFont="1"/>
    <xf numFmtId="168" fontId="0" fillId="0" borderId="0" xfId="0" applyNumberFormat="1"/>
    <xf numFmtId="0" fontId="0" fillId="0" borderId="4" xfId="0" applyBorder="1"/>
    <xf numFmtId="0" fontId="0" fillId="0" borderId="5" xfId="0" applyBorder="1"/>
    <xf numFmtId="0" fontId="5" fillId="0" borderId="0" xfId="0" applyFont="1" applyAlignment="1">
      <alignment horizontal="center" vertical="center"/>
    </xf>
    <xf numFmtId="168" fontId="0" fillId="0" borderId="3" xfId="0" applyNumberFormat="1" applyBorder="1"/>
    <xf numFmtId="168" fontId="0" fillId="0" borderId="4" xfId="0" applyNumberFormat="1" applyBorder="1"/>
    <xf numFmtId="168" fontId="0" fillId="0" borderId="5" xfId="0" applyNumberFormat="1" applyBorder="1"/>
    <xf numFmtId="0" fontId="0" fillId="0" borderId="2" xfId="0" applyBorder="1"/>
    <xf numFmtId="0" fontId="0" fillId="0" borderId="8" xfId="0" applyBorder="1"/>
    <xf numFmtId="168" fontId="0" fillId="0" borderId="6" xfId="0" applyNumberFormat="1" applyBorder="1"/>
    <xf numFmtId="168" fontId="0" fillId="0" borderId="10" xfId="0" applyNumberFormat="1" applyBorder="1"/>
    <xf numFmtId="169" fontId="0" fillId="0" borderId="4" xfId="0" applyNumberFormat="1" applyBorder="1"/>
    <xf numFmtId="169" fontId="0" fillId="0" borderId="5" xfId="0" applyNumberFormat="1" applyBorder="1"/>
    <xf numFmtId="0" fontId="6" fillId="2" borderId="0" xfId="0" applyFont="1" applyFill="1"/>
    <xf numFmtId="164" fontId="6" fillId="2" borderId="0" xfId="2" applyNumberFormat="1" applyFont="1" applyFill="1"/>
    <xf numFmtId="9" fontId="6" fillId="2" borderId="0" xfId="3" applyFont="1" applyFill="1"/>
    <xf numFmtId="170" fontId="6" fillId="2" borderId="0" xfId="1" applyNumberFormat="1" applyFont="1" applyFill="1"/>
    <xf numFmtId="0" fontId="0" fillId="0" borderId="11" xfId="0" applyBorder="1"/>
    <xf numFmtId="0" fontId="0" fillId="0" borderId="12" xfId="0" applyBorder="1"/>
    <xf numFmtId="0" fontId="0" fillId="0" borderId="9" xfId="0" applyBorder="1" applyAlignment="1">
      <alignment horizontal="left"/>
    </xf>
    <xf numFmtId="0" fontId="0" fillId="0" borderId="9" xfId="0" applyBorder="1"/>
    <xf numFmtId="0" fontId="0" fillId="0" borderId="13" xfId="0" applyBorder="1"/>
    <xf numFmtId="0" fontId="0" fillId="0" borderId="14" xfId="0" applyBorder="1"/>
    <xf numFmtId="0" fontId="4" fillId="0" borderId="1" xfId="0" pivotButton="1" applyFont="1" applyBorder="1"/>
    <xf numFmtId="0" fontId="4" fillId="0" borderId="1" xfId="0" applyFont="1" applyBorder="1"/>
    <xf numFmtId="0" fontId="4" fillId="0" borderId="11" xfId="0" applyFont="1" applyBorder="1"/>
    <xf numFmtId="0" fontId="4" fillId="0" borderId="7" xfId="0" applyFont="1" applyBorder="1"/>
    <xf numFmtId="167" fontId="0" fillId="0" borderId="0" xfId="0" applyNumberFormat="1"/>
    <xf numFmtId="0" fontId="7" fillId="4" borderId="0" xfId="0" applyFont="1" applyFill="1"/>
    <xf numFmtId="167" fontId="8" fillId="4" borderId="0" xfId="0" applyNumberFormat="1" applyFont="1" applyFill="1"/>
    <xf numFmtId="167" fontId="4" fillId="0" borderId="0" xfId="0" applyNumberFormat="1" applyFont="1"/>
    <xf numFmtId="9" fontId="0" fillId="0" borderId="3" xfId="0" applyNumberFormat="1" applyBorder="1"/>
    <xf numFmtId="9" fontId="0" fillId="0" borderId="4" xfId="0" applyNumberFormat="1" applyBorder="1"/>
    <xf numFmtId="9" fontId="0" fillId="0" borderId="5" xfId="0" applyNumberFormat="1" applyBorder="1"/>
    <xf numFmtId="171" fontId="0" fillId="0" borderId="0" xfId="0" applyNumberFormat="1"/>
    <xf numFmtId="171" fontId="0" fillId="0" borderId="3" xfId="0" applyNumberFormat="1" applyBorder="1"/>
    <xf numFmtId="171" fontId="0" fillId="0" borderId="4" xfId="0" applyNumberFormat="1" applyBorder="1"/>
    <xf numFmtId="171" fontId="0" fillId="0" borderId="15" xfId="0" applyNumberFormat="1" applyBorder="1"/>
    <xf numFmtId="167" fontId="4" fillId="3" borderId="0" xfId="0" applyNumberFormat="1" applyFont="1" applyFill="1" applyAlignment="1">
      <alignment horizontal="center"/>
    </xf>
  </cellXfs>
  <cellStyles count="4">
    <cellStyle name="Comma" xfId="1" builtinId="3"/>
    <cellStyle name="Currency" xfId="2" builtinId="4"/>
    <cellStyle name="Normal" xfId="0" builtinId="0"/>
    <cellStyle name="Percent" xfId="3" builtinId="5"/>
  </cellStyles>
  <dxfs count="22">
    <dxf>
      <font>
        <strike val="0"/>
        <outline val="0"/>
        <shadow val="0"/>
        <u val="none"/>
        <vertAlign val="baseline"/>
        <sz val="12"/>
        <color theme="0"/>
        <name val="Calibri"/>
        <scheme val="none"/>
      </font>
      <alignment horizontal="center" vertical="center" textRotation="0" wrapText="0" indent="0" justifyLastLine="0" shrinkToFit="0" readingOrder="0"/>
    </dxf>
    <dxf>
      <font>
        <b/>
        <family val="2"/>
      </font>
    </dxf>
    <dxf>
      <font>
        <b/>
        <family val="2"/>
      </font>
    </dxf>
    <dxf>
      <numFmt numFmtId="168" formatCode="&quot;$&quot;\ 0.00,&quot;K&quot;"/>
    </dxf>
    <dxf>
      <numFmt numFmtId="13" formatCode="0%"/>
    </dxf>
    <dxf>
      <numFmt numFmtId="14" formatCode="0.00%"/>
    </dxf>
    <dxf>
      <numFmt numFmtId="172" formatCode="&quot;$&quot;\ 0,&quot;K&quot;"/>
    </dxf>
    <dxf>
      <numFmt numFmtId="172" formatCode="&quot;$&quot;\ 0,&quot;K&quot;"/>
    </dxf>
    <dxf>
      <numFmt numFmtId="165" formatCode="_(&quot;$&quot;* #,##0.00_);_(&quot;$&quot;* \(#,##0.00\);_(&quot;$&quot;* &quot;-&quot;??_);_(@_)"/>
    </dxf>
    <dxf>
      <numFmt numFmtId="171" formatCode="&quot;$&quot;\ 0,\ &quot;K&quot;"/>
    </dxf>
    <dxf>
      <numFmt numFmtId="169" formatCode="&quot;$&quot;\ 0.00,\ &quot;K&quot;"/>
    </dxf>
    <dxf>
      <numFmt numFmtId="169" formatCode="&quot;$&quot;\ 0.00,\ &quot;K&quot;"/>
    </dxf>
    <dxf>
      <numFmt numFmtId="169" formatCode="&quot;$&quot;\ 0.00,\ &quot;K&quot;"/>
    </dxf>
    <dxf>
      <numFmt numFmtId="169" formatCode="&quot;$&quot;\ 0.00,\ &quot;K&quot;"/>
    </dxf>
    <dxf>
      <numFmt numFmtId="168" formatCode="&quot;$&quot;\ 0.00,&quot;K&quot;"/>
    </dxf>
    <dxf>
      <numFmt numFmtId="168" formatCode="&quot;$&quot;\ 0.00,&quot;K&quot;"/>
    </dxf>
    <dxf>
      <numFmt numFmtId="168" formatCode="&quot;$&quot;\ 0.00,&quot;K&quot;"/>
    </dxf>
    <dxf>
      <font>
        <b/>
        <i val="0"/>
        <name val="Calibri"/>
        <family val="2"/>
        <scheme val="minor"/>
      </font>
      <fill>
        <patternFill patternType="none">
          <bgColor auto="1"/>
        </patternFill>
      </fill>
      <border diagonalUp="0" diagonalDown="0">
        <left/>
        <right/>
        <top/>
        <bottom/>
        <vertical/>
        <horizontal/>
      </border>
    </dxf>
    <dxf>
      <font>
        <b/>
        <i val="0"/>
        <color theme="0"/>
        <name val="Calibri"/>
        <family val="2"/>
        <scheme val="minor"/>
      </font>
      <fill>
        <patternFill patternType="solid">
          <bgColor theme="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21"/>
      <tableStyleElement type="firstRowStripe" dxfId="20"/>
      <tableStyleElement type="secondRowStripe" dxfId="19"/>
    </tableStyle>
    <tableStyle name="Invisible" pivot="0" table="0" count="0" xr9:uid="{9CC694B1-9949-44AD-9F4A-25057688D553}"/>
    <tableStyle name="my-slicer" pivot="0" table="0" count="9" xr9:uid="{0F950D3B-0A6D-4536-91F5-DC8C008047E4}">
      <tableStyleElement type="wholeTable" dxfId="18"/>
      <tableStyleElement type="headerRow" dxfId="17"/>
    </tableStyle>
  </tableStyles>
  <colors>
    <mruColors>
      <color rgb="FF2F735B"/>
      <color rgb="FF3A8E70"/>
      <color rgb="FF2D72B1"/>
      <color rgb="FF8EBAE2"/>
      <color rgb="FF6DC3A4"/>
      <color rgb="FF44A683"/>
      <color rgb="FF111111"/>
      <color rgb="FFCC3300"/>
      <color rgb="FFA85A42"/>
      <color rgb="FF686868"/>
    </mruColors>
  </colors>
  <extLst>
    <ext xmlns:x14="http://schemas.microsoft.com/office/spreadsheetml/2009/9/main" uri="{46F421CA-312F-682f-3DD2-61675219B42D}">
      <x14:dxfs count="7">
        <dxf>
          <fill>
            <patternFill>
              <bgColor theme="0" tint="-0.14996795556505021"/>
            </patternFill>
          </fill>
        </dxf>
        <dxf>
          <fill>
            <patternFill>
              <bgColor theme="0" tint="-0.14996795556505021"/>
            </patternFill>
          </fill>
        </dxf>
        <dxf>
          <fill>
            <patternFill>
              <bgColor theme="0" tint="-0.14996795556505021"/>
            </patternFill>
          </fill>
        </dxf>
        <dxf>
          <fill>
            <patternFill patternType="none">
              <bgColor auto="1"/>
            </patternFill>
          </fill>
          <border diagonalUp="0" diagonalDown="0">
            <left/>
            <right/>
            <top/>
            <bottom/>
            <vertical/>
            <horizontal/>
          </border>
        </dxf>
        <dxf>
          <font>
            <b/>
            <i val="0"/>
            <name val="Calibri"/>
            <family val="2"/>
            <scheme val="minor"/>
          </font>
          <fill>
            <gradientFill>
              <stop position="0">
                <color theme="0" tint="-0.25098422193060094"/>
              </stop>
              <stop position="1">
                <color rgb="FF3A8E70"/>
              </stop>
            </gradientFill>
          </fill>
          <border diagonalUp="0" diagonalDown="0">
            <left/>
            <right/>
            <top/>
            <bottom/>
            <vertical/>
            <horizontal/>
          </border>
        </dxf>
        <dxf>
          <fill>
            <patternFill>
              <bgColor theme="0" tint="-4.9989318521683403E-2"/>
            </patternFill>
          </fill>
        </dxf>
        <dxf>
          <font>
            <b/>
            <i val="0"/>
            <name val="Calibri"/>
            <family val="2"/>
            <scheme val="minor"/>
          </font>
          <fill>
            <gradientFill degree="90">
              <stop position="0">
                <color theme="0" tint="-5.0965910824915313E-2"/>
              </stop>
              <stop position="1">
                <color rgb="FF8EBAE2"/>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758932006463344E-2"/>
          <c:y val="0.16220472440944878"/>
          <c:w val="0.81848184818481851"/>
          <c:h val="0.62003454231433508"/>
        </c:manualLayout>
      </c:layout>
      <c:lineChart>
        <c:grouping val="standard"/>
        <c:varyColors val="0"/>
        <c:ser>
          <c:idx val="0"/>
          <c:order val="0"/>
          <c:tx>
            <c:strRef>
              <c:f>KPI!$B$3</c:f>
              <c:strCache>
                <c:ptCount val="1"/>
                <c:pt idx="0">
                  <c:v>Total</c:v>
                </c:pt>
              </c:strCache>
            </c:strRef>
          </c:tx>
          <c:spPr>
            <a:ln w="28575" cap="rnd">
              <a:solidFill>
                <a:srgbClr val="FFC00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5AD-44F5-9E3D-163244D62CBE}"/>
            </c:ext>
          </c:extLst>
        </c:ser>
        <c:dLbls>
          <c:showLegendKey val="0"/>
          <c:showVal val="0"/>
          <c:showCatName val="0"/>
          <c:showSerName val="0"/>
          <c:showPercent val="0"/>
          <c:showBubbleSize val="0"/>
        </c:dLbls>
        <c:smooth val="0"/>
        <c:axId val="933853775"/>
        <c:axId val="933850863"/>
      </c:lineChart>
      <c:catAx>
        <c:axId val="933853775"/>
        <c:scaling>
          <c:orientation val="minMax"/>
        </c:scaling>
        <c:delete val="1"/>
        <c:axPos val="b"/>
        <c:numFmt formatCode="General" sourceLinked="1"/>
        <c:majorTickMark val="none"/>
        <c:minorTickMark val="none"/>
        <c:tickLblPos val="nextTo"/>
        <c:crossAx val="933850863"/>
        <c:crosses val="autoZero"/>
        <c:auto val="1"/>
        <c:lblAlgn val="ctr"/>
        <c:lblOffset val="100"/>
        <c:noMultiLvlLbl val="0"/>
      </c:catAx>
      <c:valAx>
        <c:axId val="933850863"/>
        <c:scaling>
          <c:orientation val="minMax"/>
        </c:scaling>
        <c:delete val="1"/>
        <c:axPos val="l"/>
        <c:numFmt formatCode="General" sourceLinked="1"/>
        <c:majorTickMark val="none"/>
        <c:minorTickMark val="none"/>
        <c:tickLblPos val="nextTo"/>
        <c:crossAx val="93385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rgbClr val="FFC000"/>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3DE-4577-A09C-A7B1F66E5F58}"/>
            </c:ext>
          </c:extLst>
        </c:ser>
        <c:dLbls>
          <c:showLegendKey val="0"/>
          <c:showVal val="0"/>
          <c:showCatName val="0"/>
          <c:showSerName val="0"/>
          <c:showPercent val="0"/>
          <c:showBubbleSize val="0"/>
        </c:dLbls>
        <c:smooth val="0"/>
        <c:axId val="1032515023"/>
        <c:axId val="1032515439"/>
      </c:lineChart>
      <c:catAx>
        <c:axId val="1032515023"/>
        <c:scaling>
          <c:orientation val="minMax"/>
        </c:scaling>
        <c:delete val="1"/>
        <c:axPos val="b"/>
        <c:numFmt formatCode="General" sourceLinked="1"/>
        <c:majorTickMark val="none"/>
        <c:minorTickMark val="none"/>
        <c:tickLblPos val="nextTo"/>
        <c:crossAx val="1032515439"/>
        <c:crosses val="autoZero"/>
        <c:auto val="1"/>
        <c:lblAlgn val="ctr"/>
        <c:lblOffset val="100"/>
        <c:noMultiLvlLbl val="0"/>
      </c:catAx>
      <c:valAx>
        <c:axId val="1032515439"/>
        <c:scaling>
          <c:orientation val="minMax"/>
        </c:scaling>
        <c:delete val="1"/>
        <c:axPos val="l"/>
        <c:numFmt formatCode="General" sourceLinked="1"/>
        <c:majorTickMark val="none"/>
        <c:minorTickMark val="none"/>
        <c:tickLblPos val="nextTo"/>
        <c:crossAx val="103251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664169787765295E-2"/>
          <c:y val="0.28368794326241137"/>
          <c:w val="0.86267166042446941"/>
          <c:h val="0.47990543735224589"/>
        </c:manualLayout>
      </c:layout>
      <c:lineChart>
        <c:grouping val="standard"/>
        <c:varyColors val="0"/>
        <c:ser>
          <c:idx val="0"/>
          <c:order val="0"/>
          <c:tx>
            <c:strRef>
              <c:f>KPI!$H$3</c:f>
              <c:strCache>
                <c:ptCount val="1"/>
                <c:pt idx="0">
                  <c:v>Total</c:v>
                </c:pt>
              </c:strCache>
            </c:strRef>
          </c:tx>
          <c:spPr>
            <a:ln w="28575" cap="rnd">
              <a:solidFill>
                <a:srgbClr val="FFC000"/>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705-407C-A6E6-E6D27C150251}"/>
            </c:ext>
          </c:extLst>
        </c:ser>
        <c:dLbls>
          <c:showLegendKey val="0"/>
          <c:showVal val="0"/>
          <c:showCatName val="0"/>
          <c:showSerName val="0"/>
          <c:showPercent val="0"/>
          <c:showBubbleSize val="0"/>
        </c:dLbls>
        <c:smooth val="0"/>
        <c:axId val="1032522927"/>
        <c:axId val="1032506703"/>
      </c:lineChart>
      <c:catAx>
        <c:axId val="1032522927"/>
        <c:scaling>
          <c:orientation val="minMax"/>
        </c:scaling>
        <c:delete val="1"/>
        <c:axPos val="b"/>
        <c:numFmt formatCode="General" sourceLinked="1"/>
        <c:majorTickMark val="none"/>
        <c:minorTickMark val="none"/>
        <c:tickLblPos val="nextTo"/>
        <c:crossAx val="1032506703"/>
        <c:crosses val="autoZero"/>
        <c:auto val="1"/>
        <c:lblAlgn val="ctr"/>
        <c:lblOffset val="100"/>
        <c:noMultiLvlLbl val="0"/>
      </c:catAx>
      <c:valAx>
        <c:axId val="1032506703"/>
        <c:scaling>
          <c:orientation val="minMax"/>
        </c:scaling>
        <c:delete val="1"/>
        <c:axPos val="l"/>
        <c:numFmt formatCode="General" sourceLinked="1"/>
        <c:majorTickMark val="none"/>
        <c:minorTickMark val="none"/>
        <c:tickLblPos val="nextTo"/>
        <c:crossAx val="103252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111111111111"/>
          <c:y val="0.30555555555555558"/>
          <c:w val="0.79629629629629628"/>
          <c:h val="0.3888888888888889"/>
        </c:manualLayout>
      </c:layout>
      <c:lineChart>
        <c:grouping val="standard"/>
        <c:varyColors val="0"/>
        <c:ser>
          <c:idx val="0"/>
          <c:order val="0"/>
          <c:tx>
            <c:strRef>
              <c:f>KPI!$K$3</c:f>
              <c:strCache>
                <c:ptCount val="1"/>
                <c:pt idx="0">
                  <c:v>Total</c:v>
                </c:pt>
              </c:strCache>
            </c:strRef>
          </c:tx>
          <c:spPr>
            <a:ln w="28575" cap="rnd">
              <a:solidFill>
                <a:srgbClr val="FFC000"/>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814-4D93-A34F-5F67E878CF46}"/>
            </c:ext>
          </c:extLst>
        </c:ser>
        <c:dLbls>
          <c:showLegendKey val="0"/>
          <c:showVal val="0"/>
          <c:showCatName val="0"/>
          <c:showSerName val="0"/>
          <c:showPercent val="0"/>
          <c:showBubbleSize val="0"/>
        </c:dLbls>
        <c:smooth val="0"/>
        <c:axId val="986546079"/>
        <c:axId val="986546495"/>
      </c:lineChart>
      <c:catAx>
        <c:axId val="986546079"/>
        <c:scaling>
          <c:orientation val="minMax"/>
        </c:scaling>
        <c:delete val="1"/>
        <c:axPos val="b"/>
        <c:numFmt formatCode="General" sourceLinked="1"/>
        <c:majorTickMark val="none"/>
        <c:minorTickMark val="none"/>
        <c:tickLblPos val="nextTo"/>
        <c:crossAx val="986546495"/>
        <c:crosses val="autoZero"/>
        <c:auto val="1"/>
        <c:lblAlgn val="ctr"/>
        <c:lblOffset val="100"/>
        <c:noMultiLvlLbl val="0"/>
      </c:catAx>
      <c:valAx>
        <c:axId val="986546495"/>
        <c:scaling>
          <c:orientation val="minMax"/>
        </c:scaling>
        <c:delete val="1"/>
        <c:axPos val="l"/>
        <c:numFmt formatCode="General" sourceLinked="1"/>
        <c:majorTickMark val="none"/>
        <c:minorTickMark val="none"/>
        <c:tickLblPos val="nextTo"/>
        <c:crossAx val="98654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739391951006121E-2"/>
          <c:y val="0.2808223972003499"/>
          <c:w val="0.86469864698646981"/>
          <c:h val="0.49771689497716892"/>
        </c:manualLayout>
      </c:layout>
      <c:lineChart>
        <c:grouping val="standard"/>
        <c:varyColors val="0"/>
        <c:ser>
          <c:idx val="0"/>
          <c:order val="0"/>
          <c:tx>
            <c:strRef>
              <c:f>KPI!$N$3</c:f>
              <c:strCache>
                <c:ptCount val="1"/>
                <c:pt idx="0">
                  <c:v>Total</c:v>
                </c:pt>
              </c:strCache>
            </c:strRef>
          </c:tx>
          <c:spPr>
            <a:ln w="28575" cap="rnd">
              <a:solidFill>
                <a:srgbClr val="FFC000"/>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454-4B56-B3DF-1431051CFDB4}"/>
            </c:ext>
          </c:extLst>
        </c:ser>
        <c:dLbls>
          <c:showLegendKey val="0"/>
          <c:showVal val="0"/>
          <c:showCatName val="0"/>
          <c:showSerName val="0"/>
          <c:showPercent val="0"/>
          <c:showBubbleSize val="0"/>
        </c:dLbls>
        <c:smooth val="0"/>
        <c:axId val="152437103"/>
        <c:axId val="152437935"/>
      </c:lineChart>
      <c:catAx>
        <c:axId val="152437103"/>
        <c:scaling>
          <c:orientation val="minMax"/>
        </c:scaling>
        <c:delete val="1"/>
        <c:axPos val="b"/>
        <c:numFmt formatCode="General" sourceLinked="1"/>
        <c:majorTickMark val="none"/>
        <c:minorTickMark val="none"/>
        <c:tickLblPos val="nextTo"/>
        <c:crossAx val="152437935"/>
        <c:crosses val="autoZero"/>
        <c:auto val="1"/>
        <c:lblAlgn val="ctr"/>
        <c:lblOffset val="100"/>
        <c:noMultiLvlLbl val="0"/>
      </c:catAx>
      <c:valAx>
        <c:axId val="152437935"/>
        <c:scaling>
          <c:orientation val="minMax"/>
        </c:scaling>
        <c:delete val="1"/>
        <c:axPos val="l"/>
        <c:numFmt formatCode="General" sourceLinked="1"/>
        <c:majorTickMark val="none"/>
        <c:minorTickMark val="none"/>
        <c:tickLblPos val="nextTo"/>
        <c:crossAx val="15243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Analysis.xlsx]Combo_Chart!Combo chart</c:name>
    <c:fmtId val="3"/>
  </c:pivotSource>
  <c:chart>
    <c:autoTitleDeleted val="0"/>
    <c:pivotFmts>
      <c:pivotFmt>
        <c:idx val="0"/>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rgbClr val="0070C0"/>
              </a:gs>
              <a:gs pos="0">
                <a:schemeClr val="bg1">
                  <a:lumMod val="65000"/>
                </a:schemeClr>
              </a:gs>
              <a:gs pos="90000">
                <a:schemeClr val="bg1">
                  <a:lumMod val="9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67800524934384"/>
          <c:y val="9.9807117133614107E-2"/>
          <c:w val="0.68615076115485563"/>
          <c:h val="0.72036135018006475"/>
        </c:manualLayout>
      </c:layout>
      <c:areaChart>
        <c:grouping val="stacked"/>
        <c:varyColors val="0"/>
        <c:ser>
          <c:idx val="1"/>
          <c:order val="1"/>
          <c:tx>
            <c:strRef>
              <c:f>Combo_Chart!$C$3</c:f>
              <c:strCache>
                <c:ptCount val="1"/>
                <c:pt idx="0">
                  <c:v>Sum of Profit</c:v>
                </c:pt>
              </c:strCache>
            </c:strRef>
          </c:tx>
          <c:spPr>
            <a:solidFill>
              <a:schemeClr val="accent2">
                <a:lumMod val="75000"/>
              </a:schemeClr>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E57-4803-9B7E-FC4FE56D4BFD}"/>
            </c:ext>
          </c:extLst>
        </c:ser>
        <c:dLbls>
          <c:showLegendKey val="0"/>
          <c:showVal val="0"/>
          <c:showCatName val="0"/>
          <c:showSerName val="0"/>
          <c:showPercent val="0"/>
          <c:showBubbleSize val="0"/>
        </c:dLbls>
        <c:axId val="1263859040"/>
        <c:axId val="1263871936"/>
      </c:areaChart>
      <c:barChart>
        <c:barDir val="col"/>
        <c:grouping val="clustered"/>
        <c:varyColors val="0"/>
        <c:ser>
          <c:idx val="0"/>
          <c:order val="0"/>
          <c:tx>
            <c:strRef>
              <c:f>Combo_Chart!$B$3</c:f>
              <c:strCache>
                <c:ptCount val="1"/>
                <c:pt idx="0">
                  <c:v>Sum of Sales</c:v>
                </c:pt>
              </c:strCache>
            </c:strRef>
          </c:tx>
          <c:spPr>
            <a:gradFill>
              <a:gsLst>
                <a:gs pos="0">
                  <a:srgbClr val="0070C0"/>
                </a:gs>
                <a:gs pos="0">
                  <a:schemeClr val="bg1">
                    <a:lumMod val="65000"/>
                  </a:schemeClr>
                </a:gs>
                <a:gs pos="90000">
                  <a:schemeClr val="bg1">
                    <a:lumMod val="95000"/>
                  </a:schemeClr>
                </a:gs>
              </a:gsLst>
              <a:lin ang="5400000" scaled="1"/>
            </a:gra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E57-4803-9B7E-FC4FE56D4BFD}"/>
            </c:ext>
          </c:extLst>
        </c:ser>
        <c:dLbls>
          <c:showLegendKey val="0"/>
          <c:showVal val="0"/>
          <c:showCatName val="0"/>
          <c:showSerName val="0"/>
          <c:showPercent val="0"/>
          <c:showBubbleSize val="0"/>
        </c:dLbls>
        <c:gapWidth val="79"/>
        <c:overlap val="-27"/>
        <c:axId val="1237843744"/>
        <c:axId val="1237844160"/>
      </c:barChart>
      <c:catAx>
        <c:axId val="123784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37844160"/>
        <c:crosses val="autoZero"/>
        <c:auto val="1"/>
        <c:lblAlgn val="ctr"/>
        <c:lblOffset val="100"/>
        <c:noMultiLvlLbl val="0"/>
      </c:catAx>
      <c:valAx>
        <c:axId val="1237844160"/>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7843744"/>
        <c:crosses val="autoZero"/>
        <c:crossBetween val="between"/>
      </c:valAx>
      <c:valAx>
        <c:axId val="1263871936"/>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63859040"/>
        <c:crosses val="max"/>
        <c:crossBetween val="between"/>
      </c:valAx>
      <c:catAx>
        <c:axId val="1263859040"/>
        <c:scaling>
          <c:orientation val="minMax"/>
        </c:scaling>
        <c:delete val="1"/>
        <c:axPos val="b"/>
        <c:numFmt formatCode="General" sourceLinked="1"/>
        <c:majorTickMark val="out"/>
        <c:minorTickMark val="none"/>
        <c:tickLblPos val="nextTo"/>
        <c:crossAx val="1263871936"/>
        <c:crosses val="autoZero"/>
        <c:auto val="1"/>
        <c:lblAlgn val="ctr"/>
        <c:lblOffset val="100"/>
        <c:noMultiLvlLbl val="0"/>
      </c:catAx>
      <c:spPr>
        <a:noFill/>
        <a:ln>
          <a:noFill/>
        </a:ln>
        <a:effectLst/>
      </c:spPr>
    </c:plotArea>
    <c:legend>
      <c:legendPos val="t"/>
      <c:layout>
        <c:manualLayout>
          <c:xMode val="edge"/>
          <c:yMode val="edge"/>
          <c:x val="0.31538791659666487"/>
          <c:y val="0"/>
          <c:w val="0.36404357684012606"/>
          <c:h val="0.158975023307473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Analysis.xlsx]Pie_Chart!Pie_Chart</c:name>
    <c:fmtId val="6"/>
  </c:pivotSource>
  <c:chart>
    <c:autoTitleDeleted val="1"/>
    <c:pivotFmts>
      <c:pivotFmt>
        <c:idx val="0"/>
        <c:spPr>
          <a:solidFill>
            <a:schemeClr val="accent6">
              <a:lumMod val="75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2"/>
        <c:spPr>
          <a:solidFill>
            <a:schemeClr val="accent6">
              <a:lumMod val="60000"/>
              <a:lumOff val="4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6">
              <a:lumMod val="5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4"/>
        <c:spPr>
          <a:solidFill>
            <a:schemeClr val="accent6">
              <a:lumMod val="75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6"/>
        <c:spPr>
          <a:solidFill>
            <a:schemeClr val="accent6">
              <a:lumMod val="60000"/>
              <a:lumOff val="4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7"/>
        <c:spPr>
          <a:solidFill>
            <a:schemeClr val="accent6">
              <a:lumMod val="5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8"/>
        <c:spPr>
          <a:solidFill>
            <a:schemeClr val="accent6">
              <a:lumMod val="75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10"/>
        <c:spPr>
          <a:solidFill>
            <a:schemeClr val="accent6">
              <a:lumMod val="60000"/>
              <a:lumOff val="4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11"/>
        <c:spPr>
          <a:solidFill>
            <a:schemeClr val="accent6">
              <a:lumMod val="5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12"/>
        <c:spPr>
          <a:solidFill>
            <a:schemeClr val="accent6">
              <a:lumMod val="75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14"/>
        <c:spPr>
          <a:solidFill>
            <a:schemeClr val="accent6">
              <a:lumMod val="60000"/>
              <a:lumOff val="4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15"/>
        <c:spPr>
          <a:solidFill>
            <a:schemeClr val="accent6">
              <a:lumMod val="5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16"/>
        <c:spPr>
          <a:solidFill>
            <a:schemeClr val="accent6">
              <a:lumMod val="75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6DC3A4"/>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18"/>
        <c:spPr>
          <a:solidFill>
            <a:schemeClr val="accent6">
              <a:lumMod val="60000"/>
              <a:lumOff val="4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19"/>
        <c:spPr>
          <a:solidFill>
            <a:srgbClr val="2F735B"/>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30878248109568807"/>
          <c:y val="0.1853445860196215"/>
          <c:w val="0.50959446445106749"/>
          <c:h val="0.76837088213783267"/>
        </c:manualLayout>
      </c:layout>
      <c:doughnutChart>
        <c:varyColors val="1"/>
        <c:ser>
          <c:idx val="0"/>
          <c:order val="0"/>
          <c:tx>
            <c:strRef>
              <c:f>Pie_Chart!$B$3</c:f>
              <c:strCache>
                <c:ptCount val="1"/>
                <c:pt idx="0">
                  <c:v>Total</c:v>
                </c:pt>
              </c:strCache>
            </c:strRef>
          </c:tx>
          <c:spPr>
            <a:solidFill>
              <a:schemeClr val="accent6">
                <a:lumMod val="75000"/>
              </a:schemeClr>
            </a:solidFill>
            <a:ln>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c:spPr>
          <c:dPt>
            <c:idx val="0"/>
            <c:bubble3D val="0"/>
            <c:spPr>
              <a:solidFill>
                <a:srgbClr val="6DC3A4"/>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D9C1-472E-81F3-464F2EE80176}"/>
              </c:ext>
            </c:extLst>
          </c:dPt>
          <c:dPt>
            <c:idx val="1"/>
            <c:bubble3D val="0"/>
            <c:spPr>
              <a:solidFill>
                <a:schemeClr val="accent6">
                  <a:lumMod val="60000"/>
                  <a:lumOff val="4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D9C1-472E-81F3-464F2EE80176}"/>
              </c:ext>
            </c:extLst>
          </c:dPt>
          <c:dPt>
            <c:idx val="2"/>
            <c:bubble3D val="0"/>
            <c:spPr>
              <a:solidFill>
                <a:srgbClr val="2F735B"/>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D9C1-472E-81F3-464F2EE8017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9C1-472E-81F3-464F2EE8017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7.9058752643230173E-2"/>
          <c:y val="0"/>
          <c:w val="0.89999980932514445"/>
          <c:h val="0.123689884756030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Analysis.xlsx]Bar_chart!Bar_chart_SC</c:name>
    <c:fmtId val="2"/>
  </c:pivotSource>
  <c:chart>
    <c:autoTitleDeleted val="1"/>
    <c:pivotFmts>
      <c:pivotFmt>
        <c:idx val="0"/>
        <c:spPr>
          <a:solidFill>
            <a:srgbClr val="6DC3A4">
              <a:alpha val="88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DC3A4">
              <a:alpha val="88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A8E70">
              <a:alpha val="87451"/>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855436081242535E-2"/>
          <c:y val="7.5875130283084305E-2"/>
          <c:w val="0.74949307208691951"/>
          <c:h val="0.80779680949265442"/>
        </c:manualLayout>
      </c:layout>
      <c:barChart>
        <c:barDir val="bar"/>
        <c:grouping val="clustered"/>
        <c:varyColors val="0"/>
        <c:ser>
          <c:idx val="0"/>
          <c:order val="0"/>
          <c:tx>
            <c:strRef>
              <c:f>Bar_chart!$B$3</c:f>
              <c:strCache>
                <c:ptCount val="1"/>
                <c:pt idx="0">
                  <c:v>Total</c:v>
                </c:pt>
              </c:strCache>
            </c:strRef>
          </c:tx>
          <c:spPr>
            <a:solidFill>
              <a:srgbClr val="3A8E70">
                <a:alpha val="87451"/>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Bar_chart!$A$4:$A$9</c:f>
              <c:strCache>
                <c:ptCount val="5"/>
                <c:pt idx="0">
                  <c:v>Binders</c:v>
                </c:pt>
                <c:pt idx="1">
                  <c:v>Tables</c:v>
                </c:pt>
                <c:pt idx="2">
                  <c:v>Storage</c:v>
                </c:pt>
                <c:pt idx="3">
                  <c:v>Chairs</c:v>
                </c:pt>
                <c:pt idx="4">
                  <c:v>Phones</c:v>
                </c:pt>
              </c:strCache>
            </c:strRef>
          </c:cat>
          <c:val>
            <c:numRef>
              <c:f>Bar_chart!$B$4:$B$9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B64-406F-A1E6-59E7E6EAE458}"/>
            </c:ext>
          </c:extLst>
        </c:ser>
        <c:dLbls>
          <c:dLblPos val="outEnd"/>
          <c:showLegendKey val="0"/>
          <c:showVal val="1"/>
          <c:showCatName val="0"/>
          <c:showSerName val="0"/>
          <c:showPercent val="0"/>
          <c:showBubbleSize val="0"/>
        </c:dLbls>
        <c:gapWidth val="112"/>
        <c:axId val="1032514607"/>
        <c:axId val="1032505039"/>
      </c:barChart>
      <c:catAx>
        <c:axId val="10325146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32505039"/>
        <c:crosses val="autoZero"/>
        <c:auto val="1"/>
        <c:lblAlgn val="ctr"/>
        <c:lblOffset val="100"/>
        <c:noMultiLvlLbl val="0"/>
      </c:catAx>
      <c:valAx>
        <c:axId val="1032505039"/>
        <c:scaling>
          <c:orientation val="minMax"/>
        </c:scaling>
        <c:delete val="1"/>
        <c:axPos val="b"/>
        <c:numFmt formatCode="&quot;$&quot;\ 0.00,&quot;K&quot;" sourceLinked="1"/>
        <c:majorTickMark val="out"/>
        <c:minorTickMark val="none"/>
        <c:tickLblPos val="nextTo"/>
        <c:crossAx val="103251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Analysis.xlsx]Combo_Chart!Combo chart</c:name>
    <c:fmtId val="0"/>
  </c:pivotSource>
  <c:chart>
    <c:autoTitleDeleted val="0"/>
    <c:pivotFmts>
      <c:pivotFmt>
        <c:idx val="0"/>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Combo_Chart!$C$3</c:f>
              <c:strCache>
                <c:ptCount val="1"/>
                <c:pt idx="0">
                  <c:v>Sum of Profit</c:v>
                </c:pt>
              </c:strCache>
            </c:strRef>
          </c:tx>
          <c:spPr>
            <a:solidFill>
              <a:schemeClr val="accent2">
                <a:lumMod val="75000"/>
              </a:schemeClr>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303-400F-B03D-2C179000F039}"/>
            </c:ext>
          </c:extLst>
        </c:ser>
        <c:dLbls>
          <c:showLegendKey val="0"/>
          <c:showVal val="0"/>
          <c:showCatName val="0"/>
          <c:showSerName val="0"/>
          <c:showPercent val="0"/>
          <c:showBubbleSize val="0"/>
        </c:dLbls>
        <c:axId val="1263859040"/>
        <c:axId val="1263871936"/>
      </c:areaChart>
      <c:barChart>
        <c:barDir val="col"/>
        <c:grouping val="clustered"/>
        <c:varyColors val="0"/>
        <c:ser>
          <c:idx val="0"/>
          <c:order val="0"/>
          <c:tx>
            <c:strRef>
              <c:f>Combo_Chart!$B$3</c:f>
              <c:strCache>
                <c:ptCount val="1"/>
                <c:pt idx="0">
                  <c:v>Sum of Sales</c:v>
                </c:pt>
              </c:strCache>
            </c:strRef>
          </c:tx>
          <c:spPr>
            <a:solidFill>
              <a:schemeClr val="bg1">
                <a:lumMod val="95000"/>
              </a:schemeClr>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303-400F-B03D-2C179000F039}"/>
            </c:ext>
          </c:extLst>
        </c:ser>
        <c:dLbls>
          <c:showLegendKey val="0"/>
          <c:showVal val="0"/>
          <c:showCatName val="0"/>
          <c:showSerName val="0"/>
          <c:showPercent val="0"/>
          <c:showBubbleSize val="0"/>
        </c:dLbls>
        <c:gapWidth val="79"/>
        <c:overlap val="-27"/>
        <c:axId val="1237843744"/>
        <c:axId val="1237844160"/>
      </c:barChart>
      <c:catAx>
        <c:axId val="123784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844160"/>
        <c:crosses val="autoZero"/>
        <c:auto val="1"/>
        <c:lblAlgn val="ctr"/>
        <c:lblOffset val="100"/>
        <c:noMultiLvlLbl val="0"/>
      </c:catAx>
      <c:valAx>
        <c:axId val="12378441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843744"/>
        <c:crosses val="autoZero"/>
        <c:crossBetween val="between"/>
      </c:valAx>
      <c:valAx>
        <c:axId val="126387193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859040"/>
        <c:crosses val="max"/>
        <c:crossBetween val="between"/>
      </c:valAx>
      <c:catAx>
        <c:axId val="1263859040"/>
        <c:scaling>
          <c:orientation val="minMax"/>
        </c:scaling>
        <c:delete val="1"/>
        <c:axPos val="b"/>
        <c:numFmt formatCode="General" sourceLinked="1"/>
        <c:majorTickMark val="out"/>
        <c:minorTickMark val="none"/>
        <c:tickLblPos val="nextTo"/>
        <c:crossAx val="12638719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Analysis.xlsx]Pie_Chart!Pie_Chart</c:name>
    <c:fmtId val="4"/>
  </c:pivotSource>
  <c:chart>
    <c:autoTitleDeleted val="1"/>
    <c:pivotFmts>
      <c:pivotFmt>
        <c:idx val="0"/>
        <c:spPr>
          <a:solidFill>
            <a:schemeClr val="accent6">
              <a:lumMod val="75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2"/>
        <c:spPr>
          <a:solidFill>
            <a:schemeClr val="accent6">
              <a:lumMod val="60000"/>
              <a:lumOff val="4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6">
              <a:lumMod val="5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4"/>
        <c:spPr>
          <a:solidFill>
            <a:schemeClr val="accent6">
              <a:lumMod val="75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6"/>
        <c:spPr>
          <a:solidFill>
            <a:schemeClr val="accent6">
              <a:lumMod val="60000"/>
              <a:lumOff val="4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7"/>
        <c:spPr>
          <a:solidFill>
            <a:schemeClr val="accent6">
              <a:lumMod val="5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8"/>
        <c:spPr>
          <a:solidFill>
            <a:schemeClr val="accent6">
              <a:lumMod val="75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10"/>
        <c:spPr>
          <a:solidFill>
            <a:schemeClr val="accent6">
              <a:lumMod val="60000"/>
              <a:lumOff val="4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
        <c:idx val="11"/>
        <c:spPr>
          <a:solidFill>
            <a:schemeClr val="accent6">
              <a:lumMod val="5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pivotFmt>
    </c:pivotFmts>
    <c:plotArea>
      <c:layout/>
      <c:doughnutChart>
        <c:varyColors val="1"/>
        <c:ser>
          <c:idx val="0"/>
          <c:order val="0"/>
          <c:tx>
            <c:strRef>
              <c:f>Pie_Chart!$B$3</c:f>
              <c:strCache>
                <c:ptCount val="1"/>
                <c:pt idx="0">
                  <c:v>Total</c:v>
                </c:pt>
              </c:strCache>
            </c:strRef>
          </c:tx>
          <c:spPr>
            <a:solidFill>
              <a:schemeClr val="accent6">
                <a:lumMod val="75000"/>
              </a:schemeClr>
            </a:solidFill>
            <a:ln>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c:spPr>
          <c:dPt>
            <c:idx val="0"/>
            <c:bubble3D val="0"/>
            <c:spPr>
              <a:solidFill>
                <a:schemeClr val="accent6">
                  <a:lumMod val="75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5527-4EC7-80F4-73BE27568301}"/>
              </c:ext>
            </c:extLst>
          </c:dPt>
          <c:dPt>
            <c:idx val="1"/>
            <c:bubble3D val="0"/>
            <c:spPr>
              <a:solidFill>
                <a:schemeClr val="accent6">
                  <a:lumMod val="60000"/>
                  <a:lumOff val="4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5527-4EC7-80F4-73BE27568301}"/>
              </c:ext>
            </c:extLst>
          </c:dPt>
          <c:dPt>
            <c:idx val="2"/>
            <c:bubble3D val="0"/>
            <c:spPr>
              <a:solidFill>
                <a:schemeClr val="accent6">
                  <a:lumMod val="50000"/>
                </a:schemeClr>
              </a:solidFill>
              <a:ln w="19050">
                <a:gradFill>
                  <a:gsLst>
                    <a:gs pos="0">
                      <a:srgbClr val="92D050"/>
                    </a:gs>
                    <a:gs pos="74000">
                      <a:schemeClr val="accent1">
                        <a:lumMod val="45000"/>
                        <a:lumOff val="55000"/>
                      </a:schemeClr>
                    </a:gs>
                    <a:gs pos="45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5527-4EC7-80F4-73BE2756830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527-4EC7-80F4-73BE27568301}"/>
            </c:ext>
          </c:extLst>
        </c:ser>
        <c:dLbls>
          <c:showLegendKey val="0"/>
          <c:showVal val="1"/>
          <c:showCatName val="0"/>
          <c:showSerName val="0"/>
          <c:showPercent val="0"/>
          <c:showBubbleSize val="0"/>
          <c:showLeaderLines val="0"/>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Analysis.xlsx]Bar_chart!Bar_chart_SC</c:name>
    <c:fmtId val="0"/>
  </c:pivotSource>
  <c:chart>
    <c:autoTitleDeleted val="1"/>
    <c:pivotFmts>
      <c:pivotFmt>
        <c:idx val="0"/>
        <c:spPr>
          <a:solidFill>
            <a:srgbClr val="6DC3A4">
              <a:alpha val="88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Bar_chart!$B$3</c:f>
              <c:strCache>
                <c:ptCount val="1"/>
                <c:pt idx="0">
                  <c:v>Total</c:v>
                </c:pt>
              </c:strCache>
            </c:strRef>
          </c:tx>
          <c:spPr>
            <a:solidFill>
              <a:srgbClr val="6DC3A4">
                <a:alpha val="88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Bar_chart!$A$4:$A$9</c:f>
              <c:strCache>
                <c:ptCount val="5"/>
                <c:pt idx="0">
                  <c:v>Binders</c:v>
                </c:pt>
                <c:pt idx="1">
                  <c:v>Tables</c:v>
                </c:pt>
                <c:pt idx="2">
                  <c:v>Storage</c:v>
                </c:pt>
                <c:pt idx="3">
                  <c:v>Chairs</c:v>
                </c:pt>
                <c:pt idx="4">
                  <c:v>Phones</c:v>
                </c:pt>
              </c:strCache>
            </c:strRef>
          </c:cat>
          <c:val>
            <c:numRef>
              <c:f>Bar_chart!$B$4:$B$9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F57-4510-939A-B756C0729189}"/>
            </c:ext>
          </c:extLst>
        </c:ser>
        <c:dLbls>
          <c:dLblPos val="outEnd"/>
          <c:showLegendKey val="0"/>
          <c:showVal val="1"/>
          <c:showCatName val="0"/>
          <c:showSerName val="0"/>
          <c:showPercent val="0"/>
          <c:showBubbleSize val="0"/>
        </c:dLbls>
        <c:gapWidth val="182"/>
        <c:axId val="1032514607"/>
        <c:axId val="1032505039"/>
      </c:barChart>
      <c:catAx>
        <c:axId val="1032514607"/>
        <c:scaling>
          <c:orientation val="minMax"/>
        </c:scaling>
        <c:delete val="1"/>
        <c:axPos val="l"/>
        <c:numFmt formatCode="General" sourceLinked="1"/>
        <c:majorTickMark val="none"/>
        <c:minorTickMark val="none"/>
        <c:tickLblPos val="nextTo"/>
        <c:crossAx val="1032505039"/>
        <c:crosses val="autoZero"/>
        <c:auto val="1"/>
        <c:lblAlgn val="ctr"/>
        <c:lblOffset val="100"/>
        <c:noMultiLvlLbl val="0"/>
      </c:catAx>
      <c:valAx>
        <c:axId val="1032505039"/>
        <c:scaling>
          <c:orientation val="minMax"/>
        </c:scaling>
        <c:delete val="1"/>
        <c:axPos val="b"/>
        <c:numFmt formatCode="&quot;$&quot;\ 0.00,&quot;K&quot;" sourceLinked="1"/>
        <c:majorTickMark val="none"/>
        <c:minorTickMark val="none"/>
        <c:tickLblPos val="nextTo"/>
        <c:crossAx val="1032514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D1F-4A18-8019-5A26CDFA8772}"/>
            </c:ext>
          </c:extLst>
        </c:ser>
        <c:dLbls>
          <c:showLegendKey val="0"/>
          <c:showVal val="0"/>
          <c:showCatName val="0"/>
          <c:showSerName val="0"/>
          <c:showPercent val="0"/>
          <c:showBubbleSize val="0"/>
        </c:dLbls>
        <c:smooth val="0"/>
        <c:axId val="933853775"/>
        <c:axId val="933850863"/>
      </c:lineChart>
      <c:catAx>
        <c:axId val="933853775"/>
        <c:scaling>
          <c:orientation val="minMax"/>
        </c:scaling>
        <c:delete val="1"/>
        <c:axPos val="b"/>
        <c:numFmt formatCode="General" sourceLinked="1"/>
        <c:majorTickMark val="none"/>
        <c:minorTickMark val="none"/>
        <c:tickLblPos val="nextTo"/>
        <c:crossAx val="933850863"/>
        <c:crosses val="autoZero"/>
        <c:auto val="1"/>
        <c:lblAlgn val="ctr"/>
        <c:lblOffset val="100"/>
        <c:noMultiLvlLbl val="0"/>
      </c:catAx>
      <c:valAx>
        <c:axId val="933850863"/>
        <c:scaling>
          <c:orientation val="minMax"/>
        </c:scaling>
        <c:delete val="1"/>
        <c:axPos val="l"/>
        <c:numFmt formatCode="General" sourceLinked="1"/>
        <c:majorTickMark val="none"/>
        <c:minorTickMark val="none"/>
        <c:tickLblPos val="nextTo"/>
        <c:crossAx val="93385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FB9-4183-AFBA-FC7A4192BA2C}"/>
            </c:ext>
          </c:extLst>
        </c:ser>
        <c:dLbls>
          <c:showLegendKey val="0"/>
          <c:showVal val="0"/>
          <c:showCatName val="0"/>
          <c:showSerName val="0"/>
          <c:showPercent val="0"/>
          <c:showBubbleSize val="0"/>
        </c:dLbls>
        <c:smooth val="0"/>
        <c:axId val="1032515023"/>
        <c:axId val="1032515439"/>
      </c:lineChart>
      <c:catAx>
        <c:axId val="1032515023"/>
        <c:scaling>
          <c:orientation val="minMax"/>
        </c:scaling>
        <c:delete val="1"/>
        <c:axPos val="b"/>
        <c:numFmt formatCode="General" sourceLinked="1"/>
        <c:majorTickMark val="none"/>
        <c:minorTickMark val="none"/>
        <c:tickLblPos val="nextTo"/>
        <c:crossAx val="1032515439"/>
        <c:crosses val="autoZero"/>
        <c:auto val="1"/>
        <c:lblAlgn val="ctr"/>
        <c:lblOffset val="100"/>
        <c:noMultiLvlLbl val="0"/>
      </c:catAx>
      <c:valAx>
        <c:axId val="1032515439"/>
        <c:scaling>
          <c:orientation val="minMax"/>
        </c:scaling>
        <c:delete val="1"/>
        <c:axPos val="l"/>
        <c:numFmt formatCode="General" sourceLinked="1"/>
        <c:majorTickMark val="none"/>
        <c:minorTickMark val="none"/>
        <c:tickLblPos val="nextTo"/>
        <c:crossAx val="103251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664169787765295E-2"/>
          <c:y val="0.28368794326241137"/>
          <c:w val="0.86267166042446941"/>
          <c:h val="0.47990543735224589"/>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A4A-4493-AE34-38DED5111B50}"/>
            </c:ext>
          </c:extLst>
        </c:ser>
        <c:dLbls>
          <c:showLegendKey val="0"/>
          <c:showVal val="0"/>
          <c:showCatName val="0"/>
          <c:showSerName val="0"/>
          <c:showPercent val="0"/>
          <c:showBubbleSize val="0"/>
        </c:dLbls>
        <c:smooth val="0"/>
        <c:axId val="1032522927"/>
        <c:axId val="1032506703"/>
      </c:lineChart>
      <c:catAx>
        <c:axId val="1032522927"/>
        <c:scaling>
          <c:orientation val="minMax"/>
        </c:scaling>
        <c:delete val="1"/>
        <c:axPos val="b"/>
        <c:numFmt formatCode="General" sourceLinked="1"/>
        <c:majorTickMark val="none"/>
        <c:minorTickMark val="none"/>
        <c:tickLblPos val="nextTo"/>
        <c:crossAx val="1032506703"/>
        <c:crosses val="autoZero"/>
        <c:auto val="1"/>
        <c:lblAlgn val="ctr"/>
        <c:lblOffset val="100"/>
        <c:noMultiLvlLbl val="0"/>
      </c:catAx>
      <c:valAx>
        <c:axId val="1032506703"/>
        <c:scaling>
          <c:orientation val="minMax"/>
        </c:scaling>
        <c:delete val="1"/>
        <c:axPos val="l"/>
        <c:numFmt formatCode="General" sourceLinked="1"/>
        <c:majorTickMark val="none"/>
        <c:minorTickMark val="none"/>
        <c:tickLblPos val="nextTo"/>
        <c:crossAx val="103252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4BD-49C9-A08C-34B5FF14CF8B}"/>
            </c:ext>
          </c:extLst>
        </c:ser>
        <c:dLbls>
          <c:showLegendKey val="0"/>
          <c:showVal val="0"/>
          <c:showCatName val="0"/>
          <c:showSerName val="0"/>
          <c:showPercent val="0"/>
          <c:showBubbleSize val="0"/>
        </c:dLbls>
        <c:smooth val="0"/>
        <c:axId val="986546079"/>
        <c:axId val="986546495"/>
      </c:lineChart>
      <c:catAx>
        <c:axId val="986546079"/>
        <c:scaling>
          <c:orientation val="minMax"/>
        </c:scaling>
        <c:delete val="1"/>
        <c:axPos val="b"/>
        <c:numFmt formatCode="General" sourceLinked="1"/>
        <c:majorTickMark val="none"/>
        <c:minorTickMark val="none"/>
        <c:tickLblPos val="nextTo"/>
        <c:crossAx val="986546495"/>
        <c:crosses val="autoZero"/>
        <c:auto val="1"/>
        <c:lblAlgn val="ctr"/>
        <c:lblOffset val="100"/>
        <c:noMultiLvlLbl val="0"/>
      </c:catAx>
      <c:valAx>
        <c:axId val="986546495"/>
        <c:scaling>
          <c:orientation val="minMax"/>
        </c:scaling>
        <c:delete val="1"/>
        <c:axPos val="l"/>
        <c:numFmt formatCode="General" sourceLinked="1"/>
        <c:majorTickMark val="none"/>
        <c:minorTickMark val="none"/>
        <c:tickLblPos val="nextTo"/>
        <c:crossAx val="98654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9E7-4CC4-B8BA-B74AE6F69781}"/>
            </c:ext>
          </c:extLst>
        </c:ser>
        <c:dLbls>
          <c:showLegendKey val="0"/>
          <c:showVal val="0"/>
          <c:showCatName val="0"/>
          <c:showSerName val="0"/>
          <c:showPercent val="0"/>
          <c:showBubbleSize val="0"/>
        </c:dLbls>
        <c:smooth val="0"/>
        <c:axId val="152437103"/>
        <c:axId val="152437935"/>
      </c:lineChart>
      <c:catAx>
        <c:axId val="152437103"/>
        <c:scaling>
          <c:orientation val="minMax"/>
        </c:scaling>
        <c:delete val="1"/>
        <c:axPos val="b"/>
        <c:numFmt formatCode="General" sourceLinked="1"/>
        <c:majorTickMark val="none"/>
        <c:minorTickMark val="none"/>
        <c:tickLblPos val="nextTo"/>
        <c:crossAx val="152437935"/>
        <c:crosses val="autoZero"/>
        <c:auto val="1"/>
        <c:lblAlgn val="ctr"/>
        <c:lblOffset val="100"/>
        <c:noMultiLvlLbl val="0"/>
      </c:catAx>
      <c:valAx>
        <c:axId val="152437935"/>
        <c:scaling>
          <c:orientation val="minMax"/>
        </c:scaling>
        <c:delete val="1"/>
        <c:axPos val="l"/>
        <c:numFmt formatCode="General" sourceLinked="1"/>
        <c:majorTickMark val="none"/>
        <c:minorTickMark val="none"/>
        <c:tickLblPos val="nextTo"/>
        <c:crossAx val="15243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plotSurface>
          <cx:spPr>
            <a:noFill/>
            <a:ln>
              <a:noFill/>
            </a:ln>
          </cx:spPr>
        </cx:plotSurface>
        <cx:series layoutId="waterfall" uniqueId="{CB0651FB-77E0-4F69-8EA6-34316FA99229}">
          <cx:tx>
            <cx:txData>
              <cx:f>_xlchart.v1.1</cx:f>
              <cx:v>Profit</cx:v>
            </cx:txData>
          </cx:tx>
          <cx:spPr>
            <a:gradFill>
              <a:gsLst>
                <a:gs pos="0">
                  <a:srgbClr val="0070C0"/>
                </a:gs>
                <a:gs pos="0">
                  <a:schemeClr val="bg1">
                    <a:lumMod val="65000"/>
                  </a:schemeClr>
                </a:gs>
                <a:gs pos="1000">
                  <a:schemeClr val="accent1">
                    <a:lumMod val="45000"/>
                    <a:lumOff val="55000"/>
                  </a:schemeClr>
                </a:gs>
                <a:gs pos="47000">
                  <a:srgbClr val="00B0F0"/>
                </a:gs>
              </a:gsLst>
              <a:lin ang="5400000" scaled="1"/>
            </a:gradFill>
          </cx:spPr>
          <cx:dataLabels pos="ctr">
            <cx:txPr>
              <a:bodyPr spcFirstLastPara="1" vertOverflow="ellipsis" horzOverflow="overflow" wrap="square" lIns="0" tIns="0" rIns="0" bIns="0" anchor="ctr" anchorCtr="1"/>
              <a:lstStyle/>
              <a:p>
                <a:pPr algn="ctr" rtl="0">
                  <a:defRPr b="0">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separator>, </cx:separator>
            <cx:dataLabel idx="2">
              <cx:txPr>
                <a:bodyPr spcFirstLastPara="1" vertOverflow="ellipsis" horzOverflow="overflow" wrap="square" lIns="0" tIns="0" rIns="0" bIns="0" anchor="ctr" anchorCtr="1"/>
                <a:lstStyle/>
                <a:p>
                  <a:pPr algn="ctr" rtl="0">
                    <a:defRPr b="1"/>
                  </a:pPr>
                  <a:r>
                    <a:rPr lang="en-US" sz="900" b="1" i="0" u="none" strike="noStrike" baseline="0">
                      <a:solidFill>
                        <a:schemeClr val="bg1"/>
                      </a:solidFill>
                      <a:latin typeface="Calibri"/>
                      <a:ea typeface="Calibri"/>
                      <a:cs typeface="Calibri"/>
                    </a:rPr>
                    <a:t>$ 145.45 K</a:t>
                  </a:r>
                </a:p>
              </cx:txPr>
            </cx:dataLabel>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plotArea>
      <cx:plotAreaRegion>
        <cx:series layoutId="regionMap" uniqueId="{B2866B17-EC07-4E99-B078-E8E2EC89340B}">
          <cx:tx>
            <cx:txData>
              <cx:f>_xlchart.v5.5</cx:f>
              <cx:v>Sales</cx:v>
            </cx:txData>
          </cx:tx>
          <cx:spPr>
            <a:gradFill>
              <a:gsLst>
                <a:gs pos="95000">
                  <a:schemeClr val="accent1">
                    <a:lumMod val="45000"/>
                    <a:lumOff val="55000"/>
                  </a:schemeClr>
                </a:gs>
                <a:gs pos="0">
                  <a:srgbClr val="92D050"/>
                </a:gs>
              </a:gsLst>
              <a:lin ang="5400000" scaled="1"/>
            </a:gradFill>
          </cx:spPr>
          <cx:dataId val="0"/>
          <cx:layoutPr>
            <cx:geography cultureLanguage="en-US" cultureRegion="BD" attribution="Powered by Bing">
              <cx:geoCache provider="{E9337A44-BEBE-4D9F-B70C-5C5E7DAFC167}">
                <cx:binary>1H1pc9u4tu1fSeXzo5ogJuLW7VvVpCRPsZPYSbo7X1iK7eZMcJ5+/Vu05MRm1LFPXb16JZ1T7Yol
iBtY2NPaG/B/3/b/dZvcb8o3fZpk1X/d9r+/Deo6/6/ffqtug/t0Uy3S8LbUlf6nXtzq9Df9zz/h
7f1vd+WmCzP/N8sk7LfbYFPW9/3b//lvfJt/r9/p200d6uxjc18O1/dVk9TVL97b+9abzV0aZsuw
qsvwtia/v73RTR28cTelTsJs8/bNfVaH9fBpyO9/f/vss2/f/Db/xp+e/iaBgHVzh7GULpRJFbMI
MR9e9O2bRGf+7m3DNhe2YqZNCFEPL/H47KtNivGvl+tBqs3dXXlfVZjew8+fxz+bC95237651U1W
TyvpY1F/f/s5C+v7uzc39aa+r96+CSvtbj/g6mlCn28eVuC351j8z3/PfoE1mf3mCVzzBXzprZ/Q
ugA8zW08PK7VAXCSC25JajFhzwDiC8uW0mRMbAFijw/dAvQaUfZD82PkDJSLv48SlOV9suk25f3j
+hwAFLUwTVsKi/Lt2qvn2Ei+AF6CUWJv3+ePz95i8xqJ9mPzY+QMm+XqKLH5I9l826SHtGvWQgrB
LGGq/XZNLGxmUmqZ1nfotjZ1C80rBNqPzPeBM2D+eHeUwFzdt5u7Q+KiFpQLxjg1t+s+M2eEiIXg
nNrSth+AI89V5mV59sPyOG6GytWXo0TljzLeZNUG7u9gcQCDn1e2ScnOlM1wUdaCUUU451tYzJkp
e41E+5H5MXKGzR/XR4nN1X335vy+rO4P6P2ZuSBUmYrTXZRmzRwNWwhpc4SjO2M2CwJeJ9N+fJ6O
nSF0dX6UCP1RhqM+aBDNFpailmUTtl1/+RweBM8LOCOuBBf7jNorBNqPzfeBM2D++HqUwHy4z7Jq
SNpNFh7Q5UB5bCUEjNvuBZfyNMWRcmFT21YIor+7pKehwGul2g/R89EznD78cZQ4uZsk/EeXB0WJ
yoXFGWAiu4BthhLyz4Ug0pKE7Yzco/PbBmyvk2k/Rk/HzhByjxOhy7CqdFOGj2t0gFzHXlAh4f3Z
fhc0BQhSUkH5LteZEQWvkWg/Oj9GzrC5fH+c2qMTXW7u9EGxQezGucmsrYmb647JF5xJG+g8PnSn
NK8QZT8o7veRM1Dc4wTlMrwNQn+TPa7P/15hGCJqyaSS9s5ezSJqmy8kkiCpYPEeXj8pzMsS7cfm
x1xm2FyeHanCZNn9bR3eNvUB4SELLjnhlPK9OiNBIFAbIZ01y3Rc/Spp9kPzbPAMHffTUaLzSFK/
0f+8gVVo0m+HDN6oDX4apotQpDSzqM0kwlKC7vzNLOX5T8Xaj9f+b5kBt3SPErg13FB4SG7Hshdc
cU4sOuNBbcQGtqTMsulW12Zu6BWS7Ifn+8AZIuvjJNtO7nXpH1R7rIVgMGJM7YK2WWBg0wVjjEoU
ePYC8wqB9gPzfeAMmJPjDKcnDuRvXcYHdD/WQlFlsYmBfnhBJZ6ZN74QeIeLR0phFh28RqL90PwY
OcPm6u+jNGOXIfxxpevNAcERCwqVAeG5U4uZ2ii2IAq2DJTP40O38fSrZNkPy5OhM1wur44Sl7O7
TXDAHAfhNDy9Ka3H9H8WThMCDpQrikroDJQXBdkPyG7YDIyz5VGC8eeg0U/gP+7WA2Q3sF9KCUv8
S72AmChYc4JCj7lj1R6fvdWUVwi0H5bvA2fA/Hmk1mtTVZvboKnu67p6XKKDwAOuDI4dKebDa2bB
JAhpk6P+aYOqfkp2Xr5Wnv3ozIbPMLo8Tu9/lqDnRoeHhAf1HBgyBsrmO+X81PvbakGYPXFpPxoL
nqL0Gon2A/Rj5Aybs+MMma/uv5WbKj6k8wcxAJaZSrmt1ZizWptSCxvWDW0D+yuhr5FoPzY/Rs6w
uTrOpo6z7C7cHLTOphYTWSZRCd29ngfNtkAvFLFNoXaczowTeIVA+5H5PnAGzNmRhma6O6TCWAtT
MsElY3tTGUUXExyCmLv3Z6nM2QvS/AskD6PmeByng5lSstNNmldBeMj2NEYXwkYGqR4pznmOOVGg
6F6DOm2BmwXOrxZrP0Kz4TOork6PMpC+OHTfjQ1qjMGboPr88CLPTZpC2c02YdMeWwxn8drL8uwH
53HcDJWLm6NE5TpA7++bsyrZZHeP8ewBgmgEyZZtqceKppqlnAiiOUGb2tTZ8fCCfj2N0l4r1X6E
no+e4XR9nJWcd7oJqwPHBOZCIR4zBezc9jVTIILuD2KjOWcXNMxigleJtB+hJ0Nn8Lw7Tj90uQmz
+8c9fAD94aDRpr6nJ7braZYj1MIiIDgRPWyRm0Hzojj7YdkNm0FyeZwx9J8bBAWZX+tDVqblghFC
ubRRfJ5e83Y1ywR3g8LBY68HfNJTu/Y6mfaD83TsDKE/j1VpyuGwfmeqeU6HPfisjCbFQpoEnYZq
py8zf3O5eVmS/aj8GDnD5HJ5lPHAl/sy1Vn9uG0PYMoYchxu4X/zGBoVNrCgSth0q0uzboFXSLIf
ku8DZ4h8+XSUiFzpEufXlpv4sIUaWDImKI6n7VZ/pjGIC3ACZ2rN/REcPLVkr5VqP0TPR89wujpO
zZma7ab/53l4OO2h6KWxcFDqO5s5gwl0JzqjLVRudsXQGUPwSqH2o/Rs8Ayky+NMdy5h2w5KrDG5
QC2AE4VOgIfXzMoREwgxdHaIqQ3nqQa9QpR/geVxDnNIjtO+vY8TlDsPeoINPZs2hXnbcZnmnBlA
gc2cGmrkLoqDUj1F5jUS7Yfmx8gZNu8vjtP3gF67vO/D2wOWoylb4Mw0RTf6rkrwk8aIBQE8Cr7p
OS4TLfayNPuReTp2hs3V5VFi8yVEx9OhDxLAUGHdcWx9ny2T9kKAbbPZY7P0PGJ7hUT70fkxlxk2
X44zs9nGN/8P7hyAZaPo1Ph+BnSWf0pUP20cARVip1uzcOD1cu3HaT5+htaVe5Sa9L689w/KEuBm
CGCAKvTuYoFZ0EYeWAJcDEFnBu5lQfbD8jhuBsf76+OEIwgP6G5who3h8C260nZlgpm7QYctTq+h
X+BfEp33L0jzL4g8jJrjcZyFm+1FJQdPQBEGUFCYqKNt0/+ZKZsSUIuaaCYUs8D5tfLsR+b56BlC
N8eZen7C6U/cDXN/QAaactzygE4Nc3eZwLyXAw0DlFGcO/yXCuirRNqP0JOhM3g+HUfTwO0vr93Z
ZhpbYu3ZJ//T+4cUshhQ0eh0ntVtcLcKsSlFBrQN42ZBwOwaoH+XZz88s+HPpnAcdwx9uu8PegEE
AVNGbQaHvl3vebqJizvQrI7IeXdhCoqhT9PNF8XZj8Nu2FxF/jpKn/+53gSPq/K/55wpVhwtnGjQ
2DEAs0a0h1sFJCqblpjrxgty7IdiK/0Mic/HScf8GVa3OqvCQ1bN0F8OlplTXCm0fT03WCAxcT8X
zj+p/YecXiXSfmSeDJ3B8+fZUSrKn/dV/eZHuvzUeD+b4H/qTJDaMwuNaI/XpMxsGC6zE+BsQMrs
bByi6Kc27NVi/QtMz2f1bCa/v/3zy/8fqP79mrvv9wIuN/Vm9XCh4JOb7n797sMK4LLD2dDdcu6N
C7YrfXb3+1uLIRj+fk3h9BXPYJj55tm4+01V//7WEGKhJKVoO8SxdpzVMWEDOwDw+1s0vqMv54EB
ohxXStjwVNlUfvr9LTp2KA7C4xz87mBvNV2riCGouCIMRJGIoPVX4ZaJ77c5ftDJgLz6+2rs/v0m
a9IPOszqarpD8e2bfPuxaXbTE5EcK2w1S6L4hPN3eP92c406Pj5N/k9CojIjXczvbeLVjVpZOcuN
xDXzNhy/cN7k8YYZJa/WWTFUA1vWVs+D3jW0Z37zs5JlhqutPpbnKuBDs4yVkRWnnUqT6jLhaW4M
jo57nn/jcR31eom1SiLq+lIyci97PTTXSdDLZGPbPPduaUoLceWLsMipk5Kwgigs52X6PiBm3WVL
P+FlnDu642n6jsihgMh+mpLhwkppFv1jVK3GmCeQ7lkkJEbP1ghNhxZT6DKYrmbBcmFHPF0jSdKw
CURg33udzqLitE5Zwk4T1lalPB0rvw47dwxzXESSmF5oeetfP57AeT5/Pi6rmO5TpOBo0Zqqpvef
YDRG1K6EKcK7iMQ0Dt1aU04DRynLKKJ12Xd+WS/LoPZZ4BjMGPPsQ8foUFkuYaPo6HktgqyKHa0L
WpIrNJEVeO/XQmILP5VRoiZDcQxATRkmGp/lTMY+CA0rKKlxJ4yyNa2lP0pfFuvEZjU1nayshfga
c9Or4SW+q9vL2EzPZQpNiQg8LJxzmz83bwYttUHtO3/AnhNOa+ZJ9VfAPCvznS4Km/B95uEe1doJ
Ao3wxPn140EszaYtEYbi3KpiIDSgQ8+h8XkbGmYf0DtDJrKgLu9MwTdQJKM+02Mok6vQIJpc0rgY
mpu4Ms0xcNBGk2BR/lNJULQUKMGgeWy6JdV8LkkgAy+JBrO8Y6KDyq0HIkYSr3nZNRVbhbbHxNey
wRIUTiUQyX3V5tCWatWG2sy7F1ABL/18WbiFnhxcwDbVStGIMNsNtQjNaIgz79ZTY8bLE13kqTes
DC+t1HAy2GWPLfLr+ZOZJUNahtP30BIoKk7foRP1+QL4aoy4ymvjGzqXZWqc9nUwKUTa6wD3sjZd
xEbmhmk1WLnTK4tiIXhoBs1NmotocDODlNmNSoO0zJYF16V1nbZhVn37tZiTPX1ibyU4SNx/aqJA
iRsdoC0zW9J0nl2axdh/68u6xCYwm9gEPmbfUW44fUlb4ya34mJSmrrT048w95sX8PlpsXB3Ifrg
KY4f2IwymLbni2UXVlUPldDfsoQbsOERrNfYOe1g1gO/oB6H3a/8Bnf7pRHPYFHLPC0JP7WNyGhj
pwhgbSfLPwQYlYVj0l6wPs51+oJZIXMFw11KuMvHwpVx1pR4T1fKPrV9Pe2yXGUj/VZ5ljDSVVRX
edJ8KMY6zDO3K4YCwhkybfGeHopUD0s7Hgfjpstz76xSZRL5bjqO5nCRBkVWe06mTOHVbsNNI7kW
qfLH1MU1AT1MomVEA8nOzVEl+NY49LqieEFNCeK6ZxsAxxBxxZcSJrracAh04hKeTgg7MyvarM2/
Sq55xN3cxGV5heN5jVKlS0ZpwLR7w9Z6Jg3De82DOcmJZ+OtvqupKNZNR1/WITa34iiaIxjhiuBi
hEl3Z9si7uMq9QKdf81LaFGxolVss0uLBHS4oFUzYDmU1ybjlzToh0E6TVB2ReDC4Hfi2i9Gzzgt
UxaNX0qjqcSVHYopQOhZmybqJG74BI+uqMIWGlrJ2+u8jOLxy5iIuIsdM0kmpxVi9QGQzlSAX9IB
V+R9sdO+B3aURwN+VKPp1/Yy5xWt1kI2E3Zx74cIMIqHxyvbN4bOsXUf4Ss0ggdIHhrZFBvUOU/j
TV+JrMjXqi1Je8OoHut3ZRl7pZMkaWmlruF7aX/qMzjXvzM789iX1mwJNpm0fcQZbZFphCi/tg1z
q4nVlyiRg0piUuD+xNnWoN6Q+UTlydeRpFXpO71lyrxyOh3p5Iw2RQdD8esnzq2RNR2EsQj8NorD
6qcnVqVZBV1Ku7/p2EybsWvYZP6sSsZw3qItuPjqRXTEJuyspq78SwnDgn36azGme2qeKQXFBbiW
hK/AvZAWQ5T8XClG2jaFoUT6JWVZWlOn1g037nURFLBGQVxlZFV6Uocf2sr2YXHygGt/5du11WoH
V053SevUll9cJJ4tbnpaJvbgVB0R7XVtG2boFnzs9QU2kRk4kcm8MHeYJ8ik7IGJfajbANHFmRfF
9aT5LRqF34PNkPng0LikfXvy6xnP7RrYQtuc2BDr4aor5ATPZxwLL8i6opKf2yYzEcTysrQQxLbj
tG8Zgix2GpCux7btY0Xxw68fIltD5NOWpk3UWd6N14tpS1tFOKblaZhbdDKRxViZZF0kbV6FJyMf
Ymid16VTTE0GO4V2SlJAjX49JWtm2WxEQDbcJqwaEAQ1NzPVBc3SUUeZ9dmuAwrdqnN/EqA2aDOp
7oMeo6lqgGxe0E8qDls5mZQyL+BojIAgjCc9n36lixgnKRMVSXYadsm0DsXQaXHlFT0+FQZ0muLg
p6Jax4Ys6Tq3y5ZW7gB/gem+MLVZBoCpKdzqYxGoislxGHY2tbqPiUwaPXymfjtZqrossLXGZAz1
bW3asZU5Q62L8Yu0ssk/poYmAKQXaeIPqzEVpPbXihpN9xlRaonl6GREsftoO8KaZKGhsMVYl+ST
dWtgNk9DK+9g1mpEJHhgWHsm/oUci2ApUp9hKepaBkbt8qSJoBKBsiL8a7s+kymcDqL+KtKe6aiN
cAHRlbS4jbTT/CnUJd3IxCAK41ObSg3rsA1vrcDu29hFZhn42UtmYeaOpkcyHAizTLglHF2ZJ15m
pBG15r38VDUEO6QecDA9PIHvx/qwKGear7zO0H3liIQOWPCk9TKELDB6WKWu7JP6gxSV7UVrr2Y2
jAEUsr0u0fkPD5AaUPy6z+CodrD5RZdhKfvEzqAr0KIJDj/uJyCMKCT4oYZItdemTjUk4XEM3xSL
espTf73aTNHnNhGTn5wAjASui0AUNM9sEA5Whm/2w6cgGETiOXUT09z1OtOLroQ1snJYFUEpcttR
lqWiwCnLIizOzaShPXdyRDvGRemnBrv00kBSt+h079+aYWKedl7DxDKWmU7uWJSM5XWqRYo/JDGS
pHvPWmL249KOMsVzt0D8WDXrruN2e1UWgddrR6RmSt5RsyRqmWWlIm7U103pObq3izFygqwtWe/6
fdxCGdqx7IbE6Q0esWitLNKwG5HUA/NdsydN15zkqguIh/jN8+uzOpCIzFw5Jt04Iq3FVszP+njw
Gqeo8kisWyV9uuSp0Y+fOqGt8EvDEt9bUlZbxB2Qn+rBEX5dqaUKrS52fZ74p7iCoF4W2uzGC09l
pnlCOhJYa9+o7MBc5bFO2eeBt35sfFba7PtPfd3T+tKo6sy4hseQzR0vhSg/j7L1M+3kWpOg+qj6
MYlPvBDsxnrUzE61o2JNrcCV5VgV9jeSRnZ2F1i5bvsltspQ3Kum7jrTjZOuItFp7WUFt5fIA3gi
TrzUiMWVItKI45NW5FaVBPeBndEaq9wTapfscqS6xZYeSVnlwUeQwLUwV1nG8lyeNcoLg+Rdxvu4
8FdR69dd+67jnh+Ga0MzHYprXpelPhMRC3x7jb0iaOzk7WjCrSeVHXbK8Q0minoZeOUYDWedXxlB
eNKFKbyNG6uOwcC2edjwv7TRCF6dYXN0hud2FGELuWpyRF3KqQdq9+J9YkmJH/X2l0YYJngP/QEM
jxt1xYpvY1Moqz2PRJn71inpDUNKd4h43MiTPotImjictZNfNLkRYjo+5XAqm94bwH+7EQ8U998P
Xd7l8kPkGVGXrGVMDSs/i5tB2e17EVEeKqdQauIkZFnzIP4ifc8zxgvGkgorZQwFTPYlrHYR8AuD
eqVM3pGwCEnyIYq6yPZWXQRD4K90iA7v0oXJmkQaWiMxrZXpB0NYLM08jkp7mdWmwbO/LN/K8Lw0
SpT63Ph2UbglUm+srGU3ITyIS0QwfQnkR8jiFIWaYnoWVJi9mwcko2IdBd20YjSpY/zQVVAbN1kq
J5PP2tq3pau6WmMDjBnijZNalSk+l2+nGtR8xPIVkcQLvqTy8LQkIEgyMxJO8JCcBRb/kyT9tM4Z
UxG4JKMxSkBhZLEdsPuiQEJTrMswRKTldjYZZOGGdsAbAwiypmi+1FHWhBnWywhGfRI0IyP9pR3J
SeQQSOfjjcDOwhMo3iq+eUY/bTBRGhPyfDDwu0Sl09K0LcFH4WLtooMMLSonmONuPmVJafENhFuA
3/E+1+Im5sxT1GWdAgHk5DIgWIvd7vHGSuErZWRMk/Pq4WExGuya0t3FuIqPfPoXrXh8Sc2wNG52
S21sP/64yNvPgSmw4ktp5SkEIJkRtN/iUORheRJmdMCkC2vE3+9xfIv6oXmDBNzXyuFboPTY1thq
yLyb0j/LiBo87pA4aAfxXqWNxiq1VprgI1YOjq10QXN4rXJic5iCXj/lFn6ZSN8svqntCuocGgS7
tp1TYIXI0dxcZ6Ijp0NjT9m5uYV2uz2EFydYH8FCjFhxmUyT78UQYJ/6pJweE7BA4JeDLkwZfB6N
kDX1OWZKp+XdbqSxGRpIiUlO30LCssI4VM4pdldVB5Po2wU1xm7EP3RCNZMrw+RZHJ2NKIv0+Ylv
gkQyV13YaOi0ivyJ+ag64Bu20iq+EeFn2D4VR8SKyZctgt33Fbjs6QutdvrBWt/GjyQzJ3VIRz7J
nzXCD7rPTeInfrjOfBvfGxSU+PQ0rgZJ6gu63SthVKlanuyWXEVtCXH6kMb4EngAjYdHeRjDz7ek
GIX5GZFbZLfLvDDqLHTNyvfwcB4FuH56WSc5uM0EhAEoG8AUNGdS+5M6N/Cv+F08NCKy1zGCxX44
p6pKen1aM22mqZsolqSt41U+aEOiSIPPB3VR4QeCRp5cpUWD/w5pB96Omx0BVVSAy0+u2rj2QAp0
ZYSnk8DX7ReReT2yAG8Yp73fKZjyaN3TwoKFscsgaexVksLFpqveyDxVnXEFV9X/bYo+gr3xE63j
+HRHJ0d1EpTRugkS5Lu3A6twS9xpHgVYjhP6oDOFthMsWOV1sTd+oYGtu/pzQbugE6f1duq98iss
Ec37McaMYr+r+EqMJoGVq0s2LR/p82nXgK+atviWP7WruMMKkMaa5luHoYUfJTY4Pl+EYB8NJ0xG
8Mr4k1FxphxQFoNIL2lOSnxCDGTKYVveVNhXW5JlJDwpvXWTFaVnnfleMeI7xi315iEtB2tYcBaD
ovRIjNQ3TZE7ZW6dgJjgF2ksJn2qWReChPdju4appMIb4POqAZYmWiOznRavCelEFViNHYOLj5LM
x3AciMMs/+4QnnnGeedVZRleKRpNJKVu4O4uZexRUX9koLEGb9V7kTEEa9HlPKmWoC7Qt+VIkEDi
K/MpQUoOZ6gA/miwEbMSWTq5jZR703YrrZJg821XMqo1mGgamiFtz7uRp578GI9NZ9yUCKbBKox5
ocRX2FvsL6PLR6xAxMxpDl6eGTD+SC8nlioJEa8islap7vKvQg1BQb6xPhHJlRBFPnhrZumqNv7p
QhL13goejSbcqRLw34ZrJ0SWX8BIdnH9yfSLyPddjw806K87idimuFNt2BbW35Vng5o4KeOmTZVr
WGMVfxlZYzHtNPAOPZJ9QjRiSim5akiDXZ5GynJb/NKQrSM7VKb65W4mWyyLPAJB7KJxcZim9WBu
kqSd7J8a/MmaIPqflDes0ukT2QN770XW9DtOTAOfGPxh+qBHwU6kK2TuU20jTLwcquwjWvSuxnog
+SqCok5aqdLpnd2WRUwJS6TQnoe3thT8ZE4N3y37oaTSIVZp2h+aQPqddjozA2HPhtFT1llXZJOW
+8Y40YEV6kT4wRCW1WfFaGJ/MxP1hyvwlpPkcYhK49fdg3ip4NIKbBXjZpuxZWE0ytiJsrxhH+Ot
wYq3RGOB0+vYDUZSTCRkVYqSsWXqp4X2nKAQjXHThDzHnOsOVbz2PLT8KYwLWI9nyDaZxGoeFM7Q
MfyI4/FmUvLcmsqMy6zrpz0pvdGKQ4cHVZamqyBKoI3r7YKAB56MXoxOX3wvq4gRXQQWTaT9AvE1
S+jB5cA+YAdbMG6C/EQrBzVqCOCrrZtAawGppe/30IZOw8wWBps0KGlBvAROGxaT7C9kd89zu+nx
OGyO4zLTHbR4/oxnLZteG10lQVVtTWMEDhhSIA+AJv36UTMCHdpkog8XzwJlhf+KKa1/Ujzs7Liw
PYSSj3vEjHut3SL3GHuPG8Gn3a1EMIHahBEQ1qxkgGxnHH8ty3MKAa1B2D827rG2Bcrh2OfWc1m8
llqgbyP/Boe7YMZCTqZ4vKpwIe9q1AidX1rnnx+IDjAQB8JWFshFNeMV46A0SZKa3nXRZ3AUfgyP
fyaHGGZup9m/niCZaLsf5Z1phuBuTS4JLuPAJUJzIrNPIuZndYIka2sxumCcSPtB0IHzdc8qu11H
uTeWH5uODtEybbLJntMSpsGoRgZ/9IJEz3c6JEIqNd0qQaXiuOJwXhYblGl0cqDFdbJVqg5xHXS8
b2IPdj202xAQBKwZoJmKwjkgtDCCSZAop0Uzum2BzH7NU6q56fQwLYMLU1/g49APj1yFA7Vo4Xbb
ela+NbO/nsQcRgCHP4Bm4nIGULIEf8Xu+b6B3y1qqzfaq6CKJ8s0PgRCecWz5uNg2A3DhXGvp7o4
CiA4QYirvB+6C6ejHc+fJ3tEI7iko7naub3eD4rIMTUsq3bKCpfz/2fPA+U/Xc4CxUA/FvvJHNDO
AxPdhtHV1i0hSJ7QkHECvciqYnIYv37gZF+ebFNsCJSfpr+BgX4UBkZzxmd2w9iH5cjjU5kZZcxd
maaSfhUlFOYlFfz5UYDORgUP3c1IMuemLvWsdGh84Z9uQ5GWgx3BPrKKFD9+PatdK8aTiYErxKMU
GmRMXChp40jIc+RME3UZGQbVSTlaZlCtLN5P3QgNzvM2+p9qzFBDd3Xlg1tVTuqNyBadmvs1SS/g
rdGC47s6zsH8vLMYuAfzQ+px39enA2IDrq+8PoxJP7iehZLT31VRpEiDyshiWbFKk2a0atfUpqjS
pV1yUG3vaE80FR/Utp4XCyQj9L2XpaToL2M/aBVaZppWhAScSIRWjVMkGjJMl4kR5YBiF6BIA8MC
J96GFYjQbTgL8WDGtqlG3Jkw3V2QWjDdSA2nMKBrLQMBrbZs5AmZ1eADCLFEI69olUzBnLGNbXIU
R6HtZm6TMXTiqk7J6GRVqbJwKXKZRI3zSHkUcJuBswtkHiIoVNY6rO9Y2JMTl0VLizPkFrGwVrmt
8cg0RlbRnpuoVoS+m/QpDnSfgM9PouQzRdir6JUYasXys0iYxkQGVG0JnnXY5mGqGypaLIO4SUG7
goGRqDI4UVDb2nONRvudmToF/mQStz6oQuWyW/kFlLv4xAfVjvoT6g1TRQsxoGmJK11XKCJ8CnOw
zf4STUhoJ1gHZUFI5KYEQec/A1LPyj7nou+sr4T3Q21fsbTz8o+ZUlFsraKsMkxkwrjmp69dtHKh
lr7K9ABsl11vjeXgmAaYidZFaEa47Q5s8Lp3sarqanRQju5CZNPKLlEXDQOzOmFmUnffhJnGQ7D0
GALuzElllpZ/ZWBejMaxtyW3nS0qUA/3xTs7hd2O1lmQCKtBFP0QZ4H4nuLEIasnp7PdGslDNJjJ
JEbKVip0xOROW5oiJbBkvpYQw4pjy+lio1WfYMS1fZNnykjWach97gS+393wIeTRcgg77yRkLT0N
TTqepWXfnoLJ0NeyFJbbKx5cybBOTHDGbfnJw6Y+ZT7XlQPtC75FZZ785ZuhXmaNaWaOF5RsjWQX
lJKV8Qs7N7/qGOqYdbl4J7owX0oWBEDXNMp1JHu2inTYvB+jpDZXiMrrlT2YNMGOFeltkDc3FmH5
RckM/yJtq3rFK1DQ6H3xT1vdqGWgOvujzIMCdf08vAurwlsmQe47A8uyJfdUcW6PVroevAxV4Czn
DF9tD5nLokyuO3zlmY187FvZ6+YEfQ/eXaHi5CTuSTI6g4r4OohMfZMzcPNOAoqmcgyq/c9dP9qb
xMg4Uvkm/dTZVrgyrdo8x0GPIHS0YdB3DDTduqwrnDmJpPcR5GGIfqWaqjuCUg/yGZKT69aKgnCd
D5mxIlVaX1ctA+EAU7Cshr45p1U5xA5PO9v1pPIC+6+wtdRwhg6E5rayWERWuslrpDlhGgxOiwNa
93bNZbo0PKM8TxXaEZaM1NHHvqUx8qRUX/CqJoXr2YHemFGVv+txJv+iEmTaoR6faqh+2533CGcv
TRm3Z2C/jfMwpoG1tGH97kjX0cwZR5sESJtz4+8uL7r7wjB61wrJuKmqSFvoKMjRPjiOFXZukOSJ
g46pslnmYxf356LxC98xSR5eDUTCECOlctuOJvQclwIl+XnZF+Xayhvrgidp74Dp/cK74dZsPO+K
EahPWzX1EtSiGTp+n7ZyyQdNV0zW/5e9c+2NG8e29i/SAXUngYMXeHWpKlfZZce3dvJFsJ1EoihK
FCVKpH79WdXJmU7SPd2Y76cxmJm07ZRLJZJ77/Wspf6smkh/dMqiJiOQt+spMwIMhMhTXscq80wY
vUKZHrIw6Pr9gEFBFhA5f7B+Lz5MjZtFLua5fhobN75oq2SQjdbYvPK1arMWvx8UV4qZGxaebbY8
snS9Y8HUdHm/Le1rK9WWQeSRz8j0HTOlFv8Dg4hwpQJNc6NJdYx4H71ONLHXLeb9C2SHyOBFqzmr
jDeiIzX1dUK9gWedL9ir9lDUFBT1WZvF7TTeJWsidtjokyRnfEsPsz80d+B0wHasjX4Khl7tF2P9
fauW5FWH1dOKPvlpG+VG96OKXNaOsv7icEH2zZwaU6IMdA+zZnGV6WiEYivqOSPNslwlTKj9iDrU
z+p0Yk+sn9lbaFX42OpqeFu2ZfticIMXSzoENxHAgj3BSVGMdpwfUF96Wbz2y7WnJ/FpI0O/Dzu/
ApmFcfK5cSTCWWaxI5GWU8yDYpEckLBe5Wrq272IjX4C2xXi91+Co0/6cNcm4fQRc7nxjvWNPviu
Yw9S6u1UT+1Y2hRbLtpgyc99ROajNtF610+VftSURu+hWLA5BKNbzpGTWDyYad364WxOVqfrFV9t
OGBuQ/t9lcioQHsMwhJjD3a1ebq6rrC9fdgC2jxRjE4+jhudH3Hg1wcstvRm870ZDFPCdx2r4mso
3H6Yz5J1Bd1cH+J+1/1uq73hTmAEf1fbQY05yBCy02s7flSziWo019t2rVlkTgCVBKYDcnisw41J
7NnSlmEq6MGH5pcvaotu6VKHmMxr77NXBWDQrl0cbZzlTlrUukVqMNKm1yIOl3QuCR4w0c1Zx1R1
vXqqvsOUpTt7keufu1m/4mdqDHq5/zxJVDCtSduzZS3wy1j5/MgGFXwyXmXWvGtWcgPUxzzxYFnG
fRN0YZSzxk9PUTVoumNE9uwoG6oK6LjRli3QuwvKNplm7TazJZNh1Z8HD3r/yXljimudkHXW1yNb
IPT4VvvrVR+N8ja0kfch7RlXeWJ1M5QNU/q+rfkiS0i+rjlJLgZeeLqPASFWle/t02WatntHe22a
/aX0IAUbLR4oJnDVhrUWR4GeXHe5n6JyyWNpquUG05J2ykPj149rug0uH0iXXAPXq/xi9VEinmY0
4vNzzNH9aewjWs1xgsKp7oEVHZY5SY9xYEnfPm6hq4Ilc3YkzBwDbHbkikZQBPZj53pdNMsUmwfm
1aIFgVN3TGfaq+pO5F7E7AMPQc1kQRN1Hwbne9t+TdBV5iQdA3K9stb2eaAxx79JO2ynBQC5rRgw
2Tq2wcxzPMNQHGfP2am97ZyXsC3E5e+JlQXmNFJcKC0VxPJ2nqOWzoVL2qQLMGCfBqwHCnkzN74L
ZBn5pmuuRQN1NpM9xrz5Ntuxz0LpIPykphWHnkfxUNYQCm8Ex5i0aC23h7COfFoklDQpRmKt9q9E
rRXkSBOnLgtWqN/JHMxnL2Y2zWVbRVOWRiLEKA4zu2dfefrzwlCahFq5YD8MlR+W9dIEJshRwjXe
kEObB4q2ZmmT3DsvGlIUZoY63uXYSWd8w0A8jkAObEIjTcpGdSqL69G3rBQy9dOmVIEd4vjG95bE
PEHMldWhHWn0Wi/Lp21r6qe6UZ9qpuI2Q5sgH1awHWVFK70nODwINolEQ/5Kt1Pngu6sQ252S6NZ
rka1qSwFpqkyKWP5oPsuKbROXGYoj7C/LrN8n+tq26VDBxmvttUNFEZKct9O61hsOGyiOzY14UMK
gEgXfMGsB/cDbpgMPNz62R+U+KDGfqLllKb19TT0w4MZp7kuja2X6gpT4zrNPGnZlRzasQj6sduJ
sYofekH8ks3NcBJV7N0EwkanQEG0HOoJ4jVDW1QEQYUnpJrU7DcbBF2GYLJOFoQt41QqPxnO4AfX
+UrptcrYtBKbj6Ju8yiZFpUxX1ZgSAFEmqspwZsrHYbcD1uFR0FV0L3HfQt9rdBYlGu2OaHPOOVx
+PNEdAVvUV/gV6jucerwnUlZkpteNc8tr/1PmLzZHaAdth8Ik7tUpe2d1xKdLzJpXkgvn7oWJFiN
xm2XBlX7cViDecjicBg+hqTSRxOElc0qbVuacwxHj5UK8KZrggk3t0uOZje8bdGWHJfV5++iCdNP
oqr9F+GH6/UC5baI1ThchRgZP2P4HojLnmZVFrZkvEmqKkTdis3xchNG75G4NMOul5dT2wbT27BQ
j5ddwiGEYpg8JFd93PMhnzS3M7SmbcCwMF1bPw877CNZ4vE2vunUFLw1TTOLLOjwO2RtlzY0F/h7
c4y/cE80TsVXMjFBWswNQE6NWkvUR6mG+TeFrq3JhQpD8gkH76oz5tF1OXizSIpZtd6Bj3HwdOEG
dv62CJNx56nbOLbtm1mowvGAznM3mAo01FDF4TWkO31SDlBJpmuUNNd2MupNBLPl+YQx45LxpbPv
8+ywVrAo0acZhSnm5wWq1ZJBkVvKvl3CI4bUNZApbjcU88BGv+BxOEu1k2kznyKH/i3zUI7MRVeN
Xlx6owTzS7Ylfp6nrvuYqsXmYgqnoiPeSM5mTf0HqGuUgQpCDZcl89p0+xVF1RG7X7+WdmyaFqUc
Q+kJisMbzmGz+l5uqguJ5ySJVanVAocBiBTcRHnUyKaNxLKrlwRSihR5K1Ck6fLSxi555UYeoKYO
+2p76SfTi9tg8NepQFdRCWxpLBk2lWvf1J3beyRo++g2MWFFM+GPPHztgI16fb541LbVDoKZsORG
NEMysBzdto1UZrZGTiZPceDGrmigX9EuM6C5I1f0i6ukODlaBSHJJ2OZr+66BdOhMLPAvJnZaaNG
/lLXIhrqYsVSgYwCN07Y62yx45DMuxq1Wn9lGuPJr9M42SUuG/BPsi/jEVrbQ0UCaC97BVBq7gvt
Io+0d61RAp9D5AGXMi1IZmgACzB3vP0v0mMpwXWc2t4VTDU2fomhMjUP34a1nroIDnPHLqPRwK+s
OsHreJHuwQtcdBCswy39XEcVsckeXPWG9Tb6E+MfjVobr8l6ikGXh862atcERwS24/nZNBgo0OsZ
BaU9k5YRF+Wmnswo9hvULXxaOPLaoX0LqekXWcTdbFx/Cg3e3pbxAZTFlAN6CWX1EM6x4kmZAFTl
4ZEYM7oBHBKfUeOgd6jHnVK0xX7szUMhQCHdBIC5ULorhh3TMY4iikZ7PqfSOYUp7IJJKs+BVJlu
jcq6txHvSrWCuGGYHfQDvd5Q+tGy8rqkggq2VEyZzI9GFpWp28JoD91PPitquicPdM2cBQMSB7LI
YO2UoE3kZ9ILVFmg3xstyiGZWFMsGpyKzbZghPi4Jcb9TtkfGa+XOwxLlwPmwPx6IFWYiyAxN63v
nCxVKAFrLQxCsPK6h5bZNb0aUcKlWdgrF2W2X0W/1zMBxWipWnuYcxbxWW2kEthaI1llCc5RU8zh
5u4n7q0WBYLXlahA0SFWrYrjvU6iWRaVpPbN2yrrVObX6+jfU8FFXKx44Na7xpNLdTa1C1qDfvMW
dCO69ZsS5YSeDqaJxfK59uxl4oKKOujzTTT1Dj6tpfJ20vgUcE4wsj6vSDQMZeTIdPCnIf3YLV3k
T3laBfWQY6DIY3SoqZvOkibEFAGJzfwC9AHYBBhWUHY5mI5xQYHkB+CKMNw61+i8ZRaNqMNvLAQ3
m62hSMtUJN3Rq6cBKLuJYa4AW6ck0I3AmamgfcwgSXlzs4dvAR9MamsvC8HWHUbVjW1uMDB72wAs
4N6o2AfjkQHvc1O7xFf2zuHDLiJWUVa2YCu+eICXMDxsVX3tYRuePqG5XJsPaSv1peoKA35ABZMc
dZTG/A1bZOj24RK198MaVjfAJOvPtfZx5em6WeBqlcFkZNu4zRQn6xO1sblbddfgLcDGBnU4lQN2
01TCrCBidu9jfJgWrB3WKx9DC16sYGN+W8MIPsJYTNGhj9oWeKKOH8aqHnZz0JOXRE9+xlJwiI3u
NhD60+YyWI7cGZ7KgBeBmRaYuroegDzjC1uu6kSDTpv6DThoXa0Wvy7rLmgEuuFc9akLdlCIoLOS
EMbCol7CBVuvB78Dz2aVAi8M62lEUdC76SY0ylzXgb/QgsS1SncAIdTjatMZ1PHc412CBkg/Rbqh
dSZRgN+O3qXinZBa0GeoqR3PElEx4Chi5E2BA70FeYVxyd0mMQHItkSppBQLALsiJJKX22jxM3UM
nA7YiFTFEqqv69T0ZVBNNl/n2H1MsVssJzv3WhXduND7KdazwcvF8YiGgGMKJIPhJuyq4ESbTqTA
hConM+1X7OR5TfDmOi6O1lPTHVi9NgcDFrzCFWN66AwpczmPp1bn6RpxV5jVtVPWaTpXpWk47bD/
6rA7tX7g4t2crPGzVzXKnjG5EiGGAYN0Waek/5EzEA+ZBIhxHkCYkDJdY4emgAVwNYwViWUp/bZ5
FLHVa45zE1Ud6vOiCfVIL9ctuV3DFWPoMBiqM+1k+DKCsqizxXQfw0kOL3oehgxp1Jg9gqgEKFUv
uOU7/bH2VlKjtrJe7qHyuNEG9p4Jc5dPfW28K91iUReai/R2NvNwnOMRXg+dimvMBdKDVxH6jIkx
T3Eb1MmbCrawtBGZ7hftgiuBZ/sFebvQ9VKtEQl0pseIJ50mepjCpk+KjXkonCRndt/HwdLdwy3L
C43hVqFxq0f5GMamRPnin3o3NGADV/+lqZx9YdXsZ2oyBNbJWJSSdtVXYMWkiOJofqIo9/d+VPlv
Awj0F4IfiTPP4sIB+X+B54beWIj8e7XMWHXUvAJQnu+UIa7K6DwQH+tgu2O1J1DR+JHc4zzQPdqM
KSxoCjgFP329joH+rcWwo6AWjcoIT/GW2cYfnj3aRQ9tE0YyjzDVv1Kq9yGFgbQUYfjuDKb/uhQK
8yD9hgNKyKWABg4X0ws62kGqex1NQxTfzm0zYpefKL2wSXqE/xmQgHWtHKE1QHAcbiMHlMbt1wBe
jaAIB2Ln5oqYRrbbFUBuNz9V3K7xe9xHgzi0A5VzlFeRJrNX0CWOVo3NS4BmgaYFPqJlPk9IAfDO
31A2UuJ4rkWiib0yzmKKmSWBjXdR1K/0U9L3MzaVUYnOdtjH4obEBeo8cAqF55K6BtASgbECjowy
HlSVgxcaiwYYexQDBW3U8IWMnkunAoImQL1yUqsTDRRLXgvQQqquLhA57sERMkjd1hsZPywhndHC
8NAmWj8PdK2WtoAQS9H3wTLEbXtu22EyQzGtyEDzS6JCM41vRmyL7zL8LYq7fB0ilGTZphrsDIcK
NsmW5ZhYX95JlNSEdfumtks6/ma8egvijFdU4Gtg4dPEnrx5QsN8at1UdUluCaPpsvsHee5ngwjE
PxioGbyyl9AJlgB8+Fmc6wl6jtYq9k5auEi+q95BImLITzqUNWjPlS69zImMdJBmqe5gRMo66ChT
Poe9TZ/a34Wuv/+9flaX8WshhCGBXRV5GRAPoRX9/Gvx2MGaVPP0sxjUxdskv4EfUrAON6I3QC77
B6HyZ03+8oqwceNqXLzDkHwvEQM/MhkYGtKZwC/xRX57xeUbVRPGvYY0P6VNZADBLcR6sHzwFmLl
t4/ie37C3TdF9FsOwPug4Kypm/mXP/6/x0HiP/99+Zl/fc/vUQl//AlPZ9fDNHyd//a78ADdy4MS
p1+/6ae/Ga/+/be7ZCj89Ic/xTn8m8CG+y+T6eZ/88Wf0hx+irP439yMS94BZim46f6FAvwpzgEk
6qBfP/8rDe+Pn/ke5YC5138B68BzvBGugtCES2LqtygHz0fwMByqYGzgD2JgWHEffc9yiHwERAUI
yU+gZ4FGufjfoCVf4hxCZEMgU4ABiQF6luIv+U/iHH63jf2gf1+Cq+kl3g12WaRHYLH9fGcR2SgC
qt074dAeW7ZDjAR15kUvLOr1sSUyhc4gGKVNu08n+LTj65B1EqqphMM9nbN4cJGqj5fyUYQ3vYfF
jHEUStGatKgAO82nvRHtbKu9oDzm/Dqu1wVl04Z/W5kDmEq81hO6hnXc6qw20tjm2l8kCgDMx2nq
ZQ311hzDNEzSjlDxQ+gZ4dpxh8qgWsjHoNcX92cyY6T3AC8bHNUljeo1/UAbaxp2y/lcrqiAqy6T
FBp3HpseMlNnNMxzWeq86mL5GEaqvi3b/1s1fxkA9UeWiU8IzEn/ftX8/+717fWPPOnLovn2I98X
DY3wXBsK21wCeMfHyYc1+H3RUDxTCrAUbnwaYNwMCuZfiwaBeAiMjlM8u/DyaBawaH8sGiQVIg4D
ixBwDjLZmP8fLRqsiR/WzCUw4EJt+bCeXriRX/f/1ldBNIWRd2CeF7UZb912MCyaHn+4Jt+33B+j
Vn4+ZrAY8TIp+ovL8xcIsiJ+WZqbP2kHCcw7APPyH+E3QuFvCL2VK7zr/3DAXE7SX94SPNyIxoBx
HcjN5UkQPx4w+CzAti9hdXD+wG5JopcbbFuQTDdi71Qi+T8BRaH/57eHsCI8Ypdg90Nw0SUC/MeX
tGKKR+C91YE7XUGcGof5GjJuDZEMwlSMEn1lzwQMWrAjBs0XBivIq9gnmLz2+zGuTR4vS7RmxvYo
Y1uuD2ywHoe0rslbD1wJgs/E9ugQ2X7dNN/LxAU5WPf+iNZAfugELOadp+cnf076I4zdaoe8CX6u
3MzPUY0YgyKs+2bvRhTuvJ5gn5sn+SEAPf0FWMT23IhIP6eqviHG8XJNuz43kNwOWxCKG0Q0JzRv
2tB8CCYjv27hNtxu4do+BYS3WU+qbhePTY+WSi65Gfr1QIYKfvRtDPZ0IeDGYGAt/QYz4G4Op1Pq
z8MZjT+AchTRr6SrvUOXXIb62lsPo0P1mEWWVQmKuGB4nygCb5JNWgjEW2MyMq7oPDWNdmQK9Ecu
PLaKwjY6nTA6cCsY+48sDmI3XTe9andpn2LCsVa4z3PSIPIDbbDs34xO1ccW3qTfWiaCe4Y6sclX
MrHPLYXZLgOUn0LsD9wgwAtxu9MLRX8FDLJ5E01H4xz6dHdLOgyAczA1w3UKQ9/JYc73TN0GK3XF
NWSCi1zfbhDYIwyqb4HH3zeWk7yyrbtvwJ6Xk0/0RxhLl91gybyjS+LFmYUr8bOWstk3ffPudKuK
GmDvqWYUFIu/xY0sJ1ycpq+6m7GT228ICPE+hAikuCYbIPJssr6AxrEQrxC8rUjmDaClcexdVbCb
ot7spzJ0XFyTtjaf6ymZ34Tv2q7c6i3pS2/m7IhLMMELl7yPc5evGIyf+45giJl2n0loV/Sr0any
ZpsJUT+xCV3YWKlu7ymKUxHKCtrPtYdlJSI5zHlJlqr51Ho6wux1rgFTEtq+gtus8M3pp7AyYYHB
roM+nYz31doF10kz3cV2Xf0Mh3+EWxurx6K7RKpMBCDJX75YmXq7WHvzDazI29uMYKUcn2z8pkAz
3KIdB6y5zfP9CONcDjroHmA+L028vXhGh+dga4IycNt09tJtK1eWrA99z0xe+2zZORl96Ff5WxpW
Q3DgUHSWKJuhsrn3PuFAh6rFoDlJDFCvLnNUBW22YRxXiFoKGD0C40TuujHZrunaOXvVMYK0nryB
2EmyykM78iymFWYeYIFmWmtciGEsjFum9jGC5aaeuwx2Arqsj6mbm5L5U1oD48AEM8dhz+MsHkmS
sZn2/X5dQNC9WC+CuRGkbwC9g64TKXjnObqb2omPEaxUM5wuYt3q+0XEFxuk4kt9TkbIwNkAYGy9
q6GX0DBTyTg1J1Z5CxALmFzij4GCig4atK+8poTHmAXPLawU8Q56QZx+Ti2kAsA78OkdhUN0i34Q
EsQf2nc2iY9erMQDWyTfa9JjGx5kGh8WMnfPaeW8i7cgqFy2miQ8Al0cSLZuy2qy2GvYPp5DaCFB
NV771saHQHokxYjNYVYjN+Y/Bs1Qt9k0Xv51WiXVg3NmfU+CHjpC7/dqB+U0vBo6cGeZiTB0F6aL
rtRE+iNaalbO0mx9LlGGYbHTdTiNUQSNN11Sf+cn01Cg+sO0X7E57ydCbQYeCtOTqmKfoLfLfJy9
/mGbYFDO4t4zGGEtq/xgw0h9idB/XeMX4fVOwMYBVYjJrYBTq2tKDWP/FVgZdtvFPHntJAZm8Dsu
iAmYUvnBW0UKzgYusD5H+gG+Fnuz/AqGoXsOyWzvOtEmsCtvcnioZQMqaULt7WPzEInBuu2K38/x
/6sC/6EKhPfnAu/++zLw56dA/lE+fv/B78Ugcu0ulZZ/yWpPAoDIfxSD+BKehBARMH8oklJUGP/b
P6HputjgafKtfPyhf0Jr5YPV9tGPwczxn5SBmEL8UjVR/INuHOFZaOAAEAc/lzCjxmKVjA0HL50g
nrpmeMChOPMSLkNZwn72Agxwuek8xTMIWy9dHXtXZE3PwWBAZMitEQX8mPID1nd/1xnyHFek5tll
Zr8bopUWm/HCK40siTyCUWnXOhwfdErPCmaTLLD+XWtX/cpCeZOs3U3orftqVlUx65ghwUrGMKUY
mi2afzXE8LPEdczHVGGQ10MRJh7FvC4O1oyT7QTh5y7xpzBjen0Fu2azWECQjEAJ6pl/nbpWFDJE
PEU60HMaWhi8UwzK6/4rE/3N6i/3FYaXOLANTF3ixrjtLmrdidT4Lt0iq6rhr05B2ELuxXs8iyNW
7PuQJhjVTruhq5AZJZvwt2pEloWmCRxNEyuHqQJc7NGzP4cvYuleU7L5O1Kv90SLm8sVwCZEi0h0
X1s4z3KE67W7sHNDEUowTqZO4chZF3BO6z3tLYqjIKmvdMfe10qwvd9Eh7p2J2GC4WrrOp7DZoML
Q0gexfwYNOBCrLCPSePuVxW9NKE41rZ71WP7OmzxOcUEOsmSaCojvCFMwb8Os7uLOnxWLpx3AIwh
NUfiuEWmwukNOrUPsOUGAy4U4u8qMFl6Rh4DaUousE0aHBunGeO5svYu17KRryBm4Mm9NMOI98Lp
j9dSmLZDtd7ucE7dzcG6h5Zz8mmNvXUhJ5UOXr6I5muIHrmMfX4DRvEU4MM50AH0TwuUNRsi97xV
SKvo5gRwBFyjhZjwQgunLdDXCKBY3B4Hh+yXaISZK7aPULEL6/o1Bxs3F9WAZ6FCdy+7wL7TYTst
Qc3ztoFHUYzpC7fkjY7hLQPhlicrRJBgPmxg7g6jXR63MT5wrkAm6PBQQ5bPPEJR+83Q4ozZTgng
q3Jd8Xkigyg8MsCBpUU9ko2BxBE7kWcEH72zcJ0R14ax9Fx3Rz9dHnEcP8Jd+FUiTQ7e0GEujLSP
MJ1AzuKz2nVQN8st8Zrc9znPf7/ufo/4BBa9DGPf7tAanUHyprv58nN4nxnCJnErhskLT7U7JBa3
o+fbswo89QnZASxP28YVYKwWBCvgtutsXeVujOLcsXk5jKlbjuMQL1eTTOgVHH3erWhcV46bkre9
p9yONN0CoG2c8sDrwvfZnz45WIuvfZhBQTFYkJ4RxADAUgWTYwibx7a+ItxIexnUOURAtNHYPyM8
71laDyfYFkHSRgnOc9sAae3FJx26BXlXXWkbmHG2kBdqdrocI8zqC2RUJGhira6PdJjbLEnHc+c1
dz3CH8rVi57B2NRgAOIYBsb41fZOv/ewB2BVtg2QkzGjqWszeEATEOASMic07Tt/jmdIIrj9tzZ4
H4AVoc6QKmsWAtgu8HdhOuBzQ+sHEAG34Vj5pLCIerqFPc3sYfeoMvgVXlIvOUNsXa+qRX+FVHKK
EnH84dD5iz77194X2kGAoQEKCrgF4cS6fP0HwxtvEyivqxgO0eJdgpJGhOJQe+bxeLNV4Mv//tV+
bXsvr3bJBMW0Dc4d6L4/vxqLVtMnLu0PNZZ60fviiF6nyRJoEP/wSpf5wI89PV4Jzz1D+A4ykpBt
/vvp9cP7WtPUhm2lhkMwi1d2IT4v23Hrry4P0egMV/h/ZPf37+5n82AMBw1eE8l7SUh9dvnfn99d
HSKDjU5Vf3CIzABRvzwi4QV5e2F0QMULihnvt+u2k56wu/39S4c/5998f23IBEBbfKQl/jrKVLCJ
Qxyl/WGSOizaQdI7V4GixHZxAp8hDoTZ9xUcyk6sC+JDlgnrlgGe1WhMmgTBPf12wqQBp24YHxiT
SDk0ugzoeloTbN80CVQuQNmNQ3vTJ3onEQdkZf1M0FYWiY3OhnZwRwwDKu94UB9rPIg2jyi2h79/
p39xC4URBssQRHwCn+cvt1DQcdipQaIdmmDaIRDgjrDtTm6gmv7hdf7qikZ+eCmtkPqItK6fP022
+kj8oJd7laHunyxQAZ8jexL6atYnrC0mKm7m+jJMWdxdOhP5oalxhkZb/XVcsC9fSpVWoIDwA3tC
cg6gvtU8AkE9w8C4byi2ewAxMq/rJtmPNrAvdRy4PZQdhWAFx0+G6Oke8NKz1Tj2TcCj48wpvErJ
PJyinn+teAwHiICoqi0d9tZrv1YD4v9qs9tmKGeAyQ+Niw9NgwSGWm7IFVP2JNJLCJrZ7hAIDEQ/
wN/NqPdJx8LlqY8a6+8v5F/sMJgXUoZpPQSjP1kqEdE4jJEX9odtRSYPygmLnS1WQZJ5cHD9/Wuh
wv7Tqo8vj21Haw9yPrh8/YdVj1A4hMiCuz6AYrmPJn6Uwz9tmL+vpF92FghSSLq+/DcL6C+vwZtR
wLVD+sPAFrWbuA3yqNreLzs9B6C8n3V1RNeG+WhwBm/SlGkPesVWv01t+0aTpc8CuWiIA214WFoc
4vDagOF1iNPx668bbG1lWnFx6MJky9o4xJCPbNN1B3QKY6MnOuNfJwj2u4rQyuZdjLoFw805HxlS
5AIdoBtkmKIZq4D2BPxr3OMWHLm4WeyFz8YMhSYtClQf0V2xr8BPNRyZlPM9YK0GYvuGZwX+q635
ixMm+osVi88C6grIIqh3cfDzh9IH6jJhkf3B79AoLI3kOUc8VxZ4Au+5wRXgKLeKztGzjBOEdk2a
ZAh1hP6Ne7kSGCwlPTK1qkucROIPhWnIywr5G7aZdMvEgpw7kwJoreJzg1y3ItbYicCjD8iycc9I
23xHm53xlD/AhYCqCvxZrj27Fw15dijEMgUwA/aJdc/Uel/DApS1GvdnpLDxTcmCyCGMugtZYWYa
xNszQPkFD+37u4v0F4sEZ8blH8QhoXv75Rqt9ZjC17b0h5X2GD6h/UhX/DoRMcDf6n/4ROAC/vM6
oTiFsa0hu5T+aU0ipQw25Mj0h/9h78yW47T6r30r3w3gYjNz+EHParVmS/IJJcs28wybDVf/f3Di
vI7fMeepclVSKXek7gb2b1jrWZ3RVyjdmFagFjgx7zygM04BFXFJLjMNkjR4TGUZFWBcXKM1QQxX
R05QV34DHli2W58xK1QHxHPV7H3uc3HWpHcDnqgPE59qX1W1Ccykf0eScK8KwLLuehhzmcVm/hZN
a5U6IRNZ9Ot2rBC619BJ2VnJAf7LwFf6vb1cLGVuUpu/6Hf5ydFWYUkzyV0TjciaFkQPylO335ug
qAJsOg15farG6TEdaCS9nIE5o+UpsJcJ116MIMXysZjJRyMXt0hBTqZJtSbccZNW+bxZ/0Ur+S8R
CtUwaka5E1bXb9fbqFf2pXanR5hpNBB2DqnDabSwaKmWGOagLMkxiDT87U6zX9oMKhwg3fbs2+q9
G2DMjHzAWZFepyY9i68oxQGkv2SJvEfl5YQ4x+E4lSdNZqelREHbxdzAw1CcaIr3ZcTJgtSQC5O7
w5mG60LYn5J+qk65sC+ylxvT6OZwbYwQrQAia7v6CmTjpRisF6Nj+vVfrtx/cXtT65COwTqXK+pX
kGUxm1lrWHZ56F1GnL2873XOPUmbFdnc1mv99b3VrmGy7bCocB6u93yVDLt56idwW7wMf/MmH6ps
6+c+wpTOdDfFEKPwM7xq66txPhSi12jQ8hK4p5Vu26qI36EZ+9dNhyhziTkXhyXxz1D6qPJdxrQa
z5hsmD9i3sNN0oEDdPR0DFWMiBl7/2WMaQw5DxOz5guBZ3J0s/FxkDxBO2O47zxaUn8srpnX3lv2
mO7rwlHbtMvNTQsXD+fNY4bUclNiJVk3we9Oj6iwa4Z7fOLZAdLVRXKI0GSOj6ajbtdqfnB/nK9/
T9j+24RNUFT8dK3+kzzhlwTjddFq/PaaP+QJhL8bVHi0QPr3odgfm1aI3ygXfFa5oKcRnxg8kH+M
1xAuoMihrXBWKgqZEH9sWi3rA4xyIClsRilvHeuvbVrXvMWfyxluKB3ZBH8oPyk0fi01GigfRhTN
yY3bgDgLCxzqGJsg0IV26+Tzwa1zs9qNOOWyNEjN5jo2OPkK9C1fgAItNaCWkrIdw1CrjgkuRawG
cFTel87wt2WVelZglc18hh/bFc/pYrXnGlr0l8yMlR8IVhSszug2mJhrrFH2qebUT+4wuMaxx1Am
T8pMu+m6a1j+4KNQcF2NYgbe5eTXjfCtUIxYLxGgn1kSMgZkgReHIqsWXIxz90mOBh2GkRRHSyp9
hmLoia+0OCPqMLxOVKURm5ZoquwktJwkvS4kqtixGJEedmN3lHWJyoIpu7qTrbY3stHY1Ib/PFUK
855WDGVYxvX6W81L9qzsvsGGZjbsStQ5QenWHVaXqMCGlhPnsRnrIkMN65od3btgVMWkquj6cGFr
soiAb55PWV9GcZsibl43dP0tirXMuZrA17/ziTBK6/0MTyR61eU4dFavWVduB9lzlVcHjTU5oNw6
D9XZ1lDGdF1nVpFaxcEtZhDB1c5ZvFKKcMLKPZgHNohJ3bIRyxs5ulcLy97OX0LRc6ir7YSfhkMj
8ONOGfIoSgw88gr6YZY6Q6AEMPv8GHvgIZsNIn3rVZqGuO+xP98WLd6TL37lNtk3PxP9txk7wsQj
s+rtUjy4ZSR2zpC6mNGR+rovzYSpJ2iBCpwx+XH+ViNCYhcCeMKqasyOUAsrE9tgfgdpqtvqadnh
WM+nm36GNa2nacZlqfJ6M9OogqgS4uRlOQ63WF92C76dfV4nNyJt1P3gjIiekewbDOY6VsRFOzCc
8QYX4wgbZCc0UGgf9EqXwxaOLRsrpXe7xV/6t9poincD8aK58zG622yRCZAYvAhzB6PRjsat98Wp
NwdwkCZjs6xMM3GwqvEThhQ5rIBG+1bjE7SZETbxp7jDwh1nVrkrla3tpWlVG5cfd104ZrMXi1B3
VT2IPdBhL7uxROQGZeuxgcoNPb8yBIcKRkTOZG91g0jMJhfYxJnBNLSwcCJnywmTC9Vupq/7peSN
3xEuml7S7hVs2JJ+zDej5Zxp+/uXROXRp6RL/F1dLnhHMtPa5m1enUbhNk9Zv1zsyrXv1iv7BuWk
vnF1s9o6rbheMgyCLHuG0DMbe+fBvu74BBr9Wy1m/aa28/gFXSSjidaazrXMi0NfOE0wp068zzK5
MlvpX6O26b/AiO33jdP5D7HF1plhiHH2cvcjCJGbilogdLXIOaO2tM9N2mqHLOunZ7utJ1jiwIHP
MAONVwROSgVMyWtyRwrdvHcoR7ei6s1vmuuxHRv4NHb5kg3HcSjewaX4YZdGvQdtc26BPErHemjM
SSWh4cr63fLm+BFiLpVdnXf256Gs033l9/Cul0Y7Fl5hhJR40HpGWRyJHalPuULM7GUZ7kMJjtaE
fXgA74pzqqmkF4wA/nbATgQX+jikV8JPKA7WJWrB5/PYq/aOy7q+94z5DJBXQ5wf+exCEhDDntm6
JxwUUFRhFXpflFMlt37hpQcZ1dUXN9V93FWwMYOm1HUHJ59FRaqLY+Rk90PZecfZXPm3XN0PQqub
MmBaZRx8PE5I25cnT8/EZlY2XkTXbdMLMm2e7KNufqqLGLQjrqONmgQ9iyJg5dVG278xRbPc18qn
2nS76TmHJxbYZlZfG0WDsl+66l1Tldxiqhm+sezVwtxul21dgIdRKGdeWJWXN4tI/RupvOV2rux6
J4p4uDW6rmGlP+kPruiWPOzhkwO8hhuz7cEnvXnN2G0sNdb3Gc6mAeh4YqINGbUAgEL8DZuafqhk
5b6axrBom4VLC8TeVITJMEsn8GIszlXNk9+bmPq6iB2uDdRyIXekubNiYTzFrBquvMlOTjX01NtW
YIQcWl3yyfrJ/BWNzfAArBgvSGtEyabX2a8HCVwIJBWtQ/ssjePSsf8NcUp9LcvU3AoFidS08Qeo
rMmY4bXdeanq6a5wtS0rev+6lYadIh5Jk+hoOlp+neii3UAazD4VvTQes75ort3Gmx9AUPasf53E
v8eGPBykN6hjraLUwvlnTaFMUv2mk03+XPp1+xzjr76txiL62KAHuRpVq4Jk8pYn0VnzNtHrbD93
coZZObSB7lR9srF4t3WoBkMfjlWxYBeNMZGzPNRniLJ9tdFSu8KHxVC7BeF/C0o/ZszgRTRJTLmH
sMyn+cpGzZ6HaSeMrVdbJp/jML1YykUxIBlRIQCXSZi10XISqXDeGZHoOFKjKr2NB8yZTqb7z/Ni
9wfdWjjoPVD9RdDHfbpD+OCc3bRpHiNX4mrQgEPjwY/w7W68SZ2hRnS7vqEjDb9XfH8Xx/+lOKa4
ok/7YwLxT7Xx/ycGpK7eflb7/vaSP0pjqlwLxhaya5P4hFUT90O5KxAook78jdvGRvofpbHpUhrz
KhbD1OZ/Vu4S0AY7iREQw3HyAby/snw2jF9G7QjqbX4vlLeGzqb7n8hxZYuLROXOBES5gY/EU2Ia
yoKZq+3U+lXdSI9Ukqx1h2Xc51CCS/0Zyg9ugLxqyv7RKK1h6aCNmNCoiw7YzpSh3CDjxHtIHVxS
DtvIrErFGDaTwvZM5YHSHpXPfMi0aWKHhmGFOd4R72HZSxxKuIKG5roq5qxCyZGipvK9pjrbaPhP
aPqkfqQum69nK4oeM7NtwBo5L1pfy/1US3eFuwNgt7PmnJWYHcpMIcqw7dx4TJwULUeaoJoJfNa6
MVxa6W9B/7YTGpMFzaBDY3q/YB190xsDOQrhdvKatCYstUYyUI50ckwX5h2xXuwrJYu9koR+bGy/
To9OyfCJJeAgs7CfdfRYmoZdyGnmgVlmLsdAW/N9ktLKD03UTbts6Ri74bDlf4wZLVJ4ACJ5Y9hR
9TpMs7ifCFCTe9ZpQNH7HqFS3MxY0ft4XoI+L7tNZrfyhfJ4/hgt7MDDLm4bdVQ1kEmsjjZvFJvq
aLyQ0dWCYxfFvjecDnBCLrdO3LQi6EV3nmDKr9gjKFZEIiRNkOaTfXSQwXz00QqcjWHy+33KgnDY
JcwUCzA+wtoQsDHrd/RPWwMFTrk3hyIKndpWDLuywYVomlGt2rKULlsPq6s3+ohfBS9/eQDtmWwg
AYzezpimCWF1VtNjGDJeV7wM63BuNzYVejF9Y4irvy1AG3e5zd24W7V9Wzil81vJJNDYgR6392Ot
mgdRdckVsPvipQZrFkS6FFPYaPFAQgNK8o3RuTfAdbvNaCTRFlYHRHFaCBaTulBCUkUX7W6WIAES
t/NvlN0Clom6MRzx35wSP1JuUJtlTo6AacNrSEa0eJlWH9dS9DiUUI1IY4w+cTfAzIEh73+OaENQ
k/YDpV88tMZjVKTjcepKd4dZnpW1X0X9A/66d32ytY1kVLghqwv3HHdAeqxd/K7gdpT0wxiZyrl0
CuuUJ7b3umpa97JfV052j1x9Y7M7D3rkWeamj9pHSFLdpfX05TP9W7SBnD1/HNOmPEQLurBQ03Sf
fauG00w2Wn8z099dWhvofDDUGQ2aIdMotHtmcCKJ6icnbodg0vzqCOokfh7QPeJ1HKLiPrcaI+wX
IDxwI/ZDDequcyML9ZiV63d20o7hDNqOYruymBx6diSiq+8O5dEempuujPxd7+jFV9Z68xG5LQfw
Cj6UavaDKhreM53TDcj3FNqcc4eVaw/AwHhT0/wMWdkOqzz21caXBp3UBqsb3yNhPW3SjA7iBsAl
/FjAyuPcBX+fit9TTv/rqWgzYvlPp2L+VvVv/Z+PxfU1P7T5Pjm061QGTcQvcizf+uDQUzs0KgxD
PfYdf0yMcK2wlGLIxEDJYES6arV+GFpMvC6Cv83qmDX8mij6w7Lz+2rlP+WTMhX688SIIQF/YH+6
QjCbslcJ2s8LMCJNDC7r0TrahQcTy4YC2lWD3C9kCJ2KGOUJalHkIfU0zV+AzblnO7fgNnhCTPc1
LUQw9o32VrgFxARU+pcFlvKjw40VcyI4RIr2lntBs9Hfz5lMH8vehuo2yvRYxo74VDcRvPTMzU7I
DbZk5rWfkaVmB6V5HROqbFJYz8dmeSf6QQvTKIaEF6nceAATmp+wh1ZXkWsW+5EdvYlz97q2UXL4
RYSjMCuTk5A9+KK0LJnsaI65MbTYPYF7B4MWFeqmbrxi3xSef577WGYBVj3jTmmjD2kv16/FnIJX
gmgtA1mb7c5wOVlEbcQvwk/9i9DyW6Fw7EeGeMRKXm+Eg8+5aiF1oCBvzG/mPGORLmeEVEJWRtiV
3QCtUlgIboGPmpbN/KjjSbm3C735MnFG78yOwJA27Th4xzp/aq0M0YgqrGzflCo7+P26ErAmODDu
LMJBGONz7aURhttkuhvqdHn352l+AXJg3sUg9g4gi7qLY2bqznb4cECMpzsINOOVTkrE59Ic1QbW
hrtrZCH3rmDoImJ6bSuvCvYKE9C13Bq/aL65rt1QQ9A6kf55tEiZ2I7k3RCgUFeb3o6uy7wpj5pH
+4ymdIM1FcW47Np920r7W4xFnR0EnfHgsJcgJSI6GuRB3hLKt3C6aVl+SvBHaltzycarxpqzj/Gc
+q9u65C6RQwElBiU0w3Wp0c/stLrRXf0a0RdIC+QWafPhBD152zUiweLYcwe167hBxOhNAdbFW4W
sPc275bZTa/j2Fp2s+tC/UFH7t4TAik4yIbW26S9KVc+on7rd1wrdTw4Ecsmq3gf4dZeIhJ2DwAB
zStnQIVeNg48DM9NX1oCRS5V3Nh3eIuXg0pm+BeaNK+MyV4h5XV8QxxB/5gtph/C6SyOpTYemypa
2T2V7V2MtjFeK184121s5UeSURpGIQV8gxKWzY4Rn31TNNOVkUwWl2PbHTR9wDkeEwE/YryFcpWL
rdFE7ltrTl/tVpXHeG4gfM2lfazbyNq5XuNtUNMYH00rf58ns2G2FlvGq+tVj7U0l49938xQESr9
rk4cp0KFCEyfqCRoPmsm6CWRiEnCCWb9Gyi37NaN8xYDrGn67xhek30leVG8pMWTl+plKE2NEkbm
5VUW8yVOpkn5OEJh8khkeHDNfoADgpckGHLxONTVkRPMOdWYsSvAzSFScybQKVLKO1OI4t6OioMz
T8PJiZbqiA8az27D0mbkYfk61H56dIHv76DCtBvsdxCGKpXdo2ixvi5QVkIzz5JwSdiOAb/IXyCp
qie3arS7xijrkC/Uheyf5AybIT3cap3aTSi2rlpcGVno+zt7yMp91MNcQ9lTwBC7k3jqXrSIzXHu
mOIu02PzUJFy1ofFpMsLM8fu3RyATOCH2ABocveAadRWFmLUKL5M72VAVNEEjb4UKZbouYaMP8c3
S1/ne00NCzXVbLthJ5Wz+o1B18ckvY7V0tNC1CNiTt+XT/EyY60qch9wAbUxj7k+xXs8luhUASdc
z1VEkIjQXjIj77wgjqmG0sJH3u602Ca6ymFXkD7jPdCPhQ5RgLqyDQwmrp8LUhmuojrx72y4HMe+
t1UZwM4b7tJBy4G8VqFN//PmZK7aZ7R6t3rvlEPYwFy6SK/WQy8qlyIgTsPZQiH0P/qcGpeFifUz
/pr0zGTyk0/m2IETcWGk38tLz8KOS2nKzn3mEBAxa/65HK3udsii9jrTp/ajFqUF+Kuy2daijzFi
wtVZjKRBRdWaz/lUGgdn4F12kVfvEpUZX0lMHq8nMmzfLGYzHC5wD1+SskifyLWSRcDIwd+ZmR/v
Yf3AbpljbJQiSm4RP65hA5T0TITUgz7y0VeJvWzmeWi2vTI81qV0YhtVMJM23WziQqMgRwNgQ53U
x2U/x+a4r1I1HHN/aZ6KEdCraLItsVvLbc6UeNtIopVJudMX+CNaZQFJUzunreVFyNg4+SLOPwEQ
yDcTW6ZACo5bJHfqitzW5oDxj9iwvO3819xx0k1ZTfpLEeEW48mUHKPB2MyGY98uY6a9N5arnxpy
G3egyXpm6FVxtC2NhAsiD+6KefKe4smLdkJv9YdEpvBtpBtpIOE0Z2fSMFy6uf1cAQx5Z7fB43/s
hgWQhbLiPXmyAj0Yxg6j167sSl/FABVULYIL6olMMdYkI6TQMk/1u7V74OzPsvhxtClEEH1D5Qsr
0x/u2rgtDnXCLR2oxs3RFvQdhBs38tpvTOzyoywSI7DUpJ1TCHno2MpbKav8MNjjq93ZmLvqlTbi
jdP4OR+cV2CBb3o0fnOL5ZXc0vtKAK4gP4ddu9mWxw6AybZr00ejjZtTk7juI+M142OeTdU7xjz1
3EW8UFaOxqWezvS5pybmXYynpu1bOezpqCFOXlNqQbYA9kPeGJr2erDgF6XJWeFoBvmhRu+2HdrZ
eemd6NsI3N2jZ5v44jB7GFjqsDCGUa3viQBqlj1+4/o6bVqtfm14gFJ7+XIjVJTv2px0xpOn5R3Y
gszYUOTlVyKeme13qftqz3b7SXejOLuNVFJcuYktukeEz0m0L5a8YECg+gmEEWsOO/uC9bfXnuwW
1TMeOlL+cBUCczy2bmpuKk2f951fVzvp9M8MAifUY3GxIWoStEtsPeOjnw5O2hArVg7jhb+pdj6h
EiHYwlPaWecRVRSuNq22gxyE5kdAVtqBWuSpWlhsJY7hIqfwyRHS0hgKbiHCuBLzhV62vXR8m6eF
/cuQpNPbmh5z6nxHC3pLG/eiUjM8oLXcIkV1JOnL7K7S9JhHO0IIiFGro+HgrUzMvPXSPRsePZwj
6w4vQb/JWi0+LhaZeMBso1OHBvg06PBeRVHAeBTNGVcaWMbYbT+NplOEoHjmfdrKFFwNEmvIsjTX
aYHuN7IaRQ5uzkEWNXAs+ZoPI6MVzIdGuSeXXf+GpJ0yuskbaIhMekzxBYe24z33+li5/ftouW1u
PyHnp+II07ZIyYP6u4n7X5o4NDAG8ql/38U9USH93MH9/oKfJ5u2jnmF3bpNO0aL9NNkkxrTALnL
7t/TLTzUP5b+eGqE4MH7c++2TjtRCKwbcPgFf9FQ832Z/5OuUOdQMU00WcyqLMP/jl74uXWrAcgk
9ezN1wR4a6xRvKmZ513pTP7HsrTMY65UTr5EHDdXvW31X8CKpXuVIiyZ26o7dCRWImepUUGNI9v9
VKj7hGLjFrBQr5vBamSDUhCYkz7K5VCWjhVN95o7qwowqS/xGj0RV0kIz2EEjE8k5HdQgV5EGnFr
ZFKfauakvR8arHi9b2bD5mM8TNyCCpqUO4o0OkYuElQMC14rqev5kB8IkXaB25OaB6Atg6pzxWdp
mTdezthQ58dCkGpwI6JTiFdhzzIjvCkB54wwDi7RamZtXbBC4VQ50WMFO+pxGWrzwJvCbbCM2mcw
/umjl1kdMzGwgnfQRy+D6trjYmOfS+pofCO/+GtrCJ9g2LwD5KpnZujXEtMw8qvFNaoTdP7UxkK8
5JMy8F7osr0y3KWsyOqskMMncS61o5rqiTVtrsXzgzaLcdE3OqjZeMfzwjbcvcG+ftzLSK+H9iB0
6DVUbYBh21zdOwVpedeNAinKl0A23To8/vuB8D89EARWgv/0QHhY4SH/b/OW18OfNh5Me9cX/v5g
8J0PONmEY9Nd/ND1/Hgw6AiFsEjQwPtk+oIj/seDwf7gY5PmCW8Cbfh5tGMZHyCs4apwIC6gIuJF
f2G0Y5i/+O1QHPG4QqaE7h1rDs+cP492fL1HRgiyE1aekHeebZXbxeqQP1AAbN0GEp6+SOPeLBy5
Z30HwFDO/hGkTrKJ83p6JHOhvDIZtIbEWXvI03QASFGWVWFVE+jgsqPe5kN8HyMat/KBgD0LkjOo
p4/TmN9OhjUE+RR7oZYjkBNOBnOwX0WUZcWSj5EprDKrMB6GijqtaQwXq01cXqxJ9o/UgARkuYO1
IcuR2TOc+dkzn/Al8BxhiQlO7m72ufWz2rH37WRb0JCzsbwnfGs8MdVpr2Y3ofZkZZ+jwljSDTFx
6jxPjsvgSTFPgH59sjpGskM/mvBE68XZxHycl87RDDiCxEpsJB1/GbiqxXIy69V8WPRO3+rNSkW3
W/usd1RvhXHf6AIqI3JFJiCQxyIIz5nyxyD2BmObJznsFVKidoPeQFPx2al6lejgDedYCaeWrDuI
y3xZ5dUyWPnOtTVmVBnClaiOSqzEbrNTRqyqg6oARzCrVvGWEu6htat2M83JRyZKxhP+ReeoLFe+
VoyoggR5ESWaCeGtAa6mb2lOUqjIpA8J/UoypVseKkZN+bhNp9rT3oFyCdY0dTFqy250ANWttsd+
CXW7BhfL0pfBOMXifE8UuXfxY1/XthOuNRVA3mhRmhp9d0D4qfZ07WQYpMJyb1RZDRwagz6gDdHK
ZAgAW5uwNWPYOG7e6WG2Ir23Wr5gJ4J3SdmTjVZ+0ejiGw1RrVLxsq+bbuk65E8FGajwEWv0/ATf
mRKsXgiAtlqqkxtVg9O91kZk33foAdIcKHKdMlfCkclZNN1FQ17uKyIV3Zg+bcE/vSPKYW3QrKXp
hnsfwv3sPHHg9fqDRm6oR3KtnxUlh1gMaQe2BqtMxUM6Z/+jq2sAmXPT7lo8PGNITyYYxTXqbqIV
KAMWey1QRKL6ACdqsdqk7DnXWJWe4jEl2RYkhp3mG2OBT4pQvSSzBvALZnK//WIv8QoTR35wXxWJ
hhDNZUuDIAYGc0TOZ3nRstkQIWo8/QYPuyN32CiniBVOglVMDBXgDjCdh7oqtG2KvjUOJ2+cH7oo
4dxiLqOec0YAZFq0jvmpTSxjU8RlfLOGLdw4BEBuB9mggCXbbEIb1+iM28iVZPdHiieSAUAkVXPr
kDz50UdwMAZuKyCfMrWD5wWnqTsaWRYdE/IZjl7jakip+8Flhz8oeyM0MSxg+CuXr3zJiZyxmZIE
ArQ4eoV+uB+lW92CGIr3LjyBREj7Bl5xzFYJ/W1TIE8LqN6X178PxP/lQDSQ43B6/PsK+SZJ/wTt
+v0FP5Yc+gdbrNpXA6DQd6v4HxXyyiaiChaUuxjSVzjXPw5C8cF3Oe7wpLoU6LRm/1hyeB8A6+iC
89H4HVv0F05C8avgHGIX/CObHQdSAkyRv+w4yLCHplHZ9hHRKHZvI1vye5JQopNtWTJEM9U/ExS6
7Jp168p4Ljp5xdC8QtZUT3blNa+Wk/XPSOP65xhq4vanT/Jf2F0oIH7W7Fr8dgajLWAxNBcOFqFf
junR6yLBeOmYSat+sxNL3SK5qdaMcfg8bQqy2m90GfZNnVu/tYQw5+Kv9b/42UTF/fLTKUPsVZzB
jopsLtBrf/7p6GULQNBpe4zi6AU2hUkhPab+de53tbNxGts9GzqNKh+T414py0+fCJtMP6mlWr64
I6MPkmRm80QacL+FCFHsh6Ibc2YptXMHHr2ZQzW68GCmcjiLxoSSwfkZLB1OmUyViJQt2Zc3iTHr
DWYytKw6Qd4gOoTLvAS66MwMJ9FajldHsW93jFfkTjmy5Az8S+/VVy5M5G3HsXWfVH21A7BWcVoN
ppfvkHnB2+ERn4VmaunPWtdpW6SHjyNOB0qVBVw+O5+munQWZ6qWaJMMutqUBxK+Ih7ai7mmZIxz
sLg0N4xeQbg3wHLCkpThlyrzYAZoKETP9pRFG6ebh2f4km4PIYD5Lw+4hN0EX4Bz8Mx83sFBd/bK
ZwmjsSEmuMkx2nt/1LI7vU9TscFToL8Wte6QIuHq3YaxDLqN0ezSnYRPjDSLW+leRV7MQLltnSJg
jDo8irFOttXgTuORtWERbyqDQ1elBFSHwpzQYaaO0HelyFdSCYegyU7faYS2tRgEX1VqTQCI43Td
HieULVm3WHytmWYd2LUbWlBYThdMtv2CPcrbJrZT3eYV0/E+BmkajHbCc78jpDyIdQVuIMu6XTdM
9u1cGNqelJb4S5sYGEn1dIdqRG64U/0jU5/yfjFmabKIH7GuZHjpPXtw3xJ3aA5LqS9bv2iGw5x2
9bIbjAEOtJtxQIettAgHk+Qu7L0hE2gJPXXyPRF9NDNjPIBfnsBAwRf9atGZ3YhaKICclVt+ZeWa
14Gx4GNs7ZSsMwarLTN2udgmXu7OyTbcew9JrGXmZczTEfkDng3WTqIrU+BSrVuRPRaZURuHRPBW
QIOaIf9SZUmUesHQZXtDr6cveS5JAAMrgAIuaKpG6tfUY136JtOCvY5fScu46Xucf8u4mMzczUy+
OCqN2USiIXxbNKJwwsgfFbhg0WrDexWNGWhdf2gTNhU1jpZh7AirqiMmAHIW1RzioxnEdpTakj5Q
+M3zgbqM+DINHUSEA6sr4w0Enrj5ZPkQpYOc2Kwq8Ge4mGE85aC42jjhKBiqc5esCWGtbtZvoLrN
o+hmgoY1pdfHOe/ze5ry9WGY8P7zJa1uKLvhdIx1u+YJ+/y0bn1vxHjZFByLmLat3Uc9fnarfx5S
Qg5Q4Ut+exW7CyIZRTlRTw3JxHb9OknDRwxly0ZuMP6YZGvoo9JwNarxs551o34Nv8zWL7i0oRs2
zDDeur7wYclqxbL7/ij3eed4ALLR2GIL4zmaa4O8qNRYPha9qZH1kE/mgi5ZRUZULBtOAjG/2SOh
UM2J0E6dfyC28CH/o7SPWa7UYpnkSwXOIgVrrdnV2zgPJZdOt/RXdbc4l7YX/MaylrW2m1AAZ4Gl
dQhrPKO4matEqoBJMGzqHtjS3ZjGxg08dG4spizFTWcXqIsZHRMT5s2kPanaHYwAzXpSnksQyvg4
+A24dsvGOlZIBAhOagnQCLBfR+OGREH3k8a6lkQpHEd+WMRLJTaIVGYm9MnsdUQMu9NrjTz4kjjw
gTa4OusgYqrF1o0hRj719edeDE9At5yjJI7P3ovBn+5GVEDFRsPLTZ+YeNRjwsPJt7LvI7gfJCaI
UUfNasoIfIc2V+ekmDqMcqOCxpWMwISZm6NzMUWywye4zYxaW0JsaOpsFVl9FSUyOY/u0vUBG9ji
qCj87K2nOnFlYso4+liOXcrHSCPjiffFW/ZneNRtUQeiLV0DoSqMaFYMBnOoeXCreV9N5szTT5J6
s+E5HoeE7Vk7JudIh0qzf/67cPxfCkdMfP/RURW+FTBcuir90xjlt1f9GK+iDqUuAzLkGJRAKFv+
KB6p1T4gDtWZpEAupHpEV/PzeJWChatz1b59B1v+UMgYH2yoCjjImdmustK/5Kn61fm6htUKcEpr
pjKzVnyJfy6Q2CESDjaO6sIV5W/lhPMXbVy2MrOoCe7g6M2nTLF62up6PrCFtuRTbqH2D3q/an+7
zv5tvfZ9ZvPzzJffBoCTAeLY0lcCB5/IzzNfqGJN7iejRC1QiUuco7YJRremLFGSBXggJ2t8/T/2
znU5TiRr17eyb4AOIIGEv3WuUqkklWRZ8h9CtmzOxwQSuPrvQd29d9vxTffu/xMT4ZmetkoUJJlr
ves9SIhuaKcKv2vWTdqy5MNZoYZBcl++B11n3vEZMdYjeW59ml3Dt/aT54bfrQmvlt3fV7cfCvpf
rxhIC8kc9mwm9NtfrjihCCTJvrsI5AcRxg9z/mkATBc7Jt8MhIZptNJNwmSPIsvDo3/KTLFH8D5h
tjJU3TujKWWtE6N2N2SiVUAHRWwS2oj9QLSNqjS+z/rgVJC0odCvmMGzipubLNcu0ktleLdJGw/F
/u+/1QKd/fylMM41JQ/CW6y2frUNwAQ3IrctVxcQtuC5img74Mswfuas78d7WEvBYx1a+cvf/9pf
GhlmTph1kNYd0K4tfyyX9Re3AhCHyKlVVF5Kf7YuVhb3F/b9dYLs7fnvf9MvTcnHb4J7hpARx3Pw
91/WWQ3rdG4gjl7IDXXemBRARwo7f7JXABBbs+nzeS3Mya/WqXB18U+L5lfokm9p49hhO4xiUDP+
+uulFAn+3biLLkOxtyLFSSfDWjrfu3OhtiRRVOBxPPq9zpsPglIlvxNlo446mJzz6AlwJaRfxMyl
kjQq0dY2to/+NH2vjaHemMZcSJA4wtgPLq4J/T+0Vb92nNw+fzF7sOh5YfdB4/v5QZle79JvhsYt
esbiLWk7Fa1gi3XM9aGEldFJx0n2NfIDQj/nJt55uMsnDEoG+aPDIrJaT3EkyQJIh+8J0ub3wWUk
/Q9GPnhc/LKKJdRCFhHcRPZW3s6lN/zLcvJaODotusFbGM91GPibLojn/fjBYe2Gvl+35OY9DMXk
9ityr2ChWCXEamqafKHCZlQs1zp34cfKXEefdVpQHUJPW9VAVZ8IbPQ3YVMCSX3wbIntgXMbpqq8
6IWI2yyU3AgLzHRF9AxMXRunh4MLq/lqp9E9o2yQRaSbzQUx/FP3wff1FuqvlQB8bVqnn4GQtJ+e
84UmDP/bOcULdXj+YBFrM2YqxEudwEhbeMZ6oRxbGvLxnI7fatV0j72J/Ap+XifxQmx6KG22/dTE
lka+Jg34zBBBwq/BB8s5KRvjS79Qn+takVVBsufRaoL8PRlqhG/1QpdOPpjTw0Kibhc6NUN4RH8M
7+4aTWQk4QnNzvpgYOe0QCRHAo83a/Tj4bZQArp2HdxBuILBzcisO3DU2PiHLRRv1Iz5y1iY8Y3d
BvUjaBlU8CA1bBjFxfzme4gogSsAMYbMj3YG6Q5vZLzpH2Rxwy+fP7jm5QfvfFwo6GIho08fvPR2
oajjmVscSv7qigMIBjvcddjs6QezXYYa2dgH391ZqO/igwWPHmcbOQszXjM2gTa38OXTD+48akl4
9KOQ49kjySYPH3rddAWIKGBG2b7HoA72/Kq0MUpSbIKWrbz6Zk9F2gnaya7va/PSZR3h1qQkNfOe
HO8uJBAZE7RVaufVoykx+ksnQfnf8wwwv2qwK+JxEbK5KcOlTcf2VzdbjwmEuW7zzgrvYlxMibjN
JqljxHB50J091QlWlA4hEel1z1m4w+4sDe+g5AgvWlOIQlywRKaKXZkDn69If8C8fTsSk0dfFYCG
rdDCls4a6z1IprTPOoQ1JnOsc0Oqgh10kGJe+7PLjlnaMCnXRdwaSAvUFKl7BSZebKso8X8YYJ4J
A8LK7kiB9nv/4sLoDk+lkJ1003U5qmaeDopxcEtqYhTLYhuqYW4QBqgy2U25V0wHU6miXmMLhLGQ
hK+Q79ukSfAw8Rz7s1EXs7URwssg8GeFadyR02cQywta/DktiqA4CjrMnJlF513nvhOkvJLpZN3E
OlY4FcsYecg+bIe6fOQwFsxBYbrseswrym3VUZtvfWucYaqlU61vC58OcGvwqrREhFv9qWWQlm+i
UET9RpYDjzORivqknFMxf8eoOYAayAUUGzHh8Xa0YMQfooQ8pzUp2ri5JVUSYvMYZjSjuq2D+zTU
qQO606QziTgp1vxYRRN8XYeRy+UGst5aUzxXxzixNGOTwImhzPP3wKgx7mX5RKJZjzrBkoHgPFyN
CI6ZjFXCe2RfrBmv42TlD/gRPU25tvuLVwcQfYHou1uM8TmSIkI0+IGANDexCxPw8lci+cr41ExF
Dkai3RkxaBd1Tw65HG/uGNIe+xaLd9eTuSG2ypvR2pCUlRJML5pMMckPt4mVNK+51lQWaZQOj8r1
9Ne6jfEAkjoKgbFck7BQP+Rz3LxCkFq2g3WZsXByHlTnWk9WR9TdSsNY8tedNUloh3aRJod2tG1I
0TJS9l1iyOC5NJtlcaZpo/YyV9ghj5PT+WuzWcRDsS65sIrRiHXDCRY8wwNldRfskiBUVjAiC1FB
aN/TmWfZFf8NsMzRSXV/243dUnxChb3H9gQvjApenj5W1Txj8GwX3UxCsVy+/HLpmv2J6yLh6OK4
Jd+ib2BzruKsgsYQZAOvTp3DuXooW8kr3/ZUBRH/jj3V7sr4jvnDhNeJqFE8HmPdjv1tYcTozmFp
NeRVmqibt78jIvwzzrt8IzYQ0vqWOrkri2fy+4Kl+wfJ8ck1Y10Qg/qmS8LoVmPL5Et0o6luIsrc
FM1YmaWPPqfFXpWmdWmCqHl1MIFAKerEiX2q/CjoaW6JFNpMrUTZPctJ7Gv8+TL4Rc3EyC1z78de
kS/WmNOQfdZoq9SB3M7ixzQTHLFVMIHiDX2AD2GTWHS1w14++GyYIQpzXUOBkA7b3NTq+JpUnboh
HDF1N67d2hHbnutI/JPs4BlH0SHCfLLkNcGeQARHhyEu0lU25OkEhM+7QeQyayR1Sfrbkf03bDlk
dHNjtb3NKDLIu4GTVgwmpTeS1TYYgidjokw/zUHXWu/kq09qVUCKGYhvtvmosbCWVG4d4SEK8ovi
0yA5aDdXw9DdjpMk1W5xffGlOjgF6ToYfnnAVQSjqhlWflZVGMeNztnoTGamcVMWw0006Tpe+64q
4icqEfVuBpC3YSgmagC9VKCqgR78hlNgah4RMFjJi1VBSRxWMxXY9KnuCPXlw6AvQ8AlsOlkhLX+
imzKGNa5VB7UaybrDxDiwnnf9o1KGJ8tarjE7lJxPzJ5dS+FVy+JseB63q2DLeq4xtVGKzwWap6a
9kvkDy1zPfYOpXLEwWJsN0OOq/J+9snwWGUAznIzhaThYRdEPutnMryspzRGJsTrkATPrPVC3ZcB
aqFdb9cBMv8i9vDg6l+jqXUNGxXfwokmUlZvtBt1DpnfuT9cm1AFONFGrOhtnQieJo0D8rZE4HF0
lm0di3vikXPvGKJZ5nuNoxHdZq1R602hMHaANl30+AShoqCNDLJop2I/izd6NM3j1Di89xOJEgmi
u1j+7mv1X/3tPyiNGP0s0MN/HsFdqhZOyvqNSUbysw73jx/9A0+R7m/OQiKhcXOJ6vugnvzBSmEY
J2hXEXEz8GEMtgx7/sBTFsWRT7CE7/qmsPkx5nR/4iniN/4qMY1sfu7vpjf/YhgnzV+aWIdew4b7
IhGb+LBSf+065GKjQPIUGp/Op2GGZRXLzcwoQW/soQ3GZe5MngNWbTEr1J4i4E67DPy1NxPtukYg
sJgvzGMBR9utouZg5HDq2xVBYgUjl1io9yJx/fMUxrivY7ZxqVz8GDun5yid7JRTtfbEcUgsEm50
ilQVYQgmS3i8++cACeArcc71K4x8dogBQ/t6paH0ny0oaW8fZyx1EmmxFWCtt2COfr23SQKmAM+M
5UfEUghmaTLd200XPPdIFziGa3KwV53yx2s0ujD0Frpdm9riGGYFrzw+i7K9i+wSG7LKbSv/5AVS
vSvftJ7ysuAYtWIMfq1ycYxEGwOJLx85vcA++Bp14LQEldtRezAtYT2Bmrlvkoy3+6oy+oMYYvFp
1hielaJqD0qYEH+9QoEg2Vhi4dkShc+Ej/PRTZMsTi1BqtS+xiLlnWEfd4A0OPspwaDglckH6MtI
S03axGhVN6SPuG8TU5Qa/2guwKUwWDw6+G2miLA14ASEnifQEay8YORbOxm/k/yj+pXyk+8e5C47
Yq9NcfGcpLgpYxlfRGakZ38IrVWrk/E2DZPhiHogQ82F3Qxq4uV+YjCcEhBJiKa3YV3z//z+QHNo
du0mSgBn7H55wsMELMMjVeoF22E2Q12HAEwoyahtTJVTVRjwf4H2ppRPqQeoyGzdmK+u3bznvujU
4Brj0aDy0ITvuriWyAjtc4ev6aHOwKQ+t55yxI6cDKMCiJt/xCFOS0D41EzUjldY8u6OQYDnrPMw
CfE/UemDpJ1wIM83GBBahf1UOizAJeOAVYume5eNEId3BB3wSXNo86ekQ0y4EhZRR0DGPWcC/yy7
gdVgt4onG4iOspK5jjgSVdM7t7mUlDh1pFh8hk1BEdJzEo2u6+4d8IKz3+xq6xITBK03Mhh5wHCo
OAgIflTekm1KkVASYZIQTJ5zwA0sUWwweC3PVU1rcZBpKI5GihcIbh1IzXa/H5kFrM2rMCNQSiIu
WDGh1av3caQmQOdi8OyGZZ1MwVi/wngf733RiWPh9vWrT5KfWHcN+nJm58FW4l+6ZzASQA616te2
TsPnjyX8UcIylKpuquVlX1w0XkNvGK8Mh7gl2o6m+xFBG56vNi6ocUpTZnsOdawdcOO6qhaCwtJn
wfTSrG5yOP6sgOWV6PM62S9sf2rFGD83GkiBMIvCfJYt3twuBNKN13vWk6Or8NlIzcFYEbgck93Y
4NWXow9GWFJN+JPY8M8BKhgw66Tg69DZHBMsCWDBkSLJ+2DCxlthe4orewYwsCXC13oa8MffT5i4
gy/apjhKJBHo2PPgPDcej7BLJj6hqi3quhycA869JK/+Pm0Gygujxbxpy9wUJlhey4PntubOzNPg
jHTE2AhcaNolyIHvS30S6d2spp4AEF6KcGW3KHMYtbBjkXpKfTmpEcOwFK5wQuD2XmDIcyWn3jky
j6ekKiwkRGQhFs6R6ae/STu2DNMMEXa5dc8dLJzxWrPQkVzHWfOamWGDeaSKABZj+0kK1jzR87TP
pKe186Min8o5jETFH8XMFyZqhSLMCFAwbZgrW0+hOc/1KaokSK8oC7QGRZgmaJDmZN/jqQ/3WfOU
8iR03hR5xO3WCifWVOg7LPDJm3mszA3xQCDJFvtvhmpPDTanTykWqdB220KQzYO2MdtZqsNcv2SV
6mDgjSjwSLokFaEgBVN1/AkKvMe3A7oE3kQrrybMvlo+3o5C9Q6ZMtkneMLfM6uwnrAFox5PXCu9
wS+0PfSWNBvckVnzjB/4IbPjO6/tZln/2JRal54A3mcXgiff01y2vUHDyMTCzM3GnQnITQC86vwN
1fmyHoOJhq9u/ODZEDMP8vctLVVEJ21quTSULsr7/kgEUYO/EalQBB3DyLp3PN6uHBUZEiTN7RW0
rx9vXDH4zrMuuxE/3sZt493HzlpVseXtNRPBZysRJbRPsgGyzy4RzMk6Rx6arKxBJ3soCu5bgM8Y
eclN8WDFpAT4Uflewm44tjVD25XfEPAHkBKxAwc52Db5nGxkOfVDv/bh1JE3giexFd/RA00Hth/y
CpCp9pQQq6iilcGQYQ5uilIR0GrLcKT8VkmQP8xp/h1d/aJGyTsjeuYobQ9l5xY8IpA13GD7kb2W
d7LdxGwxFbgCAeVrJGLee0VPWEVWewLX6+FITL4eqUMEw03HP1bBchApr8yfkgmSPWeMfw+lDVUI
CInYtY2Av2NZ3cVljn5D+iKIH+ZEnxLZuCT5lOGXBn4o8VPNWZkBOdWdpC9MeQdWfWEVhj503XRU
cV/fyBT3h/AeTLNCiNh9Lpt+Bw7Z7AxPBvc1/My0kNeQ8ZX5efLy2uCcqAqodwCJBbsqPgcL1I42
y8TzroaISlNpowKSQAUotVEZY4BrFwfLggOABVANb9fJxC4r7SFY0aPvmMHrk5vGGalAUk/Mf8s6
nnaTBy3+ABc0gUSgenfk9sfBTSec+c4fO3lSacAxhwTskIwG3rmFtj451lDdGlgR3SVz5p+kHbJ6
LYeiJPYxefPTGgPOegT6yGRPei70CQiMiBKU4Y5vOcD4p0kWn5xUNvmZsFfnocmIciZlVfvQetpg
5w9i+KGmNvga++QbKR3Yq5lFtm1cmWwAhNvdZKTBwRxgME1jB6Dh15iDOQ50UdTk6a3fxumEnqv3
3lOij3YzyB7neGJuo0R/Yjxe77JEtnvg0S8D4gQ3SeVXBILTNXancmPlkD8JIye+onPbB2VyW72g
9LboJ8dvEBOejFSGK0srdesn8YwmaXLXlewLKEyGsw+DQZ7rAAPxqFFPzcISWrUeldFWFU11283h
oiwAWnTpOcmyd8JTX7TWCRKucWC0oZAa9s65ErO55qaV2yFr3MfRY3QywkaG10pGRrooqVgh2b3T
pBtJ1YmQxLrjEEBW5QzlLvIN75i3YnqIKrEWBEEe0Ja2e385IQTq4s0IyIF7Ng9MJZMBg2NsNikW
q1jIubAcCnsDuGheszb1z9WUd5/s0TbOU0FqCylIkp/T1K5fuyHHlRX8fT51CEz2adJVLynlO+Vd
XwwkwhR2Rscf+gephXExF+EqJ6/cZIS0wTCbdox7CpzapHzDJ/plNJoMIipA7HpoW7Uz8PlmaiSh
ZU1QuvZmmMVr1wfkYfNHO+rmHETkvB6H0n2v48jB7QURp1WbCL+Qox1R0Yu3EH5IQ5qHGl+oiLdU
19hyANuWG8aW2bZrHO8pbNhR2PlbQm0qhghGYktwWSwmizifNsqeJh5abulz3BsSl0fRp7CulOcz
b9l0rnkddJZb2wjPDxAV2cxjek1CC44tEOFi/jjjkfPO5o9cJbWJtPOxtSFCq6zXURzO7aqKRLjv
vNhgY2oTyGdZr5+NTNk+x15oe2hfrXizGM+2JEZvJQO120TxXgAR6Ofag4MxezgXBO2U7ea5m5GZ
LwrwVOLMZefmJx2N2E5boqgc45S4S+HHRkou97cAz6Bz1BQoxTv1mVit/gZ7OoygS8XA0Awfi942
XwKtIL4gOwq7UwbdL/msvLo3j6S+B93JIEx6oXEhxt2JQPSNJoVtoeZFNG7hXQgphWoWog1+5EnF
6KfJ2dRRJiCAYvuecBZYIXecxV6S7Dy7azt3DHMVKcPUEdmlZi9esQzk1LX7dPFmSHwR7SBPu8VN
A8O/2WUVJdfGdAtQ0AHv03br9tSgWClSbZVaUYh4wxKtmjR1Pp1Max6vk62tJ+DUnIgvTVkegD3+
w1zxl4Hd0jq7NPYL+9aWtNHLv//LwK4nbQtLxiQ9hFWQt5uiqsT4eXbmXr0wrwXocYqAaqQq3Twj
hiXj8P0L5PC/8EU/yKh/GXwvV4A0cfkvCL1cxS9UWh1jp84wKcJRIWAyEpYqSjZ9YIVg5YaKI4rN
sN4ny/iWYB5U+tvaU+ElKjvryTd7kF0A2+Hf35YATbELtgquIX8NlipFjz4dK8dDCfNt34yc/uQh
VNSkA83xusN9tcA0fKY4AgWtfyeN/2dOBtDIX8kAy83g18Nj9j1KcDjOPz+VcpJZXw4z94QRDLY9
VjNhL6Iav0h5IMQpGFTR2hdPGTLqo7WU34Q6OunNwNgVEpgH8sskEylNfOiWDrpuojL9AReOHuYD
e/7XD9GFR8C8F+Ixo+pf79cQRIkhyJw/lOGA72qAnQXe6x75OSuSsNxmDQaPDSgQ+RseXtO16cAq
mphePqnG9lqg//uHK/qVhYzeiRrIESgZpcCSxv75Fhouw+CeuuEATk3Z6DEruHZAUs8KiEetfGNp
f7Vtq3fHgo2IWJ4x3wcpYSEmJmtsK5YejDv79xcm/rcLw8AHlx4fSRYRIj9fmESUj2dLEx9qD99I
Sk16L2TGWreSqXciVPmIsZbvHKeKsnVDXIDKTnA7h2vvDLAY4wE1JqaKdMvOR12MMCPZGwlNFNpF
yvckQgySh9VSwy9YTxmYvNmwj0FLMrnMMCaAwfffm9Kk0OO1Z+LGJjTVyDUJ/INXl87j/VLHvWFF
z9qCFY1g3pU1HdDf3w77F94LS92TUGQZNyxxwyQ0/Hw7YstoEK5IYy9ilz3QrmbmXD4GAKyZkatn
44fAavuD8VjaM+DJWMRcFsLP+XEMPO5WJCy6E3fGIA5vE/4nN4s/EX1P0fYDHhI2lr8rzbgFm0fd
R8mhikDA1sSnMcKIBoxP5qngt7t2BniDrTVuej4NwfvHl/0vEv0PSLTFpsC2/p+RaALp2+hnRt8f
P/P/9CC00NhDSoIp/sCZ/4Sg3d8w9gGqkEtWPDSZv0DQAMV/Qs7mb4KDDlHEEsi0mFb9C8QZy0hW
5U+HFjl9/AeGIc6Ptuv9QuELbCS0YcV+J/zoVWfxCA6Ll7QnzRc8FR9bzAhwHm1e/MJ6wX0NK2U5
7Ug+OnWT9Lez0dhHgYnTEY4x6XpQSI5BnzFYR7KwkUaDQckQtFhiD/D2Y+lDulXm2Yjy+sti2H41
7Mnez0bXb0Su53XtJ8kuNErMkyJ5xRPLv9foEzMf/V+pE82n4YIqwOK2yrBx7qA+PpldC+u9uJsU
yqe6Q1qZ5uOxVXJ+gBfrbsiXkGui7/onOwnIZ59GpFcJBYhjWA8aivBeddFnzykAX7TOUejl8W1n
JtZNKrgmk7DUewsx19Y1vIZ+UW6dJH/ucVfoBT6HU+O5h0IObyR/LkTeQcO/qcevSRlEN5lG9yUC
3OOp6b29iz/OtnVaudcMBLEmz0dst8V7l4647/Z2uMHb1VmFsn+zh4mZYEe6VJAxz0xAH1Mm7vu5
K6NtIDFvimV5LRq16/KJuaFxFy7hwb3RjIdaBMzCZGVdA2LdXjooUp/dId0VMJZnqyuuGQOPc5KD
dKxSHwuRdUg0Q1uLSG/ZoMx1UzbZSz9XyUMmmBQIZXRrIUomAXU0tI+NMMJHGxz9hiMQ+rFRuO0B
M6jmDC0nuTCm0S9hwIlEMHnwPBYiwzSj6vXGq6R/jhEybpXOnCNUOf+BbBZMNnPBxpbbDDohtdev
kobRg6A25M9lVro3bk4IrWnnFEnlbErmlXmFhoUT6Cwb298wy7O4eYGN0Wfck/Oh7Lo8tSokEHau
SJldDtFm1filbDBNwpF5ae2Si9lV1Q3yWWtna5l+kfYAWj6GEVmzNjD0B6HGZ2jBvDapHvH/si6k
TwCVLucpwGn6pa4XMCewJAL5BGv7XZHi/fWBPk/ukFx6xvyEZEbOyMAaM9JZF+2BVgJY000GcsMa
HxIheNLzlEzm17bnDDcg76QgBh13ta34OxDkmVb0hDGOE7s7cjPgz8otT2PHR0obfHhjloC5JCfm
z24fTtmByDS+fDNF0xUDOq6xqExASa8HbqlcL0O1xHPA5I0PtDrcFvFuJWN3gtO2oeevX2Pev33i
BdzuEdOOTTgmwHsyJjC4tsrkwrRTvUNBGvZWL+rv7tiO92Ff1XcfV5aGae3vBqwMQF9tWz5EM77e
iduSZCbC2H9wRtags+Tp5kXsnJBb9E8qxcGZBGrPwzmZLw7zarpOvdt9kmPBX8wXj013YBPZ+Ig4
tmaghn2qnfTLx0pL3Y7fNkcBPqvWZLs3yQiy5jtBdadraL2rGIiWA7bJn0H2bbINUDuQPezIB2xx
nGO1QPIWzgSbtiUUx4566RzqYckLI7T4ZBD6hVlTqIl/hBj33sk4wcaq8u4okKYbggfta2im/lU3
RrGNWZF48wRu+CWwSVTD4idOkBiRGk+oD79RTqCneRQbj9Xc4CqI5OARb5+AaBQQ1Y+nVWiShZNo
AS1VhoR3bXWDv65S7twkHfdsAe+EK3pSPLq9iI/v9RStZb5IH+iMV4mPR2jrTCCmxLIQcnNRZXwZ
mum+N9TT0GB3O7jVF8IrMI0g0DHwb+2uv6MVvI8Hk2SXLj4UafvD1cFNIKp81RFTWdryOiqxY3JG
Iz0/R63yNozR/bPn8YF16G4z4mXseqrISC2ra8c51q9sUWFKk1je1anTTwg9gLRRUG0yy4f6LGux
tiRcsaSYLgn2vXokFA5LbVHKJQPSGO+s0WbOX0UTcg/fi/delaVMYQZnC/EbKXpN9TMMeb3uQC5o
Z+BdIElBCmV/b8qhuiGpqr5BjKO2pV1YR2G731qrO5S++4BxM5mhQy/u8DgKX43IflGG/23qK/y8
Sghu+ZCDzk1YuhuFmDbEA+RkbrX2sK49r3rscUbBeTyd34uBlnqOsYPHRmdXd+NjSV4vNh7ZXqQd
qIo784DRnO3GZpH56Sk7Z571CSmKzWixwZlkKo6QaMRBswlvTL8nwK7MwpUZ4KcUEYqDofBrA6Nz
SYMyz2Ar8tSy8Pe06yYGsOGraRXN2iDbp7emHwBR1zrx5XeQluQAIcb8Ij0DH8Mse+oslb7hXSW2
vOtwgUQDsakvGUUpoAa4fE6zGuaZ/UAM+SHCng8bZWQHRDts7CB8bAr1Hk9diBOvP13GuNX1VuD+
QUh3Z+O6VyJl3OKjUJ4ry7vk7PkPLCtc77zQuhf4sm1hjZWY/gLgHbIyqzeOwk9SWXb9XVHCbufC
Pk7EzjECrt/6vMJ9zlfBhtz5FzPEDcqsOO0Du3H3xJV+Mx3ztYnF3pya8JO2ADyEyAaM+eEUkUVh
3LYOLkJTSW4oryFaoDJ6gYyniBQXm84y/TMq8GhLkeC/O9IdrtJNrE/Z1Cw1hAzEWtGPnnQXaqj5
wLLjGl/MT6nEZc9RTvFdhTL93rVtfgKQlqsyUuGmGgzEfZg67gjFPemogGY1d+ZFhmn1QNc3bqK4
obISpD/ouvUv9VDrL6U55V80FKyLhzEiiBhSzxbraoY75Cutii7p5RrZbrNmQu4HzHrT6DzAKCOP
wwYNw+Fg9i52ABLu03eYvBLRMyJR486zmINlwh4bHiIGdGEbGcCfaX+WbuuwYsqQmRnTO4Zqs+YY
JGrgUkGCOjkQzrYhtDOYlU34HDRJd9UI3NLtrBosDbqgNC5d5LtHKoVsb5lVs01GOLHIDSoHfGj8
geWMfWcVUfdJt4k+wNtuPntNV6FHBBVmFBevtdRqYzg1XpxyPmZQAW4IvjZOZsUGVlt2c6hCV61r
JJXrNJzCXZVYPpeVN/vJyb9Klfsr5HX6LvMM87YNy3aXM9ffN3Y8MLnJwjU1w+1YAT8Yxj6yI9z9
/Pk1bduq3qTlkMN3bNr1bGXWKonxliwcs1tXbebs52q+Jb8ev6+lI7X7cCEXquF+zqjxsqFSnFyk
tU26yR+bVOlF12q8ii64WJgAftcSG7fGm7pdQMO8I5KgZqSJXWwLi2DTtwRKmkLYq8EH5KS1vysl
qGYdoLBV+EI/w4LYj3qMNgp3iskTcpHsWQSy+EQYlNYeX06cFa12i8gu+g7WvhcdR97QVPl2SNJ+
O5rjeEoGS+HGrsKjbsJzEjVXh2SxDRKT9DjN3ngTpn4cdJvUiHHM9MR8DTJ2V+tG9oaXDFumD7lV
77NCp9GD8FJMNuxe6Qg+tHZwJw8MrAeeI8S6eJ8GZjQVa6nzCUNy6t/57FKqIDyIiszdTioFIvdr
dGku6UhpvuLc7qtNgdugTdTBsISpZr4eHHJRwso+cBp+HgvnAdfqYVeUQb+GZK0fQ1QBW2ua1SVK
idFIB9e57dz5pSGemOwL75oEFQGsc9dd46DEygE/wjuiy92viijFdUoWx1dLWd2tLqSxS6zhOyFx
GBe59nDrDwMxyb50TvjpaXY/CKCBzu2zll5zjShVtnbYi81kyC+Ob5LoWvTpm+4IhkyM1iEjB/e0
wkgwZUpJAs8aVa4xtMfupWY6V4fYpI4dho6mHzwFBq6cOAjfzKgMV3mevksbYNeBEnTxrCUqxfkW
57bahF0SnKZoJigqtZaiH85b99V0NIyFzE3PWpeKOl45B+El7rFNg0dz6ANz4eSRCZINXXac5xBX
/Xl2prOTtLh8Qs34nMNTv1Vx8Y0GNIJ6bWMGvCIjxb1hIFeR5hd/axYXqc5oinc5oO+CHt51cHWT
YddaZvtK+eJtbVsAUYU4VlIDXUWSundYCEQKUkQuTibixI2cZt60vtTPHjjGTVOL8jznRHKum6nL
77KykTDzfRF/LRvGQ0gjkhGRdsxRYAYtbGtaw4o6IA/8dz8y2TiGyLWuSR/5n7tW1q+zKMqvc1xh
HDmQxGiw5cuF0mzq8qmk6N+61uzj3dlVO8XGCDV7PiYT5n61psnCKTi7JFGvX60O6MprJL7D7pLt
2YKkIzTll981EUVJWvmgUWUSdE/kmLVMujvivxHGraieuxmFf6LnIdsI1WFo36jhR6yK4iBFB9m4
0fVhNMrv2QiRWk0EHg1CnbO2L+izWv/qFeZwz9ylvgL3zxtI+1S3qWNggFn52HcSv52S63Xiwj7R
+IXwU+Jqh7mzf8w9I/qv0/n/+f7/o+TkbAeK+c+gD3S28vu3LvnWd3+1yvv9x/6kHlq/LSkeC0YI
kgu7Dxj3D9xHit8kDpcmfD+gwwWP+b/UQwenPOKobR/3iT8czf/EgRzzNwwLMNhCFiDJHf13Uk5n
cer7CQjypVgwb4bzlnQXu5Kf4UvXnsCJqmTAFCeyNnacYD45l8Ha7boXIui++iYe4HU1d1tUfAEc
Pk/RFk4ZBOmshpfhP/mDn53QJGe3Y5+foUUwnyOl0W5asaIBRSGRkmAw9Q6ZAZj07hxRmBssRcUK
mkSwq2EcIcXogzXawoc6HNB7xLyQqeNnW6sBU45AYVYogAZ8kZjnmWZjbtJMvTAexSUVekLDmB69
c/rVw5Nnkxf89cyiTCQTpAUYb1/w76rXs4utQoqeZVuE8vl/2DuTLamRrFu/Sq07F0uNqRvcibu8
jb6DgIkWAYT61tQ//f+Zk/lfcCjiZo1rULkyCyLkkkumY+fs/W2ilu5Ty3gZSJjiZ+vnvMK2G3UW
4h8Xn4hjospgqTRLNYKvp26jt82zY6Q+RAMWolHj9Cj1CIguSj0YNPfQkjnFVKejUOLSMGfZRF1h
8eRmr2amYXV3uJSV1wIZYwu9ygcugciiJ06By6B7hyKRrPItf2vQ+QxDLQAihyZmlNis9qlo6y3Z
VDnrksOfZuKOurXbqJ9MBV7RxO/Z/5mKNj1zCerc6jZ2ZyzMqfM7nxC5TS45JI4UGisC3AP2XXPT
N3wgq3bYcyzRE9l7cDRcxVCuytcZMNS+sVpzbdNaIOJvxhkETeNLmGuUIC0vLx3gtlWy+5IwLgg4
wW6FT8JbVfoA2z315WNI/PAl7wcAYYpFUC/6QkIvV89CWI5K24Wvpj2ebpKkmYFxi0YiyuE+wBBy
h86G1Vf3H0fPGHC88I9Ct++GhA8VpTSTLA1pg5GCbquiYjq6PvoRMAncRR1/lyyd60QaRENU0ty4
7NXWTgg1ZUGMvyJ2pl4Xtn3N/fw6+ZkK8uaj52PywlCG737hv1JmTqvB0Mpg7DxJwE3FzxRcJWlA
DjfdernSG5COrWyfT993AYwFDR+3VTdyvuRKIhbxW776Bqpbz66d4Wj0ykPOXQ3wFF8Fd6fncqtU
6lmImm5+ymP+k2y7F8vgg/DkQRyuM9pKXC5XuI8zTqQNpRxPF0Pa4+gVyxWNwXqNQvbZzfiFjss3
7PXcTOgVaHhxMcqah2KknXFFafdSVCPBkLrbHCku7I0IuWnzTIKogLh+X8i0XptE+jB2mCECdXW9
ZVtmbloGwUGBYBUUBumBYxTLC0+SBB3hC760mhDBbLfATnB5KNngXCYjFBS4/dxlJX84jWV25Zk8
qJbOQuAN4G4B9+YbnedEz4fkbojt69PjRfWwIN4FWDGRAEe2pAdRtofQoBd83SL2s2MU6+VuAvS7
GQz1GGbYb0/fLftgawXl49JBiMISwi1Q1qA4EPjV69NdvrjZsgWi5u9ga2cbnEn+lgicPBg1bufT
DaDucB7xu0QsJeI+ljF/4PkWBCXuT19z14+gWlpuI2Sz5C2nRvi5Zvi/t5lDrRfG3euyN7R96Fus
XnbyAt2Yr8DISIfj82GjZF2hwF4X7BfWZmmER73tS2K+9OnanuydN6YvWpQww3fH8jLM2Byj20rw
5enaPrJ5ThnmG3SFCDREs5CuShR6l/B3OHrJ8uWmBWkdLA7YtnA1iJ0f50B2SKm7hLA0rIW0nDUo
OovWly1XjSnbw+gQEYgVzQumpND3OsqyjZZHLIqRweKGbDvQ3Mzfhb15F0N03C2QVnaYSBSkdBjW
Nukr63DgI4w9yX88ItW+8FjBCje3vq9Npg9d4/TQYhocAO5rj/zu+NZuuSVaW9yZczrvHCA2KxsP
P68dUqvnZiIrHqjyOqtyPcC7WOJrFtN172avsMi5NPDXsOVwiRl9ZEFW8Ct7g+9VlFgzAeSwx2Qs
BrzHxiWUa+GtCfOa9nST77yweW3oErtU8hseeuLfEtYToeXJ1mjbL56u2ZtSw6JaNe57VB7VJtPi
W23sr11imphOeNFxTiamj1ouc6pHjKAbMxsrfVVO9CkChn+fMjsHE+JQETgb6Dz0y5alTV/MtJoC
6Oco3hLdfLSjLA8k8Nr0akZAdkxGna/Q0vE+rsLIIOUx1UnJiauku0WW47B3h9BMXkXLiCZdz1kH
kG7GAwndMq4RAjaNdiTm+7NGCfxV+sMXkegVMEZryl7BFWoLdlptWeSa5R+JXdlWW1xTk08yrNYg
BU5bnnnSPTXaFiZNIMMLr/yxWjR22Wg/rvH5e+4Bl5ss9h2NDu0Zj8KwjvtoyBkO+FbHdjc3wBTN
GVmL9uCY8wZlf6jdlz3lQ+w6jz+UYrffR1n/KvvitkpI4vq//0eNXX8ccFHXCAcFBKYbHdKCdTY+
z33NXETV9ns3mdm6L/FrkvFyAdP42LeVxW3FUycS7vQ/H/dc+XA6riDOwATE4Vr6WT2F196c/a7u
98Z4Wux4Bq0EGNIIynGqs9c/H+3cOHI6GnpXAnMMn0C3s6MtY6QJks36fT5zg6hKwM9IC4lIp/h+
Xv8d/b4x+vUYAv3wnfwSAhh8yz+Pn9tvP+4Avv/M3zsAW4Vgg8YAv8I24FTm/70DsNkcuNTy3zGA
Jt/u394j/x23LrsDH1wuHky1bfh7EOyB2IUeqDuObSI40q1/Mgk2/F/kHAxcDcQLOtoRlTd4dgtl
KTWRsfjNHtVq/EzeXFnDuLPIpZsWEkCw4BTdtmZ0QBt2GdeMHKjAIYwSn1HTdElKak5rMZ7DpMe4
Xpb4kjELjt+mztHU2z0l7IJdtAo5LT1Nw6OafwICxaNIItm2jLDFz9ghNi1iCMB2gm51SE32kHa8
8CbiPq5z5jtkh/XUjS4eRbEO06I9OoZOrG/Fyx0ZIwHFMbMWvNLtxdTwGnQKixybyU53MK1QqVit
Ux/cBb428sTunhmtYEyYfEItqz0necH7pykRpDRTCUTAjDCTUyrXnqxvlolFopjkHULlr7aWcZIh
Z4r36Y5nPdv6uLUCjCUapuSy22Gzea1bKxnpWHS4onW2TjaxwFucT/W2WTh6PJh3jjXpOL27K/oG
1qo3KTIM7zEc+isj9Eu8LOUD237jcuIlQIoJ/D6Tlhj/KJCMFpfCq5/DgmEVc93pSP30iQL7oMIx
VgyW77I5+9Qw+kXxXD1M+HQ+ZjnlUW3FMVP1ut/2eGvXSUJQies/ThYdXhekQhYi1RwYmDo2v9pv
0Ge6i6vf0NDUtsTYVQ9Ic/L3FZu59/g3qYlU5c/oxNqij5lWbH5w+urFq1zqWxBGyz5EDNmJuflc
CaN9rEHdEaGMp3ht1TmeULO+pU28J2cde7HdNTfzELfPIvMeHZlUO6RVyc6ACnDphJm7WVzf2PuN
Qw8k957ypYaBKKzxKRJhdBQFSVyUKLK4Y0bRf9H0pkXLzYj1rqP/dM0oPSal3IwnNicxqbx5XD5Y
0H02Vkt2YGBW1r1kAreVXlgCBIgx+PLkMC4YkiDOccIOxcSUDgk7WRtRbRgUCDP9HsQadGMHp7o2
0aNeRBGyhi0pu/YTPuTkQhSO/klw4oGcOwq9JDUTxjU4ebcGmMt2ZU2zfjEybegOVaqTE2un3fwK
h27Rdh5Yl/B19t3xKjdbkMuImlUFmFgEb6Kdr4vUeDgtX/9d6N9Y6C0Lus6fVvrHb7R7pPz201L/
10/9rfIx3uEwdU8CHxVy8Nc676PdMWyoMvR/XKK8Fbvn74XeeYeMjgoF/Y9A5aeo6H8v9IJOD7Qc
RB1YUKmjxT9Z6BENnldEpg+3y2eht9AbkZP3c6fHnVtLi0e7PGhDxt51R4JNlA4bQqfBBXWF7hkQ
yWk9X3ZKjV3IZg4MpdDG9eXum0Ikq9AOZbHhrWVcywZV96T03Y5SekeRI+312FrAkJ3puZjQ0wez
ZVuffaUTZ7eXk49gj2skk2Ljhu7XvqzRlVtYnWBOMghWqnMG52RRKSX6PDBHUC/Hikn6JLd2DAkw
h/oPT2WunkXdePhOZXHoIWHj93G2vQSOqneIWAZy9m4MpYovgas8mrGFVH6QAtm8ZTrVc2z0zQ7B
x3KUJ4F9ZDrOS3iS3U8nCX7RRtFVBbj0KcPlcAlBRr/vx9YMyty9Q9ngXxF+0AReEUWfSPZWMWDZ
sF/cfgiypKFCT/V2h82t3I8JKSvKKVDVFf0hPLtbQq5Bp/aDwZzHP0ZlFtjVlN1qXkgsN2ZGBAwj
8X+RrFa9cie0MHbZ6At9rS9CXPrpJA+9XNhSaotxFFmsHXNZ1puMOO91rKVLIFO9usIJhy2i4YXL
Bh4JFBG/qPcRwF5GvF13ojYKXkiWzW+Vy109mPLKTbQQxbr56Cg3xpz1DmodiLKhm8m7JUNUMmKj
2SIkmQKtxtMhEOu89Ng8sEJ+0mle7YzaSvc94Uw7jIThe1o3zGXS0PnqJWgSr3qsxleRXVANnIwl
vN2LjVfkQ5DEnrdH/95uGzJwgllX8dnAgRUuHhWo8qx4bTm+RuPsb8liw3LUhAhyeW7EnZhHmV/O
af0UI8V6Ivdp/qxRHtDgWmz9Squy4cJT3I+q0PFWJD7mkDqiMHcY5gaxctuEyndjKQdOjhUHSyum
HM0Szd4jb5A4DLZPXmmRz1u0/oVoCAyhvYafbZ0YWuHue61PZjZfSsftQ2rP1otyBjG53aYns9Ay
tdY2Vg4i82QmapSvCG8UCBuUItHKFL1ernOzh/LC3MAkiAevojTQpk3mUtxqmr1HhZwhciqbq9Yx
P1d544aXDX60+KI28g9O0rr3+I537JkN7SCTHnLTDoYRdqHV4I+l/4WhT5NsyEpboKNP8lb2VBNf
/NIKl0tREtLodf2TXU/WbQtfmBE+kYWPIpTpxm97vBd56R9HokggxIYS10YdOzXuRa0g3QsJbLSv
BfT6JzMfRTahDMnKLg5K+ELusZQ2PaKgsFOTasJ1uO7FUC/b0ElLQomrKNQ/LnEzdoxptei6wcnk
fgAsTxN5I4FA3JVkB4RfiTojSShZmHzrPgh0oYmN3iOV0UI7QxNS9OPKb4k4Bv2HLWCld3764mrh
rO29cgCBYiNR0+jB9n0WDP0JA0jciLhiQI//fK5hqhl03eleQjg9GHGnE4GorAughMXXWYCL2Jnh
NJAvNoO9pe2bgIuHpBT6m9LOOOSSRwibC6X8taIFlzdBhbQE9BHbLGsfarcuC5WcyAfXERRRkloM
tfyyunFByVUOjXK0DN2J1qcHFTqCVeROLnbkuHRupsGZtrayCuu0ynA/2VzjtYOJ8zGnmrpoIdu0
RAG0OIEWZH+7VFjOFftyBCaJz3M/2WFgZzlp9WZvubveMAkodAdvV8VtdluaOagwRG2r1rCryym2
44uwrl0QpZ2IaZuwH10pRlET9PS1Vh3s6aOH4cvW2AbwrGIUMyIn2bRYo7QtTWz9wc0JdXNMuRj0
3tD9O1pZXoNAre69wXWuO6cZPgJMNWeUQv7FzJYeoFRrBLi8o113ylFbTplqhSRerZmbF95RKrxT
ONtRhbBRnxEQYDIVeIgWIwRqk3pPtgpuEyrCTVdhbvRG5E2lAt5ybdaPQ6mHX+iU27dzaATSBcbC
0hnuMVXpz5lrJIEsfO/jYDRkyHUhcXKkbU8X1MLLFaQJVFPNlAX1OKefYtMyjrYKpROk04EBQ5/T
qcS6zooN0FxQszapirRz/DTdxLTNZF7WTws9o8PsDEij2nLZkZRNRyo1yDlekMKsRxWbhw2dBL1W
henhJa3xIFvwfFscuCPHRzxO/J6pgvgik0i+WoXzDSqmT6jAPocT2NbYpjF8kZPJ0ki0n3VK+Rts
Av8Id++uCLcwvg29WRHjCHkuM0Jj76iwQPqD9cZUAYK1ihJMk7retGWXX2f62LzvVeQgCvf2Fgeu
f4leuSRCskwv0RFjNrHi4TqrbGx4Zu7sc7IM0Toml7OKNwwrgg7D0IABkUqHSkDlIPYqErFS4Yhy
islJTFRkop0SnuibTvvZI0+xUbMCZLfdXStt0haFCl4sfOnfZSqM0VCxjKOMyBaECEc/udIPsR59
CFWMowEEg+LBRbCqzYoZpPIedUN7nlQE5BhXzdVEKD1gXZUQydu/CSbNQpQExCZdTUb3pJm4aoNe
RhLAA5ZjX4VOymEif7KxdVJafA9KJ6ymbt3Q6XQdrCuOgSaT597DLs5D3Q5dUIWJ/dlU+scJzz3k
bj1lJWjbzCfye2D77T5YeAIjXnlRkUTxo3TmOrn7b33//zPN9Y0/5zmA4+va5Ev3r+r1XzAQ++Ll
Zz3/95//u6njvKPd5lCTe9+nuv+v2Hfdd/Cc4Mai2jmLd7C8d+CxKb192DF0Mn4kynjvEOlTFfke
O4gTbOYf6PtP5qAfu5+M3WwdQo2Nu5m58ykH6QdXHOjzzAAxpu+zCZld9JpH2s00h/jblUmo3BeJ
fpSYstkoPxsZnQtLvtEH9c8boeoj0H01GC9jbiBt4uftBlJjp/bQaOyppPXr3ntIoMtR+cp6ZTY6
qnYNOKLIw6u6jlK0zIIy1/womBouVA1UAVc6RDq8jNuOV2zNnqNReffCHlY0ypVrTfmhvwgWg6Ri
rlbGKy37lDLlU/86C7ESyfwkl2qXFADGtc1s+3tBqhjrZeZcMrwqKcQRgvcrmBCWFegZdEqrfD+T
LdZyN+wnUkULi9hM07pAE+KSvb3ciY4T8FCbJZ52xVadtnxnSTg3aJr7O7jplOIRqleNxE7H/2hY
2kZG7mcoK8ydUwOWpLUWjosh0gfME2/6Kg+GqVgDiruftPAxbUAPwFbcDF39iU6Uvkvy/jaS7gXD
75cl6te8ZNeNg2HBWfgYY8dqAWngSzEJfZel3gwGdvxSiiiInF5elhLVIkHaCFYlB1sQq1s3UZFG
331Q/20bvNE2MNhH0Jz99yqRLRDe5OvnH/vDf/3M300D/R2/QrcRmgKctE9g4b8aB577juXFgSgO
OJflQfUU/m4cGAQnsptnKdHpXDDt+N/GgSneqdgUdvjAO08xMv+kcXA+SOGGtIWFqcOme2qx8fr5
OY7GSV+8uur3ptkTwwkKA5STMGP/UvQWdj70oyVS5j4pAz9mZvjDtfrNGIcT/HGMg39VyWAMrg/h
VdDQz1aRpkEdOixTtxt7c9i4c+FsjMTMSexOiv1/cChaLXSvBZo95+xQrZUOhlHY3Y5OJVwa0xhR
KLBVBMXc/AdnxaX0T3YvND5q7fxheV6MKatZoUjInSiYJnh0Qdt12bqb3P7w57M6M3qdLiA2YDTQ
FjcF/p6fDzUNHb4smwvoQ35aDbMJKrJ3XtlIBCCIiKyjUF81YZitoVpX3xeFf+sD5h785dujycOb
jrsY7uvZeeIuCUOr7rqdVgnYSOlEJoshmjccqb/eI2T6GabLK9UxLQYqP5+ijDxLDk3Y71qfUBbu
TYgnK3tqXCVbLbBJ/vmKnhk+uaI2800GfExluE1Oiqofvjy7gegUGzSpUNl0oDjbb65lvnoRngEj
Ly4cDDCrPx/x18tom6bpm0jCAP7/MqIJY8bf+F56OD62zeAFP32t+9Xmz0c5e2GfzsvkTe17LnZE
21KX+YfzgqlF1dBk/c7Cn0QamnbJGPGGGD0kTnphv3FOv7uKPx7t7EuDyBc10Bz6nTegrw1Rt0dD
ASabNDdkMD7z4ix7+fMJmrRZz25H9mYkJNjKms4NebaUzXHmeOPIY2fEjiBpROTvI71nbFIt3r6v
IuZJzb07zDSX8OF+dTrdO9a2te+jttqhpB025N2Nq3Z06y/TZGls4AhvNMOueVjaGTV7HK2NrFne
WJiM33z/lo5zFEe452LoV3/+wzfjSaQ1VcdjlIw0l/AvjvR0psnGlaJZTJGkAfvBq8aAZg/bNmLH
P+mLOyF98Oprl53dOqoj/wZg6l9v/X/7gNu//Wisz+oJt/nf2UdL/RyctZ13yJljJNGxHZAtMK0b
z+k2sonk05RY6VofHT8PsIPjXCvT9hIuNNrYYmIaNOgl4E+pHGulvrKAFAdh6SGZMKOZqstsr01n
0Q6EylZBg/gmGF2bkRPKnPc9hOL3GKPCtQ/seN0Kzd2ipKfZa7Uetc507LJWotTLKZpC219NuX0R
i+ypHz0kC2K2VjOBN9uWSSSin+4GehHJOwmJj3gKEAKGeXipx7MKycKoBSRNYyQ0v2azdd95HVGK
bkS6uhN3N/zmcvvnu/XXB4QGJ4UBT73wHdc9u1knibrHprrbJTK+1rI+JtNAPxjJ9NgvYb3pwSH9
40eSI4K/hTugtiD+2RF9mEIeBJxu14ZAkqTY5EZEe1Bc0nKgj+07z38+w1/XbY/pIt0BkOAA8c6l
pxK/Xsl30+FgytkUAN06ABOwNp7ZzsGfD/XrbcoIxYRFwThF7cvObtOoZxY6DhVvQW+wLypoKodq
7N03LuBvjyIcjzLFIkPu/CsrdCDF3cgF1JxWJ8zU9bU9MG3v9s8nY/y6jnE2HkN7NWpBQ3z2RWWA
uQ2nZnA+AZsM4LSnW3r2DFFkWQGglS4lBTc+8hSg+94HuMe7SmTJW8vS2UCJF4ZnU8Iw32S4ZfwC
+WgaAnKTwZV0FXOXGYWfbyGPd1sMCYmHgG4RB8Lo/U2rV9/yanTvsy4dd7BmhqtiWawjhPvwjW/g
PLvv+2ciCwMtA4nB9nnFEeHu0cLYkrsy6suD3tobX6cpvJRdcx3Kul/HLlC5HPT2Om+0+aavk3nN
CMsMfK+sUL3l33Jjon/lTcGyjJ968gTWWJ7qh7nsQSB2ib23o3g8lnN+rendW8XF70/AN9g2U9Lz
/Kvv/oe1PjRav4CpxkWN5/uoJee2H0X0FLOKAbBz0yCUhr4uXKfjjdUW5IkRdZC4j7J1/ENfh+F6
8tqBxNDKv6voMj56Yvm22GF5tDD4bOFjz+h4U0iHaZdvAeHXb5RHhhKM/NB7+P4V/HAGZ3fn2NH/
j6oZWQcwy2O4+OWxA7alNvxBl7Qs8j1CjzTVYZciQpC1KN64C84RJX99BI8OBA8j+X9njzthYWIk
oUPusDN1MFhzz36hrLp1hSxXua9/rfJh+uCaRvyFrJiOidU6rUykERYOziGSW1OXmIEB60CmNEZM
pmZfr2MOuENSkhKiFhnfMF8ZLJXuAyaRja2nJERo/ofaS9u9MdjQDmwj32O2+4yU+cGZOVAEeXRd
EwRhv3HNfy3dPIfdILogFVrJbunnm0ZVPcznWBCaNP9Qhjt3IBdPW+BToQ613qgTf7NsO9TA7DyJ
8aZWPNtRAIZ10AcasHCj8tUnaIe3NqMIQcbBG0dSv+nsTuJIKiZJ0BLRzwv7Joz62sX2t5vb6DEz
rOhDmisrdjGzm7DnDNy47mhM7xwjfuMW+s3b19EFzGjL4sVE4f3zFSWKuTGZ48od3IuPpPzcTm5z
r4vwNXe7F7a8TvDGmq6+ol/O1SYD3TDZcCPt+vmA/qDJKUm4ZdmGl/e9Rd0zhxjMCMlbW8PyDbr9
Y5Xk+EbnmuJGoAEeZNQG2CXfOPXf3ky2gyXFtIjUOn8tJz3ciHjg+R29qgv0mm62IJ4EZltFZFyc
vv75zH/z0nR0KkecLOy92eT/fOKMRTKVI82XPLeIyGsjZHjqxW/sEc87ompJoBdJLYUqlJM7D7xN
pRFVhqjljj1yu/aGKQ4G8L24ATztMErSxqNB9IE2N+iSQkC1dANyMk20i2Vx3lojf92U82HYFbIp
Bxpmnz+vI2gDbOJELVoDSl1yjcDJt8vVPODijwoD7rEsyh2Zn0wis15/47E6j2I6XQuqIS42dTsx
c2f3WhcNKLBKRAqzIeKX2kWrhMo/6m5kYtikAjkVIIaq5xestFkBgQenye1AT2sMmkXjxhkugnm8
AqGNINnsut5QWYLy65/vjN8sNJggwEzx6FPnnIOmYs1LyOF0mh1I63bbC+IXBImhG2r55I1L8ptD
+ayfLlAL2nDeee8nSQ0JRsBtdjAki1dhze4dGCdAYJqj/wenRQ1qC91RLbVfVjWST5eu9kSzAzXS
3vkAtrbV7IYXadvRRfzfRuPt99XjRw30bxYxjkRbhBKRxK3zfaO5IPCpeo6UILDEPlrWD2SVmxve
bsDVsNSuRBXPbywfv72U7K8hYsEWsk9zgR8KmCjSy86PbXzZpvLq2HhaE0CVQaub8o1D+SoP+3zV
pNJAzeQSyIYV5uxO9jJR9Qx9uUWEYhQ68wwUKInFSHxpEZb52mmlGTjU5Pm6AdGjbdk59tNmmVyr
uCs8m4crYU7vH0I55+/NeoAE3paZ1weEWTigsMMm/lwxt77KCAqQuHnUNF+WauxackrW2nUqhir+
YANJGi3dmi9sEI87KJPusiFNLWYwnsXGo9ObWEpzJvDmNjWKydlYfh2bcB+BEH9zUpol0apmBxNf
QFSwwqBNsjZ+kpD850Ne0l3bxYlRiI2m18axWKZJ28k+G+S1XaChvxJdP4d3jiRnZ8t/ayNhKChS
cDkJPyuDMhtEdMUo1SZD2rYwwvc2hvVBQzd6JDS32httBpN8jloT/l2cvC8kM3aiNSDLHtxojPAo
9RX0nTkD7bspamKrLtOB7ST+Ob9mHiEhymbBNNjzBP+ACKiLQiM7g75DUQPYLWxVXIEmMT+7JI3M
yJ26CbMvKv2H2gZZviOsJZ1vCYseHspEtN1m1hrfvderwos2PQqT/kARO20bb/ITPB0RIWMCNsay
lhB1dyVWvgpwnGr/6UTuZqsG2ckTOE88x3kBrFWKeEDRWdeQm7z+jj7vtleQpFDhkmCF6/dd6Yyr
EMr8XlMOa6vxb3o4S7iRtxP+qvsQAtMggDoSM5nsTJGNQaZATVE/HC2FbjJr+TlVMCe7B+vUpwCe
SEH6Kixt3DBxwmGhMFCOAkL5InF2QkGiqJiXVarAUVIhpNwO6pPoAZ4gzfi8NICmBoWcggIEPCh/
TzroxlFQKtsv2o2hQFWZQlb1Cl6Fniq+shTQit0C9mJwRpOCXdlQrxKFv2IuGB5CXyCSSbOeogLZ
LLg+oiQVOovch0OjYFoJ7F3+kd1kdJemUbTHbJrMYNGzZjN1RCUT7zwQ+JkVF6MVB6gwvFsw4vfk
C00bY/RiKKntsp4V5At1B7gvStf7UCHAMCbplyQa4PXrGrhLete+OgoaBveqDjwFEkO3jINdwcVc
mB0HS0/Mg1ToMZoUR3S228SujW1mz8+FwpSVSbh3bfGQ9PMzaVKMEnVQWASqPxcnQ3QELuMw9G65
HZRfGhPoY6Yc1FJ5qaHXeLjP8FfnymmNfGIJYuW+xiA/3DYRjmzZM2YcMWl3yq2dK9/2jIFbKie3
pzzdiXJ3l4U3vAqJ43v+7v7OvnvB+7+s4VSayileKdd4djKQm9w8Hwo0/lPgnszmpvKdp8qBjmQ8
u26UKx35CCbBzDjofTQTHYZ33VEudv6l2kw8EJvQNu1ZXnrzGI3y4xy3rmzI9QjFmAWLNNuPmmGR
QR6BJ9VMPvPOhbD9ZXKXrN5bGbKzoPBaFwB8xWT7UtMc/EyZ67WguebB1o60Z3XoMFWDeb3lSqFh
KnMYu8XwGNPVvzXz1HxEj5clhzFFz2UTUXdtjKYHpoPUh9XU0IyLE6m/OHpIPUl/t964i55f1Lxk
v3TSixzMWxHRmaOdWMj+pfMghix89Wnug24qHZRwJ2/wMnvTE3Om4rWtW6yuM5Edn8gMawO2aPYN
oIf6I3KqMSCza951VCyP3izSj4Pk98wa4LWqM5sj4LR8nUylOJiC6GO6cEq/L2NC1YeeOwFfW/Mc
E0X4palFts1AJz+7jZns0zbs8oM1ddkWbpf8YFdkmiGzH6GcAcvtgn6RPBzQ+G1Sm3BJRo5jgywB
2d8Dpw9cWsgbdqV+u83YNxX7oibEk9CCaHjfhKNKi4M+4638SPmHKl3gWSwYDR7qMs7VPaiNx8hP
4wcdcvKqctuevEMup/YelRenCOLSjy8ic+GjOtnwfjCnfryKwjC6SbwGu6COYRUlFAyuWPBbLXRp
AgHtw9CZ9gIY322OTh3HN0Q31Z9o3UHEAEtyE7U8qpuyKhao31O2HatJFDvXdaMb0tsHd13bsX3D
Q9TwUPHt0oRvjlnhixsXe+tLO0TtHRRy41EmXO8kzebdQs4W6dlcVJAZ84XGrXlX2239Yqsd5rp0
FljaWUN+AVc22SP74ddqJGIYrWiO5DuQ+DDI+qWb6/Z5iLmui+s2XyojwgqyoGAkjYqU92NEN2LX
+x1culHaN2JptHE1VH50MyU2kr3RKYr5K3F7AgtDbY6WUKxBNHWXBq/lOhh9puUaZvUG+T1ZGaxQ
fYhXskLjVxuzfZPYVfhUO3F07dh99cmJ0Cp1fbyA3SfGk8x7jyLS7vFHRp3XHOdWD4OIbMOLlnyV
PRCq6cnTUtbFKEz2Jys2yTjRTY/VYcEkb1OBl9iLboTV5Ic2U2F5nU8TB2og3l8UU/wF/JbI0qIx
h+Gy1IgaFp5z2lil/DDPNK09d5Bf3UjY6zCc84PRduou7+Ma1gwZfA9JEQ/vkUcAGBorPmSOfvPe
69r6s5XGzgNo9IZQnHKMb2anIOJeirJ9zuFw33qO7N/r9ZTdJ+rrVjzySxsj7H0jBg6UafPWd8Fi
rigy4hshuWpeGs+3eqTNrzqwwZ02EW6HRccL70njgw+I1vHSAd9EftuS3VOyT0++zkSGuHn8JEtL
SxwgVzy/ujVtPiiGRBSt6LegfSSpZCzXkK7w6It0KdAHak54L8hcX1Z1j6r9AFjIgQnXcycBsmxZ
eh3BncaaFd/kWUpwQmEs1a1moeNmYprzXevSi4eDY1VeufZl91ohrAYGpRcpgq+xedWq1HgvItLC
hlEa3zD6ExXLo9fcsVosr5UJ/n3tmCUQnDa1+2+m1y823xlmJ62uuSwOb3K508fMaEHiE4mxmLl2
73c6q5nrDN+m2mvuuhBVXt+Y9XU3zPXHCRnenQHi6SZ0CB/pfNzAGBpJAZWxSjvzeL5LLeo+NBh9
9LtW8yRrPER4+1DNFRcPpuUVe+JwW/eQ2VdoCVz6pp3VMxC2vE9Ac7vrkBiP3ZDnw144xJg0vDYv
Ldzf/com6+fWEbLe1jASntp6IIAQn2UXVfxfsq4BsA+19WL7kb0VNeTbWhATaVoTrqPBcnYG12vF
RFMEGcosglsU9c8owAmewqdKQZyNmUdEA2nVQ+eLKxwL+Md1PWEv07bBSNrrdUP/R+9jeJlF3XLY
zAFjR1xiTNDcDo4R43U90a4m0BA35WyHD8Deq4M/gYxh0S1gIJYMGxv8dgc76Y7DPOdBwrN5pUdj
e1lGbonHHKUQpT4loM/4jxbqZx9DwiFzS8CK1WB9HXJxbBLdYEkjOHyxZLMpHQNTeCcugEWKD9Tb
MPb1qXrxRzVnqrptTGf50ISVy7QspiAd0mr+4E1jdK+X8bh1p3rvIPIOfKKMolUCiMEbl8/0/4qP
WYESlXcOWytTg/GdOuxw1u6MwnKdZhkxBxri9yHUSDUvBJ5pYiEvirCfApGbxR3/4tKUD7XHvtEc
ljo/uu8lB+nt0L3tSQ9c0ZhGR+SSEuMnvvPekV2+TxL3/UQ41Y52aUwdSCm3KpQDqkrG+CrxaNxU
hnkI8du9xHo4bgdE97sOh3XgJbCSxoGHUdZxB4WdVuH/sHcmvZEjaRL9RRxwcy5XMvZQaFcqpQsh
Zaa4k87dyV8/j6oaTJeqJwt9n0sBDXSKEQwu7vaZPYvn2TmzuLCfM1vsK6HqHbcTD+Aayl4QO0St
/ML3P0YiCc9K2sa1X/oLroXSfpSJykLFGnaHoXz9al3xjWyDezeTKNmJsVPNzmVdGOBRhY+slPy1
MGoy6Xvq0+sm4zLAFRzTQ4DPlceaBOxvl1kXKpLOdNgS6VgIwA2uw4LejrM3wMuwBjDO9XlTwK2y
NVJ4mbpbdPO5p692x624o1cQ0gEzNhZk7nBd2iJ6orGRZYYNC45HICAVr0/vPb0F6lNa3rmbSeBF
erJNoNMHudWKm1KKug6TyTcYWhTLcZ7r8eJQJ1CxRtNybjinggeoMnpqLUqVKHldiz/bim1poWHU
XYHc44UWgex7adqwZw0EeKS1mjfWIpE0hlRTt35kNVczYvZKnhhT+j3aLD/5U6rfA4E6tZhvD9HY
U87S5ZeCX/ncVTjgOhsY5MyAB3ZI11+h+86BQ2+doTT/u8/MlH0OdX3V2uiLAbiRhPszt0qgV4y9
8Z0O1fZYm+67sTi/orZuXlmxFq9FR0t2hkPuyS2oG7ZGaHw9rR93s8OKpZhbg6G33y9hrCLQAqWu
DtS2julJs+rJ3oyu3rkHN1875SrbqW+0aWWjA6Gvb5BvyN+bXgahcijW7rLaENlrWWbVndl45R1V
VoSKPtubsgSSVtGZ+ntFX9XPhjIlEBgaf7DBBXASLaBO4t3e9L1lxcPvlrLJoX+y4C2hOdaxkPR2
EVeSL7wt0c6WwqC6k3i+dcT5az6yPmZnSi2afYpzRSVfXvc/u2HtNOrmofzI6dqhMmTpo1e9y4z3
/LP4sl6L7ToI/q/4ltmE21EKjFMutChpQmollJLRJxuZi+qhaBQPhi4BZbpz436sdzbUsmQzqITL
IzEHFjh1RVl04gzUBftxHb0KQ/BvfKlgrFOpk4sNJUBcRpU194QkOj4lBajYpTYVLi0XNySJD1KR
dtWd00X07Bv1ajRA+MkJFi6LV/7yopHCOdrQ0gjY2P6s7bV5XQL0TEgjcCYg0bNEt6uNQ6PUQPeb
w69EUwHw30IN0evYjjDs4iFdaTQkhj7MYeCoQ2PRUDfZlv/6x8kUoxYPARYkA95Fp+NMc+mdoCkx
duo93Y0xpUWUrodoQZx6igqqB4F/rNoXaYbcg7MgZYOZq/wgDVQgMKBCGTsocqDP2r5+EBOOCn5C
5q3hFDV8v9wV6CGt1PPs3OFiGPclZT/JBTDI+DE6aKPBYFJNf3E0I3kExG7uq4Eq6dLw3bsc0icY
HHrkHsGQdDMWU5sWbnvgSx/MUeczsirnU6fUELDLm1WlMf+jrDHkN+HeRftP5g26DGdxpNqn5yEB
bzll95IGfFhI893Y/UppKS/2/tDSXjz4RE7pFE5NFRY69w99gIIodYX+d4IdSAsI1yErOkE+KTvq
TouI0jJbgbPSwO3lVrfZcPMS5v0FspOSGJJCw1pOv6iluElGSw+bdQlZuJXZExIxkycj06kVKmr9
xEy6PUzlAMkn9hQsiDz9tizJ9DSZACI+9c7/96D+kwfVx3DwL9Lw3yAFV/UAY/rtrx2pxh//6n9c
qBjQwUjg1bZWZzpey/+Nr9oQDFwPU8g6QvmDYfY/LlTrvxismFjhKfqAz+UjQf8ZXzX5g7QhAFjC
SgLk7D8Dla121n9Veg0m4ra52lBdgU6Pr/2vYyLk1GmA+dkeRRUhHGWZZtzrxLgvdFODxWoyD8+f
dPX3TnOjR3A4LQTZKjppbYrM00LsdQvXuKoJ+u0Bd4KSYr5TBp6Xa4+eLLuNyyIs3dZExkIjycAO
V9rwK2thGvHwBBxtNqC2SsZucVJGFzbmidqARB43BMLb0Ij1dtr3pbYc6qZ0HohHqet/+cn+jZr/
ZS7HGWB2hZ+f08A5ZYj11zOQzcz161HKo2oNdevA6sWBCDaN+cv6vfjcvz/eFyH/83g+grXNpAKT
ztc5L3WCuorzXB4/WUwqLt5j9l9hGnEOfn+kL3OK9UgMw5CWmAAiKPzNDjsgZ3W8R488YruNmbGo
oKmT9LsVpQ+jWdj7Ocmi+98f9N98PQJUn6Y6PMZYBb6cTsYRE914xXFwkjkPNBZAQYfRWvC2FKjT
//nRBON5SH+4VLGq/vVose9NaVVm7If1SeSXiiLJnXJaY0Je9h9/f6yvDoz1fNIlzEHgz/i0knw5
GAWa4MNyPT02iSpALSSsjzdNU9aUvBkoCnOibgYinVcT+bDDwkhbbmG8/9N45u9nGN+xx+AJHAj/
/Tq+L4wOv/ZgZfD+WfRsVDd3aK1R9Og7ktf977/0368hoUNFwXqFNYpKiy8Ykxb3kdW3TnaUxrLc
fVL2eo07WCYyT45zlxKlcysQz/9w3H/3JQHwIIQ5ju/iGfjrD5vHGasehxdnNTUj0FF+zckapgk2
KDS+33/HL8ci7sffJwug81AlLvB1nmen2mSMiZ/St9rEG1C/LsEYvcUnCWft6ffH+vK8/TyWMExO
JeNX+28tP1kJvqXVuIaWeZkMomtueSpSazQ2vz/Ol1H4H8exIDStc14uV/Ov529wCpxLtUqPkY5H
b6OmjC9lzxWN66MlHpI0xRWsWIuRHWopuN3qZZz8UbD+f7pYv1w762cw8Iut9hnstX9zPIyzQW4f
lPoxwlJB4hF0fBAvJJAiay5PNWzrDbOw+R+e55/z63+xfKyHpTiIL06mlXfoV0vCGDtjvURuekwg
5Dy3mVOeWNnN1zKrkn1rSYDsvVYr4p6zit0wmhiBAWer1E/DISL7Q1KocaIeIDrEulae6E/mP0um
3f3+F/p3n1Pww6xDVvIm+KT++hPlwoqmxdW0AyRT530G/tJC1y9oj4wKZ3IOFdqlG1AS7bpMJ6b8
oo/mvIaSsJEOeW2f/d6Pjir1rGtfczp354xJndEL47vj/vef9e9XrcfAG9YSIA0P68CXj4p00dcd
/MZj6etobTlLzhzMe9dvf3+cv9+JHu6g9eFGBODvHqhUY14QERfFRVovd3667iOoKRfnorPFw++P
9fVxznUCSczFyIZ0QHbwK+Rr9jrR2SrjcQ6PfBN70bhWF7Nr4lbZEU4GA6Om+Wwg67xoZRXvVU2K
5Z8+xKcr5K+XK65WnWyAYFHAx/nyVilaqZncGQzagGHMR7cweZj2vrLkEZ/WcqeBHXn/5B7iY/rc
qyTo5ilTbA8cky7OoL2jkz8M8y3lQCbtjs2qijZFP6SAPaFSAtNAzsZ5db8UVvQxwpP95s3FclmK
Fq3Lb1rnwSV5fTKZ3J/HVueB25WTeQ9H3Hmg+1k/9IZnXCWVvRajyFSjfHBa7mYARUNQYKW6KVu9
fysiGlcWdqKXTpMzvSoEgT9QV4Q8VWWDJliNMjosnWF3u4yoehJYLrWPASQJG2d6Q+l94kfGD/B0
1tNkWbLBK/6pbqnI/ijG3p42Za8seklRui+xxZ1tCx4tRjum70PCw7vG3v0R15pnhlXJsnHFaXlx
OKV+POx04gn7yQYrugEG3/30XBCYVda4Lx7pQO++NjKuN+7+mMlU7XN4KWF5e2bHs1PvBvdlge6+
UTRRX9z133ai5mPMJHW2TTp1EzVthfbo19Z84T1TfGuaebr5PL2RM/Vbs0r0O2k1SX7CQlokx4hQ
v3UyGTld8hjKwrZZkowJ3ufTajDmMzF9nlAeMtBrVVOax+BKYVMtCmM5gPni3M3Cg1Pf6nryaKvU
fh5gjmtUrejVrZWboBQym78zUdB0cXoJ7b5x03e4r1MVRG07x3t/oQWZ+CcvhSy2rCeADq3JOJNz
W2L6fy/i0twZbW2/kdUH1M9NgzATIfHeiUlTfUgYQN3qY6Nu0tkek41rG+lr4fQ8mqgV+mbMus3A
f70OS5rLqXDLaMacExS7zaIMFjBGSXySqgCuJbfsl0s8MRsIIrZec9B3I3W1QgP2vpSsc4akkzDm
+QJdAB9jicKOC2yrEyh7S6Y1Fas8rl6w7+q2jRJVH4aEHYMjau3RScB3BXpsz5dYK7JT7hVbf9Gw
VrS2umFw2ez6zDUO8bTUW4Bogrlm3d7FfZIedTApZ6bAa6FKwWjb7PSLYVXLaWh050DAMHqMexdf
ypC/NQ4k1pmjMRIS7k25uHvqxAlXMHHf64ApXjz06AB/7l6vZ4AoOSou6NAlNNnzhQZDup2vQFzY
bVXkIEBs85ufjjdpXM2nzPB3SdJYu2lI6pPPTRIkGlh5GgT8oCn5WkWOEY/qZMJ8hNQCc6206YX9
wvDaupB/v2lVv+qGzMaJ5DAFgH+wE036BMC3pEVAmucCYURHyQplX017komg9he8oMmiOxtfYqoA
9nLfJfM7hVhvkvKbbUaRy4bcTrXqZuZR073vKEQM2EeIZOGsPN5qgzRfS8s+kdxneGem14mT4vOw
ncdxjM515cbfe2ku2wRp7sRUlgewva6RSnO+dlLLoom4YzKTFh2VP8x8cRBe5S5sY+wqZeZ2PgpK
Y8bdr0ZnAD8bdQZ8JRojZvaxlZ2M2q6JRGmxezWIgg9UF+AFmUSZy5NYbGunpiIatv1o0ilNOfUN
CyU72UwOz4vc1QtGMXP8RKfs9DDXOK+DupNM/ikBmC+5C+chKh13Z+e99zMr05aKBkcdk8YnUEK0
zLq0sX7viWm6d6d53lrLMGzX94+AjC1HYiiyKW+73l1ClzutOAJhYSlgYuYP25m1CNZ53oWV04UY
CFMeRdUUQGjjjeDGvnuQGVufgetvU7LM26GU2vuBuZ4MW2mWN53ef3MLApHGlMLUaBYYOXFRe9mm
d3I7WwX/8qwx59lVWS5uaeDudo47xM99Fk9nixlHn0bTKZsGvUf3nfxXC2QS5bfoZCtSu9XAlLbJ
yWpYtwcmSaDDMpZcmBlrB7YIhXaH4Oxuy7n9XtWeYCjRjy/UQHkfva1gNzmVYT6apXCf1QQHeK9j
XYLvMCFU1gPrsYpWb7ks/jWWAeeuLbo5tGqY0VrfuAd20P7BVwY6mTSG9peEN70Fsjyfmt66uJSO
oNy3UxFSO3mFua5iCVOBaXEL/66IGgYTkRVZbP6zxEamYJyu0TcRGn3hn/hR/QclBqxvlOIi22mj
/UMtenfn9hqqQVPRnlU35gakwXYF78iAdnmxn1wNqpPXj9vJS216b7r6Nu47KygjIztGWWNeOIPp
xipH+vYiYz8KwYXtVxf6X2mSKX3zNsYfehA4WK78mMKHVi7iIRKNwcxiqvcFQvquYJz4NtAWE/Kg
acKxm1Ir9HrC02AHhbdPRugzjBUgBlOgQyu9rqzrQffqG32JWPbTQ+UEsmMQsp1z8qS4CsdiDxnR
fcEvgIhTN/FZacKrN1FkF8dZ8+dfPdvxqx6Y5R3jbsB/lvTHLtTyinc60jgmg3oU1+zY12oT12UD
YNSnwph77q5eXqasLG4lMMQbr1PqYDUMVqFbeodSLXCSvUqDDB7hxEGev2RD5e3teCzf1xoLZ5tL
v3m2Y4Et0QFt7YsyRfsFhnzUhgotKSvaby4ei5I/vW0J0xShLxj7hh0VR2+6tDOcaFqnwRpcy1Og
yEEXofxnw1h7OGNPoCunzrb84uk2L80fk+bLTUoEhMoKHyRBFcfzxfWH+h0+y3iiFwwep887EL7Q
sscTEG1A7Pe3hj5271mb88xuCt4aPAQAIzH6sd0mF089zVBu94P8lmcHSPYq+UhwSYd92oHdjO2+
YpvUax8Qx6qLEtK8TicxPGlxNL7bbeq9xIPfAgCvfK3A6rV4kJUFsG2X+tKqrA6aY88n04RZsy2d
8XnuDer58rLZaN5YYNZr0KFT5uIhq6j4ejZnd9MXMIkts4lWnpOy+FS9OthVpl8ALhYbav54Z9RQ
7GDGDQNeZh5OydoUTkeiEU39yYDYPWx626x5nM1L/ECvtklnhzCHo/AVrxEDdYjrsvDXPr6F0nBS
IzsfoXwreSnsLV32J7mkww/J3ogdBtjwSis5C62XvkbmeimjKOkw2aUJo91s1cHRrejbTEj7TTOl
9mE6w3QVeXP8KCpwQQZlS3tlK/+Jjj04n4NoXyNppywndSgzXfrEwpiWkcjRyRw3945F2w5M73nh
8UpQkYuq/KYLMpS6pxFiVTTZuxU1lq63sxfGvOB75tDO9RJLZ4LciS2H2TcWL489NtMewt9Mxd9x
gyUY8dgn0zoAv3R24gMTH3M3ONMvoqT+nr28HTat6e+ocHPDvHROZleK0EjxVpZirZ7yCQp4pka9
EJezninjPAvmxovxtkj+cFIP3t6cwZlhvCn2dp+qh8YxE5hUXnyhjemDHgeLcWVZ0Sk+mqcUYZc4
aUKPEd3GB19HHjDVmlKW7bBnpKy/573hB+zxeeuwEDrZA91TUNAbXLB9d6X3CjqRofa5AzaEHkIV
sql2Nv2kbiYSNUFiK+cgaDUOdRoH2JrITUEKgRdEHd0qo9ODvsjkzuu7X32r1Vup1cvecCifAOTx
2s6MgNtZOhR8ox0ssX7EPnU3MAxNHXtXR8nMOsW/rsruVGrNy1QuN0MenfraeZJtdOGRi2BUpP3Z
aZcP2G/fSEzeu8ypJKvpsMqKN19Pp/2SI1K6vf+OXaELlzYeNr5miKe6SGlXq8135RssrOix2+Cr
ogym7TcgRHbZIDEVuxN9lM6PcvRJW5ao2oGAcbeNp2F4BuH7Q43p0cnwkzVuQefq7M/xsy67eGG8
7OUnG4dHMM8zuJXU2hvLdmzS7wqQ3GHokyvRPOneODw2Hg79pEtJRdHd7eIIDgnPDt81k0yumsb+
MLKHuRqGVju0ih4pzQPIJazU/e7gKdqnJXxXzHtTe0wbB3l0ytbtBA03al9PBkvolFKugIHcctVj
H2h3Sanuhen4P6FhzNpJkwWCTpD7naeDecTOde69EoNw0CSjugWjuv49s8mpwEN0nhAujKg/xsB0
QehPuWwDVE07w0OcFcYO/BVT9pz10MG1Bpeqs6F34YPh+GkCzNNQBLuJLWcO7h4vXvTixdgWOzom
uLq7jhGDiDw2IiSpGMRSIMS2KOayHza0ThboTOtMY66H6IUOIw0aZ8Meo8bUkKWLwqpAE6rXRPNF
swW75NTVtv3cOPp1pglquXp/ZtsxuDyWpi6zwspYdyeEhMdf2WJON5kzG1e6QdEBpjgw6/jFXuJS
Q+SOoVXfG53oceq17ETiZdTf63pyxKVPxnXLC714DhMhu2dqFFk6FGQh9tKw2iNre/605lTUk9Rs
0DeCVqodEQ72V5PTvzoFfv+0XfMj4OdvBTZgejuqYwXpJ1x45R9NGhjCtLOiE63ZiAIdm3xvcNEI
1knN5/E+20/m2mmPkQNpmH3CuIfcUX7//L/4Xmne6w7b/pqh9d4VYjmYVi7furJnD6ZaE5XAs6ab
iR5HOiH1ddazVM4DfPT5QkZdQN/pm92nUCwLmm1MVYP4IjBOgUwqSdWnuPg1n49YJlN+cijgBaom
umeg+3wB5sdlwHNkuesQXm6xZRvfGY7yq1e5zmeeVHuEzoeXSa2WSS3RD0s+0CQnyShgYuJ7McSN
HqVg29eMiaTub84IoGiSvf0wFDhaMcBOOR5sVBHESx4GAw6HSG/9TW2PAgNSxMSb6x9Q0hWsNvmG
+EenWJ6hKHrL2W8JP8Ck8MEO8+7oSSxAJNz1OQyEq6KhjVAYE2nobGFCtgjEq2jJT5/XnZZS1DPi
5mT53xffirZY7pK+w287qrWNHt9gBKIYdS3Q2GbdkeLmnBQDUzaD/8lvpa5rd+S0IVKGtoHnlHKL
al+vUlxHC9DFnSnrW4AWwjgEk+nYXAG9vfbV0uzJHywy5yE2fW37CZWRBfUhvUvhiqpcHc83/ySv
MJN81lTIuudsGRT0ziGogvky8ofoW2x9sWkmTQf5KuwMlxn0Pdzuxn2isbw2XHTWzafwZGhm9LGQ
ZjmPGVeTtYxMGJVWvyElVtaG1/n41JvKuPKh+p9G3IZvUaIr6IEJt46WcAvb1sBskpLIUySN+i13
u/7oN3DkAibyhT4GbREZ92wO+IYVSfUBX0OcswKOpmrvV6l5xb6lfe4p0qPoUS/y01BzmsauNqlb
xI/9ecOaXZ78LJdSvjVeyqHV0I2nAlP6EWgvFyS5j+5tWVNk2Hzv+oZ/55MjOfPwfR9ERyODkbL1
6OUPDKW0mTDM23djS+tIz6/T9xE3u+IOjIbZR7Go/H0PuG67Ft5dLCTwiywpGm0nMVPT5izGuYhN
SLYWGRJRrB6Enp2P2FQr55AMFOIHY1FvI9arYJJIc0KugSBiekQHvJ494URv+MnBC/4eky97YxSp
1SGzWO7pugVWWbM73Q1QOl58mzMVO1SFUGIXfbiU6EEi7ddrsF1p5nAholMam1gjPGteDtraYgR/
n20ftbHjL89hnxyywVDfuzpVr9AOmEJ1LMhbpFQZk5nGPE5/bdZcGd1YXWMHGh5TCH4/5UjyM62V
fyIaWcxBPPFmstOp2c3CnalEqrgCRrwdL5kjsLJ2rdXSygZPYtwUMqWx+FON/X+jwz8ZHXgp/dbo
cPz5ltR/QW398S/+NDkwGcXKQL0qQ1GLAgWbdP2fqC2Yff9lWhDzIOAwiULw/9PiYPuAtnQcDBR6
4EV11tHtnxYH24DnR8IN76cQvoD49x+BtuwvcygMFqC8+FjMouD8WF+F/tyIGvqdIucaKw7bvoin
xbnC1klgwMNn7sbAgMvcAqKCIaN4WFIpWAqa7q+EmPcD8F2ub6O2HqHyqefc1dIzAVCFJcf0ECpl
5XjcMEvn1xvNWub+HkdkDK8/niYWb1UDgRq2a2GVZxYz3Z5O5Sy7diF9UWLdFN4O13V1LKOZzFs2
NGEJIndTlYW9gVQhdoTTaIfK/OGOjW/fBpk+RVeFJeUVnOF+PztjczL9dvqJ2Ppql4hPtt/pLwVE
4T1SvXxtGVmHtM06+Ky7N0CYBt8XuxMrXrNNzgtT64Mua3vHD6VdV5kW4dx2x13CNKhFe6K1YWzJ
PwxGOe4Qf1dNke6pGy1JzOdxViuvTG5YG9FVlib6/Qwt474fGii+vf5ciNR/UkLNN6oCei5N/1kp
z9mO+hxG1lje2ZnWHOyhNa/bsmyPA+YEtjZpelWO9XQUTpJe2OG++X0jsNRj1BZ0qp2bkidhUWvj
e5e70XGOhMWLyyh+oc622yXzjF8rZqoJva6tD76Z/hoGs91ixFTfheGhfkMIjoMGAQ+neeG9muYA
bcCFy628+rlMy+dG49BVI4l0JtNIWJ2eIqp46y3IDzfEE8MuivKokca5chQGdTR++eAuigw91lN5
XK/Ip2bsnB0WXgyI0VDkB9ccmjRIXBdGWT26bG4RYvc6tm24z4WahsDJjfjezo38dp675SaaEj1M
FuBeiWVqlErrSnAUq96u3oC9jdoxB6VmpQ+TA61bkB+8SmbHusChAV+SRNPt1DbtjmGd+tF7dlEF
gO/6cMg1+eGzfKetaLKNfelm0xWluelBiYo8FtURdaCcKf6Z4JgPC4mVOjH6Kg7mQbpng/539IPe
1a+natYDp/UBzraVCW67cUYfaDHpBSoYgIRgLjQJ5eQNSgDK5caMk3E3JiZBHrb29LeVCK5jWVKw
3kub3AEduyjgk7pKGz6U2ziSddTcPcUUBJbBSCnSRz2g0Xte4dNDBHWyFdpPByh5QBFHRlFUFOO/
bjUA/Gohc24Rx9m5me4/g+DKg7F1zzIi3Vd6OE0LyCnvIz1POzM1nB95Ey2IOiWKLPNUZ782ToBt
7qfvfm1bt1oewcN3vWg3UKAVh1XOiLCeNMjPnke/uufkk9yUkZZsZ5Kpt6Tn6u3SIM85DrAOplcE
7nCc3he6oIasmIZvBHxqIoQVkeEsAhrq+nGKFItTXAAbLkMPwnHg1JhtArPwOyAlEzmcdpy3lDFm
EKKieZvCw30aVUOl3tQYu0ToGETpJsSpbUeXxKvaW8dB/I289jHNNefet4ZDW1nLDYLuFNbKPYmB
2zrIClMdmXhTt0xe/ZaEsUbqkMKCwJPe/AB1W17KbkSqNZvsFW8+O02HOnVml9MRWm8SHStsFpSj
NDSdUOJsKalfaAKm1Lye7mK7aVekfAaU3YNLPPBz1zTBMq1LLR4Kjb+JrUk/Lo3xk0W0cy3tpjqS
eDaPZTc4QWp0ZYi5HKA/P/K+BY21iVLJPFLOhGxNq39Y/GT+BZGeZkrNnQ9zRsUxVPEy5VdMxg0k
qwRNReR7ImMIexEPct1c+nPKoOipKnR718gqDh1vdC66qsCas307+sBpNhEpjRer1pPDTDA31FQB
hcfuZ40Ge+G88BJciB352i8kMS1QU2KFjESGjyzS6ms2mvV91zgGU40yoJ5Gf4uXMt42RlHQkjKO
INs6RGdJNPrFXOL+qi2L+66uh1PiO1Vota08k9vob5eKXuZJecutbqT+TQdivAn6IVq2duy0+9Ku
2dJaiu1+7o2bwU3sX/FcoUO76sewFg3lPDPRI/MpCVs88FeJZjdBLcX0LEkAf+4r7kG6+ZsecfgF
vYZ7w3Ik+U4Pp1Waq0uVDBoPrJjYhkjtVzYmOPRdKsiMqKr2i14bb1MZ2xt6hp4odI5Cc5rNgxgd
WZIhjsRDmhpqI5EtsRQU94tuHFk96KyqLQOJV5/5gStT+Bs3He8mmcegswXwiAHm7OxUyW3GAKAK
tCaevumx0zAJa9xTTB8pQ/E88g88N0lF9PpV52rWPaTz2yFmid4UhCOJsOWh4Np7zGYTbwceGG6J
dE8/I/moJU6OPlpfPvtcalNbI29bURySi/YOqXKGXUx5wpbcYxnqXnSFkznf1043YLXJPLoRyNFM
srSP3FDJbigJYsU9niVTFSR8vai8ikXL43uKprck1eVeG3XnTOLO/WG4RfHedlK7Fl1711mleCDH
/aTPdned+1FDFbVF30WvLXt29YyLhTs+wbsfTsIp37Il649JBvSiySn5GVG3DwMuNCdQWtydUpq1
t3Ya2/ddXNW3y5qaJGkqRphBd2SGzBcSXtMVCYYRlcKIxmcjTbWVMy6uSplmJzMVu9rKmhCnD33w
9jelTUjXBKO37OYixlBj8eh7sdxD9W5uyGQYoeokCdkm+uUxcEFCTJK916GTTXTBHzrIdVeJbU9n
KfL4++h3uMa7sd7IhYCO7Yjlg0HYY1JWFVJz5j7kgL53vZH3IZ+PkVFmXUaeqluZGK9RR/CO+kAS
lrK+oo5gJpykrgDR209Fk1enhiDiloascY9M4e9SlUev7TArMFtp+0pvNKXi/uBv69Ecj+6UDbvC
6V4ng+eKr5fGLqYmKl97vIshedMGMW/amfGh62XLyfeJ3WMPPKv+7NZo+hAgSsZsBWgX8EYET3S3
eFqlnQcWVfm5ajxe9cIg9IwG72U3dd0be9+N5TXBrF3pWHLvKb29EJqEMaAwbSaZXeJgMOMr9tc8
dsxsOMT0eBOXIxt82wjJsNFGWVPe0G7mLKM3xp5eO6DOyHytkPtpMpYbOblZmIvWwILQVjvhTept
8JDS0GYJVkZ554ggL+IGiXhubFpUFvWjovj01WEvqLPMfStjP9rwQT7KoWx2GbvZOpwrDbmt072w
zHIaNJc2p/+yycssMOy8ukhl5qHFqHc7jSVqMPGqn4TNTEIRy8QrDUWV6YpO7ivPblj3MgbRi91E
kmCnR5I36BQZp4XnQMhLWG7QYfRDZGn6h+d6Iugp4Q2GHpRh7fTxFvBDG7D0oOOiyO8EcWwLC+qs
zlHU4amvTOz4/NSvwJZWEZ4pmFsNkvnY3OW0lw0dXmStQ+IoBjugDsT93iSoQzsDJQ3ZSL9z8bKZ
2MfijDR2b/xQ0i3oMwM3jUWrCC36RHdRtUCXePBUBNafxJ6X1D/w74wgDMqq8MtHVzGkt0/M6BAS
euX59eM0j5w10iuIQXh1K1bKQdbi4oWWXRguTbNkDDakwHN3MydxtdH6CEF1jGf1S5Iu/jlhcAxY
I4jv/Jv6VSPsvJvNUR6jOVJUW43g18hcpqdh9JpLI/l/151Tv1jceVY+tzuOCJLDp1J+iGELpGz+
6yCWqvrZRrpxYX/vHR2iZ9zBbOau3cF5XMghB00rnJ92IZkIU+Ygz2Ahp61Y/Pa+XQtj8eC1J62U
5Z0+UZVG4JPdfZ1Mw8EuMCPwNJg3rPpMBDiWMObUlWRu0/zgtAW1RoUwz3rVEZ/SW5YAhOi2XoFN
XDhzaVGKzfEY+NcwMUf7mVJiioW7VJYkdhCgggbRJ9Q5c/cTqJEwRdZ5mUR0E2dwOwO98Kl8IKq3
GbOYQWI/LPpllrEZZj2t0S1FMA2eF89ZhSXp3Xi8hemRVs1Asoo4a9DJqjypMsseY6/oX3qWnuyZ
uvF6rhiAlWLpdt56sum2y9A9e3ZfwixBT0bj1JIaUuPWGaR+nLOueYiiUu83cNczpjq+OOZdW933
sd/SjGE031om098NIquM0ONvUenqVzZdwlg4K2pr/5u9M9mO3Lqy6L/UuJALwHvAAwY1ib5jMCLY
JTnBYiYz0fc9vr42KNmllFdZS3MPbEuWkk0EAnj33HP2EWZB6jhzdchsnX5Ublo8EN+uMxa3Rabu
SCvJaxaU72qqiMUV08DOBgF1WjpgHdAyJ18SHCU0dB8nY/IS6UX05ES9t3Xg0OPZQSbdMgo1T3HV
9h8d8INlQYyPvI5frPiJsk1URXwIB6o3FpXdWOOC0YOzTon3bAXEtP82cerjxK/RiVvlw3gplUPL
X+Ym4a3yXU5i5UTInJgv5ipHM9amgiHTxxIz5zRFJwBaeBDx8Z8JtDHADjYXk659S5x8eqIGxrMW
NibOeCFGbhq6FY8vMbcK1Nqux0EUqeleG/OJHVThbRuzS27ZfE4SE9dVNUHnMEodtp4Zh1TAmWSc
QzffZZFnkP8EdMX8OR9kDas6WYLDNfHfOdY1+Wt3LHtFyAwkT/k1b3onvTfiqBbQF/Cp3pV0nuM0
yevAWbaBXeuzVmdPH9qY6f3FcLVoZweAjsOs08aXJhuK4XHqtYjnq9Yw8DbER2uhYPC3ylQFzVgY
9468JJUDC8KH4L8UtZG38eK/U9nVgWy04Tz5A61FqnxMknR4/gvf4uxK/INrUSe2grcf0CinMtSd
P6cmihJHcSKM/gzM2FpprsnW0+x4R9K9BrfH89/MVGy7yDyI2NpostpYgbF2FL0E7bSuWfjyq2I+
Qz4mY/3vf7g/uUh/+9ls2NUkAgCT/jnTkmI0pojG7M/Y986q4Kzo7TC9/P1vQnJkDvBg3lV/fgEo
EyRn4Hb9OTRZavAfG7tHpvLN57f5jyT5F5Ik2cIZL/lPLNe/ZK+ew8oPs1+7RH7/Q7+rksr6QhCX
r2PCGcRXO7Pr/lEAIL6A/pVzUMXiInYFl/c/olfuF4keSRhAp2bDBIL1T11S2F/4auiHiqSJadJf
93d0yU+J9Y+fIWB5rhJK8SX5Kebl568GcAZMRsvRN3aOM2bJzM5wcHLSVT1lY3kKQfZioH0bM8ea
u3z84Elv2bECv8sZVv32zHDGWqfqsO8pz/DWlaLfJxj9gr6qLHnMsxHwFDGWPUsq+kc92t3GtnzX
KdqswlXFC/xUV1r2bDb2cCnSnpmwM7XqA6ppfswDnyoCoszvmV6S7x3M2noXhc2/ZNrSfW7sXPsR
DzA2YpGnw4/Z5a6iQ1jL/hzkBOHTeumQpz7SP184W7vzMhIc0p9XLlorzy0JdmNlBhgz2cHSC0fT
UbcG8+kvVFnFGJBDjp8EtoazUQ20x5et9s1OmrQ71k3n8LLkprkzCPafogL+J1ZlKkiQlPO1B43c
2nArlwuvjr/JdMqOfk/21nImTrRQFr5WUU3LneHJlUZoj6Cs6J8xy4xz1RsNZbJuw21epMXFmyPH
W/LRcq9DLXxtauyfLdaipwDTKcWEUcIZcepK9VzUIcluZZPZXoNo4lQESQJ6muf6CSXvPF7M+5Iw
e7nRCE48VqUj39tCBtPCTvriVfrSOX0yKoZezK9ybPBaBLlrPJIe5hk2mr3xyBBL4jyBCjODHT4X
YIwOZ4pWyEQrSlToxS6yhP4/q2OrCZuWRKlWlRlomazNj0aVkIv+/MvEAPu59Aqbh19JljbFlZvy
Z3i0xepU8BB6Nd2J7K/VpN5zhKkpXFqtjfELWki4SAIIcSt/sNxnJ49JG2eN5z4brUYhZOUQqePS
lMajSS7cX6RtF+KIQ7ZDr3LFXgSN9U42miCtbBy8atVQs1nNRr7/mBr50fTZri8jOfELUU/L1ykr
GR2beEqCA94GfoCeGjF/rfyIV5f1GfjhPmVJhUEqTlmdUzyxcgaFju4wkplnr0s4DdeNp/v7puhC
YAh51HxEUc5zPp74eznMXzbIywoDXBQ15TLX0HfpldfmBap0oN6gic6/vDM1FE1NZswrWPUD/8+E
S2//yfIYhoC95FQ3xavtt9pSgiKB8oRx9MJy0T59fke8lfEANcsW+z6hRXJRdvOpA2+099xXeEgB
PVt0Fcre7KZtVRnyXUcQdpbUoeVHW6+K15JzeLcgWV3tELMtefUjxtcYf3m+D0VIS71nt0IswSvx
9X3Btnk7phCKsDHaL7KJRu3586d0kqn1d8kooSbwrOeH5cjBVaaZAjpElWQUS8Y1/Wi13fM+x2lX
Tg8AuYHW5cn8lpr6/Po4EeCmczO6+RH/Rk7SO+fv3TEkI++4fm1j9IcbEufwixduymNf9Ql3KBWV
1U6mujFuwrJIfk6TxRUZ2dp8TRlmwgBiaU66zduuz48Kxh+46SIe6NCOm37VuOa0qye7v7FSHC6g
E4pXwZUmsPFB6uc6zXDgksApTo3TLpG56PKxTK3sFrVZu+uWaAc6XVWrM84KeJHu6D7zZnK0BCZt
3GDqNNMiQZZ5bWRbewjJ5gDWyRXbiHPeZmLRwNznW9c2bOrvkSYMqvZ46DwnbjI8OLZGet6suLDN
CjUJamGunQikafx2QADEYkIArZdNXyWC2S6ryyUvWTftBlZju558O6ysSIm1gW9WrKUHshpXdyz3
vg/UR2Tz6ztSCfJckXY52S2leXzDFI8GguRaUhvqr7VGADUpPcxcaSULQFt4jfLECVAAeWJcM6PI
bkmXz06EeI6oqzgwn1xiChuNVMoPqVJx8CqIbFHnGB8JQ/Wz45OM2ZCAj04kSMIfgjPhY2tZ435u
B1nD+YNcEmpPVaRVz4EpSV2UcQOVz3XC7WhwfscAl5yMAacdU1i2QUoasVfq049wxO5Mr2FSH3EI
KQauSI0MzpMnXkfO1ccGmmG5dE1l7Fu0hrvUMhmMe2irCwRdk650b1Inyy/PlV2lP1gzBnI9kfRN
EAbK8ZAxcJ8RieDiaObApID/hs15VxunhLbR8oofPNhjEdw2KEybqRP0TJcx1tUWFnystd6FnAR3
k1GRSNSK9mZk2Vfh98xJjVtPsH1agGtFnOnmk1eI/LkPkuoBIOElsLryhr7pUzdYGzePDepDpnCR
JC3G/PsSnX8X0u641v1A/+qb/XCUnvM4+ab90tYM5flg5dXW6rOctnijSIpdR8k7H/x+NxRolm1h
XuqaacVOi8BaJ3qgn4hT4cL3MKdc62DG25k4/5KoAjgVMUssgq6hkifpddrMgRL3eCSHNFkasrUi
rNptS61qmVD4oBmkOTpR5kv0qebRhOn5GhJUxyIfCv2+jWSLzQJfdIe7qF72InobeLwf0VLac2Pq
bwRtyruCfQ7DVj8U6B2Z15xqm0mgw/D+ABhXHschMq6xYTc/OzlUbyNEjfJ9aOjmvIZ25fnHppoo
C8elvIQv+9UcJ+8aBIa3iuddBEfB4dQ1jKdJzZFG2dWhrYV2X1UN3bum8GcGT/ojwaV4KqcwgvM3
mtcoxJBOoS4MMeAjF7dwrXsYb75axCBrywVrZlo/NI8cnlea2Spode0qCaeReGn7NS8XhbDSHg4z
ZPgN3LNcWnmB+l3oB6xLz2BD4McDdFjVkf5qmD5exqg+aaMlv/a9LwBFocBQ1lwb2NWCgFyX9O+F
k7d3rapozIUOEysc7oFutNw182KQpz5oJL+hYyzNQIpkhYzbNjz8tDP2X5O0SXBK4U3vzMR48SKp
Fn5ip4vKzCVaEhwSe2D5YBQ4TGuTJuNgsFndCdebMLKVNtQvHuEbl6U/qoxZiKsDduWC27l5yCsJ
6qnKkGuhujQERIaNppqOhmdAJUXrP9l6aRxneOjKYAm0JL1ibdwmTR/CKGddEHH82OBeClcDnMN6
XeiDhohnW8Q16iC4pAPdvrHQx0e9qrrjWIu5MIQ/2AGWvOMO1KHG1yH+pdS9ikbvtgX2c/7WlMVR
pFN5Cyw6kJEm636N6YcVbNDnxqGVUcu6zdZXlWfv6VZ1Tnnsj096jfLByq19Jpn2NYIGt6SGEwy7
P3T+U4frHHF6oFqlrAX+q3TYDbqP0OsGDuXNNu9Dg/pBRy1YQSQVpLEKpmtg8UlI6aAqBhzrMmx5
OiaBy+pZpcm26KXzXLj84l0xVA9elKsNkCUvWvM4ZAUXkQ8gEYrn2NfQ0rP0Fng2+dWKnMIKP1J9
BGMjcWoHY3skxsRayDRBo/JnBmIPA3KD4n7zEZV0U6GZ9Wu2pVj6ArdJvhdKlTu3cr11Mh+tgDVU
Czye7BYlkaxlkkb2OtTKYo1zGK9P67R3fWEg5IxJsxy7EoggOc5jHKF0T7VTiCeeb/FdkyU0lS5T
/N6XqCGMUMdWfmvTwbdviYtDYmlpCFpdw1bTyXr5LTZM3d+w4sr4AOlzbsE24nufhywLheEE3adm
lxq7wzKqHe9acwy4M1lIc+cdhf9VpR0NE5OIOGNJF1u8kd8mCjOKBYlmViHteLJqyzqXSF8QeMtS
W7W51R5EnjTHwShhJWYh8EOrqR+DPj2UfXksnGlYla5Z3qd1jkmfu+W2a8rqQAOBt61855mDGjCx
GjOhquQ1AmeXLKwujuNNRGVIcgB5Cbg4dKdpXAB5nUX4JMujRYqkDYZeL74NcZpQguiaaNdoiHOw
t+UFmVujY1y86fdxLpMmbYFmFcDmW/tFaLXfnKZ4JLiQUVVU/VZGDQ2YziRvsLckEBQpxuSl+Oyv
zj67rEWmvze9WxAi4CAXOlwL+7gPSUVN0RivnTgK1A0RxdJfwpS/qgC8Qiy+5EVdgh1ihQzS0yr6
lynAyy5F5fjq4ptFeeHpt29SnqD97g+T/F8jOdBTBA3jrsGuD0cR3qBfB2Pf7ak09znXqqqS+14w
iVphYD5OowI2WRl/KRj9STHiG0qBmcaUYg7lm9af0vLsREfae2q0vrRyTw2Q2teaG/N7rDUEFM28
/R6wGJZnv3Nasa8qW3jjEnU5SO8iK0q48/HBXtsl1kmisJ1xTjV7Kg5QTtznLmjcdRfDcFvIKfM4
tqV2/aH7oF0Y6GUzPZi25lVrArjVLmxbjplFZL3nVtc3DzV86nozEUdjS5IhJcq3iXmCaKEzMLD5
+F446/vMIjF3jMdUieK1T0YYVsGU/XSmLnsQrs+Jvim5eywRzYpXPZXDcCLCrbT53qkzYBmad500
Nh8bN2Jw2NK6Vu1G/sWKOq/CsLdVgA10XRtO/vo5C6d2afyFoPYvGfNZRJMoNQ4Md8SZP73pMSdk
D2U03+F6ZqKzwojZoDUSxrV/f3XNX+gP0uVvap07B2vQPgSupl+vLqdigmMPnO+SIOEtLpw0XTdZ
yfvDZ0++1+DHZtrbwBAy8ZR9/bvffY7SU8zkSLJVsAp+/e6FNhqKXVS+q6LCfLR7bJxhGY6cH5OK
9KrGd7UbxRCg9fil/4J0Ycw1N7/+7r8F7F2wMIKutj/97qyPNC+HELdjL8hX73qflnYVl+ZjFtWM
zdIg7s0xBjBd47NuW+gVmC3A7L5Kdr4cjMfPV+M/8uZfyJtceTP45/+XN/dJEmYwwn81XX7+oX+Q
pdQX9EOTWBRwH8X1xNf7Xd50jS/W3NEz1zVRb8jx75/ypjT5R7aL2AiUgx9iNkv+brtE3nRRRalp
cG1qQ3Tb/DvyJs2Cf7rWEFy5xhA2XcBSAlbNr1d6aIe404w6OAyloZBritxaWBF0yqJUONnGwZAr
2UbuQxGXQHDn+gmsf51jUcZS44/ZVQZO/qWTJ/ZhmpTknALYo18QRBjIAMlUbg3GQu0au1H1wr0X
IQ8wKlmIEYGDq9isO4wAqVMuEg8zxqLF0Y8kSAPHyY1sxe6ur6b9ZEyc3bIoR7VLlKjW3VyoyfBJ
WL2uvaJD+NHKb240qu8cobpVg5ix9icdQSQokqZejjxZrJWBj848uWYTrGo3te8ADahF2rW3Gmg1
RwV6dhbsqXWGfNsIHwpwTFeUouZc4a2+pRHMzLUacg3WqDP41iKzdB8zS1TcEqvotnz5EsNXPpJP
t92DWVThka3SdgjNCuJwHlI2n1lk8uoA8GLTIx+uBgt8pmyU+cIZ0lyEokoeDJOKBKbhN78bi3sr
H91VNglxac0Ir3U+ylVgmJfAnuoVeHDII2OIgaTQkosg0HoWWX+zdB5GVoKetCgGFXwH/VpsJY2n
Swx68dFIU1iv9lDeuoqdFaGG0L/j2SLPfZAJfrZ2ak96vy7NPD97RZX+jDrb3XQ0B25qi4ozv1L1
jeTRd8vzcjxrEFBtLShJBPFf8C9fXKkZiwoD5rJIrAOqEAoLcPKHqKrFTQzucBSF6i9hrUO+joNv
kSmCdyu3+xU7sSPOu3FlzVwqG5Q7i8pCu3b5kD4kVZxi6EvqM5GXYNnwiiw9NyZsHDVnbaDHmohW
/RQPE33ZtTmcR/D0Kw725tqw+Ek1xOiV3nn+4+QosIqJUyLKRszpfNkoIkpWFMZRBKV+GPX2I+Hf
v+f+m1xVlxFioj+AcBoA/qsDww+HnxfhLqaG4Sw1HJtRwcIshnW7nQi63nSTK1rZbXMyY8nETOap
qITcGFz2d/kgpldsjpDXtGaO7UWBsQK4npR4mTq5KuO43+JL8Dda2R5t+oYPwDHuuq4u4WuyPIDC
TUDcIayxE1nSIcdzDRIzhcneelqzJLbzrLHwCurpRp2MvvHUUXZQJesy+zr2bXQJRHWvkXExRnI1
biJv6PHJOnOK7zWDxz6N8udxrgVLzPotVVWygaRIkjINzaMlMddl8zs1fpB3pbjUoG1savUX2TIF
dKPr7Yq+0+56nrNrBmx/FenylZthfW8ymG00TL80KvvWfixr+SxhV1PKoGp8mfSkacLkY6UdFBtp
QBbmK/zjct2qtNomqjTZ6x+mJjw1KZpMifQ3ZuE583BISIZjkOopDZtRuu77ItzEfTSQ/ozqG6yh
5Fo4lr+nJIwRFtPJnlPAcE2HZNpmTUxVB/tIsoaDfSer7oBA3e+rUXrxCn9lf+1l89wao7bTytE6
48kNMj5gOfsU/QFXtkzcVWlg+yEd04sURcc6p8RP8jK31rY9uY8RS+8NLb0xbPPQu4zCCe+toH7P
ZIEZrUTCmELj3S46Cw0BXstbXfErAx8pVlWRmEc/yXAYmRaXtO4nyy5F6UnGILmM3HYXwcD9jk5u
KLoqG9+mltb5zuP+3LVcg+E4jG/uOJD9T0O9fCir4SHTbcjuiOb3OWxW+j1c1u4X3/KMvSiwfGwx
D7DLTqyOuMgU5fsi7uCNh1lDp2mRuTdoHD8hmvVLZkFKYAInwTPlGCEBQRvXSGFnKXAEGabtgC8I
pQqDeGhrG2Oib8Axm3QzBiTIubnj1hyY6zkYG3I3dllzSDM9aHm2aOX3WIvykaRqRGnNEPQm9ocK
1WUR5YOzi1v8XadBVvZ14IH9QACFj0jMsc3FiNdZX2sjrA7BDCchpCOsbw1Xf7g02tLHZqp5SsLB
L9StpAaF0dnQq0Nu0n9bjp62adwo83eocvuRQ/x9kLTJA8R6wWjX0dsSxB4Xrjv1wWvhyHrdmTLd
GaEfvHOI1lFynYrSPH9s5MkXTEULJQvcflNP925XYOTpRdd1CypOtGvBrf1nBmeH9m1p9ndNV9eX
cTBLfaXgoVYkP4kRLoCoi4FFyNS+6KCM38tKD195JvvQstL2rhZTeu91lvtTHwKICAGLs5sGrfVF
YxNyTnW1V/gvfqSpsD+szLXCRRiIsl20VpesfZpZiJZ3+5S77bLm/DCuxqSa0xMeryI+xMB5brvR
OuG8Sz60SI9ICbYmBUd2EfZXr5T2M88Rd11g6960JDg0vG2q8KgHNgJ/X4XD8D3GtCG5GbFIoaCn
u9Awp3NVjoF2CSO7Jokk0uqV8o/4LJLC97mKG6mWpptOe7ct4w/ZlPGt6LOH1poczPdclgf8+OnK
iAM+rKTiyvupFBBn675mlwAAw0PuRgS9K5BYXq1+7H94TlC+QYHrwFebyB0eVCGackuStJURdRf6
gjCpCfav36U+0gcNaZrGP1jyu1ZRvLBTWl+8uf6QsbSdvBb+HhL+KgqjEmeYSqMXkmpSLpxcNLdI
Ei4Aui3KM5CfZM9nDjYtCydYOaPEwMRP7q6BLemvntt4cp2FejysjE6ztm0iw5vnFvoWn75aZjiy
ifQS1N1ye8bPahkdBvrYVKexb8qDETT2yi6kDl2mJdNpcsEhVrMfdiooSLpVLil3aNaUErlyYdTF
1WjrZoUA454SrWtROT3q7wYVFftaQbhZpElWvRLAbvBC+m1tLNuhzr/Go1lk6wbGMRSmqJx+2Byg
7jwdcz0j3TfpB+6TCrL0PffrfCOCpIOCECkvXYzM2tqSgDR3RHIn+j5UurpzJ6neOqtKdpALCfKZ
vjWn/MUovqmeGEzjGeLZbYKAPVYqBna6FckOdsz5jkmZv4ynNnZ2sMHHmxN7ZcdCPDDeO7eDfp5Z
xRvmo+ZqgWTLltFg6q/txAFy7et9y7UEPAppRxkfboltfgbF+NrBySPvK5012dM4NXa9EVkwHNu6
HbHNaBoo+IopkIk+3kd+fNGnNvxaZursjx2MN6AhHbnm3qHAOBsb9yobVz+3SvorSFKkLCzQPPcw
tLWFY/hqW9ocLBZW1clvtDGbdA/mBTAQOSpSB2mPd9ZgcUXOsw51APG+f64bUDw9ZWd7MyIjPEmr
WU0IS5tW19sT2ge+NVYrKNot3WCtrSjbwlm76Grin7HdVE8+toRvtsy9TZfrIl7wbk71skA4vgvM
Af2eYxainWfhWMOMEEl2YzL6KHQKjBd4a7JFoQUJtxbR3+W44l8Sb0ge8f8FCNsWOXfDa08VlnVM
plSQH+MqdUlockZMe//gTAhjm6wq250TungDqL6Ov9aOogqCWAwm5yC0Gm9dFKa9JvQxHWPNKA49
ktSJ3zA5mTIMv3tT2GzSsGl2aVF2G98V2b5MfMKr8fRSjCR2loZpVO++KNVFIC7+MEjS/6ZY/GdK
/usp2UGK+zdTcvbxL/jl2evD1PxeN//zX5ojvyg4f0JRuEk+USH8/cMC5HwhissJjCXu57D7h2ii
8UVZrtJRoYAi2/h0/m9GVl8U/2D+Y7+P1n9nRsYt9i8zMrojXw34H2KM+Wf4X8u0Fk7BgHwrUJzp
oUnerYhSoUVLdzJoL1hawCHqkSq2Vut6sEWmcbKDKr2bbE8OS8PI4jXE/O5Dkc+7n7whe3P1iPYI
340pYuBPpash97iGsyl7Sy1PgCI3zPsqhCiwiJjQ7ggOOpAEohRve+0m9ja0nQcFqvxWDW13r3fv
aV7xmWGwZImlV695HHbacuqSbGIgKYZ3QoHpsAiRTCdO1z4FbYOLsXIhGprc14Vdxt8CPsU+max0
XlbTZbOGIxPuYxJL3AEStwWjN3iCewsSHBYdoDhr6FSKkVK4EbgaJxLb0p27f9h0BycRqc5Z88AK
6dLMEluQJYvz70VdFK95o09nNqX6shUskH237r8TdMheAaIANuMwMx5x3ZfXsYj8dzMwmYwjcyaO
tBseUMXS5sm5hKvZnyfqMy74YXJ30TsD64Mx7dU2GcL47Ih0uFJnP22KsVlBGtkr1bMRY+Gw7LKW
uhk5bnvIEhejrAF5RSL9PtSQd8SQOhfbMjBlN1HzIMa+pl6GHYfsR7HzpsIA1wRK6WA1+D+iESgR
uLjQ20+1UR46/C8zxM5ihRRapTo5empmy0obk2cBfeehlTEnqdagHowWQ+NrSIXx10YjHVD0Fv0p
8IJO/WSStcsY7PNplMt+YOcw+Ub7ksRjUS7n+rtT71XlEZ9995MV0YRpa2xA5dUJAYtOZsm6KN0s
WmW9S1LAwJt+xzjLOtmlAeG9ZPe/9llkWVs/TPG1mmBb3qKIoogZ91+CqyuFf8kcAt475MvwxiFL
vJjQ6a7uZPHdAGZWD0ZBhLEtA3k0zIghIWjzYMcoDAlrzIuV2XTlrh+N7gY6nEpKWk5etcyvDkJP
3R/k0VS1scHacgwRILjWfVm6N4SfqScYBCPyK7xD+xLgeiES6HhatmBxH3+XRS5cRAsz5uk9pSvX
IsdSpkb2yPsYPzGrBRc1RPVdbYzBQQHWcNdG3hPQ9DLsZPbopysuVxrCRanP/V4gFjSWSicj9+Vd
2YHQAe+RFucIt2hYc67mU/51yIxIUjXiw4rl5RnwSRcHtwt1/ifPDL+B1ut2Y2STCHMHPTllqGAZ
KLZaa6Zd2pOz9DrKY25j34nxEFAovCt7+2I4EUdWCVVOCIYzikKAmUE47dY1GNBXzyO5YiR4o1aq
JTi8jAszx5dSWw9ta4FvG0MDxKMETBVwaDxLxutTQyp3K6l7WbAcS0iT0Vvp4rpaO4I4X8Xn5ebV
RD0XIVnnp+FzXEWo0KOLCuuJOVYWDPMPcoIUzoir7Mw6m0ap7fq2epYcoa9a7MyVl/OELBiVOz+z
7/J5emaTaq6SeaIu2nS8olKY+3aet0HK+eQP6+TaV4J05e9zebjxhJusVcEbKRjfqbQJMXkH55SV
STtP+DqjfhcdcNHzlYRWbttZDXCRBexZH7AQCqIIEYtasgUQ1JovM6sJs67Axl1ScIrWYMyqg5r1
hxAhwp0ViX4SZIlmlSKaDPB98916RMLIZi3Dm1WNePyo6u4I1DBZeo0OmcZEADHcWN9gLXyCc8rA
jUziqBG9BOHE4h1bo/fd9FlToQHrmbHv3u6j6NIgu+B+Z0s/HtWsx6R6/tCFmArSQTXLfhZuaMHq
YG7Mag7JR2enAiMmn4jY0/6m+6AAlQQsD5XAYDOLQ6PrdFtzFoyMeiRjKNmDrpQbB4fKVxKqf19M
ryQM6jt36OXG7o2FyWV0tGdZSvfhiOqfUhU9hVvNyrSt5KS7bHDgn8dPdavOjW7hzJJXOY7uTWDl
CVZYHJNrPItjtlt9qDzAPxH6xnFK3XKt1XiultAusHx2WYnK5nD5PSoaIFdUruSrcpbjplmYg2kx
numUJBfaGdXTFPvYVyyidKYbXq1KK/lIIPNVqF4oKUh/5C3Thy7xvKs1C4OE0qkkyvVxJXibXGaP
VTwLicngvQeztGjOIqM5y43szMTNniVIWkXSZSPsQz3Lk0PLpRNp+os1S5fWLGLSgeAtXZuf1IzV
957R4uZorlpO7TBu4Gu4m7ZXyc+ZnXme+nU9i6V9g7djUc0SKvcY7cRaHV21xJVys1hircpZdsXz
JpbWLMW6Qx18l5/6rAsZZqni9sZFmJzdXE8utDSRkpil3XAWeQ1DvyhZS3wTCMDpLAUn7GZXWjvL
w73xZnUV52NDix/SWUS2Zjm5IaezqT81Zm6Hs95MhhG3EEWg46cejY96a8wStYa0e7DqftxlTjjs
7YZH5BBP9l5L6Dle/WeblDVhM/7lOdl1OFn+m3Ny3r//ukn6/AO/H5Jd/YthKQhCzi8nZNf+wpKU
vAwuOhZNdJf83xZJzFskMHS0mrBJRcf45wlZ6l8EREzY2mykJObpv2WSp2Lo1xMyO1Ioq8Lm9O7q
7JMEnJLi+/stzPz6f/7L+O8xbZouUyFtdGU6HLWopjgyNuPbIKz4I826iXaLWb8hJYaWE3/KOp8C
z6fW46lauzD/ogAx9ncXKRrvOZ74eB/LWSwKGjAQ+/xTzfEy7v9Lqp6QlgwPYXlI1PNoNf21rQqB
6Qa6IhztyEk+ulmk6srWeQYxHCGefapYzaeilc3iFlrNPpjlrm4WvqJPDcz+1MOyWRqjMib5kaGW
+VRnnSN36Kg7K+UNwQ9VrQWT/bOZpTZf6+5i8qYoFVkYvWJ/LN+l53cvg19SFIRP6qcmBLodXYDU
aFaDuhTQFzjyj6Lmk+4Pd5OiDWO2YlNMmGraNc8igqyqA/rYgWfa25+aoY8ax4ouF/JkBlEcLXVu
GOhVUIbfp8LPdgnFKGur84JXA9PNsBRO6mzree+HlRdoymjQbcqJAX2vzf1d2Cf+luYn54DpAsBY
PhRihZfcfkixjYdbWuCxy40jOgDqvtmiL8ecclaZzN2P0dDxi41OpVDfko4FBYazpenF5aH14mhN
8I4CT7ZHtFqVg3usJh5p82YxW+hu4ZzZXtNj7XWqvXUqLXf+GOQ7uvtqphDPacAzpQlOlskuHsqk
B1upHHREzKjX3E0gvGoY6O8Ncp86hVdTdB/agOSWqBnd16TVyR3j2nBYvuUkvoJpHEDU+srl2Gl7
DebBPlontDPdk5FHGBlCBDvC8wSa+wFmhh7WzaGJUhEs7GDwL/h5fmIWGtud3kxlCLdP5D8pWiNW
QPc0qZBQTs33rOLYsfPI6T5TMxjtO5GV68kdo7nA1u7eC4oYLnZfIQ2hRm2wWVWKkQNOtJG7DF5D
SCXK1NR+9Awc2Rs67B5OmCdsFFkQbZXRhbd+VLjuTHc0kg/eXRPYNS3CIa/tIDMCsSd9qsYciqit
Uu/s17AacOqTrZMYJ3urx0w3GuaT7/A9vLpckS54kDUW/T7DVb5sDFh1Ow/H6kbL0enYiNlLgPXq
gIAdbyhEA0CMGXU5Ao4q/BiaOvgnDFIANGr9f9k7s+W2kbTbvsp5AXRgTCQi/jgXnElRoijJsqwb
hCXbmKfEjKc/K1XVfVyuHv/rvnFFRdiiCIKJb9h77bpYN50V7tIYVjA6Q3ubTEG/UugmAZNaN3YX
YE81LR+asvuAZeuAmNU7L7UbrmdTMdk3y/nAUpLr3k8TGILBhdRaSsUd6JaNeWewCxWbtkU4zpAf
g3i6dCe7UMU2YfWLYjoYzz3BlzhRimzfeKw9QJcszY1om/6EHbt4mK0SAHZSCW8PBxgQUNBel5gv
ZlalPxbpfLIMAC+5zL5JgOqbVJCXWiVp+2T0do4cefLXbcmkKpk86xGbCqeWxCxMX8L6xBSsmnAW
xyu0Z3LNMgDnb5/d4xB/DlyVr3WMEBJ755B20YMAkrAtINqvwwb7fJqYA6DpNpcHtQi4BpnQV7sa
n0yHlHGTndrRr9xla+cCEIWd2g+CVNcNx1O2pWnwjoBMCpiGATVmhD3m1qNORbOUYrHH5PrZyV0X
KR5pMHFGTT8RdXzy+85/YsbS39SjyCcOqZYzhTKFiX/ihca7SaYcQ44sWi4m2cSsfqL0fhk4GzO8
todqcd1DbwTpebSMYKKjjCaCGZZ+3ZVmsSZ0GCBbkjV3H+4SXxV6BGh/NQU9DbSHYTeFhA54AQlT
IEtMXKFclOtIA70NF9aa8AhyrrbtpHxRKcKC9wThOdfcGdgxJVM3rWPawnPCFu2C9hDPq+kZxM1n
C42IbW5NWWvAvt/vVCuLF7oR/FfoZuZ1xMf/koJvsr0emkM2lRcLRTjrjsh8As2T/2hnt/viW5Gr
oxfKa9PE0XZmR7rLYeDcDksnjyw1W229MCATSTvn0I2T/jFxHTAzcet8dVpuaQfi9pk9Tnkrrbo9
QGq2Lm3rkULfMc9oi3F+jKxCSCBBEIC7IaAyp1k7tx6uSDP20vWA8gfjteTIzKOLFZA7mYRGAuqm
9+UqG4DRRpz5GyftGJXAO1xO5GQQ0cjICPdjHn6KMfHHKyI221fKvyRbLcaQnO0haw+tTfYUy6Xp
rej6bL049fLkDA5D8zD10ZsCZ9WGr/YTJA/7vDCYPTM4H/C7CzPlfmviB0/01iMQKnu3VGm9mceG
NknMXfy5bur23llwr8VtxdCMg6k58ESfvoLyzZ+c2PXbVQ+1i2WtgwncdrEUcVeePNVdu35uU/pz
x+q6F7MRuridaWEy82U22IUegOKo5DNywbCkaalEz5MoM4E1LFWM/b8EALLtLag6szNMxbY2p+Wb
xC6wDbOZNhh/nU/euUuHo9SIjBiN7n40i6dxmpp9ko3Rlps0PPJR5hvsV/nV0ZMkr/RPfWTUm4bE
wPV/6+N/qz5mookE6h/Xxzdfy/brH7VWv/2Tv1bI7l88CVDLMxEnIsm1qFJ/nyNbpv0X03Ntyl0X
QSFBGf+/SkYR9ZO2CtGVhdfcEVR3EPL+7//8IUip/eX//w8pJ/cVy25d5rpaJfiTjk8rBxmBSQSy
HhlH4tdAHgydMk+jSdwUdq3F/8K3xo2w2Dw26570lQ6xOqsbpkIE4lbhHV5QHsHKMw0mB0vHXfmY
QyAi3qhtBQaQrbEgHw8PMuSOZm46YND3sX0SdR6jz/V3qFoLnJ0ddp94YoLrUx24LXv4aIclshDn
wW3a9ywaIcInPgtZ2/DXbkwgQg4RCWEP4Sy1vcyPhlwW67wQqkEiBsAd1jUaVYaJzFKteS4nK/cQ
epssrnyFvP+QN7Jv7sHSZY+qCYMvMG0dunYeuhZfsiGtbwjMiBkoz8GLgam44iVmsWynILeTPVoT
kwz0GUOSUyXykjWl+NIwqt0YQTW+QozgiUNPu6t62JvsrwCRpCSM82x3YoMgnsqAYb8U+TEFnfQq
Wq95sVuHcbFVJcF7Fcj3fJrvpKlS9BBZMR/5I7wdeuGQX5+YB1yx1rZLnWA9MZfk7zhBc+1BpI5r
DH0mqOxoQFpSg2tYUTpzJLqhQDNuecOhNJbivmeB+jwRjni01QyrevHna9DaM1EBGOcY0FG4skQz
kkOcp8k37gfvmmZg5bZDZRsX6DmIxDyhDm0FaZVmqXyKF58SXPbVPY9Yfz0AgqAelp1963qD/dmo
iFtaicZ2LpWrWdhgYllEotoZEmu5yTuPFSTa835r2WW/NfRpOIIN3DmjsxxyN50AwoTN8mrMBWzv
JDf2ECCWoxvbyzvjav8YIz99XMw5vOuNpjpXpM0We3DqM46bRQwWFJvB7WxB6fn7f5n7uUN8a3ga
crFOTFacDZ7JwC3VKQWmPZYnZntjXm38LmzSYIcqjsEKqD+4C/jIxmVrxsgv3v97ov47JyqbKsEZ
+I9P1Lvvb+prm/1h6vD7P/rrmer9xeG8dD0XETQnqP55fztTiUaF2smZCsz2Y2v3V2qoAzXUQfSK
UDUA7WNxMP5+xKI//eUI/WdHKumqvxypEocD6z7gIRj/OeUZafw8aADwbXBDxsMZ71DArQYUHgQA
RSOT7rk8D37iznVxTOiBv0M/k1T1PMSfPPTkx5Zw6ce8kCEZV/z6t0g8xMVWrThPKdYKIPcGkdcE
O5BA4ChjVxJx8OK2RXGnpN/gfLODHm+UTO7sSbLL8lQETnhY7G1txWgtiZi66yLCAOhJmx16nOI+
y4h46kbkBUEpWOdoy+QzB8R4cg0le7L9RElZM4bPvRlrDI6sgoc8lsWDsrtnIbPlSM8/0fr50b1o
vOXBtHL1MEVOuGPlJtgldjwWRqc7AR5F36ErKDCJ05YoZcoq6u78qde1lq+rruSjAKOnJgdDV2XC
F/FnGqUeQr+u2hxdvwWxbz36HzXdJFJwf6h0VoZZTmelqz9JGQi/k4LQQlpM66frRGgFy1Opa0eT
IjKbJoXDXVeWpq4xm4S4GvRdVJ6gtSlCGz5D0uGpTCUr/p2hq1VVuIj7Y13D5rqaTTEtAlbSNa6t
q12DsnfM0hRn70SqkK6JW7giB3OsKK3jsj+XunaOP8roTlfUs66tswkIP+k59kXiXj/MugZHazSe
XV2XUwQ4X1Ndq6eB1T2y/KWAL3QtX9p1B1s5tmHf6Vp/0VV/Y+HGKMO8vBqd6Tx2ujtAwJ//mO2W
jkH3DkJ3EWxmjDuo/rvIM7sXrhXNBv1DcN/oDsShXd9ZuispdX8y6k6FNtjYMg+YvjVj215YP1Tn
VPc2wUebk360PIHufpyPRqhR7EcIDdcN0qR7JVd3TeVHAyV0LzXrror9wrCTDC6wdrtf2VLLm1J7
/F3Hq+9chQ221z2aobu1WPdt00cLN+hurtZ9Xa47PFP3emjg0nuzDuj/dCeYeWlNbJDuDxE30SqG
H20jyyxaSAjD/Q2LS5+JKR1montNpwjTTWrk3ktiFeZnpXtSqnmTHCn61MRnWQDcsBmuyoiWL01e
297KyOsJ6lwSPQVu5l1kgw5Y1rh2B7+8T8y2e7AhlG4zz+noJYclK7gn8ad5VaNnVd3kbQRZTehi
x9JgRiNFeHTSlGd0YMErB+aUr2QDsx07cjPR9KuweOYYqe8hfRASHjXmll2zh8EOPCabGHK2GPvV
axiKcoslG+dZVEQXFbv2RjTCec2JSiHB01DT5zaMNbNY9vOjEKzVESDlBtBbKz54grDKHtsPuioy
+lBnGo037Mp6Ni9p6FgWG5AyK+5YsEXPvgXelvVbFdZrt2lCTpKkXhjTVd9y+CiS1qmYbp3FLwin
yLwkYxs9GM8R0sFgm2JLCNdkYiBbSKy0gq5E+BYAsWYpVrWsp6udm9ZnxR6D2Vltq7oBqFd55nRr
ETU7YSxzIpSb9k4NdaSFO+MsZMScpm/NxxCj8yw+RX5Rdw+dE/fDgfxnvu2npWbluaw7mRbgO12o
CeOjSqdIvrskRJCxEvu5OXqfiiEdG38ra8/IdgbDmvTb7KO/zvaSj0jx4OLh9l+Fzr/aPDD8p8v5
x3XAzXfO5vds/sP24bd/9FeJDrRvCB7APPWywP5JoRP8xWMpQbv126P+p/2DE/zFcvkq/X1Ij4s0
B+OJhcXFtP6z/YOln/o/NVqutE0WINAaHCegJbR/ST51hBMruYTRiUCqDleIY/nX0SKWwxnLbp80
zH0H8y01RvQVjQs/La1k8IDVuztgUBj2TmM1e3bMhGf8dBnvf/sVfu4BPZv66JdfjTdHR2raxJfT
hv7i5ZpayoKMOu3oD1D6LgFH3kUugp6PZsnLVlZfPSYWMXLbRBEBGKFqMGpiugoGp+E3WZbWteWr
2KhtjR3e/7zUBkFQcTN2NG6t9aWI0XoqTDc1QRuDMOQm91LQnzyCZGvA5+wMeRgzvOKumZXYXizw
BshKK4jp6lM8DxEjFIOUxnXg5Q0C+TafN5QOLKWRtwQnqXpLy4DI2lLBE11erPptMErnnhSaHvhE
na9G1RSAZHK4tysia5q3Yi7MBzd0sNIOrrbVJjEbWpbAbIR3Q2jH+anD2ZvtID1jyU3xCV1LHeCn
/bqlCp+nMDL2KlnUqYlSa9/3TvuemLG6BAXGIwFbAtDbqa5E++R/+IKDad77bd9Bj4yH02QMxibx
FzovQqzEXeM687nEaGwkcI6QqOA+Jrjvi6n9yAZVEdbkLI9fbBh8/srsvfHWQHtyRU2KlcGP53Y7
JgN2TH95NPsov6i5T6BWBzxs2lFY0U5mhvumWkiaQR23q8mDMkyHbibiwZRZ/TAAX10XISWhNyw+
zmuk4NktT+/W+ZRGCDJ58iaXZWm2DLwJIQry8Wk2MfSXMVrGSdTeHkBcuathUGRrS4l+3bLK2C7o
VQ+TE9ZbGHzGyllM8LUmMWvsI8Y1SdniylVvbiBeK+Jcc/MUWU5wCghrP8WWmUebsDTzl7qz2qfK
ZwDejJYP87s3WLu0yYKVyJ7OzmD63yI/Fjv0s80WDRYsIBuOUj4PamsnVQdOPR7c3dKME1LgrI6/
Ztz2K8dW05onMMs3ur8H0wfFRqk93Hhj228RNQdIVOJ8CyyXTEpC8XhDnfMQE46BymwhIUglMbe0
KvxwN1JQzusFffmLxw9ZQ3amp5ZBv/WC0fpqR2kM2HSev9tNFN422BlAC01Qa2oXUR5OdvGFjnzB
LsSj/GgPIlWbanTmeL10uCX2dOKU6L7XtnJlN4Vvo7FqANvgAZ43eZSTBcXC33jyphbZjGvk3TFA
TXUT1B7ujonreBygNpJ5auXxOWJWTu4U9ArHhfq8dge9E6PazWfbS1elDN13JL2wCJJ8VE/LWJfn
IAfqCfOxyW49FIY7p+LpbctEf7tiXf5EzB2GPfUYFAmWKePVLxHZ7v2sEsesU5+CeFze/GGZtuHY
usdA6Pw4ASOZYG/o1pyE45chZmnHw19AhC9IUbOAgqhMP9rLccbKovzXMvSDfuPhDwEDCeh1uEO1
5h4ni6nvCtw5rBcLFklxniuWPKtgHoZjFVE3ICHP2XmmrMBwrZFftBoIJbkgSBuvAss1Q2aCiBlN
lW1+gVVVI76TccpOc6gM5vMW/qWa3ced4Di4KWKQk1iZ8uKZgUjzkPROBxUFNtZt2KDVMhot2/K1
ggvHfPXkM0oBlNEn7sbUWi/BPQqEVyvABnBFt6MNsSKxx+xTrZViUmvGornHKlSPTO8/JGVem2Xv
adQhNEs+RGcU5eK+TebceMG2uGhVEQo1+0Os5n8I16IafM3O1Xo2tTjNaS6s8QuUa1SMWvdmaQUc
K5QNQXQGjFCtjzM/pHKdVs3FwUBPMw7q0XMqRHUh5t6r5dn252ookgd/ngrr0Ko2uqcbpuYe5i7L
CaGN29dqNkHtu3hCvL3Sar5Q6/riJmgsHAHTcNuhqERkao1ejIpeIgHJmMhfCARGJegN+HnQsnXD
D853RHdGPO4aH5yyMAJeIgrM5Yzfxtmls5MeVQaCpxlRJ3I2TEfit8MXPCUWf3DTcc7zJc/Q6qxm
s9JqpQW0d/AheyQo1T9bH2JIf7a1MLJFI4kYibk6vIaeiDIhPj62gyHjm4KpIus/hzc5WP6WmLL3
1EHWM0piUrNmcp5Ru9XHlKHhfeDEpJ0h2rSR/XEjeplzmYz6nIYc/YuXn6NZhig6q2Pg42oQnjGt
WbSQBWkSUlETM3k3e2RwuAwQ+QfLZF9KvujYgbSwFDuquSZzwt4U8Yy6TPFHIk3jNdXCVGU7QH+8
hujKto4RrnrB8D5oMStRJP5G4Z/Z67rkLdeiV+5Sz1mj5EcL637oYmctkW1ByscrHqfqxpFaZus5
MXpaq118d9vPBk5P5HeBs5uVkQBtRZL3LNKuK7eNFuxiG0W7O3/oeAHRoOlNP/S93YfWV5J6x0wd
cti+/lADQ5xVX0gyyZ6Z5PBxgch20+FimG72MJviMZtCb59+aIwdVyFHJNvRuW0/VMgIgexLSO4U
iti4ep21XLnTwmWUvHxeYNXRMxtOWr462Nj4mcidbS18ZuGOqs7XcmhmB9a55TjjW6Tl0tGHcpq6
CxV1LqHyrmCVZF8RukB2sASIHMtB+ZoG9SlF++mzbJcGK3dUyPG6z0mP2hp0HA+jduhW2qvratfu
9GHg1V4U2Dfa19u37QO8Ch7WnvRuSXKIkVvzFTsnKGu8DVIsBFijm2Ce8woXnaR2EIfaS4xCsXmT
QYPBWC1GcEKEBY8fNQw5JbgjA7aB2pistEdZftiVA+1c7j5MzHWSY/+cDCJf4aelw7mxFvwd44f9
WX1YoSlP1Gf7wyA9ONosjW8DN+KHhdrkHgi3gXZWD6niSYDVoWwOZF+402YawxgQMmYy7Ie5Ix8n
7dSuPkzbrvZvS5Vx0MaBhpRXIk9v6Veziah1v0DUKqdnZQfNA6Jb/7UJZbqvBCpYPS3D62SF2vji
N+W+aRVCGSMqiKSMrYVHRkMmPEGFtXVvY3IrTrIm3SDqfYJKStNN1qAgzGMt09zU+bLGqnV6KD4T
CmGHhEc52whC/tvW/TvjXdQi2s7/j9u6269J+f0PPd1v/+L3nk6AEtBDVOHYGkPgBbRVv892fQvf
hQl51UMVjoLsJ9sFQANP+rb0UXpJxyb26W+zXca+KNQ80zetwKTz8/+TWS8v8cfGidmxQ/QUfaJu
6jRn9udJ7xzgFCG0Yzlg0JqDrTffstT96Wr8ve7sTy/BfM/DjMp6hx70o638SbUWjr1OCw2WwxA6
WMfkCtLzSgou6d+u+f/iVfQb/elVUKlMkxfzKn752hqv1fS98/5Vm/kv3sgvuBI/qVy+a7xEv1x9
8zrDo1re/vm7sJiv//oqklLP5QS2uTMY7v7yibSMx9NoaNTBM0r1XvkCPEBijvbWH3lpL8SLwvKM
OL28J7OxNfvd1DrTFkWMtZ+nYdwntVLPdrw4FhjzNt2ozr/iZB68DTUhoRbwCYmLVebG6SYmpBiX
H3k0EMfpF336NGdy4hj105tWDD6u4PoVvTUqftniQrGGQw8JgIo9xjxOf7PJDD++hUA142Po4ewl
CiSn6smHNHP/xqQJ/2IUqJeAFczxrdkYgkC/nAbDNNptbHiIvvXoC5k/Vmc6wf7c4z79hMss38R1
DHveb96FXfinMCmA3Ruwtlp/YUVmt2c3s7tPUzm715Fl7d7o/XxbEetF7iUSl7y33B25LzwWptq6
lUQ+bwm+mIg4m4YHx+/4ISQEnn3gT9tqkfZM2ddatyEGpEOVkmgUVX18DdNhfA86JPbD4hCIIMIJ
ieVAw2wky/exFOFLXKOP3pDesnwSI2tqFO/Wd6VAOq691u1+GI0LRmNK8+6Z/C2ClibRudeBfo+I
Ay4wDObbitzmblV02nQze4JqGRYgUkOno0TGjhSihkAJCNOfGULn82BOjbs0cr93LQ/rce76b+ky
fXIX+3uAuvLLZCMJcnsjeekyVHLmjNiNSXtj7QGNfdcRqQEQuGY5pA0NcJrXfAheCMsAlh94yYnf
I4UqeiqgLj0nBn5Y8P/+TcFsgojGMdw6nmJmwIMaGZGdHqMSLmSgarWj2TD3dHkLSkQhonVA4sJW
Yj8lmTWX0cmbXfvAXIMXsBexbpq024MmyQ7wo4bHrFr6xw5JzHpRAVlLGZr4ax5R9oDjz06AXpCj
G1W/HbCHXGTA5SRWC95hoWp7Y3N23nUjMVHH1BbFrs5Zt+I1TgBn9Cq0HugSo+scJeZjWvbZtMLs
4F1AAqb7OIrMveWq8C1Ey4ng0zbCO3sM8NVnpJT1ugXACU/y+2WOieuYo1msUci6JzzKzbkxfAuE
5jIcRVCL+9BwjD0Vq3PvW0V0Hl2PkIJmuXa0FNRl3mAe+rgR9rFRHXV8P7ESQU8QvnU4GxhvjFWH
Bbo39tUcyx9umskf8B+6dYvq/0ahUn6LA9PaRn3j4jTCA48doAsgugT6eoRoyDbWMn2DKsyVbIcp
38ZRbR6s1poPBaScM75W98lEf74NZ4kwxzE8ay/9UuM03fFF2uFAh+rFV7NozMOAuEls3H4iG4Ec
ImfFHkm+WxkCzobskzus8uNXRSbcbdlHwYUe1nkiFZaEMfp8Yzs1lncz2tF8z75q2dHLyXscsuXX
mSSEq5rn6X6CnHg3EQoFBZV8VSSV3k1WE8trMbVfIwcSjzXd1aZb5gU7D9Hta8+0eYEGzSzEUBvP
sQJQXa6w/kCEgxDmbRIUpIzCRvOHm4iuWMV5FQNkGNJv3iLaA67vdkvyWrvn1vA2EB89LGx1u++q
EetSW4NU5KlCj2C6zU0+QubUTOT4abELymiYfPxML4zFJg0QetikoZ/4bSNIz9VymrO5uWFMOK9z
L0yadSpKAh+8Ig2OkophRyktNriUg6NHYOKuI1wW5ZQeycVZgihUQK5bExtP7nFgdlucLur4W8xw
3Mh5R2VqbP2wh5dmE92xxrvPdZiqBecLlec9EK3mDYFYxzE2ZNccWRvJOWQNdpwCr5ABFvJ9fP+A
2WH4jjJk2dmR9G7AUJb7sUpyuYK/QNoxuLY3JjftzJQvIXc66PPnucWSwkyaBGT91+1SeKiZXXJv
pqiw6Ql9kLtLOl2AAnTbQWbkk3IPfxgEJWStCMP/x0smBNmgr2gJa4VzR5irk+uk9axrP/tT124G
D93tylWOsYVTOd8CZkjZHkf2g1tOZKG6cfU8JEWx74K+3BPRHG6TxTK10QRVZEOuvTnp9Neq/8qg
vDtKn3Uv0wGyY2SYmQd6zIzDUw13QWdy+cqYDaGyguSWFeNwa0HwDlazVU2HCvwgEPHaAnqHDwgc
mByKE/prwmF9snb6jZsuy6Era35hcxLLgWwa8Wgxxnrp2mG5Jq6O6q4LCdCtluXeH4VmZdc9L8v2
PDxNi2xXliLhmKbAeILfMY6QDPjopYNOqPLJxe4BSn77iAgGTYyCXAnvJkTXTGotES2M5OhzSdmU
e6pRdXRqI3seA+Z/ZdkQTN0IY+the1tLett9lOlAcf2wawNmRkZKuPYoSPVwLLJ0q6ClGQlZYjuQ
Wb5aRQOypuYGp9HMTgt39BqAIHJS1yy/pzzDj2xn26c2E8szNxKL9NiILl3aByBbsOgLtyUaWdXl
XipHvHQUpB3WXpsEz7GMQAjqKGA7NKb7DrL5dTHM4ftQhsanQkMtlq5LrY00xO+fU9ZN4Y/Z5Jed
XGfcmW5t3QFoNJ4iFIf3DEjmE/F9CHK8KflS9q28BtUADYep82enn93PgzLcz6lXz3c8qcQubmJj
MxPytSFsmlB5aEu3S2SoB/AC5dZWaKZw7U53H1e98yAhVq2UF1sb1EqYm4Fq0xuyzCxoQQiISpAH
64obcQegmPyZJi63ZUAmWTF3zrbGQkl+uAnkiRHgfOoJVr6EsAmOFiMQFun6Xl6ktVwBAEvqCune
LFiG7vy2DLfAdSP8Rcy7VgQBZxezSYsj3BLxEoSMLYG6ux5GMh6GIL74+Jdmuc3aarm1mN4wfwwc
spmgsXIEWjqnOnlT2TzdcSjMR5ssyIuvloXgHQ970tzW8zOcJQ8G14KYf0EouvOtDIAFgntctX56
wThG7++Qhu6yxb1JxwWCqD8SNK/q6dL4LY9u8BQo65uKrOppKfxsg8ItBC9hweLg2TQcA8XQD2hp
C1a6IyxqXfpl9dRXoLB7DhxqoNJnHeHa3aVhnrFWvRiIpiLRex4hFTShGHeObREVRb6Z8dSaJsp5
5nJUzC5+lXzg2DCjlq9m5xFatLQJ8mw5kMfE0IFYapCDz2bP7VTURJU7QWK9mZE737oFCxN3HM03
DIAkak8JlHLDJS49bvliJowQT8s0LlcFAPYkRnfeym5WyP9tsrOdeagbRrmCGQHMY066EmzM1RQT
33nDyQkTD/mfJyCMiFwCrbjpOwOdOn/1PnWY6+BKbsJDiyF2n5jOcmRAQw4nvHj9ji5+PNlrwpHi
O2tJ7HbdJ8UjNAm1hVhVbpc6NvadV5GU63iz/TqXswQ0XjaPqI6J7MkS44aEgPuendcKF1vMDMj4
LhsUgJYLwbvHoZ0DhznzNrINlEhOTi9q1U5KNW4rcrn3YZgMRL6HHVxuT/V4UEz2zD1yhHoho7CL
53ubcOp11ori3S+N93aBJI1ocGdPY6HrtubI/Ax615I8jVVMgoA0ogOn1Z4LMawtk8y3KGRPEWTy
xSixRKAfrBi3t024kaO2OTmq25iyM46gR3DK+zXvl1mtS1VlkzCGAuR2qsnaKeNonWGf3YokJ+aw
coYeBWEav0b94B0yxJbwrXoyqEiTrB5rV9ig7iMTyXZhxzdxKur7sszqFyPKIDbbc8H0rO7f68EX
j4A0mBblss6OQHsW8gGDbI99tz8YMeu4DblE7r0r1XKfRkI91kj1t0MB3WbN6qTYiEWILRLrcB0q
YgFzTOa7ocloyc08ObGbm/uV1QHeU0txQ0SSc2CR5gVqM1aRM6Ir7Kcsu2nLN8p768skSnlrBX1n
rpVNnurQpChIIbeO9+EyV8dujoN9asTtjhAAvopQmnHgMphmjqf4FDfMJ99QNjXjesCNc3GtLr2W
Xlft+mRWX4SivmKTFtt3swy6L6z0/BOxVOXncPbNcNXgHXs29RNSWEUNj1nGh6ks+5s4ke5tXLTd
Z7ZP3gFR/njCqTbcEFCYvXduGuIhsvhwq74L7we/Lr4VLb4nlFagSNu0YvTM5vBkoX88qw5HsjBo
sLG0li69bosIczY695NT+sU2Cz0LxC9z37vKmL9ngMFf7MovtxCpwepF+bLz2jxdpwOKDmq8hUdh
THzkqsdtuxGz4iRL8/QAag60n/BNPl6etqeZrgLmjLMgS5XAGRGJMGp9MvIE3zpS44hTfsXgRpLk
NdMUW/Vn0jccKDA54WSm6zesfKiM91UgiqcqK6pzt+Q2IN2QUmobFXNIBIOb1bKHN9eOBrR5nInG
97kDGcYS2DtavZDPnQFsgL5T7uliyDMwErRejtGdeSjm95SK6dfJcqpPaZM1L3VfT/6+Npj0rqAd
JxlbOG19xa4OidfoyitM4LFctzq0PlMC0EavxvQ02P33aJQjzCppnadAljcOle17WWNxnTEUboSR
3S3VwP4O8HK+7zKiCEY+qnM2wDVbMdLt7qDPRncpxdAqdTXdHOptc6siATRKYa7h+/8NEwvLCJ5p
0AaYTUOf7UiSrNr+PkOTsHGjPH5G7UaOxYyE2CJ85NqSJPDmGPWrm7bjK+k8j0tvt+4Osd2wMcrR
2qfNwsleGw78Nk0TC3zW+THka6iNOdm5IHZ3AnQ9G/0Bmhp3PJuRyt3HSLUhCUIvWJHuhkIXs+8B
43v0hsoAEBInIQsEg3V0NPlPtDo8TwANveoQuk0dBZ/diRxPEz74np9iY8Nuukc3cb/5uVSXoerm
t2gJyX3ORgmWxJnT2wCy2R5IIVcM48yedfykmK9wUZzQ/+wPsfuUDCRBpz3KI1sFLDNKaqo5Bhbp
Qa5CFmTf04M8cyBnl6lexKlpBBi2Ecx/TbLI1yogQyZXo4Sp56R3As4FY3iCg1c26XMHFBTNOhrG
8qFkh0yFa1yLouiOnZyLa5gY4t5vzAhNgLDviA52flgRVqoqHeut6hNy4nD4XUpvis+5l3mPbp0G
BAdD6zL6LynBwWGctfuC43Y71IRWLt1kXsOwF1jT0DBXXVbtZ7Y6jx0n7qon1XgbBIO5V3n/FPXY
1iffFCcnquY94SCvcVD6h5QE1fVIIQgXzTcOROENZ0o5/zS6GDrbqMmof6vyB3KnIdnkXf3mNCkw
a9lBNiNEMM7eKjNNzRur7sMbOaKcY1oycrO19lNvG9O8JsvNC+6SHCzpuiob8hgdRWjKrimnhdYs
VsFdOav8qSxQ7BXeHOzjpEXczwjrSdjt92nq+pWJinutGkedzGV89z26Bi+3C7KePZqkZpixBGXp
sUgCS9s5Dwb7cXSm0sNDJp6LiNrYDfGRUhXmG8Yd762d9BuUHjocnucrOtdDP4mvPi3IBKDPU+aV
GkowOWNMZPTSeneDfLxxK8/ZisZhkJJhyYxC6zAERvgjFo53jxvCvrZT8KOZXGRtfPU+2ehO443X
VqS0B2oKN2hkNWHGq/ZmMPUIEsi1x/QAtQD/xr8gYP95CgojDgh24CJBk7b/y6yVLAabUDypDqQC
EIJoMIxL6op7stnTjxf7fz52/dMUnNRG0weybkp0V5C3/zg89idvok4iWWKuoM2aLX8khT9tEWbm
m//8pSwbBLD0bOQpvyqVzFaQ/zpZvLFYRk9T6vLISAfr1uwwl/7zl/oTUIl3hTgYuzi2El7xl2tI
+Kc5k0uoDiXg6nOWdzpENKXk5OZdNdFEjNDAzfXPX/TvXUrbciyHORw6rV9fFG4xdhdYLocZ5uiK
SEye0oqRHT2p+y/e359EX7w/vtASt4Vrij+h8TMO/6WuDXUAaEjmch4SHWk0Mj1mNhNNmA/N/2Pv
zJbjxpV1/Sr7BbiDJDhenppUkiyPsuz2DUOeOJMgCY5Pvz/I3nEkqqLq9Lo+F6s73NYSSBBIJDL/
4b2cLSqIxZLc9QXc5POvqlfFCzycHh/JLCeE3k+PZrVq5tiRiZnH3TEoDQrwFS/oNePn84No5Np6
EED+ZuCaulfk2y+X5mRxXKjQbo9KUbr1x4QsIvZF9LawzeW4zFB2B5Rg9zUCpofzQ59aP8L2XNsM
ad5Yugv2vKUSumico0vX6iLJvJcCESbqKhSCfcPU6rkxGdicIBt3fthTW184IPkcviydYVpfz4cV
XejVfsqwsAGKG6scPkNiXY6xx6rFVu8/WbD4KyD/jXZDYInVBMdtY1qwpBiuU+49moRXXP7BYEAv
uBBlLD1hr75lCMufGziBxlxP6LL8/Zbe0o8/uqe1OUf9TxDo08ZAEAvlL8+88oLFfExQ4TuqkVL8
+dk9tWjRa4Nz4AjbCdaq97kv1DLGZnsUfux8cIHJ3MmYEHt+lFNRgE+o21cmjc+nJtezbpyD0mzv
lISepygwIKCzRb5ygh+fyQsB59QLOSaCxsDpBS1G/SjPhsqnvgLeOBJQxwa41lh/84L62/nXuTTG
KpKijWh7HNTt0bIVanPtlROUH84PcXJxsP7ABbIUXQg/L98jDLNgbG3VHiW5613cm/aNDVURbbkx
/ZoYRJimGkxN0gW8Jej+o7J8KaK93nrCNJEIDNh/IaWLVUTDnKoXRh0iE4E3Inw/5W0hATeolWbN
NdSXanf+pV/PK+MhOYgxrWtb/nrvNVyrglmK5lhWePg63vwBzKB/IZV4vRYFPXQEjyjtaouA1QYP
Y0uhpVTAy1GoHnWyTjG+G974Gb2M869zYiReAiNg8C+ucPzVMgm7NF3mGYspQhveTEZ3iyrfvWyz
h/PjnPhMlu+AxuZbEbmelBSfLXkMl3IRtn59XFJz3xaPRlBgylxt0ya6OT/Sa2B1AIr72VArYDU1
KlgU+AMc+yGkcF85yAeP/h8Ftn7fDNXyGdOu8gpEe9TuGkcFOxNq6j8eV9a9WlC/zej+XtkdZbSy
FRTAS2fJb9wgk4CTEXuMx2S5iwrugU5TCbQK6BZxr1L7wkYS8MYfiuntWPdUsOfeK7aU2cAxeuly
4UUhHa9jMyc4fT1g9K6FzM5q+yHuYIgQV9Dj0iXqS4gm9lss4j9iWZ0+lksPEb3AS7ston/aKY8P
PuqA9Ky9a89DFMOlM2s1WNHY/ecy4mKkPKRo6xK52+BuiSgslXXe7Lt8pN6YohMTtZkAdjviDNoO
yH4YGRaIk1M7R3rb+DiqwN4yTrajhOe/yR2wDFkONmkiXu/CeNwuPmQT5PmKkNmyQYYhJ2t+98Fq
XTi0Tqw1OwSHAIIFYQXb10nCs7UWYXBJ9jEzLxmyJ4OFYSlffTrG+JvXG3Qqx+P5Jfc64RHC9p+4
kMBeEFt6OWBTO8MwyrI+hoECDJvW5b4BM/XGE1JdRUGs3iSUXu8BNce350c+sX3J5kztdBz4r+8c
LWrCRtJ71ZEy1/x1QP/gW0O/5x7mZfbr/FAnXhKAB9GIWgf/W6eO9EW5b859dSyHlq4IhIqWci0i
I0ZWtddel6fBtqPBDvkZX85/H6bIq9CRgmkKo2TN4/ARf6PsVFXHLqrTq2as7uMpBuqRze2/TgMc
HaRw8dHXK1ezVp4vHmpAeC/ibXe0g+DLPFfjzg5ggOHuKf71MiXdADAFMIrbh7kWAZCQC/p46Atw
BT3WFh6FV5G9w/vYO1B4+nn+671eKI4peDFb02qAc6yWaJwWsnKKhtdyS3E0JP7L9BDp6XSFVnE+
P9jrDchgpDakBi4N7fXx1YANSby+5M0M5z4RxpdmCX5mk7iPR+9CDqL38sv8lKG4lnq8GjF/bf2F
DlM6VwZADCGLvaBWGtbYbfvFgL1vNdxQpryUjZ4eMSQVhfrPplsfL3D98R1gxMZCWD6Uj/Vs3YsW
fcU+8QooJPab87N56tOReGvBiJCjc31Eux33DhX5+REa3A0WNEfHyRG1Mi8M8zqxcUzX5Goo0OVl
MvXfP4uaQ2BOacqvPqIrhqm3D55XTpyI51/mdRRhFAvxOSIzSj6affZ8lAm7VpSjrPzYCipaVHq2
Rdb/9ivvQ9YoGupIGaPXeyFKarWQV6tEBw6M2t2QaLkaFcarCrn25cfQReN4LELKcJXMl7sppEu/
VDSxuxmaEvpLDpqSMGYkbS+cw9XUxNcFfeQD8loY2LnNx7DPc4w6JcmBTgua2nZvgcV5n0N79I6x
6twLT3/yw2idPpqBsHHXHwZIQlLQ2UD6HgOefTaH2Y0xUec8/2FOrjKtShJaMPZepZylg8dkFdfF
sVI+wOF6OJq5dR/46lLWcupTIJAJqtLz0CBcfQrXL0Qlm4pANEkBkCVKIDGZ0+H825yKQKi0UIZD
XoVix2oxL5lpT3Fv5ICHOqhmPsfU5PZq33XF9yEDjHx+uFOTxyuhcahNudA9eLmqA5V6kB3YonMe
/dRz16beh7KNvpwf5tTm0XxBH0guF4P1Mp46RPaWms1TpG7wPp8tWmyR+5NmS31oYzf4MRYyu6Za
2F04qk7FvCfZGwpHJy49lE5NpJCG/BjD2VGV8bhk8UFmDzJbPrERL4x2asFz7cHEDDmH4FWRrOAd
fU92+VHiYXdVei6cTTszducnU2tNvAoKTKJvcxyh6rO+8Ie9PfVYTOfam9d8SBOzPqDeBx4tE0NB
b84fP2c4Jm77Wg3vmrnK37oYjF2hwQAZbZaYzcYoI1hNBF9tDMBj9H126XZrnZx5nxs2O1PAr11t
lzbqTHcsS06byaFNoJpHS4Xos4igwxkj+IKaIKxzyPRvikqkD/k4dNdRWH9LQHSgkKhQRi6da6pI
4cabDQlbjPc4P5En5pGeNimoj1+czg9fLv7C5xnSiXR7rJafcrHUwZSAKaMC/Mr8eH6sE9NhPWGM
XV2oJet+OZZtQX1E6YbUPrJ+mhQcdqVrPnYzel8+guZ7SuXqQoZxYtNZFh07MhpOrFdl/aEt8NeJ
a14vc7/ihWZsbVA79DHaZSPsufnctGOzA40xHP/9u1oWVUwqUiSI60jpoLWQtgGuptzV3jaoQ1KV
Lj5QjUcMNY8fsK2L/33exoC6DGBD/yeUrWbXo9vYOU19NMwYG3trAJVQCfVhbMLyWHpcpM+/4Ymw
yXjkUNpFgWRRr6xnKQd2Xk6S1kwtFs10Lpx23JlN3ewEiNj/ZKgQ4a0Ap0Pq/KsDQaJ3rbC1r49W
WFfv4SIum9ZX3m3aW9aF8HVqjQo2lOYh6Er/ao0OQOKqhcrAsSv7+z6pf7luc4+EUYtBTvMh6JGj
+/fTKCBd2C4MdzLE1WezJnptdrdUx8VewPj548e2b3eSOsCFgU4EZkrqpisElWdoHPp7PvtechlB
gEVcAYvY/RJP01WwNPcX3kXwO1YJ/YsxVmsiNJCvdRzGANBvbSA2yZsOA+iPdu9FWE2MSNfgyrNx
x1buOi+LP9djC/3LpVfbw2yi+NeDhqxSOr0Osn644ljY7MzFMRWqvUG6JPlg48uE684Q/RNJs7oq
O8BZ3G7nLTDY6DpxA5oU5jS9d60WrC5kL+vjEpaArSqryw912bVX5oCWGReoKX4Hn4nssE7TTQVd
9l0y+ckVWmjzdeEC0RwEJsMDxufHAEejtM67LTOcH0pqRZhyABQ8Ak5EO2xcJF54iQtYOB/f1I5I
t2Oa9Yfz03tqbTqW71usE0GfYrU2vaZr1OyxNoEJPzaTesQs950jjIMoa2zrIfGeH+/UDifnJtmj
fE9DaDWem8wVVhFzdYTRqmtOb0c7vx5VdSF5fd1Wc6iV0tiilkmZLlwN40x5gkJOiD6tmX+QMm3B
DAY/mvwzTeg7ACnb3rW/xW114cq0VrfGq0aPS5WWGeVyvU7IQlk2MIRdaiL1vHxNEKnd4KNlfIDo
glsimBnuOI1bRnuVD82uQLOB5nZFIG/s4doF5e9mo3EtzB7XO+VU2whgKAtOXtHvpIMdZt/x7+Ki
PgEFzP0l3oUKN+cUMvkutqJPWEd222Bx0bJSmYNDE1rP+4zn2alC/oLzYb1H7hqO5zQ2Bxhd/Pdy
cRH0UdneN3z7oRHupU9x6ot7CBD6IW04Poj+VM9iBOI7blnlSAWb6nHG62czj+ZVbqnhwso6FYue
jbNOjAY5oAIdjtUxcDWhkHrDFsWL/fnleyq18YTPbdWm3+ZpJ6HnL2M2tqwbXM6ONJ0wcnOxUjah
X+cQ05NuvkA6OzmYNhEi8YXdtr5EeC3BqCrYK0biobFRL1eDIw8gQMFSq/TC9J0KBB5lf04LKHuv
kt9ingUmmqrCx7r9YHc+8v/R/KUu2l8qBbOQeBdm0jq1LnTPmwssEAJ/3adZOlkwv+RpGapUsLxs
C4uvdry2qcXvamEkqDE0ajvJUHxMzSg5zjGkhhiJzbsgDvJDWDvzZx9KEPSMKEaZ6fyXPvl4BETK
SNRvw3VgxEOnM3DZK49jI3/huf6Q2MOnQoAj+Q/G8QNuilx/NWXu5YrqBmNOJHi8IzdRSTVHPVaz
Me7qvr1wkJ5KWylOAdow9T/81T4UYwiDA+zlUcEZSTogrmP1oa1d+NLWO8RD78sivFCoOLWAnw25
TlizxcHh2TXLI3I6V6gZ/AqdAnC7d9PWw4U7hzi1frmR0iQjfeQuvLoXKc35Xya/JMzY8zeVyN9j
GiJIXljBlvJtvDWkkaKVY1b7tNFcA8PSyMwW0F84dF8QuUy+RI22a7RhLMBqg2eUqPYTovf1Lqhw
OkKPMjhM/hg8BC5RE8+NTqtydROKMLq0Wdu/zdGGzlIHu0ma37K6fwsUR+4hwf9Kg2HEtFKke3xu
7E8S0DWHPcpl51fTqVkINVOXEgfrdt2ALQrZIVUvyfwkTthqsXDXdr640r2lZoonwTxeGPDUJ9bM
LIAyPsXW9bTLzIrnhmTomDYhUtqyb+UBlfsAgcCoiDadxqSff8Un7MQqIQQxY/OCbBeumasvHWON
RZe0KI8ewo7bZOy9T05iDdtKzO5tUhfFg7TLAB1vkJNPdIEgwVqn7Be1V0D6rgxEFpML03Bi3kk2
NAU6hBj46sobenOAgrgojnkYO/uknb27KiFtnLO6+5K11oJ6VPL9wkScKGKCSqDqo6M2Vhr2y9AR
T+4iMYkidCwRUFYROwcAqeLQRW13hTqX2LBSQE66xT5EOAhvoC6HeeH8tWl5IWf8XLpKnIiVmhcO
HMPimuOsy/vYusZeqdIS3nImaI1oXkMqiuUD2OrKvWVm/GuVgUaGYtWhTEMR2TIw58ElMhnej2I0
D/McmV8Th8TbVov5lbS4ukpGlhSMKcwEptC9ApL/awaMTcge9o6XJXuwws6uNSp1TDy04bCw9XdB
fGvXufiUi2p6x7aFhIZJ0fIlCfrwpjD9f8x+zi9czE+9Px0wOOi+7tCvC0eU27KiU4L3L/LpUwIs
7Th5U/oltYzkcP6jnxoK4DVYA9joHBurBISmU9MgdlMeQ/SMd7IJNJtvkvlNmBTxl/NjPX239U7T
1V/B7ZVjcH39rwyv6Mcy5XIwuBHayTSMIXstjnUVyXrYVX5h3Vq1Gb1Xkz2+tW0j/mArI9zibiSv
ZGX+f9/M/0JO7//BD8g8r97wfwoYjBTO/vyy658ojD/9P/6qN3C3Q5IP5ThOfS7qAP3+V73B8u3/
dnR7U2NXQkIqScFfZV50Hfjq/DhVH5fIpvuef5V5Xf7KNVkOQgMHtRHnv1FvEC/DmH4c1Nwpuera
PyCo9e4J/GEuS8ipvxJzkdnvosQWx9yNHKWNAkUAS+UhKzARO3Qz2Itt182u+2OK6F9iwYeAp32Q
hlNGcPcDo0Y8FmcvSBhBkSfT59YsDdB2rSOhp0AbmGKcLgcxNHA1RdHPi9hxp+5s7GF86SO5ZEpj
/JwoTUilDxUDBXHmMLXxWu8BslyJLk4bjDfSDObKFocPI4gOFY4LMoXWjmOgcaHCsoJUoaJMicrm
psH/YHm9QqHVnQd6EsbRL9mNOK6jw+UnGsThwA+8wyYoZMjJSqvytzYYmO8p5YU8mo1ZDe9TWWM8
fT4fFp7O9P8bFngk9DaIc2ApXA+/qHWVzs/sqUT8K/5pFaab30knjSFTOj0qcFeJ4eHFuUHOO7Ey
ZIOggGzyjADlbzJT1vljjZxPg5pB7xoZ8XjozGSPHuPS75Zi4lPslcLu/SFpPWiUe2/JG+/tsuQW
P1aGDgh/zDK73g8vHOAvb48OGtF6DYYkx66lU6fVWQq0f0rxPK9+mRB5vE9ulRr1R/yh6uX9+dl7
WZnQA5En6PSMCgiTt86JZ3qHIarK0U+KhRR5OZ4jXNw3tskOn4SfOe/GDpA7KlyeWxhqK3G7Gj7m
qVtlv88/ycuj5OlJ6LmCAQAs53uvWmIWZRgw8Jn3c+iC1nvryhm1qE1bGsIXN3HnLa73byfZpf5J
KBEUR2herPFJhhUbfk3L5EfRN20975pZYja/GRDk/JeJqX47ApcDlIcFT5Nmfa+y06rIZeraP8H/
dqnzC3qqnyTXkexZd3Hd6CkuZq/vw/35aX21krBK0wLongbsEXRXxVfRFl0bZnn3YzJDutcbpBSD
4WMEuYnZPT/U6g6tX5Kqna0B/zYrKlyn+1lN728c7PLnOHoJN5Zozv3fFBKJUQg+xVEs303hEpnl
mxqhAs/cu0OSLw9Z50uJ/EFBQIw2pG9l+AEev4+CVjJUdgHxKW6D+diPjlO2F5Ilzo1n9VyeGZoV
AkLcCxE5tV4lS/hhBvZkm9UPbM5bnqJFQi77PViz4X6t69KrxQ7AVq2iS5P1+sOEfBWw9uZT/2Qd
tiJ4dpNsXeP74hqWvWwBB6RIofiBTFpza4kCQfcj2yT3UXQo4gnvybZtQ7kFGW8P92m5jNjbJ8G0
qO8x9q4hDu+ePd+65ex0we78p2VfrOaJ7ocWSGKbQMoNkMZ9md278Sjbsm/r70mQkn1jmTyr5X3n
TejXbpDXAul1FXay894aIkrZTV3lOBwGlYcNRbIPcyeef7AAy+y3B5WY35BCeoegPFgO6p1/ArAD
F3H4iBFp7H3t4jBEnGOA2sxKRRYCdtqmapXHMYzj18AXwbVCh2ijo5s47+x5KoIPUSLV9A9ICFKI
DW573JJ3dpaRp8IaSr0mO9hO47K/G2D/03vpOVn5yxt7K7U2uPd1y3u2f+h+pULP0mzxBOIZLc29
opld9dZXeN8SJnAPn2Z5WJTwh/uhbbzhY0fliJ9NqowIsoHxVvPN7ITaJnxlcED5vM1QD2CjR3TN
eBlNlUqwQU0qr8LsdsxsfhIZuIgfQYO8K70rd5gS9UGNfslhNuOHRQjuWieL530WhwwNuwopwc0i
Rj2aEdP3fSvCPG3+aRB5GY6RMzTpXeFUAXbRVjdVt0ljzP1NP/UTa2kKIh35Upw35ttg6BIOSzNS
+sxsggh7sqOEvNxB1XLAo0DZ+/MCbobw/bipAKl52c40I4MJdc2K5Ycjmw5iBcQ9A5hhF3n8C5X0
uUQzReYZ1Ic/v6ORjdHuRRq5abJlydUjVLCEYjFAJZHODI3LF8FxFjXvFP+ZVSfPEaHbuIHs+YFx
RFP2BlGOHlUgeO96RGH4ZG2zjJBW3sgZgvy8I9Dr5VKHilNL5DXiBfss8rLyY6U5Sv4ho1DMcpEo
i7CnhioMWTWx3WJYvRWTyS8ElGRF/kHFKg/EjeFM6fwDx8iBOaynAXn4LZyPgJp3UIDvyXaL3wfF
eB151ZCnyAVWOnfLrImq5m72yBZ5iQxRm+muEdFQxfvaQDYCwSh7IArskeMceJkaXV+eBCySw5/i
QDRiuAm7gevmrp7hl6tdn9FSzPjyyufsau1a8Ugzb89/HHs84LKdEwKO8LY0CdiCc9DkrBRsrTzn
OAA74PGyMg103hbhYpa+7bhUI3bfI7ucouI/+zxW5oR6jpuhZAb7aYRNvFkCX6+5ghTQwRSOLh+2
Aaau2m51aj3co8jBPxsrKNjAfqaIDaSOC1mGM6bs87mdFx08kpxELGtEq7e0E+pfipCDxZfA17bn
XwqFkOHeT3ObWcAXUXbzcZjMLqN1Rf2AX9i0XcvzLeRielWLNIXBLvNwsSBFB4U7tbvMvA8TNw2H
nYZ/68gEbAkhGM80Di51EikOCq9fB8+cBBf0XTyYcnnvoqPD8g86jePZh+VIAZxEYay9twi0DTk9
MlNB0UfCKhPpu9pK0ghtBNx8dLRCJdq0DmA8qKtepx3Mc4jRrRZ/xfug64zxNo86LvHHyOj4Ng0u
abWL8KVV8TIVOo5x/SkskU2s3tYdxtzB1jNTZyz2BGLCzV6JOMM7O5Z9HULzJW+fhk0EHC85Rrgt
aMvSICfMej+W0TWcRAfbmXcOcaJY0gTtqilJ4jd5nfRwBNQUdnrxpJkOKb4a50YesDzV69Lsp441
FIm0yePbekFDQR7oEvWthY29IFR2DTA1lDVyvke1mUzD6pu3aEzbhFy0+3u+UoXYBGdBjc09vyts
TB0FeyaflWumiHMNB1PJkZ/kCtPwdwoNIeJSbg7l9CFECJmFlDh9THiSDuC/8VYlBtFhYBbZC5at
OhbU0LRg9K75+g0luGCOWelBgfl6fJtMRs/QjoXwFkaRMVHp9zBLn1O+jKBq0MtwCn3IKhitLMfJ
c9Pa4FBuZ+LDHCSG825CNQhPVEKU6xzpCcCz3gd1i7fSUto6xTINyF0/yqDhNvL3HkLU15MzYgVL
sTdviarhPk6yURgYjC9LKzcUdOJdA9o82jtmHzWfombi5dOaw3/eD/Po88Q+/ThmqS4Tn42d9Qvp
9DFIez2Df5d1mY7672anFizcJZ104uzVhg73HbSG5QFJD5M5Fn4bttDctWkg+9OIU3auE0SU9zYj
nBH5Fp3MKtthS98q7LIWa/a+wQIv2k9mORX3wKDDjDXUIgd241VyyA9ePfTyhyw5Y27buDScu4gn
FRB9ZYo+EjF3OeSokBQ/Hew7249l7ZXtI8puBfahoVGYGD0Vqr6FGIeq9AbFjdDFx8sRTtcfQB6j
59w2STQhileapfVGFByre0xXB2vb8I0Qoq+noNFFqGpoEW+NJ6yqSOnp5KDO4fhzYYcb2Rqz+gcg
We988go1O/E2a5CWN7QS/BzVGxny/tryK4qha5PJsht9yshouIRpsZittokc69uJzYH5hsrvRtO0
5GEI/VjsXBK05T7O7KTm4POUf9PNcx9sBJZTFqgVIhwmrwAxccGubR8RFdowdITdIj7SQ1a7pjbH
5TZClRTxtBFRiEMkJ6tSVLwKNBWSSLjGe5nXpfO57xo4A1em9GeJrXwNLOAe6ptQd0iXVcZH5Pm7
5UHBoyw2but5+JT76HXUm0J5fovA6uTGcABNlCE81GSXIr+KUpVNeCHCx6o3YV4LG8Bpu3RN8N0q
s6D6mdB0HCbUF9Tc/AozV/T9tvdl7W9s0bnKRC6natxg1+emW3hXUWnkSAxZvpGjkeDhr1HgcBSA
2wmtLfonvV3vLFfNi7f3hEID4G1r8zLZ+7/ZN4TbyLM+Ih5W1x1626k+UGWJrrf7eZxdKZ2djMY2
GsinzJgcZR4ghH/sIpNW2aFFI4/1XxltRgbVimnQxwqCEnpzQ2zVZy0HONsBIzod4cBr6QwTdb5I
+8FCg4sL/WLQTm6XJjZISd2kGTh6kNHKOGVU5cb2cjX7UHiiQ+/WOvujtK1vDn5mLTzt7NAMDq/6
pky9ry59Gh7Fkoaf676PotYg+8YlTLpdR2aPIj+zdOUgNuh9HU1yN/So51ESy7Ig1YcGQIho5AzH
KgGfF6vyFnEMHRsxjWMFAYSYgn6cyYuSl0BB2LpuCd3kmraQzRmNZrNDajLOoWKCZOXrkzNA/54n
bePEZ+zeX/x6+TQgEs3f1QiB8svMrI7YS51bY5x31aH/S0TJHb/gR+zMCnmiKpKd1T6GbajzVXxA
iTa26lvvO0zCqj7gJOVXb+I6GzgWlZQ6l6qkr1OWBDlI5kjVlaes373RzXm4GwtsTQvdtqFusEG0
Ch2ZTWi2LtNPDJ91ivRU7vG6Up9Sf08wB9/g4T7Hjp6I5oWggqqNJfBaNbYydrIQYYS05NJR4P5K
4hpwrvAEfYewDGjLvzOxNGyhTS/FQkbqV/Rb7+tSeaWzyy1Uf5DCMQq9FFOTPOCjW6Lw8rXAmQgm
1tNn5MC0LJywzF7dB0008cZoTFt8o74bfKt9W8X5MCbv0YAy8R0cct/N8mMiPSyer4F1eMP9ojkn
ycair0LxqUXGLE2u6cLrpMJUWUoKPtqzvsgHHoYJX0vqdda0TUcT7NgOJU+yFKS1dTY/1EiYukdT
xt0QvMcf0a7TNx6EXJ5nXhy9D4RoTV51yEkywYM5eotgiqMLXlXW8APR4OhEzSq4GqeNpReYiPq0
sa8a20d4aRf/OV2TYcCDAlzqSKK6FUKSBeICqfNN5en1CDctI7M2mYHsd7T4FX/gv+ufJitB0Wcs
Ap/j0kp4Lht9EV+nhrnXI1axs4TUT/tne+TK5bvQFqj5qG1H4CvfiAmhnG8DSkYpiq+WnwMeQG9R
L9N0JifIDk7r6LVbVHZY3ZWjFQ8YaxdoMfQ3/AIcLXfFWM98295A5qTbV0vLK5hySHWxAuBStguH
mitf7Idp+zgg14HrSJf3UhFc5tERb5zRUmgaRa7NOitNW18CM+lyY8NnTH+QzglJL7l48p3V7C7z
rRht7k8e6mXTcDXZ8A8ehwTwHFnXn8yni82BXKOrg5a3xaA6JzH4eyMOliokMZgQ3OT2hQGU4E8x
d5YWAR+Yrj+QZmqW97iaYRUjUIHlOjIkbdwZx8CTor/3Fm1RtzVGi/k3klBfuulr6iysRVuBfeeH
rU7kY9wGhvsIkANfDbsyXZmYAoPeZ9oObkWOErr18sCs64i7WA3XvevGh4Lb6fsDy8lzGZ7SXrTo
UCmJyd5R+uhFJPvKn1j6RwsVM64qeUAe9WfrVUOhU6vCQBaEFlqDhySg1mHo9MKoRl0/MiIx6yUJ
zmus3pnONFUNEwIJMSHio2Kkmbe+3uLclmN5h7mVQ/I6j1l8hbPT1H/wJn/prlF+sopj0NncKTjY
DIf8QExqIHR6RV7za0JHtcSqrKl0JmpXNlF8O/65NcJkRHP0ukGAgiBFwt97247Kla27noO+Bf65
WBTRoh8aaclxjrfssjmVGxUs3HidAU8IvGxGwEr2FlJFxSdNrV4/eg+rF+VaeouRUntjqpz8zpcU
R/hBQN/L+9nOdcBSfEYDfdwcAm2FqFNKU/agLVnyR1FP+oY+/4kcSMjrRLe0cr0qz1eNTtSM6D4D
NKWh40M/WNWMgqmGkodOyvcpUvqeOSRGAYLQcOamCDdd3/K+F4ZcV9UoUwVcT5+Qb5DX1nXWWVZV
YCpPfXe9UXdv/iyNIjB0Zff8270eij43Oa7mP1M8N1eVVRvx12WgOvE9dSIdn2oYMgNJIcGa2HV+
rKdq4LMmhw/OmjI1qAj4T97rrlRnWl0xFrn4Pomy5yLTg9ZgJbrKwbF+i0UBHez94tUEjb5y3I4i
yoC1bbGVyubeTRVCdzboyuoKT/cnMv/tfVToBOoUCf8YzgQfvQ3+dP7xX02VxqaT2CIdxnX8lazH
hD2dikfffVSpNfEcHFD6WsjhyhXq/FCv1pygMIwSjEcn6IQYA2lUatMplo/4zoh+pgYdZOODtfh6
i3gRuMtLS27dQrH4ML4HupkxgZys5WfaphNBTP3+EZVLHaPUxGZ736dE9o8xWF62chSS75NMzPz5
V2H7ZvuOaFe61+fffT3NdE3BslKkpU0K+GO9IrEMQ6w8jMU3ahJcHecE8uGPoEKu/hLAZD3LNqxu
3hbSB6NRHNNV9WcoypzEENB8Zn3rq9rP75Qs9NU8xZCSQz6xddZ4/tVeIlpomsAoouxMk9fVQMdX
7N4MAcEAUdlvLcKmrKBWRDrMERRnvmvUNsWEHnoao8O39XM34WQ8/wBPUIbnO5BUC0olZE7fB+nw
iqHKLTEpLIkUPjrtM5KH9LKWfE/VIwmzqz9py4C/M2ceYkg6fv8tihsuuCexLz1VcS6MfyanzFxd
4qH0P7OLaycU3BZQ8q44EqC010G3CwQGaHg/WrkiWvujqw/LYe4xHNolkcnGh95BDz3bKb+neGSN
LcY02iQanklAMm+r65TWcrDs6tzQuVU3dDrtMlrb16rXaaOPc0+m5DZ+J/QRL2UreSz/T4G+I7Un
aua5rZOmLFBPGZ8NwUduowznNW2IE4/MfwB1ncqkPUyDLrJUOWXZ89P/asGhmAA604VjagOJXy/t
nptFYpjL/E+dNIKcNZZKX4HCRekM4G/J+vyQOn6/+OCEWoCu9GgCsAD+mmlNowwf1i4Y/wljT9cY
ewB82FuBV82Nt2Zn8gQbpwh7LlGTFemk0ChQYrzUKFq/uRAwQoicHkQb9twa0laBhh/5lsk/OSZR
5U1atqr8jC2l3b6xO3UBt7iOIEhaub6gUuTBQdFqUy/3NSzmOE1k130bGrhzD27m62WRZVJnVuen
115taX67hmgFpocnA5dSc5UdxONkFkU12J+rTqHtiNsAymeHmDIqN900Gzkd0F5fSv7lU7BhXU6o
1TxwWXPbYCMp61KC4cqj+/dyRNibOgL8CTJsSFBQoXyCwI+kzhJd1poMXQYIlFezCYfA02VinNT5
6cGwBC9n5C5nURwbulNkDaWO11wI8qm5NgziaHGoauRr785Pwmq+mQNg6LCZQTPBDHjVMXXdWIWl
10+f+zLTJzN8AL3lIDpwcz4/lFitZ/1NCV7wCeFmateUVcwea0lN1XKi+8Cpn8bqXUqnAP91qt8T
6glBf3rvBSAdZqGaKl0l/fundkARNeWCYDK5ruPreiZ3QUmks8sO5su1kWe9sbzp2KoeHSwkVcar
WfRcmPZ5FXE9TheC2nD42/ijW6SbSAZCJeydJTAX/m6oS/3BFzdjFLRgSYf9PxfywaICqnaGm+gv
mVlP6sb+QOCvd6pNdWH5bwuNHcnazeh5cO5F+P7xC2cLY+X6wnkbvPx8WiSNTj4CAiZCDJC+zNUS
bniDITBl9KMYhP81ayvXPti0R49eHkiHGn+iDrEzhbdzkBbRTjoRVAw7Lx4G3BJQ+YVsRdM0FpvQ
mOF4e4lqPiNBJLr3xdQNyTYJBvuYhtmHklbbj0E6nYRkZyTzll6O9w4YXH2bmGl3x4mULNzWE1SF
jS4TXxb6yMNNhOKou5EFcP4dVcP8wVgMBFVVgb3ftgvb9w6nUn5wCkPc+XM77JScmz098eIhwfru
pihsugSZVJTz6nykhaes4huoCfcWahFS6/3SmNZOyNa/tzmfH2VSWy5SLF5CCSPuuis7q6r70Rf9
QypEAg7KNJAfNqjb/ZP3YfcTa5b2EzrmHWlR1AO+77MDbYJZbiv6RdN2Qmrd2CB8NdwUVb3HhgLg
MsZ72Zce7zWq5hFyu2ps6/sl6ymJOf/D3pksV4pl6fpVympOFH1jVjcHwGl1JLnkalyaYAo1mx42
PTz9/ZBH3HTJ09yr6k7LLAepcB1xgA17rX/9DRxH0D7FDFDDXJndrP6pz137qDmLeRv3FnHRk12c
ZU6bbMxkTn5DMf/4smZBMFbmZYawREdE4Hym01TAP460RPnC/Zq+eHpEjJidV13KbVPt218/0R8f
6O8Hw5sDQhbc6p/FptFiUto1Xvliq04BR2hSb0jU0zFXLrLzwTR6+j9RFVeMCJ3sN/XYTyv//TTh
6jCy4SX+mSXXr/EKmdkUL7Ik1ZmIgTqbtoWhQXz79Um+/6V/bsPvZ2likkPdh1+e4X1uIie9yPQB
rsyLNlY8M4bOduFjzaclIcYDznVJbsR1QrwlvsgYOJMFPxBfthsSAl+mvIP2BVnPvmzsxjuWinRu
2W9b6iQc0O+KguJF70povHqnmVfqkJZvRW+4pxJ49mrQZ/3eS+lTfa3S1DoQmbg0CtwZfMUpbNCb
jFmcNnoAa403v6SV6Bgl9M2W0ED1SZ06I1i4f7+phT6R8LgkaxlAGcR1MdijP5cEmuK0k+nOyws6
RC5+nBjxjsjafI8L5VOpefmDoXhT2BMOkvuyUey9WSIOCn99Z6z17fbhzmAptHZ1kAEhjmF/97FY
0LKoYHyA1TB2snkGnNbgYY2mx8O+OV+6cDCLae8UpK/45JAXTHuqYo8dsnc+1PbQ+ZjuK5eLJsy9
sZBfZRE49Vgk4OlYUinn+KY4p9mYd6VRGDdgoPllpay29TaDMTzcuomxC3z2CHm551xTNg7Vlii8
t9lOkwvDqZNdBlK8T0RVXxYWwYJhFbX9nzMW4rdoB7IrpXTZIOxJW33uu7HHiTYRN6v7RhrEUuUE
4knz/KHD2pr5tSSl1WFP/GpaintKYhIPNFDtyGfoQAb8ry/ueu0+X1vSoWn3bbrZn+RIPZAw992J
XmRiWherv/BdnRjzHGZytdEa6SV+c0TtI/GVVeXQZsG6hY+EWx10tU+3U9VJq2XrfE3r1DwCmymF
H5HkSEws3ukMIjre9JZoXmpDze8SDMVOJJ6oV8pAyuNvzv7npUWpyesTsZkDE/ezP0YzFlbrYof8
KrAVyOnbq+ixahZsqGUxW75U9QyEo0DE73cWWGGYxra1j6HDhuAknhcw8CRQoqls51vS5atfwgyE
XiptfJ7ZWKlKg+QJu4/FQVi4NvoVSooRkxVNj0E41QLZwOqt4KKsqXcKl2WbZp1yTt4baSBAGcrJ
buP5yzyNbGepldRbXNc6ibYnyU4FY14qSqPAsB1PoxJKyUge1sDQ8w4N77yhFmm/dljNYISdGw1S
b+gyrETGRYEN6veFtAQcnh0YdRMTTeZKnZ3nAjNxpz4fa69t/SqpbXi1rl5pB8gpI5pfW+j3XVMl
3/py7Ejn0ROgHowifwd8/fz+YaV4kOagrmE48BOuZ+hMQnFIz15XUa3je2RD/QnLY2ZqyC2jp3Je
lraPDnap/DkP6VjCHh3q4n+wYPGIpWzGGNdbtR4fFyxMqRZttJO/Yqc39+H7DcEGNM5PSW7j8rAM
3o3Ep3c723G0qb1oeojdZqhZJ4t28+sV+wmge396sMsEW+bVAdfyM2N3KfpxqLCXexWOan+VttZe
67mihA7ALg7vRX/R5xK7C7MsDvlkaOcd6RtA7Hk3fUmc2IWQXI7DKVF64w3mvCRvBFP5r7/5lj+V
DKtW1LB4xFcfnZ/a6KGI5sKTZv8K6i3FLZWFRWK7bs5+36rDhY5NDDOldrHd0G2s6i0m/Snzl0iv
x53hVO2d5eXipDokEeuN2TMhYRfYotHMudwidQJTMu79fqP/44Oip/3Hf/Lzc0UnSfpm9+nHfzBb
43//uX7m//3Ox0/84zx5hvVSvXW//K3da3XxVLy2n3/pw1/m6H99u/Cpe/rww+ZdIXHVvzbz9WvL
fvP+LcRrtf7mf/Uf/2s6C+6Trv9wg9cj/PXJ9RT+z7/fvZLFW3Y/Ki3++sxfUgtUE/SVpFAyHkV2
bq1ih7+DMo0/AON4PFFJ2bBEbI70l9bCtP7gP6xCX57tdVFT5f6ltTD1P9gj1vxO9D7Y0OGT+ff5
f/m+fX2/cVyPv37+Uan1sYikcgWtxF6Wb8hBqCXWf/8BRXQZ7i5J5cJgcXkUkEe7fsrk6jfviY9r
nlEAslnOkToFEwquxKfXRNQPUjcqEe17ehENLaVHDNcUVY9lN0xfcOI0DjnB5USqL1398MP9+Bdn
uN6vH/bx7weHe+0yAYHiwMX+eIo4rvGwZ663F9A+sq3TtGM4TBrHtdTsOtX06omcg5ppSJkYYbvM
yeukdCWJKo1tEB+vrQEqabLrBrB8Qyry2MPWumyhxihBmkcQq2EjbVohlvO+daLrglCM8H9wEuBv
qCyAw1hIn66gil7FKLrF20typjd4ai7bQsG2J3HG+VYa6hBEGi7IG6WY13yZqX4Y4ZqHViVmvl/i
TV/sUp++VK3rQjVZYAZ48bIlwiw/TDCXtohRtZsi6bvtXC70SkpRJrtfn8PHxuz7fQBuWt1HYPfZ
n0vmlm6on4n73CdGPUIvXHIfKsi8cxjP/vpIHyu3v47E2Iv/hyIFMerHO24NWkvGMEcacBTeAyFy
85ijHpvOkFeqJYr/Vif2/XjsqO7ah7HIjHUF/vAQ6VpbloWSczzm3Ve8UYiqJy/wN1YS/+L6rbU+
ABIyEbqOT0iH1/C6yEkI3Df6mJDLnL7V1Cj7rHVvfn353scl/6x8388Hv0k8jHnwsNn//FJIBfqx
kTW416GFHRan1Tdk0MJ+nrlxc4Ggwce9kQKIhIvrebDcE8r9jKQ4LbqO+3I5KyxLXiF5BZ6wBwSe
tbZiLVB8MDzP6+hY5eW8S1ibt4NwcIM2FtVUSAwYF1LxBAeZalPfMPpL9q1ut/dEFCb7X5/kd3Ok
D2eJDRugMaYgyMM9QNePdy3So7yPl2bCtcnQUFFV4wGBRHtQZIOFS9bqvm1Ub1PeKKGV5Q2jIyfd
5wWGK4NWd9sMNscF0egA/l1phJIYxHtNh7xrebP56ODIdW9Je9Noo/5Vg0Ga+w1cmgAVU36jq5m3
JZwHtw0anNtYlHpYimTe4cGrpVAneJ0Ra9BZFunYYFkDFkhn7C7xnvxUfWMIO9krJPGQtpFAx9XR
X7ZG5d40kUVCqJIWYanJuPOliJ5jNp6gaDNxQA4/XNY5HRNsPMc8QY+kSY9WRfCgm4Ftklli93aV
AzGJap81VXbXtSXxV2Xul8WsXNLbzy/zPLeI6eJuI7LO2FkRUTV+ahNqu2RQ2BRgnisrNtQbuJzF
vSPi7K3WYqroTCU7KPCamIYNIIHJexlP3xy3zEKnIAsA+CE/pHM6nRbp2ZdM+snFdJPS8w0YlZd9
V8o/yzS3nlSJ4mDyaBGj7FXJFPdcKXMlNEUiNorTHIvC5lvbmtxkuneYBgXublRHPtX+CHuiITcK
80ooe+lpvZ5hleOQRg9I4HiFe5BWGA9WbI8+8bbqQWRFcUIVMd8qedbp/Ku6XOAgRN8zM2fbqOwv
0LdHY6eTUnroF9N4agjh+ZJyncpDBxkkkAx3bjKT6X/NihhQ6/V0P08VmqdtFusK8N3k4vCjl81t
ObdEx1Dbc2um1G8nQlLGud/GsXGlR0W/4d02HDrIPj79VOfCINZfSAcuwsbW6iuCW84h9MegxACR
g8j7sI9WjnTR9UGjqsdaT3GAEqbpp94kSDEU54i1H2NYens4Iep1pC1IGxr7fu6yJ70oy3AkBjBQ
Utu761D9bo2m0U7O1I/HEuKwXw2kxhSqIfw+lYrfDaRlOeRu8Yrqx0BjFhYwjJvOFFfAu0X/EMxo
JB+UOp75MlO0jTGpCeJsDUCD/jSwuIbRCdmGsm0iXJvmbkySEEGKDr+oVc6spSJeSqkIApus+Skd
W/Wqx4zP9YFYsJNR9bS+XFAh85pqNXk2Q/g8wC7J95qRqHun4nGxlbkiOdiT5PkS+jLSczKtQNTZ
xfhRq2n53Aym+JZGWv8Cd3z+ZgzNeCxcdzhkg4cYRtSkdalKvZNdFgVWpA6HXuP5IvSr9nvMU4CU
1dRptUOZeM4icQHEU7tQReFPyppoPKjllrFEfCBso96YBJkG6dxHvmf0UBMZOZ2SCbZlqRadj6a1
PK3JvnWY2JM8erWahaR/zjvFBrSWrZptCXSe34auGasLoOg8xLhqwGZ/Vv2m0rPw3QEhEewc2oJy
W1f7eqMOBHBzxs3RsTt9M+JlhVpGnc+WTm3vF280L3Ue1Is5Ucn3yiL8v30V5umrluLD5uVEdcxp
2jzHziQgHifOXQx2dCqhL98oKvVFXtXxJXoRqhOM1tkvRlpsssT4drC/gQ/wWtlMqp1d58KU39AI
ZWGmYhWeKNSFilXPuzwjmnQ0ZbYlg6q/Q/maH2RitS9wa9R9npq8expOUtaUX+C80XHxTL7XbNQX
aFmio9M27FwjDIKASKAsTGFCbzz8yTfwQuNLTy3G0OoNfSMxdt/gTCMuF2iOrZ+ZC5/Rvby9F/gl
E7Rs8E2AzNXdMGBEGym2JvzOwHQp6LLU2hiIGy41XgzBstJL605f9mqKvbvnEGpOrWIFaGJAs9y8
OQ4261Uz4vmNGni4S4aG93qlyyN8V7LZqG30nUZI8Q4FsXUGpqBczxwgZsLJzrtEjGRCssetx5GI
QuFHDC6uVQdSfIQR9nWj6jLEYEL7huPWWZsRBM2cptq1ZFOjuzJU48yaoAlLXgpa0xuYkElzW8dy
OoD1riYpabytjAilQNnfaJECt6nDYcjKRmvjJOqXJiq9ATWvGHZNPczxjsvvZM8NuUbxqWkLObCa
LfjSU9nPflcQzN4YehOdvKiwat6scysYvuhmfDGNqIeX73Oh/21Yb+aatvPpBZOFMGmZqj13Pzaf
qHc9Cpn/+Lsl/KlhvXgd/23/VNRtnDSv/+KTf7et6h9M1FdDVwwtqUT/bln1PywKJhxN0EJABFAp
vf/ZskJIoT/xmF7j4LQ2uv9sWel8+XXcAZhXwH/+/2hZ1/wc/hBOUNRv+Mx8boVMxZ6EdJ1ln5Vs
c6io2NhtcffDRfkXXeNPxfZ6EAJl1qniWh5+Kum7alBqtOHLvs+Q+k9Ou4SxMzgBuc7d5teH8qgz
P9ShHApGJfQGEy6P9bl7qIpokqmgNJ6GBAJPnmRnDB0i5h3gdavNwZ7IGWWHiMQkEn2ufnP4tf39
cHi4c5T8GJWsvp4Ugx/LYD1fXGuVCO0Bv270wrl3iQf/9Rn+1I+th2DMTqA39w1s7uMhqLdm0HRN
QgUeb2AQ3LWehmkuNsIIQuXrrw8GsvrzGSFici0T9yx3tdH6eDhDSNNGR9XuzdGQR+o3DYWgB3Ej
s6LimA/mrRmNsqDTkJ1K5mGVktlKOmnjFxl5U2FbEeLr6ILBQ5y6ZJ+OjlcEQzV4knlyLjCIgnpf
+rrUaiycYs9vUk8/6Glh/Kmn405AiX0rTZfup+lUnVhxmA7K7PVFmBH2ehHL3gsNCp6wV+fpbk6j
5pTYYhRM1tZwOhMv1Ru0/uI+mR0EICSMXEWisi4tJsXXNjYJ/sDcj1SRTlz0A4CKKLworNwet0DV
klswneWQueK8T5UB38biDQT/ukrMZ3txr9hLCBFHW3Ks1elRDObIIVKbUGn+ZkEwe5jVi9xl0kKM
UGpk5aXjaxN78uCk8WVNVxcmXtVA/6YYHavRvpjAVwJPsaOjLow7R9GiY0olEMjWqdew0lfDVryb
iU0xnLU0vVg8KW4628yD3s0C1RtE6IAO+dMYDaS/5NEmVaf4vGzZdOOVWuTO45klqBOoUZRuxrpx
Jl++QzsybRPmBjfSGdwwxmkAOD5xTvV7AmJZa5G2LaemsW+Z0yr3cTY0l2Wl8XfcadJv0MoPZ3mT
9HuwBFxDG3g93FUrPosK2ZxXmFlsCBbGinP0WCIFihhZkW4MnK4hB+v17ZDk6h2UfDecBzkFsFT0
/qGnXNIEoZ7aSSHR5CaJ5bIpE1K0o1W7EEukKf6YaN5hQXF6iqK4uaqXsvlSNO0p8mbjgTCE7sbs
DTydlVg7XzWrhAmxFuRiJ1saoWlX0qTEWWMRxpr0Yps6xrRnqOpdMYNIdwp8gDXpu/pCKRrqbT+f
QxKvZeDVubqFkiAfKnvVJiY2JYM2WQhzPLM/S6KVAbPENoB4u0V2WDGA6lCjeZp4TPssPvCxe7x4
j/irSNr08aqeM0yw2c0VNLg7syiHM2gDhNTGVPIDQsErJSK2VF9Lbwa4+X4uSECxYMKcUYJTo6vC
qi4ZKVG59wLUARa5UK+MSM5P7Vrk5zw0J3KhlbNubQGMyYtDGwEEfQE2ktsskk4o3/sG8d5DeArZ
qNXaWMCCmY+rIcuDm3VYZ64NiIii8WxK0zRw1vbEXhuVdm1ZiqwgTthUhW9GPQ3N2toYIHnHRY/X
lFjDpcSmBcKMOA2KjO3ZduInIzLuvbVhgqykXuNxre71wXgk9PiE0E98RQFj+prDlTZI9+nMqg+G
tR1byKcNo7VFkxDtA3tJkYvJmoiDKA9LubzQ+bSuTxLfDMFCDIdIET0eWerVRC/YrU0h4TopgmrG
AkvGn8VFT942DKaRQeBnihMUzSXKLuOpXRvOam0922lLnWzcWFbtBaWWNeWhdIb2S6/UxhPvbfeQ
rI2sqsUwvdbmNobkjmwN5OAieu9+jbURrpg0ISGyloM2eaNf69ZDszbO+tpCj25UBYA8egjd+SRc
XLvWhrsYVObNQsBOyAutvGgL95DDPMuKGK+TSCsD4TZHk6DscFmUKIzWtp7YezxKafQXOn6n180n
XIHqP9PeAMgw28LzrRUk4JVgXyYrcMBwMD/YK5hguGTKYpk7fqum0WBA33Bk1aMpBxngASLyc0rf
PORZ6whZvYlW2MJYUjs0clRxGkAPAJeVGztnhToQkQMMTPb0UqxACCNgNFFgI1njpHdWjL8rpkAg
J5Js10AzJ5o5Ui42+Qqx9CvYkhsJuIuxQjBF6yroKwgbltJ5drBdoZ/0uO9yhW/c1HXQ/kzarlzB
nYbJUOAMc7KnSwYTW0GgfoWDkBBYe2uFiGwIqvtYEeLRtTbFCiPlc8zlX6ElUNAixCrE3XKR8hto
0lrAbKrOfaXL9K8mCJW9QlVk95iPqEDiC1Dv5b4F0aresa10hbn6d8Brhb66FQQzVzgst1lkbJ5v
5QqVRStoZq/wGfvjeBhWSM2TEy79Z52GvyEZdnnbf68r/rfI/12Rr1IE/1AV/VTknz81c/5Uvnyo
779/6O/6ngETZokYIeCwhUBkLeT/rvG9Pyia4HESzLOmfFAa/1XiGx6jJx343jPtlV9FHf93iW84
f+Akirky/OB1pPXfK/E/F4ywMCGYryMblRC9n5JrS7VPmwJfmr0jNGvxUb0hWZyAiwttGog5p5P+
4fL8i3L/cxHMAR3qfAbHfHNomp8mBh2Ek05Z7Hk/TZjdItEaAtsGK/n1UT5X+hyFOhvo3rQY+f1E
GuosBrxUF9P3kQRtr7zKqgZnRMcEjFHGFa8CWDFlqly3o/M7my5o+p8qY2rhdTCOupTOmmv7qavp
e0iQw+x0+yq382k7kVK3xQRJ3SMzdU+TDhI0kdHd7khBLzS/jgxwkKZO8EltKZG+MigE8qiox7DM
juE9CQ1Vs7uM2RbRE78LKlkU+Kgpy+BPdWpDKYpwZwsI3J7fJC+Za4OKOlwQke5j0wJEQexyJL9D
fosSOe+ioaBqroU2g4bKlQcM+wEUBR3+jW3o9UUzEjmjT6BDnQGoMtpt/eQWRaJCzAD/itt1qlXm
w13eM2LAoKE8RRq85SZKXC0YQVhPMPcJv0jm+kETKh8cp8Q7tZKxmmbb0bU3wJeChVur1YFLVRaB
YIivUT2YJhivwOjAV9eRiLMk+s1czW7oTMwDLXLZMWVHoUfTpud+7TALqmClCn9wiGhPOwCf1iYX
cDGmBBtycCdsepoj8mt51RYdyFXvTDtbsoW9Y1EaTN27VC2GO5ku9lfuDphVC2JW6halM0Dg84yM
KEBjyBoayxmbuqh66DHZqcHDSnVvjx7PEMpsRJWld7I1JdlLCeYEs3u+RUsw385q097bxLOfsMIz
D1J02k2fL3iUdmN5mqrKOxWFyxXxUmmmvlmMcJJsXA8IIM6ZetbAXSMU8g22e9l1bdMN9Zogpluv
mmcz4kex2lEEiPEXsVcm4MrS7OXzhNvGrcumtLOTPj9ULjd3dtbRT59i/dEaxDuDrYP21evMsluA
7hxTmXZ0F9m1IMBza7uxvKCntoIcXd9rpgIDlh2ocZGrKi8NrXpMJjncEXaynHty4E+Bt+3qAvxT
mzhjb1TqiyhbH3ZFWpcK4s7A9DgXHIk8v/Niur4sYykOeBm8Is+bUS3r5qUwuRPviCaWPHOIP5pZ
hHndc13Bcp+c3LNgzUYpupBJoVCs4ii6ttVIPjPdXc7LMZ5vdWw0dyXieybMdBhKVnYvgIXaTWKS
1h6LfNm+Q4mt4D6uXiboXFiieTkNr3PD2S/ZrAsaAu6EaVfzztRY/0021A+5cKJj3mYPo9L2x7Xy
uRTuG3MIZnCJUgDitlGhH+LWelRJJ/mGw01/J9Coxb6uZMlOV/ErNs38ETuZ4bUzsaGoU4tFOelD
MMXcKNtRum0kzfoSFwDz0utG67JHrX9TJm390Ft29YjYk9XqZMu20Rn0G+TIn6WGYn2d3NmtfSV1
vcAtR2bvrkMdBbEO74fGy8L3k3NjHoK2apXrCT1hF2KvuJyT0dDe15hwX89Vp7lg8Kw9raPbnPK0
COxRTfYddg4aNjpTsrOmpHlmMKm6rNqsd4I5duU3yGHeKVWx1NnYCHwvOlsXrn7vZp6W2Q9DxYTo
OWl68yHRyiITjJCX0twn3aKUGwQUY38+SyDX4yiM3rw2snn2JWjmrYYZV1BBZ0PnvnrdSFq1LevQ
Uv0O8nC5csh4NfXlBUYxut+xwo6mkn0BaVeukMlfK1Z/YRZ1sXVjx7paGpzkLWcyLhpLfI2s6KKA
gRiqgM17vA7iAxz229YytU2fky7Um/OfiUs/bg79CxOl4qCU4nnuzfgQL6TBlFpfn6piGDc5flYB
yuHuBe6W3IikPZs6GW3JGtaO04LiX5sbJ8gdSxBhJpILczHnc8UD5A0a4HQ7dY9KVsswYSyIXMmL
5AE0hvpOoeiVNHN+kWQkEhR5/oY8kwGVYZXOrm+pYz2zvIZTmmz0QvHOcN6qz1s7Hbd2zAMr00I7
S2ZSqnvPFYeFUI1A1wb1oJbKsC8cGu+6M9xNNYJG1wbzMqCPdBeDegfIctSzEWuhfS+0r0YReVvA
ofaklZ6Rb3Su/TP2ESNqTUypyS1duIfYDnfDXq8TRMXa+FhWwDBo3XH9YThCgqunkZGA3ogtzJbh
HLXPRjX2O2EJ9jw4Be52iNnmYp1Y1xSN0DV6D81Hc95uyWyMJyJ4QGo8d6IsH4h3NbLprMRudDUi
zR48JaqcwJ7seefh/TUGjl27oWe5MFwhjlMhwlWgOnO3Zg9EeSBlQFfDmZdI7MtspZjXPFfnZt7W
Z+MSLRhVqWBQE6FzkPx5qtqNEDA0y4oVOHeadYSsON0uo5EGDAsH/JTK/ZhD1Vaqo0bN/wQyYB30
uVhu6rSuRKC1Hmxmy8PJIpq/JJmxhEPUy2NWoKuwsbpguWeDjzsHGjyITldOS8BEFa2ZYwL6KKMi
dyuR728Uj6zY0TIQVHtG+s2xRYIKYR63ZjQPPs45ylbGeUX7X1zl9LgI49TxkCTIMHxzGEKhCO8u
p3XZ5QkrnrF8fHCHKdp4Y2Se4ztgJn42KtfwnN0LTS7zcYZkiNmM5cXmRtpN8QrWd0H4uHPypo75
hjmODE1yxJxE9MXZeQ0d8VCTtSKDJLabsxzH2Yc+dWbTd6yRcF59zNuzeBaZG6Raqr7WRVHkISZW
9hSqKcM/pJAenihKs+u13HoY856ZJROm9GR2on0GV7PVc601hzV/x2Vc9KDDqdiPMfJwX61KMuiQ
kkNPiq3hzyoFH+3yca0Lank1TV0e2gTUVht3KJIzBRQSmIZWzGH5FfEB5V9z8mTLDLGZiA1gvG4l
+6l0ozZI8bO6nLGg2C9xWf+p167SBg2ozXpvVP+9RHofvOWkqu1Tqy1PiCYsXs519+ICCMG5HzHQ
3qr0eQKZl8vIKs/dsJ6V6Bob1/UZyCgTnAgZTigsaEdOnBSBjGvrckkS5Vqp6vrBG+DIb/ssoWEX
oLdBQZEH2GlP9Z9T3ZNtExO1dvE+nUSxL4/fiy+Z6NpNqs3tS506KUaCFrIYhvCrl/w0z0AUsHC/
TpmkLFsLxnKjDyZTvljPD5iclqe8IXLeVCF9Fev4sWtSkfpFrcsojK2Wzd0rmK2V63Ax0Q1xKUB+
wtKy6wuxvH8LT34zlJXKEkm5vpSXYn7rUmoS5rqUJ56U2hdeg+WLUWO+hA2cPQQtZeLRFryI/KLh
68wto8xYU3ompCr3TpOKWwY4f8w7AXP2DNUD598PYygQK+8qiq0HUmbxNp7X8tezqwenm/KD3nIK
2LprN24xzW/uDMUeg8VqU6aJ52vJ2MIKYBit+/h65QfoD/Lq1z3MJ4463pP0EBhRIgdBXLMK7z+i
642OIREavW4vFKaVEQEOaznslIFMZXOVrxXNYsjV2iKpH9u5ccNyLLnYfWf9rqHR1rbsx9nF+l3W
bwI/Egm4432aXfQV+GSdym5vJlT+oGi9dfk+yhbdGB1nk4IQaTB5CwIpkIMQZ5O2lrFfuupRMFe9
Bo2Xx9YY5jNMCuS3vjfNyyHRp9uRinv7mwtHc/zTl3W1lS0NJw3C0acvi6I5cwbFaPdKYqj+0Jb2
VzwSrUDVgNUVPNhCtiIWmDaw4jNs1EKVfeqYlVP1lNbUzY5JEfTrL/XJuXm9mysBalUPoQoxf2p8
RS9ZI4lo93iuSCPASCIKWwYJp2VUGO02fRzyal42s2Gw8UQ9FVRaw6dzYopoTJUgUDKcPxKozqgs
sqoXhD/OlWtDacDbaMFVr6mkLzvrd9mMiOl/up4OAZCAFzTVOA58JpVaPSB3Po+YVCLNCGYnqdON
LLx5W80Tb6eEXGZcF503JETDPsHabYvJ65Ob1vdjKQyipiiXFGsUYV8X1Tnzd/NhqOvyPFmM7ExV
C+NRJ+l1OidiEky7gRqLl6SWhaqZLNtk4oEueJXshZdYlyCm9aaZCurVvPBOFJALgwdjPiO9Dq6j
JL25Wt8wutkr11jp2l8Vy5nfCleoFu4lJuw3o+Uda5s2dS/S00Pf8wKLo1VvRbNMXyIyfmnBdaD0
8XXjTfxeq0/lIq9KFA68U7y1bM8o6D2kG76pJvZX08jqDVB4fZEhOT6lGNDAXgNyEEM83GHMIshY
t/T8sTH6zD52Od5kJxzwBBcpScD0p7abNpbIYjVADBzlyt7A1dBoAgtf/9YEWuxL/a6KTM1vpVFn
BwcXG3HIKGnCaFn/Q0RBH4Uq1j52ECXIvAdSMV39DEFk+0LU61SzG1PTN2qcliHDEM5YlF61mXgJ
48g8Uco7k6b6ykyR/87opPvmFeua7b2a0mrqpWYFraVUTVAglDmfGho3NwYonhlZbJukS3b9QHWl
ZiMrculoKDB87e+6JAepp39cJq1+cEcw2rCZk4GmkmvnZaObHJdlTaCwYuW6SXXjoLFxXGXGkOwi
0lzLwEXVdECbWT1Ns1I9mbNGbajnuo50l/tpdG7zhU7UPc3YH/lkJ4zMLsr2Hjpdez9NcFuQqFWP
3drbYWOQB/C0hjEwsT4f/Dkf+622iOIAAYuupXQM6DOJcwUFs79TtV5nPAV92VopLqpJh1VrdM9h
Uy7sAF2ltff6ytSRMq8vOgeNgx+ZvE1whyOOBTMBl5/NzoFGuPCMtGrPLBGbO2h3zGWfqxIaMfIb
kG66Q99K4NWQoiWP+MaCysFC9XzmrGyh2LAtW2t2AIAKXX4jCNk9aSMwS1vH3klodXNklFmebMGF
I3EIRZmqW1jPlcMdE1za+3GG0roiQCix6osiAx/CMB6EgMTQNwbUYtkk7oJi1S6+DJNT/9n1He02
ZN5LrYQDVIwx+VQ4UgUl8vGr9289mR4gFn6eLIyK1B+kbGN+0NZHlYn7QkGTjWENWPJoyanfTg1T
UDzp4UTh8gUysjavyaTSwMeTCXG4bLgzVUop8r4X16WAyAjWM59lGMCiSWpGcB0Deg7AKmeXOzCp
hD2fTytF9n0Z6hMQDMtbqvupV+bzd7Krgf/91Tvig6kyfv7jKrfCS5eJI11wXmrJPjcpqHI05ace
vmbwDg8oQuEyEMqM5MPkgX8H8pbEnaGmAgiNcfyGc8B8vvC4lcE0r6MX4gkwmhOgV2o9ZdeyJgDR
pwD26FMoyfrKmb7IfgCcw5Z3QWWlwg9fOCO8EXRAnIVHkEg1IDgIR8B/+AsGKMSrDVZ0wBkAd+Om
LHhixFRYl3pmW18peNQG4Gto70l8ARFczEx+WwwToMzqRvksUhCXVu3m2xJDbrxTm/ygrHQxOFC8
1ujoo+M7UqO47OcupUYTlPhIE7WkA/ZIWKcbQ+Pw7/jN+yY5ZWC3ZRWbB0VVXlWo5pTLjsLtywuK
pXe+3PeliePSFnO0/MBYOLpWtbw81StdTkKZOLldK79VGmU6800wNcJ7y9OIkfTlYNJpBULteLkr
evtS5QTqTlikw2uX3gmZ/LKtxphLGFuyeVZLgxuSZb22aWmfNi2epnscxbzTup5ls76G26hqz/I2
B5H0Egh06f9l77yW40ayrvtE6EDC47ZQvuhJUZRuEJSDdwmfT/8tlFp/iGSH+Hdfz9XMRA8bBZPu
nL3XprkLaa9rAJBirniIl6o3+5JlFeCA9ll4fBKW6ttvfRNWz9Ayo2u3rykbyeX7ySwOAMxE9Gm4
nXCpfp23t96i+48yhAQF3cctBmZmJMIgH85rg1jEgL0XxdcuUz51J4qog2Zb1/hEbZaK0fcuGp9t
SDNnxgOCwSHwC5IznIqdsMVxOIidVDzUjkk7vedFYijOD3OulxfK7MsL22ATWyzvADBO/YlGJelQ
EL7ZnI+C2cyKhsd5ZJsMl9C70KvceDg7EULmsSfMC/Un7BzhkfqFE5xLgjhDyS420JRHZTyu04nt
Z8tsUgccc7JtBIVl21QTmxN0qauCgb3rTJMqaAXpJZj1ofqcGxoF6pGaMSRsjgodG2fTQV6H8hxh
ZrJ8POdpdkKqvqNyNJ9kZUUfOdXP9Wo2iuU80U5UoaQ53UiKNh9ql127pkZKFgNtuGtXZ3qLB8ZR
5pusWljxOOOZfGuaHt5NI/UyI5+K5AA3qjmOdU4RcZkqF0/RRmZmdq08I+NVJjZVLw1QYOOzPsSU
TBiTkuo0kezzJYYz8WA2bv/dLcNp1/HTV8gXGLiJzyGkRo75pUWKh3uzVUitSwZZUiOCNGDqDIPN
U1OuZh4ML2aoQCEcqYCgNC2HsXliV5Jaq36aiVLJ9cpn39LbydWoQYFdjQ3biaoK2UHOw7weel74
7GXqEjFheHf+n+eBCeyXJQYusfxqj6ypNYvKAaXvdDMZ2rwtYnw2FZgMoOTsKiPXZpIBsRBdW7VL
wJqyE3VJcAsnstGdt6Sd/+gtVTmbuEU5ei4Uu2392TI4mY7LLmCeGo5ktaH6HYUE7hiNf56O+96z
PilIm2t1NodQUNn0tsvF6KR7xy7s/k45/V+r8t1WJRk1v51J/qFV2bbPX+O+/d517ct+5fkv/+5X
OgQWLRAg4S6CPGgfdPB+9SvNv2wd6a5NugatwrPw8Jcm0Th3JS2PP6P9CcL+/zUsLfGXYS4pmhxi
8SQhc/w3mkR6oi/OdiQWuQgvTdgTXOxNY803UUVltVYDgs5/xGz1d5pXhavE09+L1/unKxkkmAOD
oeHFcZJf8pvXKC+t0lq2q3tvUfIWev25LvFWjGHcv9MT/acrcQ3fpFFsWMiTX14p6rRQyTqr9x2i
5yDs9et2KKBoNOrxtxd+8/O8/rsH8R8utDia0ENwOZ1rvbzQ4OYcXaSq9zPjOcuzH6GW/Ej5z/9y
GdsjeJY3/uYdIV5XbWxPNWfS0d/g721WLatJQM7Pf3h0fKu4sxeWkwcQ8eUdLe51AD/c0RAW8mLS
+wUrZLAHBN3/55ta/k2/V0D48DzAd2y+fBBwWEVfXskdCnpo/oihekS55fTz3RxNj+DFH+sBSdyf
L/a63HK+mOk4SNMxG/mvpaKasCvGZlXvKTVS5GMp2adwdVeVljzrHtWqxJLmSsygzf584X/6Qhyc
b6T2LPmOr/vWjqw4DVO9hPWeVPe9xKAKThSWTvquVXV5YG8eKCURZgXCMhnVLx+o6tN+Tqgq7bW+
kfuCPukmNfTw/j/c0G9XeSVRXRQWAyQNruJP9smQ0+NQjOWxlP/t0f12pVfzxYi+qqIhzgdCuNka
vsGzqjgD/H8ML/3tW8KU7C1eOgTNcDNeffUVyn6A5XWxx05WrbGfYEOfa9Z2ZRXzhhA26GC+FNsG
5Qm0FqBRaW767GWs8ogugiz6kfMH0swIpxKNuK/nMrKbhubBd+Et9272Y8YsfYiUGC5rtw3RJqjW
QXdGjamq+b/McVhsOOYbtMdNe+9OTYEjyjc+Zq5RHewwDT8PBRuUEWzKHskX/Yq59HdjyvecuZMD
32HuaXBTdKOC2bC37LqYpBlywDZkVpb3nQaYQ/fV+LUJmeVF5/DbHcFVUqs6jR6whyB2Pbjzs5Xr
X9Is1oKk5fdo8MeekXpX62zo6m1F2sU1jTzAWTZqEeoaYZiuRJ/7E2Xszt85ITvjRqcbBs0GiRtU
QExW3J2CB70qUrcLECfAXXSZXOIowa7ssARA7wXrHdcVsT0kRSHTZBuZssM+Cb0jtragduf5BXkK
uW58jOLBPk2RSD9HXpU/AtNJdrA06094lYyP4G3ZEbkjtZG6sHrFbxpQA8bAXrrAhPRrEs5gcZ7V
OMs9tiNOEzbdxa1GsNXnkEdzitOmvnb69IcueKdEoRgfCy/5MbVjeN85qjqMy9QYt211IhaAeolk
uxkxtv08vkmxOt2lExtEZvQOBxENc/xs5optAOiV3OjLYxLBUVkRR5FcRWbtX6dOVP5AbCyuREWw
q9PnyEQNbaRaf/7s8zaCq4Kg+CJ2eGRZwkMIe2AzyoLoBWMkevAUwVyriKiTzz5k4FXRADnEUIfB
jn5hpYJKSSffJXQJ60tBXclfw7YYnuKw1vwNDcvWC0q0cxDoqRhcaFWiPnpaaaN/zoofhhtXR+4R
ajRd1xWCoWaPbxZZqUHv3ywrvh+bHTrSa+QxGNTiGKZOP1FUlFMNpYzeDBWmcMrIHDRqtOhalGkB
ygH/sUXxCeBMVwQaWixxavY9Tjv10COTHOv4kTgC/Dq9V6bP+Hu1rV8yjhwXZBa9jCFHBxtO7Jv9
4UlJle0I4+jy7QisMtmmtWmrjUK806wkxEkyF6ZMfFF+3X4zFGPL0mj8rfPRbj8MLib+KLXskzvn
zKEUwuyVpFx7RIyWnKnKWiAy3oQdR9nnJjLK4xTC86R3ZaCoTH9wAPHR7TjmkR8iQDkVM8CylvNI
jHzhKsp8msRRDv9Z4w31JktfbzKrwRbB8x774X0KETxbx/UUfy9r4FBl5lBPc2JHXViif6pbsrLM
oirkyu/5ENTolceFXNQiQ1o1WkcPUuQ7X0bfYee767id7svGQF4wfIF3mhwLgr42fVg7J5ZC9zbu
GZQ0m6cNJYThEhse2SIZ49zyoFEatZt99EStTsTrbQt4KZzaproLijFDCk6TMCH4KuejZlacbuIc
UUnZp/61yaaSNh2jPlt03MOAidVs4dgoyexWjN2wE8u6W6ObBQGYPpNN4F17EOeeodd5t+bQCRKn
R6oJVmgep54vKmNC/dwjNw30fK7WAylbG7sFC7jCD+xfd2U/fm01icIzaplzYivzboUjGwrK+bMN
E2gtSQQMnBg6F9EmnI2lBK/rLhgmgiiI/6oySfWvZyY777R6Xza7HJ7PGm8vk5gBJM6BBLiWFOb2
Set1tPnF+BUR7aEu83IV+a3OF4zQSSb5tVl31TYeTfT9NEOv22bZV1dGdQIFy8fEybNPVoWwggzX
HolmPrUEh0LLedZFpPaJuCjxXR+ZrYblG7F1Ja7wMiZXqY1tEe9ayhzHTmKlaZ19lUb2tqXRgt9D
GoFtYnsnLGgKBsjOH5AT+bgDw3I96a4MLK0dsTB0zNy5LiGisho8DHUUBrhWy2Oo+uK27Zl7tIjZ
Y/QZ9NlQ8Mz9qieJwG6oBA6AskJD/+KLvjtRamE/WvXXXkbyXOvowy6NSasp/Ei7xAt2bYKTfdLS
tL2ep7i7DFP1MdHNEfkKMjS8QcnOWvKWlJ/gOIib4rrGYXCTZ5/cRhZrGrA/8FlEgdUlHxjPj3LQ
oz25X9omjoom6HSzvrag+eYsi9GOyf2LZlf9yiCE8rjkWB+0JM4fm5KZl/BA/1EvPARLyImrQPFK
65+TLHA3Ir95B1vOXiOhARPaG88qg2HOpx76om3JHcXulUEpdlx1ZzPNfDbWpBzyGj6R1C8C1HnZ
oUSb7a88xHSr8mzOwWeBUYdop6SgEXo28JzNPHVhfGgLoziOwGmPldvBilscMbSm0B33PzXI4U9F
8jyeHYcUNyXzX+GO4V1DNXukQQCqdGclQxEfRyKYhmkF2m7w4MH3FVECTk8SZsBeXPbOSvnS/dHO
aQzLBOTv99pGaCOSyD1M1LARG86+XCo1BIQ0LQFlPIMlLjnoZNfdlI4bYRuyer+nkxGlBJHH0qJz
2gM+Ze5pP3uZnqEomvJ7+AQTekKBsWPZXCN2IGtmIHQtzdZJrX+xvH5f42igQ0IGAmi0mLwrxhcT
x3Brg/G8JA5KWyDFBbJ3y5h3jFMD+31Kt7jPvW5vNH1HTTx8zmI7A3RsZBtjEYFVbiOeCOuernrW
aHoDET7O0jJ64lByU10xXKOvUe6i+MhEq1GCnny2lhpJW5Ote1s3AjyAPI3pG3ZzH3Bawm00Wn5u
r2tueJ/REaFXM9vDO1Lbt0nVi9jWYwvv27RchfVqh03IWWT1rZ7vqUwx3xjjcNlFPagsT7JP6Nha
Xs2mBkbQUOwrMl+iqJcGTlsTBT29tPcOam9MaT/FvyikqVBw2H19UIsgAXpMoXuwiY/4vk4yY04d
3eS5zPu7cGaZ+/MR483J0CfFmaOhReSpS53jlaQZpYldkBiZ74eGTVgZYi0X5PTtyzKuTvD/3yOx
vooeXSyEXNBdcCsEFMMDe3VyKiUbHMvJciaUZtRWzBIVDtZyqNeIuZ/x6/ubrI3ZD9reeHNedsZK
CWcXG6PYovfTgjAD7kCsGdkbLev6n5/H20x6fh/oHFRYi+79zaG8nogR86weq0RRWMd+aIsfldkw
psYOgkCxiiw223lOMAq2P9FdDQ57TUFg8XUt2Ggjo3xmK1MePQN1w2xw8myTGnlwPvf2yTIQEZcy
lVT0W3/TEflIlgQd8X0UMiubEwfXjeUW4T1gF+sZACayGYzqw87ThHuLdpIFOCQ+81FPkvTzeVUs
SzhJZEpkwAn+/CzE8i5enHKXZ8GOEp29YyMqe/VxRD3qVFavbN850CBsra1waqdRMJrWU5O42p7e
OkI1VDRbW6JmjWT3DkHzzTkbey1eUASvvBI+01e/AMfO6NQJrS2f8/bO1iIix6zxvWngTcWCq1Co
APAMPMmFY/jyNE8CAHyTskr2DvwkeqdMXGXt4ExExRKtHKK1VnPK4YEO2PD052dsvH3GbFFQV3hQ
3sBfvT4OzyKzBpmPMba8EfRVbqGR0sIFsNmzNYY0Ys/Xvmb7j6U1P2b+3PzQanvcdAB1AArARkmW
+RbwaUPuionBrGY7aWVyz/6bZjCSsW8NAVndQQtbDq7nX/+/evV79WpB2PdvL/ptvTr5SobBc/mi
VP3zj/4uVXvGX5g7mHOxzvj4YRas29+lal//y8Ir4KO7gUiGQRmHyK9StfeXYAaFDI6YRaeQzK/4
ZZ8Xf+FDJ756KV0yaIDB/bL3/11d/RPxTbxaiahsCdOE9ka1UAfu9Job3ExQY5q8FaeSxie8zCEq
kmkvbQoFiC9KB+dFPBfVRZoJbWTLW1oHxC5xTRPXr+1nNyEQWqBETZftkZ06aiZV3sqt9BQZpE6s
kMIxtpqyxUfy25P++1Z+LxS/WtIM1kfq0DxanYnDZtp4OZo9QnzyUCp5Aus13YkY/prNNu2CuDmd
RtTMyfjPF2RhfjlRckmYW8uazfpGzP1reJyW5GQn9VV0oip5UXWulgb5wNqySy0kpZgg4MHthdTR
N46NjwW4twayWH2HiWcLmVdUh9DFP7NSg8tTKZ2QOorROdONVyZo0MFrcOBb+ru5ITq1A09endJ2
CY2ipsMaAdxRkqIsm0IFpDKjEI3GkmetOcN0BzSPc59QpLqUdQUJpfG4lE85ItpIl4CI9WiHwliN
Dnk4gcMbYXPdtX2/DVvUB7ODg0ViM2mY+Fl6pclWaLY0X0KFqcWV9KhjBC6OwmiD2GOMNhR1phs9
JqATWVhkPAjkDGqVuOClVq1EtAgYfbqJsAYyeRmJN23I06k/GcOYgVUFbxJfT3HBL/Jn2zyw6cGi
KLFEqYRDN7I3I41FezIqOhJXKoPxunXc2amfDJrH8bGTLd9f1OaKcpprD3dKljSIyemePtaemLTP
QIR5cklLBBSiZ2JsD7LGHhQMMuOPCELm0jkxmehY+4xfZ6QDK/ikGkRH2pIFvYh1qChWsly0qWi2
ieaFMwFkKAof+5kzz9BL/hwNBAeqJnFuY4pMKtDbhoeUEPkJQ96i1fUU44qp95bSi2LDczT7wE5M
Hkui5dQxJht13P2sKl7rQKiMOEWKotcRf7fx4C4Px4c9yvurzerkNxq1lSTvNBeizzBextGobjVP
R2ROgWzaL4pQD5lPIrpNK2cGIR5WfqV0XEhK1UDyFV6OaJ3bDTBuY5zmB4A/3RWrD2ezIg1R0Ci7
x4yRdvYl7CLnURtccTUOdX5jmln0bFAc2VM4tryAcB/3eUnO+1ibOjmVQvHJxiMKy2EcOi+I02VP
X+RhNh8N0lvRj2HRf9Scpu1ujURpztoeXD6bQbo83jEpHHmtd3Ahtq0dQfIKCuhYC3XR8mJlUjWw
NOMrFVveHehAa/wxA0qqP/FfiY6tp3G6SwqdEgcgriSoIr6Rln49mPnKFw/40ng9eMgbB2P5yLtF
BJZTRnWr+hNPhsHlQlZSu6yuxnDbgnRqn9rQnu48pni50ZTLA06M2nB2GX3vk437ol6FU8t5f0ip
WaYhYEWaF80enNw8XZhwmqIV7nKuQpEsVSvBaPM3WAt5LmBH0OH0NueNMs4M+ZBhd9YeNfIem4vO
kJqEaIyufZtzPBk/KDjF/ofE0ovsLhyI7kZjKBuKobCI1LBsItVc8Cw5U/IsJ31k2+n7EQ+CHpTc
h7mHz89iVomPdYM1EXYBHzJBq7y4Cl2+XDukbyAWkwgdADAg8WMyr4yHpNdwbdF9ip0nQt174zoN
EaMgHhJZ9dU1R3EVkyRIunFecE0ti1JI42Ek089SSASEKxs+xTeTZNjso2SGwOU+hcqW1xVIMVz+
E0GehOrkERHkBoAiZPF8Tse2cXnnHdjNq7RT5vTRI4g3+267pQGIhdiyKISiNRjGdcH6oxpUCGgA
D2FpeAWq58rR9UNMLpBckTtIfV9LIh0bmEKPgqX+ihRL/8ke+pAyrrh3h2haEGVV/wEjn7ZBdRuD
oqjbwOyj+IATPMSjFwJxLhJCD4QpZhsOTGHvqfw4I3Y/iGcJZXSOmluLAkCJI7+ew5JJpjrUtac/
tnZtBGahE9s7LKRAxCTZTJBsEo+TtxeZEX3J29D9PkUgX0ohy+sudy76UTbzBpv1dOtUbvTZNody
A1XRWrPtM+9oupWfhRUXW6PUKTe5qrBXeufKGz+as8CtCZDkYJuBgquj/IORtiCi9bbbKq2jBDBM
U7BEjm1oOtXXJIQWFzYVjg2gk/yWab3+nPp9fD9Y+c3o6lO6k01rbZu5IaaWfecOHGFyH7VO/mEs
rDbaSmipFwT3Uv/NGnXMNR+gqEmdYmjGchGmUb1JBrN6YNGpn0q7qON1qtpy6yV69TF2QO0Jlh7q
PI7dl4Hj9tNV7UwmsQFDsY5Ct/2RSFeuc/TZe0Ol0XZEYXllR60LTkO3SyK9Z7YD61YaAwXZotp5
eTMvXS6zOrjxZGwjW9ymYVXvAIv0a8k9PiGwovqEp805lJy/hs1cuP1V01nhvU98yk4jrnpra74D
+k5T3naeHedKi7vmxIQ97/WynA+jtlA8umzczK2UQYccNmj6OUU/1zoPQzKob7qepyff89VJltLP
32nJvtnMYeKm5uSez/gAi14do5qqML10QWpOXU05pVzKuqPJImRplIQxplSkGHPq//O+6NXhjV0R
MRs2RI7FxuzCPH25EbMghLjxaPvHBknRJxyLTAzgzthj/Pk6rzqK5+sg8Ieqym5vUT28vM4QV07f
+hHwNOrkzKm6ZM5eVKn2FDJh/PuLLS1fHqdAGfKaZS4Ywxq4Qf8IZdXfVIt68KwP0Mj23vz5Um83
stRIELayF9f/IdeqiXy31ibdOZrOLK7KRZVmj4h/qYVXp9al8vavryc4hwg+E93Byv2qNCOAxVZl
XthHNcXh488lqIQtkgREIbMbaZOZx/vna746evPuuDk4YYvfnZf3erM+F5HV+bKzjmg+2V25KDET
tiWcVZFGU1WlLMhfBVoBEZ289pTl488/4O1HSiPQ5jnrZFAatv7qpqvSavQpR9Xe96TQjiPCtkmQ
V/UfrgLVzHdgn0EPeDUA89AgLj5pnWOEdHI/J2CTXXBF7zzMf7oXDpQgAhfdxZt6jdOZRmMT4n08
Ky+chA4SAtT/8JkQKQD8D3aWt+AQXg63DMIRcsDKPhohctpExnwUS+r9tEHSIa66ehrUO0e6t/MX
czqzCbdFqiaXfXnJMhnCecwd66hVofMkkJ7SniXkl7o09cISxS8Y3lbxifz5tb2dWUixQzIjuFvf
eDMiSJpIdFXbBu57RndIot+pcxDMAIDx3uE2/8Mt8nEgbWIPjnrl9WTp4qzlUoWBPnRRJBaiOqmW
DmluLQXw5QQ3LV/Nv7+/BZGHsM2mxPdaJjagWjdjaDjH3EHGUhaoJnLdi3ccdN4d6ecq2m/VRIY6
NiLwdZbl+uQyvhlpS9tVZz6hW9siKU1FYY8r29Xzu3pQ8opYHFzR4cw2eRrZ19H7m9urocHBuaUI
aXG4qGhY4jH4JhBysutUJf1/L3Pq/J3H8nbixVZiuoteCgWTeC01KxN7JIUE+7ZRUMIOkhARcjpp
rJcDvB4DJC7b+j+/CfF27CIyZFQtpUh0bq/rgFFOvSRkjTtqRODKzUTiDaVhPJ3fPClYMuM6XL73
NBFXDQEVnxDiKmJeYLbfNa0BP6gh3KfZsktCu4y/JP7XiwPNAZST6NRM3t25jvmbolBvYGYMHqO+
UB6bbt1OPwsy+I5tbpYJyl79vTLOm7GHqHAZDZRy+EQxh78c803SLpv+WR0HK7SeWzw8KXHSJZ/p
tNTT//z4/+li1I1AUxLZwXLw6mKoOXw9anw4YBGt9bTE/Y8XiVOODYsseedib141d+ZBtyd/bFnx
Xmc3Fpkm6jbU56MDlNVZUq/4shiInBL/fFfGK/MbUlimy2XzgJ6RJf31zig342RyandkByHj9kbn
DNcHGhkO2YdQq1R7qtOBSogVYWOIx5jGX167pqSWvCyDVTPdxUlGnUAbOSzRb8Rao1xa2Dq5vZ98
ql7mVs+X6sfYZByOR7pXN12J1fq9CJm374dUap++DOsa4s/XmsKkhAbhFm17NBQt7JGm0QkvT7KL
9Plf77ocm9gMx6IVQEnvTYMKE6jRDRMGB3LgTEwDsL9WTdX4G82YqpNVTu/WD5fV67eJkZo/8+EZ
yeoJBMiv31KpiGNrpG0dnWayvjuOMRylFfqP54KI45J1tG5Ubn+opsl4Z6YzXn8i1iLSRKwJ0nNp
Q7AGvBxmVo7GgQDz9ChgXhQKm7rnZKB9cMma4Hyn0PuCnTGz1kNFv/mKlGRGoCkjSGPdjJjDMNL5
TicVs8DHvtRrGukuB4te8t/PPgFZOG2K310kN243ayX/pjGx9z6SJDrVmWdWt3baIjNYPi9iBtk9
zJ0U9ZHYhxpcnNNON/Y4URprQ/rHJ+INWeiThlCAtRfRhb60dY1UEF1kxe1IteFKOh0kVCtxbqpZ
aGpXuSX95aGDRKG7ABIuKEvrZdC6dg+805L1RZdZcCTcvIYqXc0NSbx4h444+0SA7cfuMeWJuIHP
0UOVBv+I4RIoCSC4RVWdi5TiUV+LXHwbpZdRFNdwAQY+4EOKoeAA4puBAKpo42oNcjanokSJasgP
4z05PpyKQPnxT1VDwsl58zlkIZUXP1/2NU3NWIvL3AaNBBtzDDIRLdLWWU5+dog8bbqrJ1XENwiV
8uoii5qhu23R/0B0q11GdyWKOrurFIqWtew70WzpCE93mY7UGGR1ld2hQ2i/TbTBFRXe1FbfTafs
rUvZiKUUNea8Zgxu/CG3bj/bGLXVfY2wmVatkVoXw4I2oKIBgWKbZB35gk6NC3NNHYTKVadiCuFe
MTvmBv0i/8YeJRyisNEsD81EEun9VBFDFzSZYtXydZQDzSrOzda4JmjJ7u5EosXtOuNziW84r+LT
E7MLcAAFoXUYBtm62RrjjhaougQN5BhM4baK+IJKeHwIP90R2qc1hGI8xFjbQtZVgaKmkjk1LY8A
ArWbcs6wK9qzVBkRAEzyQZS2zHEbEkB3WcbIq6+0RLI2nPcB1Oz5+rDtUWqIHbpwRyzoGHlDCiEe
fPi5mn74nQpvMOWibD2X4Oy858eY8SQerNSwn5MwJu2q7Vt02T+HlbOo9vTFW0MQZ+o9g/aj9EYH
UDyIScR0QVkVm8AAmoP21bH5ihpv8SDFuc1zNdqlZm6mS3ZeAvJpO6GNvPnZmiFJ+Dm0zWUjEVns
7bzKRWgq0qUSCw4SsUjK8QcDLRX48/LnOj1FxpjalXthu/QjCGZIpnSLc19vT0iNGKZFrdFpyGeL
B2uBXzO3EG6j5LYtG36I0KmdbOvcaO9KJZrpcz+5pgYKxLWz7M6r/Km/tKdcPDhpWlqA08Nk/u5p
dDI26MUN63YWNVXgeGZvbDL+RrdgPaYNEFermHIF34pFNwdlqNWZ7kc25llHl1p2QA1WeTLUcFXC
EN1GwBRup8dctlTr55yiJO63UnmUJBC8HQtdnyi1USHvPApkqicI7eeK/78+6Xt9Us5NLOV/4owP
z9+eX3RJf/7J311SIay/dEh4oAepqZz9N7+6pGLZEf5qixp/6Quaz3UMy2bVFnRM/26LmiAMOdxA
ACB4B+8Px5J/0xY1lvXwt8UaSYi7XIZTIdtT2kevuotxZ01DKWtieMPWxYVo2YfZFBqFZJVD3onR
XQO8rY4YPxqxqkQzbAhcazcsTDA+jba5ALzRG090s7Krys1lfGqmwbQCo24me91L2vzmYA1PXQZk
uotmzKE1h6LAHzxSCusuhXPlQBrb9eMs7nqAAJ/KIRyuFevJhJ+xRHWbKemyEpMqvE0KK9u7sHwY
YBkaX7eeu53D0lSt6jidMjiJjHF0s7gSrXl2nW08eWO09y2h+jWNCeTpfY4ELJ+z7FvDCnadRPZQ
rEZ6LdchdlS6uCC29DVUqjlbOk2Ze6hmaamtEv1U71q4nvraXErci2l0vmlwu84Hejh2uoaTOmlH
jx/I3ipUiOqrBsjEreHV1a1vpdGdSrPhuskByKZk8K3ZpXpREMLx26WjdPeFn5cNGNUK5BUjGGul
12cEF1uSWuelmRkfUER0rqrXI9aCrtmHwk76XRECoXZ3nk0XeutKjvn6ms6LLPUgK73piryGohQB
MgvtYLWiQoBeRw3u8ZQjUklYcOLlWj59bOvcotQ+YJVdSdMRBB3bSThMV1kzWD5NiDyR/gpQkiy2
tVd7xJ/QdUeIgf4uDa9DMWvbIcSDPwZ2S/2Gh9mjjL6gwzTE66jREV7vwdKIEP9HTDR1Y7XD8uFg
HVUTa/VWm1KEzVnh4E09dl3f18SO4qDsTOIq23YYFUaF0Rhb8RSFsWGoT1OSz6X8hqu6KwrCGpTK
w9vzKP7fhPfehIeE0PjThHeZEKzZVt3LOe/nX/1ShkBW9RZYDfqPxa31G3TVd892RN3xzuKPs2jk
1xTo/wWSFCEROcNLrcrllPFLGUKCIEgWQJ+UWm2ff/O/mgJRXr2aAwnII/HVpWjLD9TJAHt5ZgBK
70PnLvVTqWsVnHqQCuDeQUKEIPDEVG8yy8QbO5tDLbeTRiF949Sd+X2acuAPBYlWNNbn9hKXMGF7
K8As6uOkiK9/JBIZiy7f6pfIM6IPxQS2IIkc++MAgeISblx3o0agaPDcUxvGKPLyy2jkHwYDMH8C
YNM428suLU9uip0b/85tLjvzizYCETvRfp/A/DlGdzGkUOY+mFnYuxetahTgElDFPcLYwuy/pWe1
itFOiAEqfQUcaKtm2FAqa+e1KXUT947Zf0JBP9Jc78GRXmZmghG/kYVbbzPe7T1zYuEEpoHLY1Pn
YfKB9Fuk3DT8VSCTlH4S+FwgEbJq7h2rNw6t28U7Y0q/5RQiNombLDjVJgHjTx9zlxrJw4zH+8ZJ
kWzs+b+Yl6C9wgJ6JE51wsU6xjuq0k0ntOcps6aVpxM4BRTEZWcM4W7TUOtEoo5te01nprE3irra
ndBz+3LwacCLrnfFoff9hjKn8sNHVXjufe3a4YPsZsM74DsztXXa1nYOg8BiKwrBPH0aMFFvNFIJ
ggxRJc+gHpjFpvLo+FV+6moX5U9fjMlylAsRw8xw+ru+i7xAi+qYoBhH3TVlZCX6LoxoR2eg92k1
Ux43upHsoFGVa6rlQxxYYZNuvTkM91ZVGE+1MsGKqFZTD37u5taqI/A32Vua7pF7zEJQfojICXH1
Tc+hYtI2I6i+Jeu+T2e9PcBKKMkyICssEc9Ri9ObN5eLlW3n/qZoWZIhX1wpOxw3kx5incIJc6BZ
d+fFobMBGocKP6vGNEhsMHEWCxdcA1KfOGQBZc8JZk5WrW1AU1ThAHLNqwm8dx8ylvnCNg5RLy/t
2UtXalQrN6murEY1AYSnHbgNEomycltyFP+gafEtObTuSnKZbaQmEjiH+ZPQR7WlZwrAfpjvaR+2
hwb80AYcWXpBuKt+qG0r23ZhYxx9jQ1uxvl907LsrAprSo4WtfPt6FWA4vJZHXTSx3hBufHBnw0S
Nz0wjSIi7DbuNJwA6bCtSrfrjhCf0wPH0C+S49NRJlZ0amjFgmMv9A3AuB16gaC16n5rqZrno8GA
LDS47Y3ma8jTyeaO4vi7rZonTGiQD2m34hbWgVhYEm4eBm2ITP0cERA1lYhnZ8KzUnXfJRpo9Soh
F9Sww8CSqbjh16en1J7ZfYWs9gcUbf13sAjz2otNHg6Dbd/UA549TgRlpCAaNw1mAfu+MfO7zEsu
lAg5iPc6IFr1kDjdrtJb/+hG413rw1lQhbH2dLD9IPRk5MSBN1gf2qbZefN0mcKyBItEuISs824z
hKgHotB6dHCDrMayaNeiyL/nFlwToxwdbIxxf59o5aXXCBH4HZwHiFdMgol3adV4jNJionXu+WJF
4qt1q0MJ3RSTLFGDDCPfVt2Kkvfh7DjotaRI+P3ek/lX5c7oogzdPzpMl8deIhGYQjO9iv0uhWFg
xmtGhbiN4uZ2SMnE87gpVZVXk2elz/kym2V96LJzSYlNq2vDukuMxjlWdRcHvDDOcFPt4w2Jn3St
5fxmTD/irhD7yCWDrk3ILITXNLOjCf0jMl1z0zKt33bmCPpFOf4hS9270JG36H70LdPE/7F3Xjty
Y2uWfpV5AQo0mw4YzAUZPjIivZSpGyIzJdFsmk1vnr4/qqpOV6nn1JkD9M0ADVQBJZTSRATJ/Zu1
vuWdq0wb3bCVTveF50q/MQc3GgJlddk1M/shJC2t2+t8UDu9qntW+HbyYE2Tf2kmHTkXoQgiK17h
DZkhGgRcLsWuhFgcTJlyA2K1Hlqn5OmCbh9DerYjMMzi16vEWyJSGFcJp0NNgJs0/H2adU85vq+d
WSzR4yjHiyLaMZyMLntGx/dsQ+4Kcm14axf/heDuIzwLh+u4VwCEc/Cd5riDT0LiRbb3zSziXazF
1TTiej96zUdpz/bWbpb2oHfmk4pcyQUsWd0WST6c7XrUr4lhPfS+usnb5LMjTZBJkNT0iqhnnrRb
bIpfhT+iNRF2KNdnqdK8O6+19m2aTQ8TH10RqCEGSUlsy1cZxcZLbnsOQVout5omGNG5wwUryHao
5YlxYLezh9o8NzBag3pQKTohv0pCOefeHufNckyq7tCp7DSkkdyD9kjD2NfWiBZtx2FGblnkY5DA
n0GxLnrxITQ+Lwg8mnediei8T4qVPuM29QW8pRbO5G1vQQMn72pyRDia/c2U1pwJY/5siOFQAij1
h4WDNfOxRjbd48DiB3158TFM5YEwo5fMlfl24PWglKpkKGw3PQ8znC1sEjsBZM4MY9terhMsIMBh
Ua02PWOns53a8W7WrDlo+9h6japePTAul2S+o0ZRW4/QkHAorPIu1gY8KFVDhd9xrilA2Ye5okEx
DEPtyl71NyYgJ2RtJtOaXofzaGnPiTauxzN0uIrENs2zryPkgs+o08pbPVbDtBFzTuBkMC9Z/1Bm
mnf0W7mcaPiexaSrd60ZtPgQFYjBdrY7Wm1gkbxJvKmoQG1xzprbofM/Cm24MxIXV5AYu4fWLu/G
UtOYmGn3xZz0t8AJvrSN1ez6yalOMIW/eK3In2jFTqaG2o9NzbAxAcB95fEqDiP+oLdsMZotws/m
aE2auc2qIdk7sGMCz1OS6BLBi22HVz+meS11T7vEyDM/Y+olCGhovR9OD/u3p6kLiPHM3yrPnR/d
UUM513uvlrRVCBDc/Uyjkm60yNFDTK3ZEzQsHQEZ2yLfzfFmWVidJ7HeRHxgWQDLFRIPgh/ua369
mJHNtsi+qUa+z7rmPvh+OXyxWnpqpEdXbMA2kToc2W6mDBxCaSMSpoCNCJTe5GfsPRV0ol5QI5Tx
xTDzAzGMMoSqB8ml96sH1GA1jDwv6e8BJ3uHxXXqLxoBylU3T08DPuCd4ad+GvpAWm/Ahn+rpffB
0znHn+74tOtR/5xmxtkpLX+vfDyONqrWLZZPDgimiZvOBOqU2CbzZq3KTKRlFvJD065vMqNdgrxr
55sCH+5hrIwJJGr9kceFEfZTngIMVYPxyAOyRSHbW7kXON2Y5HtRxgjJaOw5vFqtfK3RapxjZ7Z3
ZFinn1cXI6GvXu6tRq7ZeiwSy3hnguy8i7QEDLx0sR9E5Fhq7Am3DPrlzsRCjLgTFyJe8JPbLxpk
Jlxclnkb0agwnxjLBpQ+8LlNQeWBiTYd4iQsIoNFzLlBFLaTxRA/+hqFqHGh0AoJ+fnc+MsRW9U3
9vbOnpjNd6bGGNMRCeCLjVdFXmUGy2T7AQflnk/uZGeiC4Adq01Ohk4wif7r0Ancn4vqg5KwgY1N
fmPQRDVnoKwICCjhK0WqCxD35gcLdVWQNBnON33cRo11zZLMQhvpNPtcOd45TQq00x1Ldun6aGuT
XT7UzUOTDGKvG+99nlA0IQLbZkX0zKiddLXa3ESasHBwK7Vp7QYnXxahWJnLrVvnh6Xk2iuwJQeo
CYyw0koF42LYIKqseaRAY0I1PgRtjVdmkcnX0e9uHIr8ne7xNgMjfMYwVG1BxyCHTIvz6OBYzQwP
5fBEeYigF3pq7CrOxbw6VpV48FHU7QHHfuRl/4yUECq9s9x3Bb2K2dkgjxB/Q+/tNkrMSWApu7lo
zTTA0NLMzygN2qDLi+J56lqmxkCz4L5pJL0aJPBYFYK4BBVJYGYEqLISesbwjgwUcWqYknn2TTbG
xpjcBV8vV/qUO8GsC2j/kxc9u0Z+g9VWXBuB+7+vyx8UwPCsknZrZEsVJpo0+UgH9N1tslvyvnhu
RJZucsz5OwgP/lYICh68Uza5tVl+gZRvBjN8ih1hJPXV8aJ3vW3ijS8nPGGjnO7rGf233zpGOOcu
lY+BcY/M3ms5zf0Vf2JYVPUYLm2zDor1+Ypr9KSRq4MXtbJCdxhQHfnueIPU5VtFzwFa+tX0lrdY
OXvXaPsbWt2ZN0MiJ1yOkSeHLVLcfZ780Ly6Dwyn1W+MNlMHkunv6tSC3p3wiExqL0Sxpe+UosVF
QWztCWog/dc2GNFnZxiwHKKZjs3fewYqZa3RT2+T239EffxeVZLrp7Lu++7iVtEz6bkdVK0y/qpp
UC17cGlwu5aQGdbN4nsvTMs2je9Xe8kBGcCqJ7EAGhrxRbpxIwSJUSMVmtZmetj1Cyxpct90/M3V
SImm3QFSHjxmSNPCsZBFvFxOgxq9lUp2s+e1x4Yr+OvcJN8tiWnPisY5SCyzbYJRgDsAX1e85gTk
Vds0NYorx5ZAJlxZOUVehTGeUIryfkRLfhi0qV45BHKfpVrchMqE6EmQMUoXDH5ok9n40Oio+nns
vZztTjIcqawlbI+k3Au/JH90XuIzSAhn15T909wszMwq/9b3+uyuTDXjh522/XlJUucE/705mEwu
Tz3E8Z09iuZJlJhevcZ8o4/PLrIUNPmxfosTdADDVsU3FmuKsMe2c2FPBhh8maa9VUH6yAY6poF4
iV3HQnfTpMSoWiVC19ISmxixNBQIRArkccYb5hsaO32dFIgeT4XKrK3J+O7WwRtxcPP5HQy/HxSm
i1Mh5x2jsL2UfV4emmw+2s2AVnscrmiOKS3aBPW99L/iHU03ZFoidi8SnAjKLimFmmUzSr596+My
596JnYmSj85/J0xQqd1kYg9mcZMQH3Ckdjy6a9ZynhfDjseVTWZ7TjpcYZfbHK5HhpGRhsp7IBRQ
7GmHmbpYU/Y6SN9fuaC6vHBccxKNdAzXufXPZVt6gZIZlNfItYNeFqHGno/Rt1mDdmjXLN+chHYp
iDVvVBYgn9bPnay7U1tZP+qFrAS0p8HaX5hLejV4um8ncKZ3WcPHWElom74kdiXPR+KqNSMgQ7jb
SEws51Fkd6mJoltWxSV23M+V57d7amwiGBWXfztNu9LQ9/HIzCPvCAJVdjKveHG+FWp11N7d96VS
yKe7y8zSMmjmiLWehRGiptcyrTIsQAsGY5fw8oAXgiwMMVTwVLb16JBUOSYYqWwKl/k0cqeGJKEh
VOw7npG20RCOMLwPbvYOs/noifpuwm5yTBmJb2gjzzyiP6toKHein7a0W1zJrDbDbmjxPxupfmWC
bu69aWSUsnDwsujCqmI8QEggAazfLoMjQ8jipU+zs5RfamJPCQ0cR29nsljj2flgzvHMKxq6rXRG
ui9vxKZJS9hperAs0CqZCmyMKB1PCRRvQtzK97Kr/Pss1vggPXtfjzVJepO1PCMju3MXn/2DMkwG
+vqua203EE2TOSHFsga01p3JA3KzpyJKvntGfW0X8yw9580yTFaBb6R87fvO+9EMs6LVTWEdGEsW
ktG2qbMyNDKVbXD2/lBdI8Nck18Tog239brvXDET0iT9myhS5iVL5sebsmQekBgLpQu4iqzK7pqE
B3TY9o0z4W0Q7i0wR/OkUdcrvAQ5JqeBxnyo54a/xEmOywe2u67qbUnmeLNJOhcxk3NWpEwAWAmd
bGJzMsm83zHJQXaY9zbrFcOtOaHnuofcsjR7AQzBD/CFNcc0r9n68lTrAgQTjc2APakx/09U5d2T
hsu93RUeEvddo8mxCS10BdXZoU+YeXyYPRAV4Rs1ZGDeIztSzB1AwOo3Pb6/91ZOruxgnvgtU4vf
xI7/3TP7/ffq+lZ8b//3+o0/KC54ziXd//nrH7Ea/v5zV2vkX/4Asibt5vv+ezM/fG/7nC/lG8Xf
q/Vv/r/+z//1/ed3+VfTeJhISKL++frxtvkeV381af72Jf9YPzqf0GIy78ZOiJJq9R//btJEFfjJ
dix0XIzpsUj+2aTpfDKd1aKJBdHVubJZgf4xijc+4TRGyQrqF4WRo/v/zigeNeIvk3gqb4zqBFCs
4h1m8r9M4mXb43/r/fQuAxma+VxNOjVnE0vn1o+UEPcCYWe7J6O0bAjq9DGdcgekTigjVDjTtf65
snJlLYO2Q7thPSS/7bVsDy6XDiCW+lcNpTzEC/X0XZfX+jdwgqM+BgTypF7YGIlH1dkbFXTaKjGl
N+wrX8TbAu7oaQV5/rCArhJQ29beu2au/iMH/a4rBcVxFS/h1BE7i9s/2sdLtWwsP9dJg0+rISwt
p+8ZbTWFDJZcNSznLaE9u7r27rEDZYrKmUvj5V6dZEiPFETZDZPv9OgOdv91zCBfC135TgCGJHlo
QOsTGVVN893QM8PYKHMsmq2leMWB1y+dR3hSrlCgJOxkIyyUQ4rFOh6d95TR1XM7OEl2hU2roYRX
7m3a6GAq5nRKUsIi1/gyN1knTv7kU+zrXUo/bHddueGTmF+iGTSIRoptH8xgjB7RgkZ+0FYIGEKI
Q8MxdaLkvIzT9CIoouy9w4DgGIME3pIuQ/YRAQAMO1wAhVgcUkt9QQDUsL2tszb0IPydtLbUAT3Z
CFpoyxYIP1gjewYKgksiI4YMgg1l97LJ7LbF0cWz+rXr55oU14YrKzTlUEwbdBXTJtV7CgodcWLB
RuWH2+QC9ksqD20q+t0YW5jz6hRgSpW49/UiJjyryMA3Jm7Ke2DFzWmuGDwRTG/c4x6E9jwUzikS
LkVR09jOt1GRmzNx01xdjKkqSOaKJL8ghkUF+a3U1I2I9Wy+6CUwDnUi1HL0FGCQsvU8OolCMF0g
bkvdQYlOquPCOSBwhmFBLQM6U6cJegb4N2Mk4WIHSWl4Hgtcgz52A1gppa5umUIHEOLcx0KVQF1c
jf3RZ1AvLvHIVbuu8n0yw6lOyUFm9ui2CIvitjplJAD5NwTiJt+K2gWGm+WudIPcmwvtZrBJSSAE
bqquMJbSm6HskrMTleMbASwcQbId+y1ZVcV8nOI5sSmPzbIJNPKnEjYd0M0OSJMZaHQGaTxQHdYI
DZ2l0q6M0xQtz2zQetcDo5KqiQru7Mij6bHUTEnEDp2sWhWpYbhZlrSvYZoJQm4TPs2NgmhnhIQk
NUuQaaUf32G4SMl4KfrCvSAgG695a+v7RjLMT2IrnrnihDaEmYuDINfc9KpVBNWxrY7yBNuc7jSb
IvfGFzNtq33nTzVxv3r7wH4iW+79XvtgjlJyT2kOYCTPzmb72lVWu+y6Gnz9Lu7n6mUiukAE3twn
T8vimRXOZtWUTOHZ/Afr1qI78CSaHwUk4+po2g5iuTTPcVnmOkOj40/sn1Wp5seoiWe7d7wb9nDt
8jhIE1/tKFdrdQMxY+MpzThbbatfligz7wFar6ge4WekfcQ8zWxgxKym6my/TJZ3YlQ3y403atN0
81OS51ptiSyQSdTeIzBnmxtxBLSPz6raEWCVbcxFWPeaAha9s/qEJB4/M8+VQ0uL9wpjp5aq1Sy8
yr/UItKNjiGZz1mKOHtvajd7y/ROe7aafHht9WlotuCjBfcaepONli3WtjAcrTs2cSzC3OoZ5DtJ
Gzdn/oKgDdUUOlUQF2qGWOGhBzyJVrNNrASEQSg9yBhEDsTmscQwQUYhlHKamK3IoIYDA2+r2kZd
MZIxW5F4QVxSqXqIRTjFnhAwWp+REXwRXMJYEn/apn3Q/AfHG917IOXGJu6imVFXUh9dv2TfBqyZ
FDoNJjPNB9bbMmrFFep/P5B0Q2jkZWyq6rJ0C1Nzr66sl7qbXpBeDwTqOSlCRSPFlBoOg9617Fcz
pGLIS4zrMhvtQ0GhB6uf8yu+NyYEzCjyBTus+VBYbufaWQhmDjsYdsTRuwpP/g7N+e+ulC7pR1O1
1Y/ur7XRz3rnPwun/5/qqVUk/Hf11CVt2/UfpdK/aLp++7o/9A0wLHR0/egK7BWF/GfyBQyLn2zm
tWT6XdiwCsh+r54s/RNoC9RdvokrjrrH+3eqJ0QTf62eEJTb1HYwcxzEXFhgeG1/piSzYq9tqVp5
5IpaLm5MkgOYfnqNpeCZZ3eJfuhqG+4h0AUaewOcvQiGNR20Yj7/vJBzRg0Tr4FXtKkkFfjGjDpV
RnhY2IwSRTlrKOaVbBaTCK20X85R6s49vYYytxYkh4vvxvqB35KmcU7EJK+casN3IqyQO9cpETJN
YvkgG9AMPeDvd0llg9nujSOq0jV5QllkVbpYJE6VPSHjdErCB/g1yX+JxlK9WX657LAZgmcHrXic
cZ3SQCeCGeUhnxU76EcDAh0SLKZWBjM3rHrfBh7/zm70XaaF+hDF6bbo46mhdU80+zXRfRByK+Wf
s63qLBTcwciMcLyrTbdPAjdGP3ZdfC3xdpWcjfhhjHUHo4AsahGkcQHyy2zZBW60RLfsI6cMfzMm
ysJ9mRqpyj3rYGwRhEzagTMndIKR0cIlMEZvsTyYkI4RpyRgOJHuAr0o4/dimePbwZ2rbUWKA1t3
d65VwA7Oe1n6qdPoMsdpi26ZhEFn2XT8aZVwg5fP6uHqMoZrQ6nH1iFHKM9cEzDtGEHrbPJ7PLn5
vmgKnVg2FHyev1PN4GXhgGXq3DBlqUWtkLRJkwtGuUSHkbsdarMf3Q/OPD0zHJAveoIyzs3LJLTg
J4RU2vb3NVn8ASsGJFfOzk3pa/6OQiU9dgQZvVKj0cgjdd2kLvnrqV92JxFBzTKM/CGB6XY/TPip
MUzGbgj+jsDT0WGgUh4nf34i/GKgqvD99t1eEysKUmg2E5uHo4wd0LdjV5wxXrUEswoWy0uaM2Ek
KqPWjGQfT5X/4cSSvW4TNdndAJPhLR4YZzBUmfWrP3s03F1maCdyXviqWS/1+6Zl9z/WYL8tM3/K
NGW+OuQ7xSHxSB8pkKnPDvK3jYAdtWNEIo4x6wIW/xOxNdb4PYpa721hI7v1VaXPZKnG3Rtr0y2F
a3MwklEEUo3nQST2bQ72cGcNCxg7ssSrQ4Oi+QjFwbkQlmi8TmbvXQ23JLvRHLujn0lyO8TsMzWt
2qcWTMutNdrVQVqFdSZkdbqCP0ArFCv7HtyccYXWmr3UZZK98onm+2nqrXNfLfmhL0t1lYvIP1Tc
OVEYNbF7ShtruavtbmBQjEuvSJUxBJHyXKY0HYplTUOKoBHme/Hmxrr3F90BJsYtccinJkIS4aXp
qWSYf9uz6LkZGiv9ghaf4AZrHvWLkkN66RJZP/Vg8B7T1FEnUBvlViOQ+JUtcfa5GZzu3NmVr20R
AGQnfXEXc2cUSXGH8TU6KgC1+27RY8wdRLw39WD/sAdwmzhT5i9TRvIHC95jKVVBSFF0gV9BxFKf
6MH4UxZUxkfTV+fZ1mdWxRbDPtF/68sRrbks84POuR2UNhNow2hJA0tLd2cm+kR+s1O/k13Wn/V6
THe5AGvolGK8zypG+Yn05kPV9NY93s75pYeA+wGGZrjnDYluJ+wEX1A2GOEgxmLDfdJtqmLKCKMU
2V6JzGGL1FfyWaWo9PnYuVu0sd75rlTfCOLr9otXsJGZIt3aTs4kiMlpujvXwGbHxndeo4eHhJwY
2/yxmAnSFB3oDpcyw2GWOE/k3gwXMNF3iv3r1azM+IXI83y/2H69I7ILHTtpHfrFSaV+8TvpUx0X
5v08DT0HRTuDAapWNGw+3eZ1r8gi5EbFYxxDb2RxXoTR2DEIxMtxUhVjWizlwHx7q7z0Nesv1+JR
wxYZgA/KdbMWxqMzIxoKqRGjsK2d+QOAysT8XfOalCFelh3aua3fUWAhVsrkibMEx2pdmV8z1hBH
anssgnSWT0aTtQ8xddIVAw8LQsK+cLfMsn5uy95nhe4ul4Fh25uqeqRvhjE+5GnFlpS7x70px3H+
RoZVNoc4TSDmlvZ40uJi2EetMVyHrrFOZm6u0Ia6/jxCgr2bbGaqM5GWe4te+Z6TTb06fl+9e13p
/piZOiAg6ZARQyT5xkYnW9NU2E/CxR1hc57nqbU3hD10LFD5PUNfa5l+GjIbA73NhzcFXjQHjwOc
iGw/DaF/IurPUV9228oFsOHZRRqFtpPJH6XAxNL6Q/3Fi0vH2YoqLt6tOPb2ZT1Fl96IvPPglSAq
p6U5Jr7Hql/COZ1Nzjc2lF1+7YTu32Ze0V4kLdq292gJ60qDstphVsiERAOQu0znh7L/4jFtguvL
vhxJFKnWQWuN/b2KW+9m0fz5u271eb+yhTmuoZPH53zstKcksZ1XSIA8eiSiFeaIWkbK9dgpcKJL
FG073auI3imta4oujccSrHLp5bMRZJHt7d2OpSPXxJhCIfU1YE5GUoVT5XpvEo/xTk+tNzAG1UWL
S/vRY8EfMDaybsbOFzwGZ/MOB5Qekn14WT9A8A2WsV+6HjJrma4J3+YFnG12jE3AeE1SVndVbFrP
rtcN28nVWI3Xlb3XnIzFrI/rB0OZCfMjbTdaZSl4Tnp775KP+9ElTd6RhauWTT8O/qNhI7Qs69bc
6ZhSngCxJ4L5uxJ3MqoJlDGHyb/PY3KC8f5V4ahbNx4adz72QuioQ1k7C2c6+Z3JkCDV6u9Af80O
4Cnr9air3QOCHhW2qNnDMprbO8VQ6U7Oqj6AMDQPk8VChfAYLRzHxV/2kdG4X6gFzKfJ8jMgqDY5
gV6h9a8FEfe7SKoXu87drZb595ZJ+BqvT++oOwC8A0sd2Q9lXQYjVjXa0SnNFkoWa+iIQ7tePlLV
FGRLEJ16MvtpY1ccbzNrOS5NwYg4k/ZdRG26M1IO656kpgy1XuNmG6teqD+Yc/VXK6bJB+j9uWRG
cAtYiblIhARnz3lX7gYwlmw9GDVrqeEezCr3bl3DnTgV3PSVAs1hg54hEqjn6NCrLEKZJ0mddo3G
kEc7j42QKxu6S6XQXjYCuTlwjYrydWjBzjC+fnCaJgnGxRqPjj4DpSEMiPsEtykXh++yKl4SNrrS
3EsyqS8IiimmJyrVkvg7fXwc9Dx+1mWVPwuTGlAgwhQh8p36VsnOPy/SoVqJ7ejIEAhtLiMhC/1o
xQnGCj46wm1k+wUTJztlHbJVJEpG2lNi+tWBWXrcfrdA4Lc+8ngs0cgvSRy9iQYyNLH6NCc7RxEH
88y6sHSer37NYtuXP2d+9XRKynHZxhT+LwuqgUw4T7HDnKg30ysGcYNXKU6FdI2vKU5S9kZ5HtYR
EtHALUAULIN5nDW3DIYxsTZ1TxqTspa3JiGB29XuPcWC1CfraZNDN0MagOKl6spxr1sajGr4zhMt
wjnNjWKbZ/EzH4u160HDhkz++42VU9xoeUrCWGpdWlu8Gi3ztmnoCFWWMt9I6bFbLXLemGJEW1Gw
bkFzrgJsX+UJJaCFpsnbJXE5nxBy3CazMD9bDdyhkNlVEeoO82Km4ma4aBNINMkEaalmpgOigFwB
dnVJM+t11syJRS5CzwKIvB/Z7i1zWRkqp8Q0x+X3prXuFhdN9ARQzjko8O8nBAH6JcEYsRniUYSL
13DMtQnzW+V6u7ntlhB7tM3gosf0UXXxtQSGtvNlNt/aOi8u8/JtunQFfYJqOparKFf/1LX+XxCC
vzpy4S6aCFnRQgFA9OgP/9oYJhHrmLT30mNWtLR12uQi91gwizAmks6j0Mv6Q1FLlRzZJF/9/Q+n
v/2zw4iu1DEd3TRXwAbj9xU0+eeuFHU8ypJFpUdjqpqPJWsIAEvzhHGuLx/+/kf94kRffxSBnvy7
dr8QI3/5USnqcmdKSBQzlEkmMvfIDNhrjqvvf/9z/gtnef1B7DswDZmQLR1nfcP/RA+Q1Tyj7nXj
Y6/Yw0OCEEenJ8wyL9Purm4kfvvBT1AazqJ4Uy4YZJ4q5MtpOFZortEqldu//5X+60fMTge8ALjX
FT/j/tL793rnJR1dBhbUcrnoa8ayla1AQpH7GK71OGk+IOHzORtN9BvV9n/mR/9qH8eVjZfkn+/j
7r6XZTtTs5XpXw0yv33h7wMkV0A6NcnSAnIKSIH/+sdWztM/4d4HtMoCDhoqu7d/zJGEyVYOLirs
Cq53CzvMf86V/E/uCjrmUjBw9XHb/ztzJW7WX+5gAC4CA4+hm8KF8vlr3FJeMOUulD4f4NHJGaw8
snVUa6N1NYl28bfohKHmFQWw6N3YOTWM+7ZpjsKrDH231A2WgiTX0VvBQoSBnnB3aUErY5Bk/gcN
SXQ7Os58LmZD34i0n4wApwZHUqG1NMzGTI+BkB/cntUa2tZdiNcJTDzXRCVkycKowKw+N4Run+as
Tq5Yg/Wtqy3Lc2SulgVBROi2YSeebdl91I+xhNl90OGWeui+dPdtyfCHY0Ov1i0EcAHqcMWAqegn
8ruT8pAi+fyuGUb8MS5aepn4mhd7rrJ+w4xD3PDoX0NsXIJkA5fhFt2HHZvbShvtO9+L8/NAtXWb
ViQXDGOr7Q3yC8JIjxDBVZAZtmwKwSm6BIJimZNxOE04HrUGOT2aNuIkfIXJZMht69mDWhoaGuLh
oKcjXbtsihfW9AcogfGW2HM/EKkwTpR7xV2nWc6OvJninhlSdZf1XnOLtJjDfdBlebJdk12Pt0Sh
HBM6XN+kI2m84lK6ZBBscU6OScD4CjlDaetfePB0N30lXqBVdo9Gi0pm7zXYllnKZLGiefXkHkml
9Rn6lLnLesvDTw0ekQyJKLoImKqb2dJR4oIiuNj20D64TuVlWwdqyAnoo/6DzUq5FYXx4A53qw1y
0xKyvWdxdieAWVXrbsm6GlrbvxpM+p6bwppuhzazCeN0tqBeu9CGRRK4iPn3VjnlJ2Q40Y2vsvLe
1jtxkcL8ko7C2ciKQ252+pniPI4eIZnX6NLt4jDqlAqV0eHzyLIHxqH6LZWOu4kmMR5jBzlaZnlb
5K1jmPQEO0WQTJkcDlV0yKgWdr1TyB/+OH4Yka/t2HdEWLu73HjgIgcVO031sV0MLD459iUoJ+NG
WqbYOKV9X3G1hUyLz5VOZ1B4tcM4sX3B7s2WmC5klzBzCvDX8FsS6BbGfQzavjfSUz4k2gsr+vio
KAAf7FypyyzA1Llei6oDNu22Ya0Q5qJJrtZQc91w2cIAdGZzr8iOCqDMplDzBKtbhQx66xmAQOex
W2M3U3pKdrfFHBvPAGSmlH7TGKm8bGMRDukmYxIn3sPoIJxU4awhW3s0TWmPjzZrGVvgcGdp9dkQ
XAtbKDvp2Wl0957TKkq+TGIp0AHCm6B+8wlUW8M+Z37+kF7RyZtffIvpWZCj5MRwFFkJbBej0uyX
ybfK7DhWJlChvFponadMJ9V131RI0B+HFAbII2xQ9NxBHGuZhUtCH7JXKbsG99WCvxVDcWKTvDMr
tEiboTUnnmx9GsevBXEWq2jUoDymYQUgZ5Fpqm8nyL2IAox04uV7xD2Dls1KFrh1YXUyPsydJ15J
zBi7D1dConVeeY98VkR531WnFEubzWApQpVAciEmIkLUWYJyhSCvip5K2TvsKGtEE6HZNWbEjWVM
v1UJ/3NS/6uTmmkuR+c/P6nXTU8Fw+WXNc/6RX+sefxPpGqgdTFXuDlF7h90c/uT6+I0/Eko/2PJ
I/RPDk4Kyl7CXqh81+/zx9LHwcAvTEb5hqF7kJP+rcOZFI2/Hs7kb9JlUu6iZbeI4vwVxdcYDlFp
dQxE2V61MgTKOEMXCPi8SNccMbzqceHCPLarh1TN5XUZGQ7WHuzgsPT7bGu4qf6YdXLhMWFO8jZh
FEKmogbU1Xeb/eSn1ol4JE7jIVX1xvZAeVHB+gJpCIIMwufs5DzkY3WjxwiPgsrMbwg5kXdutR4B
up/sIzdy90IybwrjQos2LU3HfkmT5oix1rn07SpSJKZSC60eVA5Z4J55ntmKf0l7s+pDl2ickJ4l
Dq2kxyevrcLbsooeqlrwIEu1cTr2+ruUS/XG4ehdFmlFjHImr6Nbh0Qz4qbdyWhybsdo8mDYOIhy
woRl/XGNljnIxtQ+RvrwH65K/VuLu/pIsB9qq8mM6jAplHGXJqonV8xqHgR72FMmkUoFM00ccorM
/J7pFSYPG+4xhj0LKwI46Wusl/G5VYv2wVFNpgGRQWBXlro8zmn9MrAnecjGFbGceMNzorru0fc7
sslzbWneV3b1C6I6yaTfRrLN+iHrcYP5YNO8ErAdeKLA1FMGe7YvXYTvRvNWw+Xp2VGMXygoEWX2
Zf6ep8gO/CXtdgYD049F7/Ob/2DvzJYjN86t+yrnBaAAEvNtzVUsTkU2h75BsJtszEMiASSAp/8X
aMlW69jSUfy39oVDERLJGoDEN+y9dmq2t8Ycu6e87ZpTG83zVRMVSJRcX+38MVBi03IUk8019aLl
S43zF4wjeNL4lHp+G7UZWy+7uJosPyK4sPR4o2OIRtWK+rOVusYhc81kT75O8QiVMnnOu5RWmiWe
jQJ+rOttySzYwksDkwzbmZ0DK+YCxPXp9Ne9E86KZHbTJk3RgiqfUHoRO4/Pda1VlTBnsJm9QPLW
P1I8dkwHxgXcVhXAb5osqe5Sj9PWQU1/jltkWO48Eem01DcNaYZnKkOLkW+psXaxdEDmycAqfiIc
UXgMMGPnmxy1g8ClcZHNFxgJSFosD3Mzw8lBM42MOajY35dueB9HU7LWgbFtkhJvzDRsvNa9SYtw
+F75dn40WxxYOsP3ymOmn7C7JOPVPGOYhC/TVV/COotejNKLjRPmVpltkRxY71jpVM+zQfeXgUzt
aDtMufXasVlFE13J/t7qK/m1Bam0DhttveX4pVB8T910URCNg4ODtl2t2oDhUSomtQqplxzG0GSQ
r/rIssFymAjD4Np/Qy+PWoTF5RSv/ZbNUBNXwdcMOeB17o6TyRIuDx95atbY3/BrYyvH7ldsmPzW
uyCpyjcAQuEXdsTfDFM3G69pbVICvenDbVpc4sqy6mobBVH1ksUodNdFmyFMZSHQvnY+DokV1u/m
GER1t8EbxmisY9V9TsSI5aNr71lVhmw8Uu5nRKySTKnW2QbQrQjNYmU6D73CddWkyFFCVMS6k6e8
tvyTayrY8XaSBXwO7FnqvudYw03kr42wMfdD4aQXMRjuvk7NfNwYYRc5W8dvzVeRJ2QJLlKzQZjN
tA6rMs0YRTfFMZ5seYOfDIpWWNvdpQ1Shw/WL7NnQu3khOi5szHXs08/RvGIczMwdPOVfS6wYgdc
3YF0L6o39k/q1lGt8b12ffyyysoGRtUTlwGVQbjKbBGS1Oc4w84IEvnV05P+kEWiXyensq5tZq3l
ttMqmFa2O7XROoxsyegrjFD6iKbcUCsPp97vQnNtmQ2Nj2o2TF30Veu1Kaz6XFJ6+icHhAqJeBXL
4UQVTLHS6JjlHJu1Rf09muUjc/V+r1qGdCkjCNSALWRq6OdThe938LbSHOf3GTJ5uR0sT25qu2cr
WycDuQNmkN2OJvmA/ZVTSK/q8DrrJn2ejRh7wMT8LjdfECcxVMfnhIige+mBKWS30cg2UYSZd2tl
kOFnq2gvXlmYF8/y4zuOxZHJXT4fmbo9IfOuLpLm+tJbKhIrM82iJw2D98WGsIXPivXpKYFc9hQQ
YcghpbmtAoKM7kxSJu8QvrJHiUs0j2nuAIXDj4xFBRchFnWObR5567Gc0ptehD1+Pl8ytlZleZOF
Ji/Xy42dpQo8DAreG7c6eo+V1SrvTPCAd4uCTNDxVBEmiLmLHpyg9Y5ZmutHpNABbLABcbk9G9Mt
SZV9ue8MWYN0m6KbsG6aB0zb/jHmjX/H2zof9dS6+7GT/W6M5PyVOfpIDp005kNsFRNq6wlHEuiD
reyiHra7y3nUp9Z8JbrZPyYpq5NSZ3ey6GH8SGHfRjXsAw7ZnPT4OVqMv+K6Heu4Xlezs2TY9fVd
jMhwv3yej209Wucwm1liO4a/z2RroG4dBvwgQkOnCOfkPeqITUhHzA2rVo4Nf8fsptPE+vNe5K3e
h1MYHgerV09tVJd3rOKHA/eTN8FVqFvUfz5WXKXRq0Iem8wN/IsEM4gdynttm3RcKrPDNUkF1jZx
U/OQycK5xagRXc9+OB4VD8Z0hRr2pgqD72adht8tZYt65SpXvqQ44r6a9NxHVRvNHk6lETBo56jh
8kt4SDuF7a5t+Ey7dMjyO8zE+mvj+/QCneW9ijoNbsVUcecly6EJwFqk+1lrgkLbVoj6oZrCF9Ii
IPYPSZA0V1LJflEqBiJhU6vD19SI8gfGPkreeS36o4Ptk3Wxmj0vd4mlsKR5Fh52KPyXVmVKIj2S
tFmQF3zytZinh1bGGzqgYNrZiefvUAT764R4gWidxfp+ZhySXXVtocpD3xnJi9vYbvomPG7xNcEQ
prttNXAInK3eouK/tiyEaqACYoJh+xOXrGgxVg8Vq4Q3Gc2v1L7jM+SD6ns2jOIpBKvxaMm4ORG9
8Sgrf9qWtiyPvlTN2u8J8vPr8eIV8ysH4A8nTd6yznv1e91/A9FOBeG0oE6U27/6oZEdPD8o7qRV
bLWD4JQvB4QdAeys7zv5w57dgd1KI3P24RhaIer3KWlyjO7vbVfn07rvnUSumhZf72Pg9e22nMV8
n7DvIneAtKnSWH32Bf9tof6ihVrSBBkM/ucW6qHuu+R/1m9tXaTVT+POX3/0t3Fn8IvLr/I9zzMX
tdy/WqnA/gX5vwuHFKXGP/7NP0VzvwgTbR1YUdtzfqIB2bDSyHRyfSjhDD2Bq/2dYacb0pn9vK7w
XRNqqc/vZJHAff7zaJ8Na06iXVofRrJgNFiU3NZrjDnhPqlks2PvSdpBFWfBPZ0RSSQCjPUN4w8C
ToskwEZn99ZjFqX2s6eS6a72RPUwKC/6yjJhZEVr6+bg69k9UCPB/SQpzr1KDdIaWYAjLNYjenPc
TGOmsCRihD4j509umE5iYS3g4ZzAIhcS+E0a8zyBPWOBu/AQuc9Dhj217Mkl8cPJ2eWGcm4TKxvv
chZAiA3GwdiaEsYxAmJAMXwFFSteOxHJcWA9hxJw8q4F0akNkQ7Ej/fQohklBvYxHFOzwhor6SbR
pGJuKqPug79CLdDicrXWyBMUGdWNJM7X94pp+xl1NEaVh37Q62AG0aW5hxQciL+1iQf6kfKFH9zI
HRFuuxQb1pxG77PnIkHMLa2e6ZpAmIIeU89kjKjnSpv5JcwJ3InGNLnVfVQ9NgrhQKdwFl2Ncozd
Ddwhk740YfTF9LSwIkTfkgkS4TXBPa6naSu9hg8ysyKKWNNOI3qEbPTRyM3NVysOgruoqHW9Qi9h
WhvAEA5+B5rbnY9EAiYeMacNebw48sI7lyVfcsbe5B4Un99ugKp7ZoAl93OS6HPSh2I3JgPiGPQQ
9YNlyeDecLhayEcv18jO3ENJyDPmBsQB5Ac7Ryjd9ok9KNljvV/f5iyGjYeZ4dvW8zMLBTSDR1nk
vbMB4+mqA3w50CG9Ze/ofeQ30Gjyte1r8cywHqV8OEtC1qGNgBg3ymDbdknnLZOr8H5E779iiRU+
CPxQ8HjmMd6GY8uQ3h3sr8z1FfZvFM9i0yWGfsPoHawh7oTnprH9mN2tiTx+zKqUQHnZzUdqNjHt
06g3ziIyBr3Wwi+3NvhQHPqKCXhHm8pYcBXrpr+giXXzc2KP4V1DFCSJk63nfakY9V8nihaCTr8A
e4ShGCUrrjWrnW2EfBPyrxWhCbqZVgYfRHuY3LQOXuVQo1DpCCODKuPZEd+PoYcVPLJe6m3gB+gx
wfGK/hDVrdGdOq/pzWMh5ZQ+i0aFYID434J1EuYLcwbjYcJUjoMkuvbLcrhKh049J7K8QS4Wn3F5
U1JkmHWobwWYWsc4oQL1oTpBBvwC8DndpfPSOyMIx7I/5TsT3eeqs3GsyplyNe0EEIkwqa9Vlsit
arpL1lsJYVcN7aefCQv3MtfQE8Px2DtwexuQJuxoX7ctGT8IN8pmzWKy2dD7UsTnRDobnVDxu1vx
Gg4TaNN+NfSi30ww168IzcqOyJ+gS4QV6Nzg3GWKIn+w1DoM6vEEMLnf+oD0tg79If7jcY8BwXgH
a7SVpM8hBYApG1jZfkpR+bOA8W/UND50s4o34IX2DI3cJ6ttgbz0eJxotutbHZgXEEbsG9qZr02F
AAAdhFdDgQ0waLx4F1UIiTK3ujKrRn1kk39jziJ6ZYGqD6OWxUNFOsFtNtRqjQZ4pjRTgEP6yN4t
Qg6GqIiFHW++SWUw7QEudOuEDmZHLUtqL3x7tLUIrNK2rRsERfNrHfns4Qv/FqbGdafzaN2IZFjn
dt3uCRdqd5lnmNdtG+lbT2EKxgnyLeS03ePHCbZpNEW7GhobahuXBsES8jDXNW6pYTAQJqQWQ6tp
WPVEF9WpUBs0wClUhqna0DZg9ETH9KwzqQ9mGXdfsr7tuDC0sY/b8QcOz2JPKve07VqSywdLRF+h
jgCQHCMyWbyM2C+ILMI89l6t84NdOu5VRXLFLgxbRiNNTOAq8W7OKYjI+x4Ngsr7JgEINPNoYu8P
Rt91Sq4Kb/YxOkvEtkOO6mEbyLS7UIxGT6F0uWXdEopvDY4EI778BiGnxq0GeuWlgXCys9CorKJU
BLtSdeG+nofmtQFF+UxqvLHtBpKMapBwN5S79dUkdYuJoQzubf7FtfJG41YF8ZMfy5KeNKSJQSLj
3TDttuDOjV1unVwSWc9hXgYhOeH0+kWXAs3LhY1GW+KlQHJbMq3pnBqNnGWTI86+BH8I4kED59Me
0zKSMbLnccnGxaZFE44OuDeeusZUz1xxFQSvXjdXJqM8L8rq+3HuzBubwLtN0C17/ILLwNE7cxQK
blKybNcQOQ0o3rDe+NmHrZzyo0dDDUDDXpLsukhj8ne86VQxKiZtbJLuZvGRfKmZV16SMA/ex6CP
tw07x7OMxFcj7H+kaRW/MKVDsziB6VSO+6VyXOOaeypfMw4bVoPFOTdPMvoSt85+tLOvkddDa5Hu
fq6hiszRPKwxib1MwxSSHlaLje8zA6SzXw22ecyTMWf3I5oP0qSGVZ4Z9YZwnuwwiL6qIZBMDni1
yLorlNcSU6zz+8rybqq4q87l3PZbQrDRLgsasW6tE9r2rbLK+SaeumjblOq9z5JHBKaUUtQXKRO5
lbaH4uDDxtiAhYV7jbynO+WuXIoZCBKdA6sDOIe9TciPeRN5/mgIr97YWppfE+GnB9or/6O12ks/
WD8iFGXoQSUaSf+1KlgPI0xOkRGa/imcovncmL3D0lW+YryEaRj2J13lEWdn02yHSjIHiQf7kI1T
eQTeeHQXAHnmWV9SPeUAqiThY6m34JNVuBdAVPBYk/s1FM2p7sYHZ04UQX/EeBSDu+6TbH7vqD/X
nd3XD5jiBohCM591VNrTBgbpsHUx3q+mSpW7sa/LVWsE36NYvNAtRa+mdO1bzJ0k/QXuPTMiriv3
O+HtQPjmHj0VXd5VU5HJ0kvx4ZcaPbb1rgIcgZuel7S2KqUPQcOyGR6ds00l++oh8JI9FYt/sRje
Ac7W2Q5N7XhLXGF0R3t9avnSsfXv0wQ01wQFEFgQl6gVxFgCR8a8Vmbd2E32Zcwb7xKNSb9v4Nmz
ywb1eOkT9P1w1FY+Yx6i3uuVwyP9bEjlbZQ3P3VZSjtPTJpV3dZ+F69B/1yJpv6BcfAgBXrxxDBv
SSC8XXwMRdLh0COWLWvKr22BuGxW46NW/V1jdbcdLDmqNTCR3jxx34P/naYet8TQx4wduc3dgCHL
xsUShzgMcui5yoLg7JWyglQIlm7yXcVYqpzvRFvl/8g8+m/j9xeNH/KSJU33Pzd+Nx/6f04frfqY
ftqe/ePHfmv67F9CE0UK08pFqrIwW39boPnuLwxzbcSS/3SX/8aAtX5BMObDcKNNw2NOa/fPLVrw
C5oYHxQ2ugS6yb+HwUbM8seuj54P/5W16G98BwnVz12fkESf2gAUDuFgIDOuWrvbohtr8ytiZd2r
0aQUf6CQxpdkpkl/HNKqu08aYyjRBFgUGS2nRrlCb4ooNupJNe/xF4lmjLE0R056j2bahORREe8X
ymw9Mx27iXMLMSUbqOhxFJX74lXDW8FaIuZXPQ4ycllh1/O9asNHlhNATiqsCkhUiohWBMEJk+xs
vu5hdldUyoF1UR4K5q7pzJeQbEmiP41UXKpK5yd6JOTjZYBjYZEXas83tmDnxhvC3eFloG65RLMw
wIQa4Q8lWnqmprbRRQ48CI5EfjKfRoKPAWuAvzZrFa5nR+FWXz6ozzin1k++8f2nxBgoflpbQ3t0
EcwiE7FEyCFS9scZrMoa0iw/qFzNjklUC6TEK8MyfB6yWcbrqggowUusZF4z0IyIECsL4+UDg+72
OBg9f93CL7aCPjftVNqFZKkyb0ZnEWKoZ8ElGBUpe4Y8E/RLZkRsvPa9jTC8I4l05fW2dW4DFZp7
7VrF05QXsG+GuLde2jKgkMpHVOw0j8l4GzSF8WNOdLgebRmdeJwm70ahxpuGZez+8/Wp5VVxZS+F
L/9/FFBZqlVV8mD2PYbOO7Ptqz3N0QDArJnh/PIhM7HvsJQOi7msS8U5DtiVJKu+y3N9JjQhSYgw
tfL54Cn8B7vEJTF2b882sJAMpviqMur8NDv1cWidjhTTbOh3XcpzpsHu5u2oGgLYYxTMzP9KrgUA
eKesV2rDXwf9ppSbsuRw3QdyeIunlijhh4Q9zYtsEnUOABA8ZvOAmtYWrUerL+0T8//4KpJs8bKp
IY2A7v7KaPiyA2wIDBI7N10zPsBdPbvG1p2FqvZ4dTA5uRLAHhRZb4FZMhKs9LQPHB63uJ7tH9pj
HMJzrizrlUUPSocgmIzvQszDDD2Kmt8V9gVjF+YoWqwdUPLMdoe29rNtx0LjEpXhdJ3OOl/bi8SI
Ui66Lj2yvUn41sHe6kJr1xaJ/UScfL4vA9oC5p4JuqWxS8tgn1umeujQNbldARsLpRO49ClbT4NE
/5QBjiMwlEjRMo7mbq3Qgu7SRTSFTqBZI5ZFffypqUJe2wJdQmjF06u8V4v4Sk8TlqVFkNXHVbii
XwAjsci1Zt/rtiJ05hPWDtRcudD2Wi8SrxFNwcotJ1Ts0SIB04sYzFlkYZUgNm7tL2KxapGNibpD
QWYuYrJ+kZXJxlbXzMjZtgR2flUt8rNuEaINyYAjxfzUp7FGoHwIFtlaQfhGv9GLmG1YZG3RInCb
2iwDVYLHfOKrnxcZXPWpiMs+1XHTp1LO5Gfe5k/9nJEtWrp4kdXJT4WdHqxk2ycDujsjr+YvIyXX
dl5keYPdtKfZbGoykd1pL6Rv4hnFegNgOG5MPI3IaxhCFR3kJYJEt4RfowHUHBTWqi+0uRkWkaCO
AOknJNs+h7x/m5wOsPHHpqwXoMEct6celwV+RW9J+NBBDlx4iR1ZmbLHB5v4NbE4VdOu20Ikjx5u
VYAdBZZMoBzZ1YD0YVoPLUMsMxOwI22voWAJh3GfmHG11lP5RvCM3LbpJFAISP+mnnrjEYk6hz+a
vHkX6jEDw1YVHSP7YG7h9+dM0ytS9pgrzfeM4TmVlNdHr58ni8y76Ec4lvmpqLlDoUdY6AiWu4hB
hvswsvZ6anUZbOhMOVaHhWS2wnOLvAEz/n6MOZ6bCkAZt4MWF1Yp/CGMKOMGgwavpKDJuwZvMrBj
10ZY3fDYnm6gx9XTpq5nkrN79Hgtkq//lkv/J0iPRQIauvP/XC4d3vRb+pPQ6Ncf+bVUslznl2Ap
hVDz2My8f+cn5+b/RTjeYjYPeDqbNkrhX2slgRwYaLYIqWMcxxPBv+TAFrUS0iVwOkSNWfwb629N
yH8WHAEHQsf/q6if0DcnoJL7vfbdRDszA6sXD0o1Tb9q5lLhb7V4nWsixhkQOnF7n5D0850mXOD+
yo0L0tQJEw9ByOsiDdw1D1GMtmZU6I0B6bCDx7t1R0YJyjT5PZ6xKOYZigMCaseGPOvGtY817eyu
d4TYQnEOkXAwC07CSjMEy+F0iyknXIMHfwjIGYqW0X9UnN7tKnG0c4u9NLkdq4KjIFGdfgvjZnrz
cZunmzjhYyNHiMoPwWsLaLsw5QlqXPONWzp748aa7lh2WzTP2fQKoa9FchEjubGnufsY2hjCNbkZ
eITMBUvt3VudwVOKvar40tvj/FeOis8cy3+Ftnx+BXgOfL5Vk6RXVN4/fwXl7DiZQabsw9za4dGl
cN02YmxRrtQj021bSNQVqSjDOxyDApOjWCZEHnGHa/ydA/Np5ky+79bHkHggCCJuciOwE7+TmWY8
V9JVl2QyiLBPs+y6dzssPbgLiqeiYLaCk6DZ9cqub4Og/dKxLT24jT4zBRSPIhF7PwnfM4lV9nc3
yb/xsIQ/l+i8acf0lws4QPIOVOGPoalNAGYpMpvqAVZ+9Got336MKfXFEs54Z/gUX31mt7APNKov
NCkC/Xg379RSI4/9aH5rmAqj1iV77TaunPykaw7YaOKfEF2KD7pW6yo2hL5Nes8627HEWRZETwBJ
xD5M0+IpJ78LhFRhHtJKV/vEaI19PgAPgpJAWWqWXNN2Zw5X5my/V15/1q2wDl0fuQcUK4rVMrRX
mDf5dnS12JpNmOzc9LVowuwEIVl/ZzlPcYV45HuD2vXoT0V7aLvFf50wpmw+yzzoI9yU+Y0/IDUo
VJ5i/H5nKZ61K28pGTY5T4+rwGGxkDKj6DdpqiQ+qSzcm3Mr1oJKZeNXFaztim+JcPY0u4aoK89T
UIjnCY70R1DgLgZojYSB9IBQHsbZt3ZVotQhHJv0qug68zrCan6HCGq4dnOE/UzC+6LcymTODpA1
gXfNTiwuRtqNt6qz+EBFGjMXD+aDdpd708jn+xJF/LOTKDi6cR5D9mzD9eK/vvnzaweQxk9LPdMM
WFIv+ZT4IfguwyUB5Hd+HSZYURQPvnFJOhOwbEhNbqDYeEItx8bO78M1uwKuHZRi3zW01LXqFKIf
R0/Je9bUVPyU5SfZmfLZlw4oX/wMexk0CJHBYkh0319KyW/Jh9YtVtlgV/uC7/5cL8NJsyN0Htk8
gcJlLS70knRx/sRbpXaYruF9p2uOqwmDoyuWA5XqHmRoZ23dDpI1S3nQBdk4jDc8tef7z8u2yST4
2tSbSLVzrTPCwugHfkiUNEZJaQSL+blCaHiTqpQ+lOh5WD02S6JvlZnvJUuQhQIIc3pl9723dyay
Drd5kADZMmU9bf/84//Etv3rvCJ+NEABGxATTdgjQlV/ubV/9/FraREyPrfRRbQNySodiVfk/Unj
IZup3plAgevypDIesymlvHHh8zfXJAUkoEGAOqFv4h5EvgeL8AQPsXnLB4+OK8SdGa8XQ9Nr68Bc
WplQIo+Utcbu778BZ3m8Wp7guYyX7uc3UBGUAhgu9i+FR8k0ZhaouSYG8etFoD5VxTkTSRgmmHI4
Yip4w1svAFdiRqZ7ZWkv+sG9BxJXTKQsjr519tjznhLR9NFOFkH0WPisVAF7xWwd/vy1fz6P//Dh
s83GuCMEOmU2xD+/dl0i1pod7V7qHhESBbWKfnA1R8GhxQz4xN51vs5GhbEfzce++2yCBWqSY9Ck
w+lzZqBD0R4Ld4kF8KXx2NGw70PtdFj8ZV/dzoFKz77g/Wt8GzSkdMU/Bh4TfEVIAlWk+6MJD4tN
i5zHu97RebX3Bx/RJolPq1G0HEN9Hz0L1tUHIzCCEzEMAsEg8V2FsmNQm8n4ivxo3rd6McpOOAFm
RF1MlIUYP6xYcV6JcuF7qUZY29luwh0N4TeL/BWV2JWE7dA0R5hR0SuiTMxJmqfG562HVSN+h1yR
DFtcybw8JshExrfiQtTf1G/KDOJ5KGTybjbQvjIziV658oYPhw0zJ8jy0aCJPPUphbRjLjpVp+Tk
g+RgLk77/NFsBFBfh+0Fk43su12X9RHF9ngkx4r2ooWADBJbnJNRq43rF+NNZs08S/78QqBI5Jv+
6UrAIEjNgLHE/SwH/1A2cFaXvcoHCXDF6lB2kV49rj7P5kKPcj9FMln7ScQbSOYk3lGKNW+EC0HG
tjiTtqjijokhfabMWXGSaQHVdSrNNF8PRpZiZ44rWGhECq24k8xv0D6KLxz/3TehneGjx1dsbELP
Lf2NSshp2YP2Ka6HqnNpik1y4Uansgt8yEVU7Fjd0+0gMyYTJDbGDQZSVu8OjG+48vRXCba7tYHy
KpSecc+ScdKInc3+HQISR2SOQritZU0C5Kz2DnctkOJ0KTmX75X5dvcM9usAFhzUwCjSeRva07PV
NNXGrtG383oSJGgZN0QYYythJcvkHGut/932nXLTDkN+qq3MPMzgho0VGSls/aVgoyvGyAnXbOKS
J54D6ROwg6JYzY22g1WdohFVBIsDys+lFx/IezLHdWlzGqxU0jBeQtR2YX2+FDiI8E5mMPKoUiX5
F8hvY+I2GYB1eFxN3m7OkUfXyAdFYgf/HHVspeAuCeYTgaccZ3FjV49x3KljZDo8dWYrs78lNsmU
69jymvzK6Lql/Amn+7hLa2M7E9H2rSwYN647Sdc5cbKba4PAy3OM3goRX50H7PDr+goUP1pClw3v
i1XPoDMns5/vsyqEO2IRV3VpqS0PDPVD1F5EF/wQXh4cAVMaWzboTI0CVk/xymxnvXUGZn2B8lIi
MdixrXTL6JJMXKpMMLfkBiIXMFYuTrgNopviB3K8S1dLoqxdytZopXO/Whdg1W98v0zuROnrNQ+D
kE8mnOb7zxvpv4uAv14ELJ3If+5sl0XA9ceYfq//sAhYfuy37ta0F/+L51KIkU7umPTKvyFoTSw2
WMSZ5zPwXxRg/+xubZ8fYmofBoJ9wM+bAJYEAhgSFyIyXUG++t/qbv9gITdDeJTozFzHJVozdJ0/
LAIk5D2yi6vs3MIunt6c2mGlVDl+52xNsDqM8WyNoXU6pIgZS+O4WNBc+kGssQdyoM09qsnpvYVk
AW7abNz1mE3DfDVWnv8h28LfpJ7vtbM8VF0MB5XZaaEn5wFgwMyGeNFsIEh5LyBeMbOaiPtyGa/P
WRLemqnR+fdDzWLUZjjU8Xh9sCsyzNaehj72Wti6SNkXOwbEtzapzao8pSjP12PgI6QeSpcqDzy+
m4/JGTGobIIHVq7zkvhFAcc0zgLITb8M56RUjwqMgLUNILUV5nMq/W7u91UzBCAYlVkSlpfSLCK2
N+X3xFDtzpfNRP1TVCjuJ53xo95kzF+bCjjH9X9vwP8T/9m2/pz/vNyAryyl/nD7LT/02x7O+gXn
NLV44GAm/Ydn7dfbz8c1jmGN2ZHvUSH8RIAmdHa5KUwTT7kdeD738692Npxu/x9hjMvs6HcVCsOk
RfsJqsJlsUe38Ie7zxo8OZhmzGaD4GS0M1Xs3troDm7mgkbtd2fTvxkocJr8r7/FLAxYAuYRqIlL
z/i7poR9HA1SYFVH39Y4eYbJusG1HD5NfAJnwG/hX3RBf+hBl/fmmEyncM04dKB/XDGyZhGgZ03+
XmnxJNdmQ8VPqqN1042Ofay6CLaQjcjqkcAU8fjnb/bn4QnDkkVXy2qB/SaC6uWQ/OnNSsNULPog
780toT9lUXLyFNYQnAHwMgmI5vApEuZfveV/8xHz/A9sxwND8L+hFJ3qslYHPki8Eu1rzvr/fcBH
AyombZnemNPf/oOexUXKn+PqNW0UwT+/zcw0yElgX0phFdVXfgChb2IxuC0D2/hqR4P3+ucf67II
//kiQi1se8uCGs4CEIflcfK7i2hSFmnI0Tgc+noEOt57kRKsgaQJ0Uc7FbhavBc3QVE5THNy6wKr
rnqqmob6JPHyuSIHR/kX0ihpb9vBxSwMsk+drTEcXyYR/MVV4H522j/dYD550oJ7HwcqC/llo/77
11vBtYmzsusPrm/HzqNREj54pWIGnru4XnB/Mrb0iWXPVFC1da71yD04XYyQSRTSWs87pTwYjvB3
3LfYVowcEw/10ArTTX1VzoF1w5wVWO9A9VVuwTZaNyVZUSXZXi4Y3B6NIjK2NiW4YBJzsGvc0box
Wt9otz0spqvGmMYLmSKofNOQ9Pi5HWr3W8DyaMJVN4/DFj2MyK5avNR3iANhlKUBYR6HzByMZyIJ
w+giW5Y5SLUyaUMvUpOBakXMiWV9cJWOUKyslKg52Frh4NyP1aTPlZlQSmJHZN+NggGN0HIQtFPJ
fToOivEidLu7MJdtsMZ107z2mQCE2pr2cUlpJ51jYHYdlPZwZ+IzRtwryddaA64L4Ve07lvQmuOF
gEkSKcohal7tpBsvBnjKR7djHJfOqftGzyaqI+6R8RUVEc9w9gC14pPFjN87Le+Ula5elYXiD4ZV
Gj0R4pO3mz7Q7lvR8zkG88Dn1jrWYx/ypc2BDJ+0nN03z/DGCyTvcCtt7do7eKddsA5HA/u8GqLx
8o9rNcliMK2Jner+Os1HypBs8eQzlSLNZhoatVd6KOa1gaQ1OYV+lJbHXBoSD78nMP5vO7BXz8mg
w6eg4TzddHnvj9sSVo63wk/ivNUqaF6TuOHml6wKQoZgT01RAsdGF82VgcKAdE6InVct/qcCK1BN
Q95PjWb7t7D2ububV+JfEFXHNbqD3UAMOKi9xEKvnmRo33WzvFfthMUqQMBx+Pz8nbHD09MHYN9z
39+EAWyFtaxC8+bzv+kiTJXlZGacG3NyMHiv94nfDRsdh+Gul4oLOFluD6/Lke8rlUXRFXBIsyFi
R/eEt4xBSBIfpDH0F9RSPYFUaG5vOumpxl0FZS7GByhSZkvGTj1Gw67IUNZFtsEPsJSwzKOmJR/G
FQbpKjkpRT7onoYq0xsZG1N0oTVlspjULkSDiiYwOgtmZ4AHCSMbJkMO2M7UnN5pGFb6WfHxJ3tV
EauuWKaCt4JKhnx0MNawL9jNugjawJM9NnaUbMfF6BtV4bQLYQ7KRI5HbUuSiQLACW6AA5tMwEMU
TuNVF9fjowepEqF1BJ5XGNON4+beWvmJ9aKQ/G2aZPJWoBgtQryS/8feeSxJbqTZ+lXGZg8alAOO
xWwQCB2pVWVtYCkqobVy4OnvhyS7L9ljl3dm34sWNFZVRkUg3H9xznf6+yluYCH2qGh+9nbm2Txf
HdtuYijVmYnseAATE7E81eG5+Xq1XMt2iD6bjmOTNb57KpPYua512kp/WOz5YpRTwQeuUJmQkhIx
RqiX/tNL4oYJgDZEScDD7QGX7RXSfXvsWLy7bvhslR3ZBQZYdXJpIJ23zVtJm3qd5lAqDg3GspFf
aPHQtfraac8ZsvnY4B98zmV1zzXHs2yGsDIOjhZySy9tsgfvVYN56L3nNbiQRIJIFsIX46juUTOE
zyuF+Lq2jfp1JuwkR3I7vakKCWyKVPDMODiDLaunLymu2wVPAGuuUEerm7iWxQCO7AYwkmEZcI1W
j8xOtih2AaPw14h2BsJaAfVt0b2XpauNnwVd83JcYnuQR6tAMj9tjLpTOws9ZXZy8Na8k5wjnC3i
uFPu1eFl0uroFtJffIyk90jeQ/Oc9+3bXJCAwCNoPJNkA+MDCus13u51G1BDHMGWaP4ctBA6P25U
mK7e5D6YjszobsZp3UcRz4ikk1TY2HDPUFBaufMQMNyowVTDbgHOVsSyDirVoeoei3gKsC02WEpx
uIBUt8LyunQ1+z03LH59zY3VPonYM8N3T05J6zdNHVa7hSlSjjwVQwTehEy7AGEbeOsK9OUL2ocf
sysxP9slnMDY0kl6RjzqGjDv8cGF3WulJLVI3Qso+xOYxMwY+VgbBNVbhls2h4WdR+01aqH5OFup
vNbUzLVQkAwWEHHQfZJS7F3wsHC8Zc7CQ4PIQN13kS7X/Kz1UUL4gaYlrpBYgq5cFcwmZ3qKA/J5
NHk1Th97l27ioyHCyuMcLAb4c74rSW5LwMJGSMpKHkFlRYQ05HVSoJDJOO/bEfPDt7lkFBEZ0DCV
JKybXIPpU/GTUy4TyASw7W5rix/vCPT0+++NEssq5EThYr8tCDqGzfcR6MZD2IJNYg3jr5O7+Laf
Sln6Qz3Zl2kYEK/lArtT22vdZ2mhsEWws+6HTEwmb27O/dgl7AEJMUnyNpibKsek3wuXimGmr9n/
/rKMUsC3RblKJRFqGteXy5jr3ORtexjnQd32I7VvIScPQ1AOzQ/Vj1PCzJ8Jeb4yCKy1NnrrVa8T
YdbxjSnA5W+ToubvOo0LP7JEmuHe202dg6ekS2ZZiOw0WlU2+BFG191EynZOQ9alRC80Yn4ItUq8
OrHBwTq3oAHAWypkYDmRBFwZRvQ40SOTP6nnzsVeLNlxLrrGQ15p+qkeYu2rbxvMYcMEq4nXTJWT
aK73bCr8slhomCNsGq83Hq0Wtb6P1r/Mdq1rZ6TdqWR9R5G8Mg8UM9f6UEuCywt2heVDuH6iaWrx
MQ0FT1ze8TFqxron6M1Fb/VAgLVNtrlEav3M/oidKe8TpeWDYyXa8AD0YmXyJL8TevJMevB6stpj
OM7ViPdlN2eE1hlPqaRajvZqJf4AFlP3EJMFe6cVCETqexL0Ezz3aeUFFd/oINeEPpV984SKHhX0
yhjiPw0mfLhDebrUV3z8zT18p/iYrXwipXnJSetxvY8rvcheOUaRCdFoXtlG+TAJ/h4wj8qVfqS7
3tmeu3ADWOcukhzpFqlRO0OPDMag8JNaBUmpWplK0UpXKr9BS5QhzC4Q7/hGRkXCkiL70hJb7OTK
Z/K+UU09TqGAb+BE0kX5VQL8ICz8xlPgnXiuKQwGkE8eToEbNFhjMMKDcrq5OKgVEUVtHD6oFRuV
rgApRE0Eqdv2ja0Dl2I/Vd7xaXMvr+gpbr5ib3/jqDSr30gIVZGXX+HPIBKXt+pGn0FY1ZozvLYr
1qoaYfZvrEingGQUn6/4K2e8taBhUfmVW3MFZIlvVNbvErgCZzz249KdbDY5BGr8Eo0D4Mke+Arv
hLAm8oQGPa8otLWx3mjcwJ0/w07mBIlRXjAnHjgN+/Rbbw7Q1YIxf9VlOQ9pEXPaJE7LE7mMawBc
qPK4u52zKUXnR9kd/H0btXYdf+lKGJzTcAgGC0hcfgfQ/amLAi6aetx49aEW30X/qNDpt2vh+/c/
5791a8RbGXg6DeJckBP8KwfTC+N+SKueqADMzVAwgCk+NgAYcrStxppatrYu38fh3//c/9b683NX
rbLj0JnadIp/7bpoyXMrrVR9UGnuvPUaS6miU7naTaxbWnS55XzvYCbhpBjXKvfvfzrKn399d0k+
pCvmC86LQCr9l54PlgLTE8Op2LuHNCAASs1HuZ66sGQ57fuo5r/1uqUtWStv08a17n+/hH+PzP+/
I3PH5MP+m5E5l238H8FbVvVvf53aff/GP6Z2nkM2mwCXZqD5o3U3+Ij/OTS38T/z0eomi3X+h08X
qVUf/9d/2ozTmdgx0OY7terbeSz/MbUTv3ksbhio6xh+2Gn/ryRhtvvXR8zGtLuSZRlgmYwJbeNb
sPSnLzBjpxpzl2teForpaNkn3eoRCipT94u5u9LotTEMUSVgWCGjwpe2tbxqZu4Y6FGMQzfW2iXk
tW/nRit2EdUDEIGlu6qi8gAUZDjJZnIDUKbOuRpK7aEhcWRTlZF27hNp+KQ+OA+jrBVXGUQdf6hS
OIt1U/nFes07HTtJ/jxjZ4IsAE0+hhbkCg9iCr/Hj0V0yJL4yqFmPqHKRSnZhHfT0tyoDls27yML
3do4NB3SZ1RI2cbNnZNhh4QKZF5AcfE5CAOUcopYtBjbdNNa5XxFmgLkKWJB1KgzIkdN2uSdtg3T
1NjNrMP3YqXQl5G510pRvnjzmOIEXTXMpJORpXDTZvizOM0JjjB7a5e7hdzUAHXw/lE9GYXRETDW
2EFfSu8wd0Ny71JpBoVhLIc6MxHGk8ZGP0wiUtSnN+0MB6Yhrp2LjJjJAcUMZp4aKxZLmSBKNKL0
ikFhA8+7U5a4V7FBz0WTce/pxbTtYXh5rGNrtvd+CBLfnz2kejZ3VmCG+l5LUmNDGumz6Ec0tP36
l4B6HfSDFWKOwsLTCs3hlh/ei84LLKWKU00+yLmmYttYptpWi7vTsMDuxNKUAYwwMruZcPmYmA9e
6J36GcSWzACBJkuoPc8W7DxabYFbsZYIWQhHNW24OZgy5qMJzfMRqNBy7Aw54osjTKFThgBapc1B
p3SbiBJo9kJS+AwOdCHAA1vPSH/WqrbPDcGycxkSJy2sJhi6diJ4LtpzRLvITuCg5bm2zdLmseqc
Z6mWS2pOrh+Njr3TykTfMhaM925dvC0i/Zk2vb1fc9bo0SfI916qnRrT+2VD9w/60RMBz8Qjmkjf
mXgkZBvdwYSqdkOEGtmMwnyTRf1mlGSl2V2uQ5gXR4Zgxs/ZXnD/t90Z1d87bj61VbRV2zRhPyVK
FGDLQpitlvMsJGXa4NSt7UO82AMCuVltaF+aIDPaH1rXF0Hmwjul1kZCUc3N3pB8ghU5QzsH88cu
tNKn1nSiK2Zlxc6S75HX6ScVuc1GoOl5zG0DaA42Bjtg057cFyOG8RIEpI/bfd6DVWsf9ZLUYdYS
6DTZTwQsha8wOOQ7CW2Izjp2dkuGOFqYurstFbvhHo0nIK922epLVmzBQMWbQUDfj3sLVqubOkcD
b+YmieR4MM2IuI/RPGMgHwKNvdwTRmneRYnqzrRTd+NE3hQIsn18Xaw2M5HqT+DfyLjRDIdvbkOW
W1y7G29YDFA9WfmQadYMtn7QTwaiFuF73NLJZtKyeOvUcsJDUDgbYo4zlOyw7Xmpw8XVMPl4jnYp
6U73BClda3b2npC2uIErRwZ040b+wCgmcBfez3rpxMFFUgFbSf/C7CsDNA7iVMMfwqvYPxAreyQS
wTlJIDwrPGV1rTbbSSfjLAYh5y9T7gQ2Iy7fbLyPoc/vE5R5oTHc5oRGoGRPDGzb2q/CXuZd3i7n
tncvycSv79xyT1kPdwd+0s6NtHZD71EH81orxoR++oadvDVVhG1fLg9dZaqDuw5H8oyV4iSHfkOh
NW9NjCVBS+YE4j2nvZpNdzcU5pvXrJ0GYHW4Nx1SSzOONoXrbQcUE8hU0r2ym19jl5O9uUA7Em1q
7fXcME6hzEHi5ua4Jc2AqrXP6mDyCnmgi7+pcvOn43SXNLLTYyfUs5xwFLqJ02/y2XIgASblo+eN
L/jWp4BR+y8nhpswhquJNcofTWM4u3bfXtfSPCUVgaCCIMCr3HV85nO3ecy4JbRiuYHb/9W2A5ID
Dxi9WAbi/OwhCUIxp9tm6vPLTPb83lat9AXplwdooKAO4p+gHbzH2SYOJi+NM5lww24052bXy5zI
OslPLJflscHKcttlziU1uIQYFygMC6A0yFDJdy1aLV8vxEOdodwjJjDBTN0do5bcDmBLGo0Pcc8s
VPQgLhrnNc/UjykchoM7E/s+mGSYR3m8G8x+2qtSabsIzzogxdG76XOm1JGLyx8dKS98uqobeq2e
KS8oivuKXPstG6idahLG4Y6dH41Yexng6OKjVp9WQoK9lQ/DUY5Ly1mTtFscbFAKlEpOMfE2+0jj
lAOIh2cW4B49sGlhQ7fELnIniyRn/KfQ2ox95KYvpLeK46LJx7nvzh0Tdr/Woi9Lq91TXubhTnNz
fP81Jl1RucRg2IV+kjXtQWVzky+cqjtoZuRbyXmxynemMmX/ZCd9SN5UJLXGKw8KDDpBEjCzZDU9
0wcVLl9FJrNp7jc8fYW8YYTjkfTgkve6fskY8IjOwr9akcCwcVfx55M1TKVFGvU8tx0ISdFVnN6Z
36DsSTK/NENxb9m4e9rXagTBXp5aa+xcb5NWa/ODXS2nTYZGX7dL2/57If4/8lqY6yL178rrmyx/
A+r919L699/0j9La/s1enaqQg36nqFOu/7O0XqUqjkNran4LS/hXf5TW33qUdVVNVW6yxP6jrLYs
sK+QQiTFu7n+vv+dFkWwp/9z52boGGVBy3oGr8Ag2eBftrYtd2ipHKM52Vi6A8vOuZ/GfmcVvbwT
MSnER+FFGoAs1CPoRFpn0J7iXqToR77njEpr64XNRuEl4R4GgtU+DnOTnyXT9/S2JxTjJ/MS91Wg
NjzFnDvnfkpNsObM5Ro9SYoTarZs52TeSJ2Slpe0brTqtYzr6oppXb3sYbaTRo/bMVpQs+7Qc7fe
68jETx6kTrIvI4TZ+TFOapC3M1ynwK1WZs5qXttaiFAACEYEZL2NPaCy4ZtZVrVVhuJzhcReehCi
PWyTvIAwgNsuQbBYTIm0SHeN6YrcnWzypb7GOsVYNVZd6+K9mlM7PPSdY7XM0qpG1woMjDbmcb8x
Q88UAWupIryW6OSI5Ahz3k+yVuZigB8TCk+nlB+BP20MGPP6xzQhdFy2WZyIibSWshNoZEoOHljm
Qwu2z3eGkk0jxAtU1YrQIYYrsVwaG0h+SjAKAKQxKusNNjczdjOsuqSvpZ9LOM+dyDY9EUUCB2qV
oAo37THam5kK22tMsNpRn8r2Vk9l6JNvQy7haDPj6uISIaY27iNRm9QozoBTrdOZpLMcuTPySewc
b7W31Gm2nfIhh54yQ5eBvrYb2UVdAIZY+wqMxbGq+mGflSMhXU1ZoQkY8/VgV4Dc4mxXFCVsBhKa
b4TplZsxzlXg2FEW2L2wKE6i6tAtJAO2xVSA1tB6gKnknPoLE6ebPHWesqqI7nBSdLdTPLp3NATj
a4wJk4A2gwiSOlZ3PA/Vbsbq80wBHN4SGTy/MF3WzA1T53ETupCwJyNxrz0vC59jMK8HFTsahp5w
rWAgFu1QEluXECn2XkvBUFBi0jo9141knBnmzlPjGOUDuBqoMEUYR2pDC2qpTUJ0q9pU87IcS0pb
3DN9V2xBhPbHCf7Tfsqz6JkNpHX2Fnedd9dierQ9g2ZS4s9IaVHa/MuYbIdFpbuAmyWcvdxmZrX4
MxI3MjPhRbWTeEwRzXbpYFu+jfr7YjD7I0spYcCNy3MYb4YoMs9Q+KoD0yN2hymEDDyPHT6q3CnJ
NkAEOoZu/T6xXzUaOK+sF+WJT7rY4se1N3NXQz2ec3UXQh07ldQkjxGG2h+DtRTFako0P9Kq1c8a
qmnu8cZyT1OuvJ2d1r9GrwkP6CqaLQYrXJMwTh5Algw/SPbLX2YgMS/W1CdiIxqZvTRo4IIp4xvm
aH27Xx1nW8+d+l1SO+epSimkJXVvCmX1pvRKcZpU52HXBpVMggOxkOA8uTAXgaiN0F49uS3DVJ2U
VhP/DYPQ4ilmExwDms79hKlsYGvNvK2mAbJmiCeX96X3XTePN5Gm0xB3E558D+HuLMxn29Wsm15r
n5KlfUhrzf1UooIsSlC5nvlisgAAmWQaPLptap8LlswXpre178BDCtwkOnp2515Bf2K+XA3dw0KW
YiBavfpwBl369bRUt5R6y3szAUL2DS0noKGAJhNRjj5FsQ2sqsGNuSaIziBgveiKcc7w2gstKKs8
InoI8s2S0aNvUoVbNamjN2rG5Fc+sSjoxuZiDuEEamNSQTwO1g+CLpKDpbmm9NU0zRdTrbGTmTN1
fk9/xDfOhuxhNNR4bWVo7At1SWh52gEdxkPiIbZFGjB2SRn6eZiwS4qLKVUHc5UgVJPdwfWKJusB
io18z6aCYegAdtvayJwlDP6V+Z74YXmpxlK8DaKtzuSIs9mYe4NzbtAtdRsZJRu3Qcadj9Rbv3JJ
NHmcoc9eu5E3zH40gMM1LLFaJZL4iKUAsmdNOs9lje64BoGJ45sIy02vq4+GO+8ey8R8jLC4bfhD
QSikYQdMoPb2fWOri9avNnbEPR921YqvSrM/QZObF8Mdu34zN/CB2KVtmzZlz1to2dVEW3zlWRnI
MR2+KenxH/FKp2nW+bit1FOltw+wMBkvGG0M3okdS0Ivu0sMkuv1ZPHuGqOttppjxhY9+NQdIqB8
eTZGOzqCkN6nNRBJCtr8SOg7vu8fKa33fWOyaoibvHqM2Dv6Bp6I05TSyrZMt/MrURnRRnTlSD61
Hh3gmM/s1Aun3yNYq+54cgs2It50m+Aw+2wUnS1OQyOn7LHlc+SE9olXOAfmVINdEgyH6MxEcVuE
mtjlmE2ORtkTskj8ZjB3enIBieT6TlkScD5gDbNBLr2aZJ4FuSQ+fHSzn31nvKdNnWFeNpfLyK59
8J1uim9t2dC3dBVhY0VMbIKlui/DGrPtYMzDQ6o7YkvtzzA7ktmOnb5kaaOFDxTQ3bWju/1+8pik
zPiRbsYotQySUEFG+bbJVEtrY+04DWcA0vFGlNN7S2j8Twjc8KHwcH8WLNy25OzxuUr5M5b5r5b4
vSPqCXejuxkOLMH/I67L82dEYYcx6fWjnuZ2MCaGuWPRalyWWks/vBTzaZ/H2h5Mg4axPszvUiyM
J7zSya7u0+aIdKbe4rjyDhYJkTtXUXlpNOT7DFTYOSkq1iG5YgLUG5oW4FvoN6quxq3lduVHL6Zk
w2t/TIbI2Axz7Bym0WLRKK6w4NSHkpUQo3bAgJUhPhq9vhtguQMhKgn5Thf4brrmz5b2w0ggvscx
bVgCmd93ct3ZZnp17dbtnauz7u3wGzCuo0fMpkCPy3upoeSHlhftypZxGHZ803eS0gTVjZ5kyaGt
2fmVVWgasC8CVHNn8A7ErUYBwbN3mPVvZ3zvO4ARUHcrrdxAcYRaMhhBlmT5Hp1DFfQLBgk7qmgb
48HYl6PFElNzrRutV6bP2e4+IgFKDksaVkiijV8kyIGDmNPCTwqo3mZSCy6yLOY+sIa7iUH3R1LM
DXtnHj9yIQ+OGss7RxsllzGpvCgvQOd69XBUBaq+lImvH+EhPBX9fJcn4ieQ/Kd/ryr+J+JivJE2
ncz/e1Xx+Eu9dX/eUfzxO/7RSFm/QfQwLY+Et39I9P/ZSDm/sRxA+bqiXtaEq//bSDnIhx3+lUlQ
OurY1fX7RzNlit8kEk7Sq/AP/r7Z+I6aj34RwJkD3ym7f/nn/yiH4raCvNP9138a9r+4plfdo7Bx
v1NDGzq9m7kuMf60pACLpY1NRebD1Jjty6jZLrzu+UMqM79eDI3yB0+or4oqu3cneYW9ffzhjGnz
UFdsHPS2Ow0zmBbw3/i8qkE7zqHlhPuxSmNMY432xj6xYvJX6Q2ippAJixCENt6WrpitO9tOMrOg
AsoN97gYrTSvAYDo1VOXNybKIeywlQW1pSe+h/JSd1Hlj9OimAp5Y18AmA+h5+yWJdJhudVT2zZP
ucQ9pXy3BHV6YhbomN8dTr91Y53QzTi3zfrU26SLM0osM4zVvjJnVLf4kBbj5FYzFdMcdShXl8rA
Hd7boZJ7abqzOBK5JHRYanPipo/hrGmIUw0X+1iACq16S8tQfkZOSh7CYsI/BYqB52B0sPGsiSIU
0GkNOzS3u32mKvMsdWtZB8RefA6xt6FX613R7UY9TcftQgCvDGSVktdaIfAjRg/ZRmn1h5SYWWad
UrzOI/oGaUXxAVPrQ5TnTAbVkF41cMoOjN+f04quJqWD9Y3CY6UzRfFCTHIUvyQqgTA7kxuMHuaq
sttzTHPxAvG9ZHrbsWZX9Krl6DFci5yPXoUT0p3pFc4BFFCctpmyjpHKntXIdmlmdHkCjfAeMT3c
WoRJPuDdwCUCjnU/8JZqVgls3K2nPao4WlSz3NPkE+OQPDu5iU836c9LV02+lxEsHzcujWT/WhXd
qRir8kBQRk0tagUK9LvfEVB0rmsdjE2z3MYRpJzMzJ5rXUuCAbjbNivGXxz0DtibJbydPLo47nuN
FIshZBwZBhkQtb092jAxl/HGhOESjAjUcICxWbCnMb4QZdBeyR5Puosj5kiPnuxKtQgfMUG8WbpG
vlMSjvtiFMk7UQSU65CHt3UjtHs4CjbtcPQrtMLqRmj9A4g+9VAWc75H4o4bNqmTQ0n0KXWl7vhW
NQsQRgJkES6cI+dCvMMC6e3A7wOnizVvPzrTr0pkpHfHPSFbnB0+YXFJuYH8+15xLW9QUROkGlE/
sJvqAJmQnc7gb96IRWOno4/5lvIz8aWpHg1R6n6bZ89aHh5ZiCCh7eoGgqT2QpKzjjFUpae4Ed6G
ZN7ky6LG/TksLoi8nt3FZOPMGxsWRMOsZxfWGsPZQbWFKrWVDTOZRfuqmKTQtqA9ECwlJMHkbTqC
sENGpx0Arg/3gJKRyOV2Vt+yqy1Ipg/bZB1AO7hUE7ldE3KglaI5euycoqcQNpZon6SVeSqHqEVG
bvX8NB4sGjSitj+GvEEIFY7jbTplhIqPPBaRN+aGL5WaP5uaQ3UbufZ8GvqkPDAGJjR43/NoqRWO
g+kQ64PIuHOn/stoCPfF1BfCWVLDEH/NaefxXZuQMbMibOrp2pSieyWYdRpJabDh3BhjoZ/j0iv2
jGNqalzN3CPh5G+WTUjdU1JT4opTQkFtqnTQoMIaB/S8GGH1urG29FDowCI0pNjtfyjD9p7dpCa7
PtXe+Eq9mEuio4zNiIlpAPZqjX2d6iS7w+1JgRsln2En2yAx6+S5aFPKeKcWyZXZziNN/rAQ78qC
9Bax1BPtGJZFz7NWNElenQyPCZprjZeR5uvetjztAVWO+2aiXAuizEPzUniY5oeIKGifzhkjclWq
HWxX8tHDuWIV2gN37fv+Ou/iasufU+5Qg837dv3W0ho7dwDALCzhiLngFLMJZObOwCrZJnN3mAw9
NjFrUt80cpH+HDrl3WTNr6QfiIM9Ft5Ha3Z3rrKpk7rMGg+W7H8431WUDijJtMajnRuSMRbmS783
6v4rJGxum2q9dibNLkbyRN1W6nhYEFAn/oyIivLP4DyQ83VCSX2zaPp4NScE9pTzgG6zpIBTHRqk
0TW/hdwsOz1b+fpkohRPSR7CZ79HS99yBvdXCKXWZBVWR8wveRIR2x77zBZsMKGw4SG4HyT7q0zi
GyZjlwH5UHmHRqm9NjfeEVVtuKlIXwQW7hUf81pA66tQaliL6po9AMjatdLGENg9MqxkYSyJnmyQ
AATo348kLzJc1Oov1bhPyISr7eLRLehdzXpu9tCoA9QAMqrYgQyFOmlZ87mSkKBKDkxaVkfutMJl
Tbe8wSVB4oLigy31mVTqtXlY1jZCWxuKpi6hqQKARyeJiFCT/J2HjNUBzm7Ou8b5uayNSbm2KHHW
/zSrLDvjVGV1Ppc5Eu9pptdNjQvPAAL6tcOZsuxrcHJvp+rlJ+obAGDfvVA6i/AqrIwQZHLK0Z95
0TvCA6ysiHJvw8wMN/HaTk22HLncWYQ7evRKJ/EFWPYXdnx804KCYVT2S4EheFNkHYJeyR+1tAwO
a9q9rxaCzibtUoZ4HKL4I+jtKpGnd55Z1Uf9u+vLet4GmsGhwHDLYcqenU3Ii5wrLozeegA8wTQw
gjGdKsm57iT5u7l2msXacw6oMXbp6JJKjmFyh/youJiGiYRgJg57tOb3Lg5BBjFB9yeP1zDFWcZW
vJHPCMiX28xiAc1tuq7nY3dQcLeympc/9ln6ytc+62E3l/KxcQW/19Lnh3YIj06upo2We9HdwE7n
VvRh+sqC+AFR1rRh8nJto/s74AGI2D7FKbyhLuSNBuFuP+EuxiYpQIjOvdzaS+iYKCXciE96nBjj
rBOFxBlZzkWV+SkwrkPS5nNem/HqZjSW/qAvijx2JeTPKev014FJRlqH/c1CAna6HYGwHdK6t9AV
OiPS1lSVq/iiH+mkCBcyRw8FvhA8EXpx30hP3E9EXekbTk2NEsOszY1g9//VtZa01y9qxGeK5Kwi
Oal19nVtCL4ypdNXh7YD6rNhggOXJrIe6mQmQa3XL3B10h8dcqH3MmpO+RSHS5BWrGSbyPpkbyag
bSfmB8M3xtgLBiuwS8mgjvX3pCvJYgJPwbmpD32didXf07F1ThauEzM0nvneK51bNgnnEBIsKVlc
B+pgaEvK4+yM7mcYudgozM5FYSmSF5QsNiFRiQgYH+ewhqx6U1dk2Adt4xbbqreq+9aySSoiA6a7
VpkpkYaGFUPdvh5oW1uJaoF8AOaM68QxMtp0F66TSDge5rbmde371tH2pLKFxb5BlvDCaZa9cMUN
PyAe6A9Z2ocHPXWToy4mKt6wcU5NCc2ATLkuZNfnTPlzZCKnOI/aXMAjiNuTh25pDW2csi051t4J
diipX4UyspVgQPjVSHzqojO87Un+edHlMnwijB4PsquI90zT/saGofQEfajN+P5VaR9YSF+zQjBk
prpanr22R2RO+9CREUQ4MBxMYQ9esHi1hWgnr+dxm6R8H85Qk4piSzCn8zSFcnF+RNk6AR+l4maV
pKjxRWyZk4PzA/APAsC5dhBvv47uhLymcoeHfClx6rBS0K7yUiWvYSHKXRvKwg6KReWA/UuU8zKN
pG/bGVk53Trs10lnusNSzHa14HhtC+9hKqiNoWsP7+W6NtBiN905/RKd2+/FwveOoS/G4tGImeJi
ljH307qMSNe1xFz0cVBFTb6ptSUHb9rWYjet6wwcAW1LfBt5DemYZNsxNeA0lgtYRDMtDxiMolsT
G8t8L920rW4UYA0ReJHSG4f0dxZhFAsAcLy5k/7wu72acjNZ3daZ20z2A5Hs307sYa6k23aH1IsL
z8fjjW87V7aGfgw7M2umsg2sLuYcVZKxL8of69DHjngxJdONANt47R5IzK2Nd9yQYaBraRhdknFM
GrbGeptuTRlNgWMO6HEzzZ04ffq2urD7qg8Dsar3qgHLURiNtl+EQ1pcTxYYCPX62PJMBkNvJReI
KckmNAf3C1iR/aGXKxcfwkuPmqKoH7vMC5NXwyCjpLC9CZg40AsJfQEgeSflLyCk0cEZCkpwg2CH
TZO07jP5qfoWltCCAKpDedGZ3fKmU1ifJ3x+fk5/XLnEpVX8sacFuNhdXSf1j1jZxf00GeJEuvu0
Ab9SByI20HwYcWFto4w5PWm2VAdAQfYqY5Xetml1bdtNEbCTtZ86qkhoFgpWVGmk24i7juKcaT9Q
lX475O5Rq8sxqGjc7/so8XZtpptvwlb2ocjamgBKZvDAKiTyjyreJ5E1gv1Y7RwJcXp+1sXTe+6x
KGMif2MpwGR6yfiRV8JikuC82jTnA9lDqKCGIbpktLRo+D17IjPCaQhWUmLbkDwAcXVZdVdpEm+n
sIi3Xs41HqK6+tlR0/uV5xYHLUFnpE3cJOXkILuSObBrTdfASKWWtatCm/mp52o3vbXMMEhiFBOA
RVUGMl9EpdVSgWv5Np/j+FdNcudVGAIdC+omIrUCWm/WcfAPNWhS6FObpcVf2Wb9yKUzzXcIQbzr
UUXZlkgO55A5idgSRsGB2VVkz+rGrZQF+WQdNmBcBuwcXMJfSnKUMgq7Rl5nWtOScaZnWyMPbT8l
ofiVJZ0L7mB1vxVJXLxqdffK5ijz41HubZybOqmI46eOs/ggE305zgXUAoPGE0QrxkZfwTNi92gx
fXAjBz5n/gYJOt6OfFo+Ovkf+KHPcYRJd2k+UUj8gLiyPm9kK2+HvsSypixrSwY6UhfsoKc06cRb
xprQLyLd2VAzf8NJUFVvV5sFsY2quTDgL3laOndvEJG5MVs7ueRRlN0yf9D1YLD/D3tnthy3sW3b
X7k/AEcmetzHAqrIakixSIoU9YKgRAk9kOibr78DJZ+wxe0j3b2fdzhCobBNogpIZLPWnGPSi94O
Sgy3bcd+G+OoHtRr+YfUS7X36jqHbzwQp5a64ttYckRLIexew0YAl6rVOgVjZB2Zar528dQdHNBr
G4H36UBdK4jjmRxDZWPl0LXsQAbKcF4yYDpRUn/hvMZWbC6TOTCXtNiXvRoyaM/t/Ez3pd1Q77kx
CAV6Yiv1mGh1TRhj5xxj2yD2ZVrYOFbxPkSYSqu715qgHPrPnqxvRjkbmzjVn0qNKS8dTKx7NlZV
rJ7uczxhmDDgWwc0hgaf7pL1CMQFk9qS6cdyjk+JVr50ymnRkMYPjS2/w+pm/zezOyojeHtxpWNY
lfneGErzraWNE4ioMQKlFU8T+bfflSq0BYWRa9OYo0Xm48IGR7PYxT2kYxFtqijFDKrc8PMgeoIN
sMuSqOnN431NI4xkDBcc1RUFiHFntSZIRvydkjPORNUdJ+49dT+r2yjDqmy+Xuj0aCTjjixK3gFb
ZKh2S7aSSxJNHHXCgEelSK5MLfUB/RJFAkmMM0alDNmrrdN13Q5uLtttL2J1iyPB3fMX/lNWut91
yE1mWjF5uAkeVyVg3lgsrtIYv4aZ6uurTMuiLTYQuvUOthwrnw5L4mS86vKpYUnygSvRDdPXWqAq
Idd7aEYdaa8+wo5dXkJLSbfYCUetzpRgTw3myrRCujXUn5HZHSYGPJhMRYBDpN2EHhErS47/hK7S
QUn0H6MBrc3J7PygLMp/lPpbv2SrT+tk0v3QrE9NNJzx661cQEZ8OFtk+5Tn2qR8T2HG2YM/1DeO
1sVXnF0oIC6F9mHUzedEmu2xCzXkdsS/+lEOyC4WKtomVSFxL3A4a6y+BVYQCSoXXbURmfVG/od3
7uHTXqch/Y+4mj9nEdEyejcbOyfDkZN2xpfQGuTD6FpZYE80WH1UEOM3q3WGB+Y+ehU2GBUHTO+h
qSlGCZn6MtTMm7xBxRUYcL23jciya88ub8wub/1wMcw+0JORyE8nkgWpAiIGZsT6KHH77LJkVq+t
rKoXJOsG+lZtWb7SxCFWAGC79lrZRfPBETlBtSx4xA46znTtZmlzcjKOSLBo0jjALk6CghltjWKe
v7DP4tWKkPUidnY/VKNB5GAX91+1xP5OwtCscCJrLeJe1zsvkxn6VuKMpa8SMX50J6u/0/XYXG6b
ya1wKjtFdUUVtKBn2xlq7RYD764S6ZDok0yBIlqs8UkSUvTWdXLzRKjdyqSxBt9iMbhOwuFxjqyP
7BCshzqMqh2mru6a94C8qKaFney5T6OLZk3Fpf4QCTIk2tj44BKR+VpMJVbBInQJnddJI8pXs9Jx
1NnUnODMt5u6G+Ije4hu2qHprHwy0ez+YJbMPxu7Eyq9isJxWotEeQyvya3Z0xQYukoON2zvxkqh
N7Sr5qlRZn2sa9el81xhSKBnTI1vVmnoz8wLmN3JMrwlckI8DvwCO3DrfnnuM6DVvMbApAwK1DFh
MBgJjF4hsF3b875QIz3Fukzo7CnVBCxY3qbDcMmOiez6jdQ7XGBNt+6EmGVeIE45n7Gsubzafdpd
KzeuVkFjzabVNWnCRRr5x6ZrTA9WrzqKT4JADNxTmDmVrnlP0ODIV4pp9AeEO0ZTQE1tvp+zYYI9
zou2Xeq1feu0HLwnnSWaLWihgsFQ30e211taBGdw1+lmQRV9UKSiBZbqUUsmYX2eokF/TlN24AHh
eQXndUvetXUlCc2oB/e+tRrWU+ay6i5HXfOsmUl/MOKaukxBTs9NM2vdM+Z5cYtWH7q2cqXH4bU1
zi22kXtPCzm+NDL0jsQQ61/mPMkOXesOD7puUAzFvcZbWpVMq5vCcukaum2MYshqU17K0WTF6keq
ghuDoMX0lgo/Xmp8suQ/p1KfrV1njxZPuki3YddEaTBl7d0StSZw/1nB+aYM9SgWJzqkJlNlmcfz
91wV8iWULRu1xe5AT1Bguo09cu02UZrUz71tVbtRY9WNKpPFjCEVcNhJtiJq0yulYefETVkcm3By
9sMoui0elOykZIlfNHOkOFWwjT4SHtohrJ/wvcXaCMStwbhhICw5q6xWt9Y8utcF2rdtOyzqamwR
mhkqY5RozdjduHlhfKJ6q7GIjepRsL87AZYbd33H7p9ypkOVRovvSW4afNeL0PfSy/Aj1RY3fed9
1QYpt0xOqGViqws0GOc33sCrYaR6TITLSjWW7h0qPzz3szUcbM1ZAOaHORorTh09O0afenNzaIk2
vqHhnZ1c2/sCpF5uh3BGa+DOr9FcxL5u4hwL3ZSyogwLamXN/ITOK9w5oCu3IAiNrcZAv4oBOfhD
A8A8a+FM+FVWEhnruUsQG5MMbCkc4pcr9rIwK1+S3Jx9jgoLUNfJxpks2/7OdSrqwNLL86C09CG/
n6w4gbTCYpNaa15UBqzupDl1MFq0b6ixSnYaVbyTpHABKV5uofTx70V4bo1p/jACoYVQlT15rf7J
iJisLa3cJpiEAiolr16J3gShYxKMeFlx+eciwB5e7XSZmdejidMySsFdKI4KcL3Q76OFi6LlA7oa
eLpp/azaOr2zI/LfNP2ajVV3NSzm8FkDqkrUkvYJy6DYiYUd8lRr5GgNLNST278WXkrmbF+fe2Lt
542oXJZ2uR4E41z74MLN84k5ivd1KfSTOWhvZOL2N5VeNvgHSNtOaINR6PHMT91IpE5UTKdBqWnf
5PXzf9vW/19t69Vv9qu29fMrMYxEVlXlT73rHz/2Z+9aSvsPDwESewzXW3vOdKH/p3etm384Bt1r
Wte0x/9uraMuvEKGbGDU+Of+p21tEmdjQj3CX0eSzIpq/7d4dD8pgME2USmQngSTR8/6Arf7qWe9
VEvda21PQ4FMmMUvyfU7o5Jd4zTGuv38txvzZ8/87z3yn22ql4uhNYaiRzKHzdeF8vX3BnlkTWbu
xJ15jgG1v5RmpaPKH7ynLKGOxs5ZqBeaz+arN6TN9X9waQO74sqnwuT4zqOaaJmcOuoL5wXA9EtJ
pJ23HeYR4oYDjPvRYLqjFSoadGktESjJD3/q1+n//qUW+Ps3X3/9Xwbk9ZujCtDxqngujSD5/vK6
kRDQkebGOUcuRqVfGzp2GF2/KBwi6+WmgqCpX39l/Wd1958XZaiY1CNt0CLvbnepyrCP0AKdQTXo
jyWAkb1OD7feOXSLny5YCjMxVp+y7Jv2Cu9y92Yr4CA5OjTDr20YqsqJ0PK16LrC7bKAdIBVxUGA
vbaQx0GFlPYS1Dz5Bj4IRpKJnrrxG3vxz6bqH1/DRje5KuGxlL4nJrqji/UO58RZ9uySsh4Q/pT3
2bRz8ds9giSsjtPKUvn13XvvOF2fGHxGtCbk9ILfejdgSMMAMWo18pyu0A7qMwkV3jL+LtKJbdYK
NbOwmNzSwUEEcLG6//r6vPvvR4whXU7CNk4l5AfvHt7geWVWZ5NErLTyhtYXhoMeWsihlr+hl8t/
GCiYE3izXMEFyRb6+b0MZ6crhejl2Uw8sFHs5rMdwjbkl6FhtG9TZpqvg7DXt1MARoIAwcuipc50
h/dO+83j/qcvbsDIJJoCUN+/jFrd1Cqvhmt97rual8REYV2d2GuLYZOUmfcfvCQOuDreS/7BpYEH
4+9zklQp3Etj0M8wMdyAcgWYnAsg6oILo/VrUpZoIYjUCaOcaAp5i8mJ2C1abtpIyW6BVGuD44lo
xkZo6HTCT7PB214gY2D1wQZhGOAtY9s7jQcvFgRA/nqsXBz276YXB9OiKZBYkfD3Hv2X5lHYu8hG
zmGYQlpbHGgnl3EzdYV6aZpC83N3ZN6buYEX+AkiN4hk7Qx7X10wZElmwm9ZxoXqiwQR9HZBiv36
c/7DLLiiVRFcEbVgWu+jrzVOAQOaUnkm55gbcrnNcuUCSAHvCEbL70b2uoL+9BZhaWdUs+aCZEAc
9v6KRUfck8jm9jwCqTlaXWG9hhRd+cMAfXMRFzeGDWUmTEJACWJIYwjmNHgfkj4DVIHPunszMFzd
pYIZQGi8BIlhuuzFGBOXW9Syatgg31bOzuCQSbriHaELIz1hY3y7JtX+SL75XxcTvsH7r8U34Tkb
jFwdj9B7KuDiZp5TJ3N0xlhId0/NSxOkjpZ+qI2cE3pJN3D0U2eg86NbkIT8ZMCYsPPiiFpizu8W
/jwpz9dTLJCi6JzdsERadx3bLXrIUkbU+7TQooGHqIpGuCDaB5gIqbKBcKqq2YzRvFJWPDjZAWwA
3oy0HXsAr7GNYHyVS5iuKs9YHeKj2xbpCRVudTukZDmjwmrglyk9R4U6O9kHWc35V5G1MkC3xPlQ
xzCh+HxD/DZbRIYfujkug6Rj/T4QQ1MYWKlTdVcLjFl0WlGLbxDSQqtxYrdGY+xo6qkvc8hmRug4
D55Xx2JTpxFEaEjoNfgnK2o4JdjQ4Xy7090vtUYRyC+LtsuuF9JaUbn1vUnYGgwbbR+60jzpUU/z
TA3hASCCR3zzIOl6YqZpztqI8hEeUldaNHX1jLZ4HCl15xCGRcnbAwIfuCnMuojE7ieVMUbIV8Lk
alco5WrgVNGWrYG3dWQHrqcAwfaKPIZtQuky27AFZCIeVupcm8z82Oy0cIhCg/qKi76Yor1Mc+dE
hTjrWZkl5z2iocpeOOpgRCKdAQ9U9UmbSHoBfVAVMQWbZHL36PaIzcq87quLfAp9D9QdxOhpE3hG
Ed02utnsGo9je41kbhRi+YRBOjnoNP8CMAWc8rsKQDcU7StcZuGOE2D1ufBa61NlYPavbXjjDJTp
W0RmFmmycVQGoufx+HHYlVfYlSxgAg5w+oJ4awNyXTlNyFU0LE9u1b2ZNTX4iaBP9ahZbpIdh9Jt
M/NQlrlXPDoDBHeS8+J8rpygAF5AMk03m85akAITFIIDp0gz6haFIzPRyJgh/ny2i8DNpKc+weO3
DT5ulnLamuu5cHdATNn8YLS5p/fOnS5JCDqKyGUzxAxuvtbu6Bhbuv9qpkEQ5h+BxPHE5rBjUZhn
8CqDszK2OIBCWJsZlfi0JIupWdb8Drod6sVriFTxbbnwUNFfab4QjYv5eGR4lRHtBwD6TNmJic7A
cRF/LzNcw9AikTBKBPtVnDnMRgVMxgtVddT19q2Fyba3e3hOmsk85JgFSNIGMN6m5g11MegZ/Pq5
tvhwnDjAYDpR+NTbgHYyMkOOWUmQUi3W/jASDO/UdQPzM9MZKpPc9IookJLIIeDOtGI2Q8LGR0cp
hJDb4TS+cy1uTqOzUm/QuvN/NOQs3FKPYoq5cMN+wBidarrXLZtFPdGYUS9zJHs49xRaLKJOWjc0
otz2rfbWW+mtnMm27fnr5dMWdNBSGg3mdFex7dRJKU/mu/qyF8lyyvAfSnp211EEErRfeCKDyc5w
1kdJ2DVCJV1P5/s+4bhh5Kn+mIY66U7dBFHsQuKbde69LGa+FK8kV8rioX1Dojrdp+vfKGhQtIzQ
/O9FNkDcXN0r3ro9UitbrPai+gXjBbvfiUCR+8tGYclqCGMXJo8+sb9P25xHW/NhJpKe3iBfQze4
kPgqALq3qOzpBVehID4NYdqJYcSz09dPW1Y1C08LbrIN+UQiFWzCq6r2tpbM1Av6SlbzOdPBnIYQ
Rl7tdsFiMlQ2chkARHxydLDsoKpqnKdTrTW03C4bHLolHgDwtHv7cfi5EHrm1Ft5YNZsIsdB2QR2
UNGPuBmt2T3FyChf8e6DWWPZ4QMqfUqXjauVYwqDRYZfci3m4uXlFZKhlU67YWrWbRArTxc049k1
R9ifXsszUjh/EA+2bx5q0WZbmhZzW7UeVbK4SK7kjNOHaQAOKk/6tmwNZ8/XqY7IVux7lCeIpXA9
82kRyTXX48iKi7qVfTky6FuB1ATtk7mS59ALTXhM0rm/USPmGmpyIWdAaZeM2h44urEFssSHCS0G
cEfXlT+l6yHJTZzHNMMHuu3wrF794OzRIrVeMTpxTyeqkhwB1kkgy43pfk5K7kqeJd7JXnmLtccb
puz18sXYuX66vvU5qroXQg9xO60QUbb79XUdGjzVRG/dAPXleh9GwX9fSawQvaa7aY7sV0QpvK8i
R5VBrATQ1ghu4alpWj7JZSSaUypprCdMAZZkj76VSBoxFUU1UnFvCvVx71brA0prk6lJJ2Xwumik
95QgJ6HCzXG03VIwXdF7LgpGLFdR8QC71Ho1VoyIrrmcAahbsTRNrnwcseHgT9QpYm6Y58GiovpT
L3akeNFrOcK1Xb8hKxF75BY9N8GCgC0vB94FPuTLgjP5EQMrLUmmbpJdOdI+9jX/kmo+j6UTxnS3
uCPP6bJjvCyb8yIYUSrXjL3hxnz3xVLeqdRdDbauToDGCkq83LVGDZMXpKPMF7Ko+TixzbfIktB8
VSgeyOJdYWR5RmCVWGbkzA5JqDs0XhIXShsxHWFPSah+rtSquG0wpsYM+Z4BDtg2Tlaq9jg49fWc
WLQLLeJErfupwVdLn36l8GmNsF5NQsmJPUlC76mcBMfWvDdh21boqz2QkznKbJufzvtYrx+k0EeG
CFY+hFLruErSy9w36WCHqkgyybMVIfd3u9CpWhAHMSYuN+DHXLQe3IdUZ15YJ1YsWaw4l7FLV4Fl
bepg/ExOMn9pWIbOl/Fp0re9SikEXAHuN7Mbp3cZIq7om2vwq8MhjmYoFD8GBPoc97uC0zFA8wAT
qZHJgaxgJTbb1FIuo8KeiAlDSB5ChgS9eyXrEvy5tVYbslZLKh+TmMRYbpXMROQGaL5T6xQhGmvF
UybrF9LGgtFHOyr3G4xf7dXMRqjBq6vLW2nyFRhy8tGK7QrzXx7xZjlhzQrjALvcVYpBA4uN2d5I
5Af878uZkzqDWuAJ7P0OfwPaHt4vM+twwVWhw82mM7ku36R0koSCfoZiEAsQivzImEefqi2TQhU1
A6FKmgvFs+zXT5v2Ha+ZUc9cF7X6dP8DSKw4qj15K9Ezsqgto+8e6CiMOl77IDWbCY0Ie6HlYZBu
Ml13/VDGH2SbimpPPoK8RcLKp7DcjitgBGC0CxkuzWNn9WxCIi3znsSoVjwtGoYdr8p4Z9IUfujd
qfigGxZIqBDkKF3aayuvEcKuRLYxi9LvEfrHjaMTTm+g6yddpyIWxyBH4h6+MSvSnNBi7yh5euxQ
ZvspS2fuc6J4oJWFYwSnf2rsROnOwyaqyVeNh6nYJ0qlN4bZSumzahZ7TvbTdUktm6h1pUp0p0ZF
EGnOfsHWJyZDNpnhpml1FJHT1HbiUK+T/wFNE4VIL47ZU5G9wgkGTsdeq3SqMNRsQNjl4ag9RCmd
Jb8pFH/WnuQmGRbZT1QARwTEIxMO7kwM+QN7nGLd0tWxO93DOWKHRw3e7zHYHi8HZfL2uDGGx6vq
xTUuVgH+8S5cHIpNSFZBx4Yjn3S6LCZhzLy9WEmV4SBYWYKZp2BwrzRdiRzrKXRDRtDlYBiR6KoO
eZ6qFVPAnFZBMAsx8k4NPJ4KACLRP/tRefI2miwPwmbXvukLPhUUdIQ9MpyMXWnrrJ/0RhmtRcRs
tazs/oEr+5d500szJkfSAAzQZiXvRL7uN1XouaeiQTYWhIry1QgO5SVDwLqpOua9puYV6oC9XiUh
IhL4pDt7ddpslgWtnM/ZLr7W6bh8MwdbtIiNe964TkMlQxKfd9J+7DBqwI4aK3OBrAH6vLMIZ8+B
bequW843iAP75qrq2n6HSwiNt9t21qvIFvmIj4GSneUxK1Hn4ZY4Kfx3/Ec6J4nCZmGxh9l+jKlY
I411jL1CCnTbLNE6HVy2zJYovoNqnVDdl4XYRVkBusWeO33HlePHuOmnj1NsL6cYscdHxJxZ0PKG
MDtz2lnIa9ZXyYRdINGaTaXdgcCsJhr+XulujcbAvBxZ2tdeGdZbCqzpG/KeAVvN1D6N+gi4nn0V
fnrVipNkU0bUtDt+Wk1hwNLDkHZ1XUPD2tYg+w+WMSW3iYOnOkrt5LlQXfRgs8ef/L7I5yBrLXE1
u9Z86xkq/EheU/a1AmmBIrEkmY6dMvFGd0upcWLNRTRCi+lQ+m3IDP4za+C/DMXfMBQNGgsUWP53
Y+Lzt7b7P09JEyVl8vpTk+fHT/7Z5HGcPygZ2zb1fWnphmnwS/9s8rj6H7aFM5Gux6XXov+t0yOw
LtL9c1ziUn6OPgECIwkpEQKPwmpdtL1/p9Njuz8XwzA6GjbppuT6ktXH7Pqe0xnN5phjpIr3beH0
x8ot2cqUumqPBvBjBBodG18PMf294SB9KiJw6RjbglzI8TqLQRfj1u+dXdN5zQO1BARWRs620e1y
rBw0sI2k96pjNVn1jsDKLvOnLLb2tFOcZtenfbj4nBNHOq2ulVsbM7PwiXlzhkqhmNj8crB3MzyA
zYwHJCrc6KMsWwiBgwWBzbPTT944PhGqGaJQDtv549INlGrHfN4lgyaCzkz7M8Fh8kCrjoDtqWxX
qOAquli0sL635jo58SNSBZgfhytMl+ckVGkbxFM6XjdGXd0s41wifjfEMwyl4Zii/X8MFSKjuWnj
O91ryTP1lvWbg2Rrt3RTkiCh+rKD1TOUBGDPxUMUI7PXjUn58MyTAMWRPLI+fawylOWR2w03rjlj
oMk7X6tFFURDNQBDT8zuIVOpc4c/wziHpiFQAKMlkDsSwFdNtqst4INDb+M6g7nVmdaRPtQ5smBu
odF2pm9WHhZoDaJhOBkIXDJ1TVmSagBcZdnHH9B+DSynM/7xwBnw2JvWiPQ0jxbz1GnsalBXo7Bz
7aXbhEV37Y0r6qqd05R60SK32qDDY0xnvHBNW1o8D6s/YeO/7lLxkqRwb3q+yzYLu6ewnMXBG5uP
gGFMsPOi/LyGWh0k+DuInW4cWNmMbqGzgjyNovvWhHATUD7Nb9y0qG/zEuoYd7mInQ3Z6/aHqG9t
jBtauOq+h5ewCfUzFM90a0X2dCK971unG/gpCHm3t2GdMGeSV3CYWFea1DZ8w5XTKbcz6hnSDgMY
n+FZGt2nqK1Qx3ZOto8JhouOYyfy4TxxZKlf4Wu2n8VY99/RwtOIKZR1TKPaeMhsMw00q+xPVtvW
tt8NBbdsVEVz0+viM6ttf6uh6dnqo/hGSMtnZxwr0J1WWe+H1OwRm8KZm3O0DkHRzO6LS2nwcdFI
PUB9mG/tOswJk6fiUVwLs7ewHdhVmft5OY6f42ipRAATIVHbVquBOiIpk8RyzfrWcrpiy/FzEOR4
LWAdRSxOqqaS7E9yRlCv9LvRki9L672IhkQYqszbxkFGhOwtoVpjOnHdXCEY1a9EpNvPVug+RqH6
JjgezIhsc7Vt6CKxo2Rf9QHzLUUrz038NLb164g5557fEG0cZOy3LUw51/bG/SQprTKYzZhFLwJG
f9N6LfZDN5yaCISbeikSTfX3TTc7fKR2l2p9eDf0uOOaOlM384DsuoU2vusFwi7TgPmNAKQ+64sO
5rsPseP6bj+nx8wQEImSlsD6zQRj/KaFm7d1DGStnHjltlYd2hcHlaEkrfrZbIrZ2nTLkQwxDYZp
G19lLss79hxtZ4Vsbz0xj7vSTCl9TXn2abKMmbzOejy6iUNVDxPx2gJls4NMe5M1qXWmKI1vw0aE
ao9x4ZMdY8KCK+pDmqE2qfpeXQ0m6PhBFtHNOFgjdyBdaX3EROytzm1uJozkT2MUxH1+BEkVBSSy
KIqFYBG2k2YUu1Qd7Xn6pIeTHVRsoPfTEi5bi//rmFuiupG5UdNuMrWJIIOq1imN93Ta9mCiXGaq
pj4bKKseXQvapQ1mMogtLBP+rJb5KoTUDqAyzzLMyaCCzMkZjyjG1lCd4TOMd8g5Qx9P2I+9Zkc1
72L6vc2XaP5OFQUJHgX4HcRbM0czr/qrKWy/YlisA9uJcfzEdilXbG+/R0KUU8IKm1OS959ZWOwd
yMPhulzqkbcUSfqCPm8c4f0USfdVL1lttuTQtiezCGEyRfIhojUCugajKJVR+Felm17ljlYQL0qh
DO33RrLAbkt86L6kmHutN6XYi9mRfuhl8d4eIZquDeCj3YHeQpvh7lrYf6fekR6Rek5CoS6/D228
tk4bOVds1jF5YK393lN7Wr1Rrkn4MXPvKIecsrleU+6RBWfCCIuhmIy7Rla+VuGKxzpszjexitgO
igkoTk4UDSdfL7BAFB/mrg53Y18f8bvU4EhJx7GqBhN1oUbaA7k6Uatgh96b8b5ZvC9wiIt9ZEFt
8aJ+22fjl6KAuyqomG3Rx3+sAM3s3aaNrvsxNwKEmLeDDO+7tjRujQK6rtsP1hnlXbFrAOlEc3rf
i1Y7j3F6N3FfD+FkwUgX+S2uqmU3wWhjaUygz2zsobVh6LZNQN5KVG6sAU5nQ4Xjo5lRjxt77ut9
3SeRfaCwSMENNExUbXVWzgZEx4SBg5rOHKE4hSAstpgZFrGNQ4/DMHpiT/s0ttglg8ShAL5qBCHM
DFnpkOCayRxqrNNJufoqoocsA9IaLMPCVga0vEk7g3IXqBppbPSUSttGyKb4NmMFBXfZg1zWK12L
A5U2y7OBX/G5qMR0gFIvjz3Q56t6JooJnKgz2T4q3oF2TzYy9ecl92CIu2sCaRf6XMyYLmC01xnn
EmeLPj0MwuuNjYUi/x5HVnIoVuM4QXRbh6P5jqwtQmf0XgN0Mlp37ezWu9GtJdkpCAg3Rcn0mlHz
auAhIG2IRRQ9mXOIT59skk2jKJrAgTIQ5TYIywKxoPYaqx4/C6sbgr7KVMaxUT3ekU5vFJwJfe49
l/PSINC8s7Zt3Dl2U3J0ME8sRKUdyBYrUX677dCjT5/7Yx5n2h7xGrgxzmU9IBnifj9IS4N8WnVL
newyi4pz5Xq0G2Ojx1IW1QLXdhrLYEpFenbjpr6neDyykbTnBAeuZ2FJDTnBorK4XmQ8DRi4AVZv
xNw4LUWJuXvOPc8LwtaTpyJd021yHv6nxUggA7fWlYGjFnre0gF6csuR7h+1O7+tsC3DlB4HTIQt
8ulJK27NeT3EsgPC5lXYOh2uxBTPIKZWwSTBD37U4/LdARQosapknSClp+s+MXkvW4ObdKw8+QX9
KMY8hyPmhica4v/JVgm718DkHcH7z5AbLN3vOpsupWnHxYeybl3p21mMr9mKb6C4KXBTRUesiWPt
bYjJOFUN1zq3edNnJLWX+ZVZ2s3W46EdIDvUQ0CA2/w2hS5wV/bcH/XZdo6hGZe0bufBObWCrVkQ
RjLybgpw2r4+O5+6wmif55AqkR1Z5i7XlsjXJ0vsG1qojd+mqf1iKJNWMKlYDYGiDvMArOabPJ3n
b7oWrhm8iXxlPk0OyaiBQKpNYIpD1s5QnwsHOmqdwAvuBFbrqIPSPJedcd/Lytha9ghRh/7tluaa
d+VNRb+18F1QUxnG27mNxvsWaT5YkHHyEW0CVM1U/DrXJEFv9KoydzKBa4A5SDXbWh86v1id5EbY
1VtyneydPgjnDeHSdEKStNy6gFAf1IhmxGc+T2EiSIzbpcg/RVLkUQAEyDtUuDMOiZOLg1AhOifG
61HUkX02lm70R6GqPckmXGBZ/WmOqbZz6Uj2/tCPLCvsfYylccbUXJS70YYllOZauZ8Ee3Hl5eMj
CWsGXcJm26k6/ZBEdKvTtBhuU8fRj0wSQ8ALyMviYPlpAVjeGJgT/FirFRSN1N7OSK8rn0zoegON
g3e9MdOjQkO7BUBZs4Hq8q9xZltrmjThH0nd29+HrhrfbAAidFpyb7oZdH0ydmNjVj9UJP89///2
/H8RUPzi/J+0X4EBJT8LPO3LT/159nftPy4yMQ7+yN1/pCT8efb39D8oaJFP51ERuABd/1J5On8I
0hFMF0mIqTtoY/5SeepwiwwHPYNtUp6gdPBvnf3f6UU8z0JLJXQTxjx+o/e5JAgT4wxsg/2j2XQJ
y7Qk1cJlhr7odw2tz78VSP5B6fle6bNekGIIOs9Vd2PLd6qqjG+tdFVYR8PSQbIPY3K1rOo1mxCe
64iV5zcStp9LG8i31uuZNvcLeSUAqHe5rl5qc6RBLnt0qth+TdfW4qVZ1VpDcvXrr/Zee8OleNRI
AhEkCke8T7hsMBdHfSbNY7b24BM8wddWt1CatPWIqiommycnS6lXro3aX1/6H74lIwkJMVZ6ZLTv
CzhjzcwhtMY8tjqytNJVqwzPKilw0z4rfqPDk+9VgXxRRiDubzbxyDnei4wmYhrYBiUm0E3EvLSA
6UjgWhY0w4bOYaEtkeHEh4LiPdnsDU1yaqBrKtcEidoXbNh/o9X7169PLWwN7XWlYzvmSvn6u1Qv
BZfbo3Qzj+4l+dQjZgJFVsYf/9m1Vmozukhz1Vm/G1AABIkom2fzaLQE7PUmoWScraf7SzDnr5/q
+i78XbxHsiu6PepyliMYWu+VngndOMrPvXkcwvg7TjH49TqCvV9f5J/uHZOQvFyMWerdC4mwzXQ6
PTePC6aMY+oONDNdmxOIpPf2O7WzXO/O+69EWIvUwaBxC98LSglEkMOiSeOY6gnNtYuAErMd3be8
aQkyJaz11bRnXtJVcEqCLvQrMlP2v/7O/zCCyXpn2hPrq7o2GX4eMKEudcDxmXmc3E4/GFlJ5a5e
WyNKaxmhND6LbZbpDbDRpUfJfHl5rVUBzQzyOwX6Pz0B0yTPwlufNBr4nz9MRrbMVMAZOV4CUS99
qhFozZFO5u9Siv/pUiRBEcTtsLTo70cUAFda7E5tHBOL2+t5Ea8sIFmmetfm6f/6Lv881TN9Q6/x
hLPG1nK5fxm+CoRWTlyidsAsRIdQAwn+UhoIXZYRodKAq879zViWP0/B6yVx/TrCoNa+PuD3anqV
EfCI4N07CI7iV3jraPS1TTvd26OGVroNea6XbiAHHlQFEa9UgXrwSHIG7Tw3sevrZW2WXWaQH1KP
eUFNsQmJZ0XQvsoyfn2TrMsS+9crgePDdphNGYhYOug4vE8ex0+VmhMHuAMBKwVWIBBXVWKTmyDb
rAdjUMxoimkWNhXgolTN9hYQvH1uEFfAYE5XGB3UWB5kaEXd2wJS/G3SIbJjCF272joaxjigM4QK
w5K0eTccFVCsrU3P3EZZJVJ+rFmVNM7Mz4GL1o39qKf1S7eqVv8fe+fW3KaytOG/klr3UnE+XKxd
9Uk+xY6d8/FGpdgKICFAnAT8+u8ZQImQnaydPbmgdm0qV7E9wDDT3fP22287nqFfp2smkMak6/oV
kn5wiShbcT+gIzVZz2l8vFOvVATFAattn84XW9enGjxMkSVAgTfQrcsw2nEPQVBBJBpu1k4IAiIM
R20paKV6h5gVKyQxSKHC2cubywkpN+u65eZmubeFh5eqdKdtG3nDIt19thMSFNdbNajfqCC4ryZa
PoHrQUOx4Itau3wyu6FpwoZeIfvFB3RwWXv5xlpuAhotgFVr5rJWXQhyKoISABcQt7bQpO6TZqFd
lTt79ya1aKRn7kl7o85slDPsLxIBexftIgAACAYTEgM3cBrg/C6gKeiVwYxCF/5Qo0R62RLkW+p4
m6HOG435cfcL+02Wec0HraQwIXENvtPWggKqVmn2sNl6GvXIOn3Dm2yhooRc06a4SNBQgXVb689p
yMooW5F2b3LmzQCZoVxEeDlq4B20661Qn1GTl66vPPqyQLmxqYs/M3wLVVeavTX2NeoogpkB66gl
3ylrjew3bNrqPFQm0IZagtQuQDzsDNSUDpuUBMNiWiMiBCHAqdFfUha2dd2mkifwW9CWMkoo4lol
CkB00xYqw8hnP1gx2jysYK/2ztsO3f4E4utZbdJFYA6hD+aCXRv4m3xDcnSmRjpruSTl+yFTFgzr
5HSoBtisXiWqgy/KQeOFGhp+eQanlvx+onvNbUOjDm+uBlC4y5iWoBZsWkp2otRFQLtW07ee3mhX
DSop9pnmWcaXqCyjdw7FyrdUuIZnIOWxOoMToDocPZX0Ogjj8rkXCiphFlbVfB81CCwo2cKCndPQ
m0Sx4MXObHNd3zkKIOHW8Kmq3m5cuh2ZGZA66ax5HTX1u42rmOdF7CfJNWABkoSsSfQJOLS/hjJC
7e96UWwhDKT5N8do6Kqg2cWda5koc9TVmoLxYoNlmjeC1cUplVLZnIKPT1a4SbOLzKyt+6qxEdHJ
o+gFVOfUuxCFHHskGJPgTF3HqLfHRXznkqZAHaTJ/C+eYODatCK8RVLUuoSHSEPpOrd3l062tz7T
5zXnMI88mEXK7JrGIuROqr3RfInC3YazsNbMMyDN9Myh1Ge+2eyjL2uyUzmaEFC+N0pqX4pgFASn
gvN8JkoMznfEgLOS4OVi62i5MEywABFoeVOAXj2nnCV5vk797KI2i3pFOfkeQdRg8po2X9tPwaY0
5iHwwiyJUG9f0595BnywtHOD/QHR7WyhUYNalKl6seUYv6ZqH/4ZhGXSnosYzcoUCQlAZvin+RyW
At0gZynYrheLL5/sXxDpOlc06aAXQhSUe3KIC25khO4CmWqSolTMZ9DyMv+siWtSN9u4eE8RNWXn
ZZRdFOSrYIop9yGCSp/ckAbzgatWF9kEUZYi5DncRb59jVdq0DrFvL+wjN1+lngKX9SmCuEF/IPo
FSVfySvK61jUE4uIbNnSBifami2RCWrneZzkCBBalaCRkEWEQ4e1zR+8VMEgxY2L8LnSsGSVHCZr
ahfUnDgFoM+56F0BoYp2FHDIoeI2tBajl8ZChTDbMl7a3rw5qRe4GIWJfBOiNaRrU9E0XlGrBB3V
tg6vbecrCqpfTSrOURlSbltEpyBulInB1i98E/3ZyqAurCWfJjRY59HskvTxBq7OZ42+c8RzPr0v
VD0WbbdVP0u2X8AJneRbnZSGoBbngB52np1Ha2O/oiZlh1L5ZmJ+hM+Pfp/vZlchcI4/iyovIGOm
rv2vWZkv19Cqzk0j8JC6rzEfnyhXLyZvgyaJ9StH84G5YcvMLQrQz/39fofAq9Vc1E6UvKeSAREH
Wg3u35NT3r6BovhNCxGHRND35SbXIK5YoR3ONTelgVmRaA9e7nsPTRDs33qFzZdjxyP7Di/LhYpo
I1RQ+sGmFn337GvLhApCay3KzucZDbyB0ApQsKvcrZQbYxfXt7sM8MxqqmAyS7doK84svgK63OAJ
HyYRTX3OKzVHsCdNjZcN9Tkvd+ghvdkGzm6O8j5plBL5HoBY/WvsWuVNbiXAcuZCCxBkdfRgTo4e
pYSi2buz7S7EXLgLOr9tHeOacoWvCyra3+5zb0MdXaHcpkD5XzZ7a0PfvNAn87emV94MDpuHbHAd
3Kbkuq4n7t5FI6/0siU6GMnN1iZfGAUmEoeWMqHugoYWKTI4tPqlJVNBcbqqaUjbo5oNhk0t4DsL
uaqrMtIbdOJ8eiHURfM6RySfHone/nMR5jtyFllmBNdVUFXm3ImpsZk5CyQk76wKgtul6xcZSonR
5MWaPsnvlQBxrflkUyByCtKrbOBFOfu7PR7+m1rustsiScrLCkd4E62zLfpGrr8g+6hyvPAxbpfI
Z6p0biaymCCNY5evPa0EVY7WC9TtM0ze502V67AQQvNFFWiYUVgAbj7fJWW0P9PQPVyQiI2129yu
UbClgkp1zp3QNjCIKrqymlUsLtwJvd68BH6XYeyQJwit5ior7OBNhvrW+0Ktsw9OSPfFsmpQwl+L
ftA2ErCGAu0NFd21faYnexuhkUXjI7KS44dypaZbyaREsslgql6VDeeUKIRcMTfjRfCS+rDqvZLu
J7dmkJMpCvSdfuHQksemJ1RkXqA3aCJUqAVudlmwdr9BVKo+Jo6e39O31X7YWzlq8ApE72wO+RXW
5ToO7XS2cODtNQL+P0t9qpmu7Dz5ZvqoomVrygpmTZDl1zodEGLY5RHizVWwq2cGJWj0TEcNaxLC
C9cUa5EjmkbM7jU1EpIU7wj96sLInZtNgb4latnlJx++OmU1XrN+CS/MVmYLMrkvI3QAcpgq1YTC
YZ2vFgIgodCV7MOq+FAhF4ygVBuv/w8L/UcsFJTs6GhztsyXz7pWWXfL7ervvz5SH0S1+5AF1f5N
j4SqCv1iTQ7/FmWzChAKhauHUndV5UeCs62DZ3IY+gGEmlMoUBr0JwMUj65UnPh6lXZDmYLpoaYB
UgoTylG13wFCh1gLUKRigrXotAbQDKrrdXFyPpJopx2TGpiL3f6u2D54WYjKwtej2XgC+BwWKz++
gTgtH90grfRwm1TcwFljOGlOV7jLoLwLXEjaD7++VXuMPzpSAoM5DugKdGbDRRLgFFGo1UwNTcLk
27WJdPCa0HSikclAMtfRNjvzS7auPOfejxdOTl1XomWTBqFSk/qEayoAd972gcoux/Yg19DixbUv
6SgryIhRsQoIeIPtiyI1solxo+BpnoeZu16k75y1UtPIehIv3tW7/AKAx7zOSJ++WsPGQQl4vdhF
+Zy8DSxYPUVVSyutCfnAfam7CNKE252/ebtzNa+k+I48nE18FjvkOAM4lWicF9p1ymHtfU2N9024
2BXIAJf0QaT1V0AjrRub9mNnJkohd466MfdfJjGa35uJt0WOkswn7TpMQ3+JTEbS3Kxz1JLe7ilU
MqJzvfQWLrVniLyiv45ichpkHTT8X2M1+hcRm/q81b54XazS+s0qw89+73Ugfto2OXiHHnEe0Ofi
N3/p0DTh6YF6a9LZofu4iHLxBBDYB9kVdufRZvg+UvsovxohXPLExQOGSndpF8EpVBHoUEir5v7/
Jy5dqymsZ9MgUS4ufk7u52hufvb2v36xbhp//TuDR18+YEnP8I5pcJ8fG1QIAdi/QT6qfaTHb38y
xI+3N9QpGR/VhF/QvSTg/vEk2BqiI/TJQIRjbG/vOELsROrt+fa4C5RXdRPfIa6TtzenhoWv0anf
aq/RTQLuTpedBD6xRboPd9otAQY8XgIiZWmARdJ6spsEJmlc+wDFFFd6FlDLcdjqVr8PlJON4NqY
iTaysEc6C6jVdBaq0wf4hS38qTXQHWIoxzTJgTxpDVRFaAqBqVvddI/IFqKaRKJEzhrw9gpvp4r0
+vEOgLCviMQ8mZLu23c+Z0RvT/KxM00S396YsovIfUH5by8i1uNJUAnKMRMI3JAjE1dnfEc1Caa0
QzCmfGLUbdTeIeBfjycBjgaHAhIq5F/ba3QOweTBZfeBPdVMg5wZUj/tdWIK4cLSXdgmbWuQJhbX
2ByCivwTx0kpa6A5U9M1Of/pJ0EBNTqGAwVHE95AXKOzhbpB3lDy9QmNdA2lWfgr3Vsyn8c7oTUH
tqNpVDKN7vPjvf7NY8HPXSGVWAaBL210u/c/2QSOPgUY0CF89JZgdKsANoMhGxUZ2pSNzlva/Vo/
mQUbnwBSopNEGt0iMGxV+vWNKS6fBhAHQ3fiDiiPo15P0O+MztyMyBs+Va34u6dD4kEOBihj6T/Z
BNQkqrCBXUC59hrdJoAv9ahm83dnAWQRFBDFNFOwBrlOVoHjTrkNWpHOj1PkyA5IEG5kowKDIBiU
ADphD4fwrQcOQSEqQHFDULnGZwugeso7RAIiF13wbhGcYgUck4mdYXy6vcMc4SwgXCg5CzgEFPks
TMLTq8AVzVeBykD3O4swuuAAjTXBE5OKDQ2DYwBkZeh53WI4PSspyhQEndjBGt8qgIMrfUxyCIEN
1F8FPVFcJ2GB6+A3AU/BVb/Pz8gsIu5RNkTEIoIX6aRX9N4knFpEBfhQnKn7Y9L4zkmEuNKoCcCY
hkYLQOnw9R0Tg8gCYY666RnfVnA5w0maAp20o9ALRbDoyUXgqiAKKuckp/cbo5sFzYC3LzkLhj4l
FwtUrvff+uTMrGrKFMxERaGrvdOI4mTYXIK0L+cPzClnbqKfI3t3HBtZ7pRqGsTT7R5bG90i6Fuo
S82CrmLuKFDiMz/tFYAUSCPgNPpEQueGR7QWNAVkR3ItCAxdGETzZAvY1tRW6DoviP3tNbqzEvU7
mqw55KzkuECHPSjyKDIASker3BGBQzcL41sDwJuy4BnxoQNmgsB27xQeu0YAFc4S4kQhrtFFyXR4
gEAjaRUtrCIyRpB4nrYHhpAt0oFqxweePNHM47dhA8JDHJ4pBJva6/SQ0PpEEYGh+CWu0blGjZpM
2UWgk12mLtX+jo2cmEXAExJKGF6tTzmOcCsAakhuBZwCmlokjfpPLab1OEAQeSXKegWG1K2V8c2C
wYFWchZwDpT5mhiF/th4AiGRWcEtMAejPTARxiOuJmkWodyQOxO5lc4snq4Fd8qBQsRIY80xEuQ/
In/+tnXUBF2TPNVPMq3MACcGlZZGSh8ptNM+pmARzyWddCckpnCfg8OPcOjYLoh+UBY7BvvZLYbx
+QgRx8juCH2KCCEH6AMJ7cQukGUCaYOAcWAodeZ4RGtBp45TFk5CxRFHQ+9b92lo1SYZQ9xMGW3v
KUfHPaAoSpVeCyRbyCe58JWftI42GTeCCRjjnaN0R3eUZhakyQc6ALOGi1AhubfXyY5AInZKsycm
yhmhRQDqkLUIeAfdRYYE1uFT72+bU2JGKLsHstL44iXBqZSdBbLrmqOhI9Kv9ZNjpLCLUPsVwcpq
r+70PiK7qJElkV0LOpxDmhgKXZruLU/OUTbpV8ob0Pvo98ro1oKOtIR0pGDCwiUmpC9htyNOokbS
jygJw9sar48EUpA9QejgzAoImnaAGE/soiPgJyg5sJO6tTK+tdDJQUkBrcBLFiknYo5+Rzw+U5OQ
gbxGO7OD9RxX+o1Arwd9/nPCKrNAjQ6iJebJIqBmAdklJD/wj+31G4HSv2E7vxfAzP0gfGhLX4JV
9lTxy89+4VD78fjnfd3H84e//xKVLYNfFJUw3b1X3/vR/mvAX2trU45+eKhVae/T/3n/go9vPbjX
4a0O/3kVrNJleu/X7Q/q/jG7Sr//C5dfl9vlcWEKoRvf5MeT/P3X4DmP3OI/DJxtTsYVqRrpcVM6
jUbDgVv+tPzAm2WULbPDI4rPiHAlDlB25PkyDL7F6YmsfMf1lR47DuN0+RAfnlI8dVdLID9yFK3u
8+C+yAeDt2VLsoOfrcLlfpmujkfuSoKkR+5LrZ7F355R51hsvw7V/LtSA9m7XDDrwcNwFXa0ZdmR
L1cxLQiGIxMsE43KjnzFjAfBYZx2eeugt4f/eLJm+Lun+9VWf/6w9AcLUO3Ym7IP/Jx2ZlEcDHdk
RwmUHjp6CJYnVoQOooRl0iPH++HHM1reluywN49tU0cFkh6YAYr7TX1483ZddMwS2aFfxEWQPZrm
jrYhO/btMogG1qNnAsiPi+TDMno4no4+sSw/dJYt79GxWOX5YE33XG/p8YN7P/CWwwrbLh8qPzS+
IIvzwcrus4zyY2dZwL8kGdimPn31J0aPi/R0aJETkh46jvITGyK08Vz5ke9WX1M6gA5nu0teyD70
3apcDv0WmSGBhMsPvH92tdwmmR8M3TrjC4z5T4x/vUqz1cBS9aDlnxj8dlUF9wM31mOBf2Lwz3G6
OcyBsLAMLWA26aHjNPefzZdpjKccLpcOu/kzNzhbbk73fsfAlB3+pR8MZ7zLU0oPuwmJSIanmr7M
WHrodOWdihi0DDzZgV+toiirw3J5ckzoeT2yw7/x44fVs+fZI9/WIZ2yw7+Ni58sRMHY/gPHvu4G
jxdiTwiXff53zP4qy1aDkKJH/uTHroanyp6uJzvu+3zpH0yIsCl94aDssB9W6RbPNhi5A3ykR36q
uVqXe5Md+uMSv0OvyuHWhIxg/AEr+4+d4b4jOv8ZVPLxV8rzsmP/XMnplyM/hTR9l095jD8dZFGe
+rMhuCZ+4z5cLdN//T8AAAD//w==</cx:binary>
              </cx:geoCache>
            </cx:geography>
          </cx:layoutPr>
          <cx:valueColors>
            <cx:minColor>
              <a:schemeClr val="accent6">
                <a:lumMod val="40000"/>
                <a:lumOff val="60000"/>
              </a:schemeClr>
            </cx:minColor>
            <cx:maxColor>
              <a:srgbClr val="00B0F0"/>
            </cx:maxColor>
          </cx:valueColors>
          <cx:valueColorPositions count="3"/>
        </cx:series>
      </cx:plotAreaRegion>
    </cx:plotArea>
    <cx:legend pos="r" align="min" overlay="0">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cx:spPr>
        </cx:plotSurface>
        <cx:series layoutId="waterfall" uniqueId="{CB0651FB-77E0-4F69-8EA6-34316FA99229}">
          <cx:tx>
            <cx:txData>
              <cx:f>_xlchart.v1.8</cx:f>
              <cx:v>Profit</cx:v>
            </cx:txData>
          </cx:tx>
          <cx:dataLabels pos="ctr">
            <cx:visibility seriesName="0" categoryName="0" value="1"/>
            <cx:separator>, </cx:separator>
          </cx:dataLabels>
          <cx:dataId val="0"/>
          <cx:layoutPr>
            <cx:subtotals>
              <cx:idx val="3"/>
            </cx:subtotals>
          </cx:layoutPr>
        </cx:series>
      </cx:plotAreaRegion>
      <cx:axis id="0">
        <cx:catScaling gapWidth="0.5"/>
        <cx:tickLabels/>
      </cx:axis>
      <cx:axis id="1" hidden="1">
        <cx:valScaling/>
        <cx:tickLabels/>
      </cx:axis>
    </cx:plotArea>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umDim>
    </cx:data>
  </cx:chartData>
  <cx:chart>
    <cx:plotArea>
      <cx:plotAreaRegion>
        <cx:series layoutId="regionMap" uniqueId="{B2866B17-EC07-4E99-B078-E8E2EC89340B}">
          <cx:tx>
            <cx:txData>
              <cx:f>_xlchart.v5.12</cx:f>
              <cx:v>Sales</cx:v>
            </cx:txData>
          </cx:tx>
          <cx:spPr>
            <a:gradFill>
              <a:gsLst>
                <a:gs pos="100000">
                  <a:srgbClr val="00B050"/>
                </a:gs>
                <a:gs pos="8000">
                  <a:srgbClr val="A4D19E"/>
                </a:gs>
                <a:gs pos="100000">
                  <a:schemeClr val="accent1">
                    <a:lumMod val="45000"/>
                    <a:lumOff val="55000"/>
                  </a:schemeClr>
                </a:gs>
                <a:gs pos="0">
                  <a:srgbClr val="92D050"/>
                </a:gs>
              </a:gsLst>
              <a:lin ang="5400000" scaled="1"/>
            </a:gradFill>
          </cx:spPr>
          <cx:dataId val="0"/>
          <cx:layoutPr>
            <cx:geography cultureLanguage="en-US" cultureRegion="BD" attribution="Powered by Bing">
              <cx:geoCache provider="{E9337A44-BEBE-4D9F-B70C-5C5E7DAFC167}">
                <cx:binary>1H1pc9u4tu1fSeXzo5ogJuLW7VvVpCRPsZPYSbo7X1iK7eZMcJ5+/Vu05MRm1LFPXb16JZ1T7Yol
iBtY2NPaG/B/3/b/dZvcb8o3fZpk1X/d9r+/Deo6/6/ffqtug/t0Uy3S8LbUlf6nXtzq9Df9zz/h
7f1vd+WmCzP/N8sk7LfbYFPW9/3b//lvfJt/r9/p200d6uxjc18O1/dVk9TVL97b+9abzV0aZsuw
qsvwtia/v73RTR28cTelTsJs8/bNfVaH9fBpyO9/f/vss2/f/Db/xp+e/iaBgHVzh7GULpRJFbMI
MR9e9O2bRGf+7m3DNhe2YqZNCFEPL/H47KtNivGvl+tBqs3dXXlfVZjew8+fxz+bC95237651U1W
TyvpY1F/f/s5C+v7uzc39aa+r96+CSvtbj/g6mlCn28eVuC351j8z3/PfoE1mf3mCVzzBXzprZ/Q
ugA8zW08PK7VAXCSC25JajFhzwDiC8uW0mRMbAFijw/dAvQaUfZD82PkDJSLv48SlOV9suk25f3j
+hwAFLUwTVsKi/Lt2qvn2Ei+AF6CUWJv3+ePz95i8xqJ9mPzY+QMm+XqKLH5I9l826SHtGvWQgrB
LGGq/XZNLGxmUmqZ1nfotjZ1C80rBNqPzPeBM2D+eHeUwFzdt5u7Q+KiFpQLxjg1t+s+M2eEiIXg
nNrSth+AI89V5mV59sPyOG6GytWXo0TljzLeZNUG7u9gcQCDn1e2ScnOlM1wUdaCUUU451tYzJkp
e41E+5H5MXKGzR/XR4nN1X335vy+rO4P6P2ZuSBUmYrTXZRmzRwNWwhpc4SjO2M2CwJeJ9N+fJ6O
nSF0dX6UCP1RhqM+aBDNFpailmUTtl1/+RweBM8LOCOuBBf7jNorBNqPzfeBM2D++HqUwHy4z7Jq
SNpNFh7Q5UB5bCUEjNvuBZfyNMWRcmFT21YIor+7pKehwGul2g/R89EznD78cZQ4uZsk/EeXB0WJ
yoXFGWAiu4BthhLyz4Ug0pKE7Yzco/PbBmyvk2k/Rk/HzhByjxOhy7CqdFOGj2t0gFzHXlAh4f3Z
fhc0BQhSUkH5LteZEQWvkWg/Oj9GzrC5fH+c2qMTXW7u9EGxQezGucmsrYmb647JF5xJG+g8PnSn
NK8QZT8o7veRM1Dc4wTlMrwNQn+TPa7P/15hGCJqyaSS9s5ezSJqmy8kkiCpYPEeXj8pzMsS7cfm
x1xm2FyeHanCZNn9bR3eNvUB4SELLjnhlPK9OiNBIFAbIZ01y3Rc/Spp9kPzbPAMHffTUaLzSFK/
0f+8gVVo0m+HDN6oDX4apotQpDSzqM0kwlKC7vzNLOX5T8Xaj9f+b5kBt3SPErg13FB4SG7Hshdc
cU4sOuNBbcQGtqTMsulW12Zu6BWS7Ifn+8AZIuvjJNtO7nXpH1R7rIVgMGJM7YK2WWBg0wVjjEoU
ePYC8wqB9gPzfeAMmJPjDKcnDuRvXcYHdD/WQlFlsYmBfnhBJZ6ZN74QeIeLR0phFh28RqL90PwY
OcPm6u+jNGOXIfxxpevNAcERCwqVAeG5U4uZ2ii2IAq2DJTP40O38fSrZNkPy5OhM1wur44Sl7O7
TXDAHAfhNDy9Ka3H9H8WThMCDpQrikroDJQXBdkPyG7YDIyz5VGC8eeg0U/gP+7WA2Q3sF9KCUv8
S72AmChYc4JCj7lj1R6fvdWUVwi0H5bvA2fA/Hmk1mtTVZvboKnu67p6XKKDwAOuDI4dKebDa2bB
JAhpk6P+aYOqfkp2Xr5Wnv3ozIbPMLo8Tu9/lqDnRoeHhAf1HBgyBsrmO+X81PvbakGYPXFpPxoL
nqL0Gon2A/Rj5Aybs+MMma/uv5WbKj6k8wcxAJaZSrmt1ZizWptSCxvWDW0D+yuhr5FoPzY/Rs6w
uTrOpo6z7C7cHLTOphYTWSZRCd29ngfNtkAvFLFNoXaczowTeIVA+5H5PnAGzNmRhma6O6TCWAtT
MsElY3tTGUUXExyCmLv3Z6nM2QvS/AskD6PmeByng5lSstNNmldBeMj2NEYXwkYGqR4pznmOOVGg
6F6DOm2BmwXOrxZrP0Kz4TOork6PMpC+OHTfjQ1qjMGboPr88CLPTZpC2c02YdMeWwxn8drL8uwH
53HcDJWLm6NE5TpA7++bsyrZZHeP8ewBgmgEyZZtqceKppqlnAiiOUGb2tTZ8fCCfj2N0l4r1X6E
no+e4XR9nJWcd7oJqwPHBOZCIR4zBezc9jVTIILuD2KjOWcXNMxigleJtB+hJ0Nn8Lw7Tj90uQmz
+8c9fAD94aDRpr6nJ7braZYj1MIiIDgRPWyRm0Hzojj7YdkNm0FyeZwx9J8bBAWZX+tDVqblghFC
ubRRfJ5e83Y1ywR3g8LBY68HfNJTu/Y6mfaD83TsDKE/j1VpyuGwfmeqeU6HPfisjCbFQpoEnYZq
py8zf3O5eVmS/aj8GDnD5HJ5lPHAl/sy1Vn9uG0PYMoYchxu4X/zGBoVNrCgSth0q0uzboFXSLIf
ku8DZ4h8+XSUiFzpEufXlpv4sIUaWDImKI6n7VZ/pjGIC3ACZ2rN/REcPLVkr5VqP0TPR89wujpO
zZma7ab/53l4OO2h6KWxcFDqO5s5gwl0JzqjLVRudsXQGUPwSqH2o/Rs8Ayky+NMdy5h2w5KrDG5
QC2AE4VOgIfXzMoREwgxdHaIqQ3nqQa9QpR/geVxDnNIjtO+vY8TlDsPeoINPZs2hXnbcZnmnBlA
gc2cGmrkLoqDUj1F5jUS7Yfmx8gZNu8vjtP3gF67vO/D2wOWoylb4Mw0RTf6rkrwk8aIBQE8Cr7p
OS4TLfayNPuReTp2hs3V5VFi8yVEx9OhDxLAUGHdcWx9ny2T9kKAbbPZY7P0PGJ7hUT70fkxlxk2
X44zs9nGN/8P7hyAZaPo1Ph+BnSWf0pUP20cARVip1uzcOD1cu3HaT5+htaVe5Sa9L689w/KEuBm
CGCAKvTuYoFZ0EYeWAJcDEFnBu5lQfbD8jhuBsf76+OEIwgP6G5who3h8C260nZlgpm7QYctTq+h
X+BfEp33L0jzL4g8jJrjcZyFm+1FJQdPQBEGUFCYqKNt0/+ZKZsSUIuaaCYUs8D5tfLsR+b56BlC
N8eZen7C6U/cDXN/QAaactzygE4Nc3eZwLyXAw0DlFGcO/yXCuirRNqP0JOhM3g+HUfTwO0vr93Z
ZhpbYu3ZJ//T+4cUshhQ0eh0ntVtcLcKsSlFBrQN42ZBwOwaoH+XZz88s+HPpnAcdwx9uu8PegEE
AVNGbQaHvl3vebqJizvQrI7IeXdhCoqhT9PNF8XZj8Nu2FxF/jpKn/+53gSPq/K/55wpVhwtnGjQ
2DEAs0a0h1sFJCqblpjrxgty7IdiK/0Mic/HScf8GVa3OqvCQ1bN0F8OlplTXCm0fT03WCAxcT8X
zj+p/YecXiXSfmSeDJ3B8+fZUSrKn/dV/eZHuvzUeD+b4H/qTJDaMwuNaI/XpMxsGC6zE+BsQMrs
bByi6Kc27NVi/QtMz2f1bCa/v/3zy/8fqP79mrvv9wIuN/Vm9XCh4JOb7n797sMK4LLD2dDdcu6N
C7YrfXb3+1uLIRj+fk3h9BXPYJj55tm4+01V//7WEGKhJKVoO8SxdpzVMWEDOwDw+1s0vqMv54EB
ohxXStjwVNlUfvr9LTp2KA7C4xz87mBvNV2riCGouCIMRJGIoPVX4ZaJ77c5ftDJgLz6+2rs/v0m
a9IPOszqarpD8e2bfPuxaXbTE5EcK2w1S6L4hPN3eP92c406Pj5N/k9CojIjXczvbeLVjVpZOcuN
xDXzNhy/cN7k8YYZJa/WWTFUA1vWVs+D3jW0Z37zs5JlhqutPpbnKuBDs4yVkRWnnUqT6jLhaW4M
jo57nn/jcR31eom1SiLq+lIyci97PTTXSdDLZGPbPPduaUoLceWLsMipk5Kwgigs52X6PiBm3WVL
P+FlnDu642n6jsihgMh+mpLhwkppFv1jVK3GmCeQ7lkkJEbP1ghNhxZT6DKYrmbBcmFHPF0jSdKw
CURg33udzqLitE5Zwk4T1lalPB0rvw47dwxzXESSmF5oeetfP57AeT5/Pi6rmO5TpOBo0Zqqpvef
YDRG1K6EKcK7iMQ0Dt1aU04DRynLKKJ12Xd+WS/LoPZZ4BjMGPPsQ8foUFkuYaPo6HktgqyKHa0L
WpIrNJEVeO/XQmILP5VRoiZDcQxATRkmGp/lTMY+CA0rKKlxJ4yyNa2lP0pfFuvEZjU1nayshfga
c9Or4SW+q9vL2EzPZQpNiQg8LJxzmz83bwYttUHtO3/AnhNOa+ZJ9VfAPCvznS4Km/B95uEe1doJ
Ao3wxPn140EszaYtEYbi3KpiIDSgQ8+h8XkbGmYf0DtDJrKgLu9MwTdQJKM+02Mok6vQIJpc0rgY
mpu4Ms0xcNBGk2BR/lNJULQUKMGgeWy6JdV8LkkgAy+JBrO8Y6KDyq0HIkYSr3nZNRVbhbbHxNey
wRIUTiUQyX3V5tCWatWG2sy7F1ABL/18WbiFnhxcwDbVStGIMNsNtQjNaIgz79ZTY8bLE13kqTes
DC+t1HAy2GWPLfLr+ZOZJUNahtP30BIoKk7foRP1+QL4aoy4ymvjGzqXZWqc9nUwKUTa6wD3sjZd
xEbmhmk1WLnTK4tiIXhoBs1NmotocDODlNmNSoO0zJYF16V1nbZhVn37tZiTPX1ibyU4SNx/aqJA
iRsdoC0zW9J0nl2axdh/68u6xCYwm9gEPmbfUW44fUlb4ya34mJSmrrT048w95sX8PlpsXB3Ifrg
KY4f2IwymLbni2UXVlUPldDfsoQbsOERrNfYOe1g1gO/oB6H3a/8Bnf7pRHPYFHLPC0JP7WNyGhj
pwhgbSfLPwQYlYVj0l6wPs51+oJZIXMFw11KuMvHwpVx1pR4T1fKPrV9Pe2yXGUj/VZ5ljDSVVRX
edJ8KMY6zDO3K4YCwhkybfGeHopUD0s7Hgfjpstz76xSZRL5bjqO5nCRBkVWe06mTOHVbsNNI7kW
qfLH1MU1AT1MomVEA8nOzVEl+NY49LqieEFNCeK6ZxsAxxBxxZcSJrracAh04hKeTgg7MyvarM2/
Sq55xN3cxGV5heN5jVKlS0ZpwLR7w9Z6Jg3De82DOcmJZ+OtvqupKNZNR1/WITa34iiaIxjhiuBi
hEl3Z9si7uMq9QKdf81LaFGxolVss0uLBHS4oFUzYDmU1ybjlzToh0E6TVB2ReDC4Hfi2i9Gzzgt
UxaNX0qjqcSVHYopQOhZmybqJG74BI+uqMIWGlrJ2+u8jOLxy5iIuIsdM0kmpxVi9QGQzlSAX9IB
V+R9sdO+B3aURwN+VKPp1/Yy5xWt1kI2E3Zx74cIMIqHxyvbN4bOsXUf4Ss0ggdIHhrZFBvUOU/j
TV+JrMjXqi1Je8OoHut3ZRl7pZMkaWmlruF7aX/qMzjXvzM789iX1mwJNpm0fcQZbZFphCi/tg1z
q4nVlyiRg0piUuD+xNnWoN6Q+UTlydeRpFXpO71lyrxyOh3p5Iw2RQdD8esnzq2RNR2EsQj8NorD
6qcnVqVZBV1Ku7/p2EybsWvYZP6sSsZw3qItuPjqRXTEJuyspq78SwnDgn36azGme2qeKQXFBbiW
hK/AvZAWQ5T8XClG2jaFoUT6JWVZWlOn1g037nURFLBGQVxlZFV6Uocf2sr2YXHygGt/5du11WoH
V053SevUll9cJJ4tbnpaJvbgVB0R7XVtG2boFnzs9QU2kRk4kcm8MHeYJ8ik7IGJfajbANHFmRfF
9aT5LRqF34PNkPng0LikfXvy6xnP7RrYQtuc2BDr4aor5ATPZxwLL8i6opKf2yYzEcTysrQQxLbj
tG8Zgix2GpCux7btY0Xxw68fIltD5NOWpk3UWd6N14tpS1tFOKblaZhbdDKRxViZZF0kbV6FJyMf
Ymid16VTTE0GO4V2SlJAjX49JWtm2WxEQDbcJqwaEAQ1NzPVBc3SUUeZ9dmuAwrdqnN/EqA2aDOp
7oMeo6lqgGxe0E8qDls5mZQyL+BojIAgjCc9n36lixgnKRMVSXYadsm0DsXQaXHlFT0+FQZ0muLg
p6Jax4Ys6Tq3y5ZW7gB/gem+MLVZBoCpKdzqYxGoislxGHY2tbqPiUwaPXymfjtZqrossLXGZAz1
bW3asZU5Q62L8Yu0ssk/poYmAKQXaeIPqzEVpPbXihpN9xlRaonl6GREsftoO8KaZKGhsMVYl+ST
dWtgNk9DK+9g1mpEJHhgWHsm/oUci2ApUp9hKepaBkbt8qSJoBKBsiL8a7s+kymcDqL+KtKe6aiN
cAHRlbS4jbTT/CnUJd3IxCAK41ObSg3rsA1vrcDu29hFZhn42UtmYeaOpkcyHAizTLglHF2ZJ15m
pBG15r38VDUEO6QecDA9PIHvx/qwKGear7zO0H3liIQOWPCk9TKELDB6WKWu7JP6gxSV7UVrr2Y2
jAEUsr0u0fkPD5AaUPy6z+CodrD5RZdhKfvEzqAr0KIJDj/uJyCMKCT4oYZItdemTjUk4XEM3xSL
espTf73aTNHnNhGTn5wAjASui0AUNM9sEA5Whm/2w6cgGETiOXUT09z1OtOLroQ1snJYFUEpcttR
lqWiwCnLIizOzaShPXdyRDvGRemnBrv00kBSt+h079+aYWKedl7DxDKWmU7uWJSM5XWqRYo/JDGS
pHvPWmL249KOMsVzt0D8WDXrruN2e1UWgddrR6RmSt5RsyRqmWWlIm7U103pObq3izFygqwtWe/6
fdxCGdqx7IbE6Q0esWitLNKwG5HUA/NdsydN15zkqguIh/jN8+uzOpCIzFw5Jt04Iq3FVszP+njw
Gqeo8kisWyV9uuSp0Y+fOqGt8EvDEt9bUlZbxB2Qn+rBEX5dqaUKrS52fZ74p7iCoF4W2uzGC09l
pnlCOhJYa9+o7MBc5bFO2eeBt35sfFba7PtPfd3T+tKo6sy4hseQzR0vhSg/j7L1M+3kWpOg+qj6
MYlPvBDsxnrUzE61o2JNrcCV5VgV9jeSRnZ2F1i5bvsltspQ3Kum7jrTjZOuItFp7WUFt5fIA3gi
TrzUiMWVItKI45NW5FaVBPeBndEaq9wTapfscqS6xZYeSVnlwUeQwLUwV1nG8lyeNcoLg+Rdxvu4
8FdR69dd+67jnh+Ga0MzHYprXpelPhMRC3x7jb0iaOzk7WjCrSeVHXbK8Q0minoZeOUYDWedXxlB
eNKFKbyNG6uOwcC2edjwv7TRCF6dYXN0hud2FGELuWpyRF3KqQdq9+J9YkmJH/X2l0YYJngP/QEM
jxt1xYpvY1Moqz2PRJn71inpDUNKd4h43MiTPotImjictZNfNLkRYjo+5XAqm94bwH+7EQ8U998P
Xd7l8kPkGVGXrGVMDSs/i5tB2e17EVEeKqdQauIkZFnzIP4ifc8zxgvGkgorZQwFTPYlrHYR8AuD
eqVM3pGwCEnyIYq6yPZWXQRD4K90iA7v0oXJmkQaWiMxrZXpB0NYLM08jkp7mdWmwbO/LN/K8Lw0
SpT63Ph2UbglUm+srGU3ITyIS0QwfQnkR8jiFIWaYnoWVJi9mwcko2IdBd20YjSpY/zQVVAbN1kq
J5PP2tq3pau6WmMDjBnijZNalSk+l2+nGtR8xPIVkcQLvqTy8LQkIEgyMxJO8JCcBRb/kyT9tM4Z
UxG4JKMxSkBhZLEdsPuiQEJTrMswRKTldjYZZOGGdsAbAwiypmi+1FHWhBnWywhGfRI0IyP9pR3J
SeQQSOfjjcDOwhMo3iq+eUY/bTBRGhPyfDDwu0Sl09K0LcFH4WLtooMMLSonmONuPmVJafENhFuA
3/E+1+Im5sxT1GWdAgHk5DIgWIvd7vHGSuErZWRMk/Pq4WExGuya0t3FuIqPfPoXrXh8Sc2wNG52
S21sP/64yNvPgSmw4ktp5SkEIJkRtN/iUORheRJmdMCkC2vE3+9xfIv6oXmDBNzXyuFboPTY1thq
yLyb0j/LiBo87pA4aAfxXqWNxiq1VprgI1YOjq10QXN4rXJic5iCXj/lFn6ZSN8svqntCuocGgS7
tp1TYIXI0dxcZ6Ijp0NjT9m5uYV2uz2EFydYH8FCjFhxmUyT78UQYJ/6pJweE7BA4JeDLkwZfB6N
kDX1OWZKp+XdbqSxGRpIiUlO30LCssI4VM4pdldVB5Po2wU1xm7EP3RCNZMrw+RZHJ2NKIv0+Ylv
gkQyV13YaOi0ivyJ+ag64Bu20iq+EeFn2D4VR8SKyZctgt33Fbjs6QutdvrBWt/GjyQzJ3VIRz7J
nzXCD7rPTeInfrjOfBvfGxSU+PQ0rgZJ6gu63SthVKlanuyWXEVtCXH6kMb4EngAjYdHeRjDz7ek
GIX5GZFbZLfLvDDqLHTNyvfwcB4FuH56WSc5uM0EhAEoG8AUNGdS+5M6N/Cv+F08NCKy1zGCxX44
p6pKen1aM22mqZsolqSt41U+aEOiSIPPB3VR4QeCRp5cpUWD/w5pB96Omx0BVVSAy0+u2rj2QAp0
ZYSnk8DX7ReReT2yAG8Yp73fKZjyaN3TwoKFscsgaexVksLFpqveyDxVnXEFV9X/bYo+gr3xE63j
+HRHJ0d1EpTRugkS5Lu3A6twS9xpHgVYjhP6oDOFthMsWOV1sTd+oYGtu/pzQbugE6f1duq98iss
Ec37McaMYr+r+EqMJoGVq0s2LR/p82nXgK+atviWP7WruMMKkMaa5luHoYUfJTY4Pl+EYB8NJ0xG
8Mr4k1FxphxQFoNIL2lOSnxCDGTKYVveVNhXW5JlJDwpvXWTFaVnnfleMeI7xi315iEtB2tYcBaD
ovRIjNQ3TZE7ZW6dgJjgF2ksJn2qWReChPdju4appMIb4POqAZYmWiOznRavCelEFViNHYOLj5LM
x3AciMMs/+4QnnnGeedVZRleKRpNJKVu4O4uZexRUX9koLEGb9V7kTEEa9HlPKmWoC7Qt+VIkEDi
K/MpQUoOZ6gA/miwEbMSWTq5jZR703YrrZJg821XMqo1mGgamiFtz7uRp578GI9NZ9yUCKbBKox5
ocRX2FvsL6PLR6xAxMxpDl6eGTD+SC8nlioJEa8islap7vKvQg1BQb6xPhHJlRBFPnhrZumqNv7p
QhL13goejSbcqRLw34ZrJ0SWX8BIdnH9yfSLyPddjw806K87idimuFNt2BbW35Vng5o4KeOmTZVr
WGMVfxlZYzHtNPAOPZJ9QjRiSim5akiDXZ5GynJb/NKQrSM7VKb65W4mWyyLPAJB7KJxcZim9WBu
kqSd7J8a/MmaIPqflDes0ukT2QN770XW9DtOTAOfGPxh+qBHwU6kK2TuU20jTLwcquwjWvSuxnog
+SqCok5aqdLpnd2WRUwJS6TQnoe3thT8ZE4N3y37oaTSIVZp2h+aQPqddjozA2HPhtFT1llXZJOW
+8Y40YEV6kT4wRCW1WfFaGJ/MxP1hyvwlpPkcYhK49fdg3ip4NIKbBXjZpuxZWE0ytiJsrxhH+Ot
wYq3RGOB0+vYDUZSTCRkVYqSsWXqp4X2nKAQjXHThDzHnOsOVbz2PLT8KYwLWI9nyDaZxGoeFM7Q
MfyI4/FmUvLcmsqMy6zrpz0pvdGKQ4cHVZamqyBKoI3r7YKAB56MXoxOX3wvq4gRXQQWTaT9AvE1
S+jB5cA+YAdbMG6C/EQrBzVqCOCrrZtAawGppe/30IZOw8wWBps0KGlBvAROGxaT7C9kd89zu+nx
OGyO4zLTHbR4/oxnLZteG10lQVVtTWMEDhhSIA+AJv36UTMCHdpkog8XzwJlhf+KKa1/Ujzs7Liw
PYSSj3vEjHut3SL3GHuPG8Gn3a1EMIHahBEQ1qxkgGxnHH8ty3MKAa1B2D827rG2Bcrh2OfWc1m8
llqgbyP/Boe7YMZCTqZ4vKpwIe9q1AidX1rnnx+IDjAQB8JWFshFNeMV46A0SZKa3nXRZ3AUfgyP
fyaHGGZup9m/niCZaLsf5Z1phuBuTS4JLuPAJUJzIrNPIuZndYIka2sxumCcSPtB0IHzdc8qu11H
uTeWH5uODtEybbLJntMSpsGoRgZ/9IJEz3c6JEIqNd0qQaXiuOJwXhYblGl0cqDFdbJVqg5xHXS8
b2IPdj202xAQBKwZoJmKwjkgtDCCSZAop0Uzum2BzH7NU6q56fQwLYMLU1/g49APj1yFA7Vo4Xbb
ela+NbO/nsQcRgCHP4Bm4nIGULIEf8Xu+b6B3y1qqzfaq6CKJ8s0PgRCecWz5uNg2A3DhXGvp7o4
CiA4QYirvB+6C6ejHc+fJ3tEI7iko7naub3eD4rIMTUsq3bKCpfz/2fPA+U/Xc4CxUA/FvvJHNDO
AxPdhtHV1i0hSJ7QkHECvciqYnIYv37gZF+ebFNsCJSfpr+BgX4UBkZzxmd2w9iH5cjjU5kZZcxd
maaSfhUlFOYlFfz5UYDORgUP3c1IMuemLvWsdGh84Z9uQ5GWgx3BPrKKFD9+PatdK8aTiYErxKMU
GmRMXChp40jIc+RME3UZGQbVSTlaZlCtLN5P3QgNzvM2+p9qzFBDd3Xlg1tVTuqNyBadmvs1SS/g
rdGC47s6zsH8vLMYuAfzQ+px39enA2IDrq+8PoxJP7iehZLT31VRpEiDyshiWbFKk2a0atfUpqjS
pV1yUG3vaE80FR/Utp4XCyQj9L2XpaToL2M/aBVaZppWhAScSIRWjVMkGjJMl4kR5YBiF6BIA8MC
J96GFYjQbTgL8WDGtqlG3Jkw3V2QWjDdSA2nMKBrLQMBrbZs5AmZ1eADCLFEI69olUzBnLGNbXIU
R6HtZm6TMXTiqk7J6GRVqbJwKXKZRI3zSHkUcJuBswtkHiIoVNY6rO9Y2JMTl0VLizPkFrGwVrmt
8cg0RlbRnpuoVoS+m/QpDnSfgM9PouQzRdir6JUYasXys0iYxkQGVG0JnnXY5mGqGypaLIO4SUG7
goGRqDI4UVDb2nONRvudmToF/mQStz6oQuWyW/kFlLv4xAfVjvoT6g1TRQsxoGmJK11XKCJ8CnOw
zf4STUhoJ1gHZUFI5KYEQec/A1LPyj7nou+sr4T3Q21fsbTz8o+ZUlFsraKsMkxkwrjmp69dtHKh
lr7K9ABsl11vjeXgmAaYidZFaEa47Q5s8Lp3sarqanRQju5CZNPKLlEXDQOzOmFmUnffhJnGQ7D0
GALuzElllpZ/ZWBejMaxtyW3nS0qUA/3xTs7hd2O1lmQCKtBFP0QZ4H4nuLEIasnp7PdGslDNJjJ
JEbKVip0xOROW5oiJbBkvpYQw4pjy+lio1WfYMS1fZNnykjWach97gS+393wIeTRcgg77yRkLT0N
TTqepWXfnoLJ0NeyFJbbKx5cybBOTHDGbfnJw6Y+ZT7XlQPtC75FZZ785ZuhXmaNaWaOF5RsjWQX
lJKV8Qs7N7/qGOqYdbl4J7owX0oWBEDXNMp1JHu2inTYvB+jpDZXiMrrlT2YNMGOFeltkDc3FmH5
RckM/yJtq3rFK1DQ6H3xT1vdqGWgOvujzIMCdf08vAurwlsmQe47A8uyJfdUcW6PVroevAxV4Czn
DF9tD5nLokyuO3zlmY187FvZ6+YEfQ/eXaHi5CTuSTI6g4r4OohMfZMzcPNOAoqmcgyq/c9dP9qb
xMg4Uvkm/dTZVrgyrdo8x0GPIHS0YdB3DDTduqwrnDmJpPcR5GGIfqWaqjuCUg/yGZKT69aKgnCd
D5mxIlVaX1ctA+EAU7Cshr45p1U5xA5PO9v1pPIC+6+wtdRwhg6E5rayWERWuslrpDlhGgxOiwNa
93bNZbo0PKM8TxXaEZaM1NHHvqUx8qRUX/CqJoXr2YHemFGVv+txJv+iEmTaoR6faqh+2533CGcv
TRm3Z2C/jfMwpoG1tGH97kjX0cwZR5sESJtz4+8uL7r7wjB61wrJuKmqSFvoKMjRPjiOFXZukOSJ
g46pslnmYxf356LxC98xSR5eDUTCECOlctuOJvQclwIl+XnZF+Xayhvrgidp74Dp/cK74dZsPO+K
EahPWzX1EtSiGTp+n7ZyyQdNV0zW/5e9c+2NG8e29i/SAXUngYMXeHWpKlfZZce3dvJFsJ1EoihK
FCVKpH79WdXJmU7SPd2Y76cxmJm07ZRLJZJ77/Wspf6smkh/dMqiJiOQt+spMwIMhMhTXscq80wY
vUKZHrIw6Pr9gEFBFhA5f7B+Lz5MjZtFLua5fhobN75oq2SQjdbYvPK1arMWvx8UV4qZGxaebbY8
snS9Y8HUdHm/Le1rK9WWQeSRz8j0HTOlFv8Dg4hwpQJNc6NJdYx4H71ONLHXLeb9C2SHyOBFqzmr
jDeiIzX1dUK9gWedL9ir9lDUFBT1WZvF7TTeJWsidtjokyRnfEsPsz80d+B0wHasjX4Khl7tF2P9
fauW5FWH1dOKPvlpG+VG96OKXNaOsv7icEH2zZwaU6IMdA+zZnGV6WiEYivqOSPNslwlTKj9iDrU
z+p0Yk+sn9lbaFX42OpqeFu2ZfticIMXSzoENxHAgj3BSVGMdpwfUF96Wbz2y7WnJ/FpI0O/Dzu/
ApmFcfK5cSTCWWaxI5GWU8yDYpEckLBe5Wrq272IjX4C2xXi91+Co0/6cNcm4fQRc7nxjvWNPviu
Yw9S6u1UT+1Y2hRbLtpgyc99ROajNtF610+VftSURu+hWLA5BKNbzpGTWDyYad364WxOVqfrFV9t
OGBuQ/t9lcioQHsMwhJjD3a1ebq6rrC9fdgC2jxRjE4+jhudH3Hg1wcstvRm870ZDFPCdx2r4mso
3H6Yz5J1Bd1cH+J+1/1uq73hTmAEf1fbQY05yBCy02s7flSziWo019t2rVlkTgCVBKYDcnisw41J
7NnSlmEq6MGH5pcvaotu6VKHmMxr77NXBWDQrl0cbZzlTlrUukVqMNKm1yIOl3QuCR4w0c1Zx1R1
vXqqvsOUpTt7keufu1m/4mdqDHq5/zxJVDCtSduzZS3wy1j5/MgGFXwyXmXWvGtWcgPUxzzxYFnG
fRN0YZSzxk9PUTVoumNE9uwoG6oK6LjRli3QuwvKNplm7TazJZNh1Z8HD3r/yXljimudkHXW1yNb
IPT4VvvrVR+N8ja0kfch7RlXeWJ1M5QNU/q+rfkiS0i+rjlJLgZeeLqPASFWle/t02WatntHe22a
/aX0IAUbLR4oJnDVhrUWR4GeXHe5n6JyyWNpquUG05J2ykPj149rug0uH0iXXAPXq/xi9VEinmY0
4vNzzNH9aewjWs1xgsKp7oEVHZY5SY9xYEnfPm6hq4Ilc3YkzBwDbHbkikZQBPZj53pdNMsUmwfm
1aIFgVN3TGfaq+pO5F7E7AMPQc1kQRN1Hwbne9t+TdBV5iQdA3K9stb2eaAxx79JO2ynBQC5rRgw
2Tq2wcxzPMNQHGfP2am97ZyXsC3E5e+JlQXmNFJcKC0VxPJ2nqOWzoVL2qQLMGCfBqwHCnkzN74L
ZBn5pmuuRQN1NpM9xrz5Ntuxz0LpIPykphWHnkfxUNYQCm8Ex5i0aC23h7COfFoklDQpRmKt9q9E
rRXkSBOnLgtWqN/JHMxnL2Y2zWVbRVOWRiLEKA4zu2dfefrzwlCahFq5YD8MlR+W9dIEJshRwjXe
kEObB4q2ZmmT3DsvGlIUZoY63uXYSWd8w0A8jkAObEIjTcpGdSqL69G3rBQy9dOmVIEd4vjG95bE
PEHMldWhHWn0Wi/Lp21r6qe6UZ9qpuI2Q5sgH1awHWVFK70nODwINolEQ/5Kt1Pngu6sQ252S6NZ
rka1qSwFpqkyKWP5oPsuKbROXGYoj7C/LrN8n+tq26VDBxmvttUNFEZKct9O61hsOGyiOzY14UMK
gEgXfMGsB/cDbpgMPNz62R+U+KDGfqLllKb19TT0w4MZp7kuja2X6gpT4zrNPGnZlRzasQj6sduJ
sYofekH8ks3NcBJV7N0EwkanQEG0HOoJ4jVDW1QEQYUnpJrU7DcbBF2GYLJOFoQt41QqPxnO4AfX
+UrptcrYtBKbj6Ju8yiZFpUxX1ZgSAFEmqspwZsrHYbcD1uFR0FV0L3HfQt9rdBYlGu2OaHPOOVx
+PNEdAVvUV/gV6jucerwnUlZkpteNc8tr/1PmLzZHaAdth8Ik7tUpe2d1xKdLzJpXkgvn7oWJFiN
xm2XBlX7cViDecjicBg+hqTSRxOElc0qbVuacwxHj5UK8KZrggk3t0uOZje8bdGWHJfV5++iCdNP
oqr9F+GH6/UC5baI1ThchRgZP2P4HojLnmZVFrZkvEmqKkTdis3xchNG75G4NMOul5dT2wbT27BQ
j5ddwiGEYpg8JFd93PMhnzS3M7SmbcCwMF1bPw877CNZ4vE2vunUFLw1TTOLLOjwO2RtlzY0F/h7
c4y/cE80TsVXMjFBWswNQE6NWkvUR6mG+TeFrq3JhQpD8gkH76oz5tF1OXizSIpZtd6Bj3HwdOEG
dv62CJNx56nbOLbtm1mowvGAznM3mAo01FDF4TWkO31SDlBJpmuUNNd2MupNBLPl+YQx45LxpbPv
8+ywVrAo0acZhSnm5wWq1ZJBkVvKvl3CI4bUNZApbjcU88BGv+BxOEu1k2kznyKH/i3zUI7MRVeN
Xlx6owTzS7Ylfp6nrvuYqsXmYgqnoiPeSM5mTf0HqGuUgQpCDZcl89p0+xVF1RG7X7+WdmyaFqUc
Q+kJisMbzmGz+l5uqguJ5ySJVanVAocBiBTcRHnUyKaNxLKrlwRSihR5K1Ck6fLSxi555UYeoKYO
+2p76SfTi9tg8NepQFdRCWxpLBk2lWvf1J3beyRo++g2MWFFM+GPPHztgI16fb541LbVDoKZsORG
NEMysBzdto1UZrZGTiZPceDGrmigX9EuM6C5I1f0i6ukODlaBSHJJ2OZr+66BdOhMLPAvJnZaaNG
/lLXIhrqYsVSgYwCN07Y62yx45DMuxq1Wn9lGuPJr9M42SUuG/BPsi/jEVrbQ0UCaC97BVBq7gvt
Io+0d61RAp9D5AGXMi1IZmgACzB3vP0v0mMpwXWc2t4VTDU2fomhMjUP34a1nroIDnPHLqPRwK+s
OsHreJHuwQtcdBCswy39XEcVsckeXPWG9Tb6E+MfjVobr8l6ikGXh862atcERwS24/nZNBgo0OsZ
BaU9k5YRF+Wmnswo9hvULXxaOPLaoX0LqekXWcTdbFx/Cg3e3pbxAZTFlAN6CWX1EM6x4kmZAFTl
4ZEYM7oBHBKfUeOgd6jHnVK0xX7szUMhQCHdBIC5ULorhh3TMY4iikZ7PqfSOYUp7IJJKs+BVJlu
jcq6txHvSrWCuGGYHfQDvd5Q+tGy8rqkggq2VEyZzI9GFpWp28JoD91PPitquicPdM2cBQMSB7LI
YO2UoE3kZ9ILVFmg3xstyiGZWFMsGpyKzbZghPi4Jcb9TtkfGa+XOwxLlwPmwPx6IFWYiyAxN63v
nCxVKAFrLQxCsPK6h5bZNb0aUcKlWdgrF2W2X0W/1zMBxWipWnuYcxbxWW2kEthaI1llCc5RU8zh
5u4n7q0WBYLXlahA0SFWrYrjvU6iWRaVpPbN2yrrVObX6+jfU8FFXKx44Na7xpNLdTa1C1qDfvMW
dCO69ZsS5YSeDqaJxfK59uxl4oKKOujzTTT1Dj6tpfJ20vgUcE4wsj6vSDQMZeTIdPCnIf3YLV3k
T3laBfWQY6DIY3SoqZvOkibEFAGJzfwC9AHYBBhWUHY5mI5xQYHkB+CKMNw61+i8ZRaNqMNvLAQ3
m62hSMtUJN3Rq6cBKLuJYa4AW6ck0I3AmamgfcwgSXlzs4dvAR9MamsvC8HWHUbVjW1uMDB72wAs
4N6o2AfjkQHvc1O7xFf2zuHDLiJWUVa2YCu+eICXMDxsVX3tYRuePqG5XJsPaSv1peoKA35ABZMc
dZTG/A1bZOj24RK198MaVjfAJOvPtfZx5em6WeBqlcFkZNu4zRQn6xO1sblbddfgLcDGBnU4lQN2
01TCrCBidu9jfJgWrB3WKx9DC16sYGN+W8MIPsJYTNGhj9oWeKKOH8aqHnZz0JOXRE9+xlJwiI3u
NhD60+YyWI7cGZ7KgBeBmRaYuroegDzjC1uu6kSDTpv6DThoXa0Wvy7rLmgEuuFc9akLdlCIoLOS
EMbCol7CBVuvB78Dz2aVAi8M62lEUdC76SY0ylzXgb/QgsS1SncAIdTjatMZ1PHc412CBkg/Rbqh
dSZRgN+O3qXinZBa0GeoqR3PElEx4Chi5E2BA70FeYVxyd0mMQHItkSppBQLALsiJJKX22jxM3UM
nA7YiFTFEqqv69T0ZVBNNl/n2H1MsVssJzv3WhXduND7KdazwcvF8YiGgGMKJIPhJuyq4ESbTqTA
hConM+1X7OR5TfDmOi6O1lPTHVi9NgcDFrzCFWN66AwpczmPp1bn6RpxV5jVtVPWaTpXpWk47bD/
6rA7tX7g4t2crPGzVzXKnjG5EiGGAYN0Waek/5EzEA+ZBIhxHkCYkDJdY4emgAVwNYwViWUp/bZ5
FLHVa45zE1Ud6vOiCfVIL9ctuV3DFWPoMBiqM+1k+DKCsqizxXQfw0kOL3oehgxp1Jg9gqgEKFUv
uOU7/bH2VlKjtrJe7qHyuNEG9p4Jc5dPfW28K91iUReai/R2NvNwnOMRXg+dimvMBdKDVxH6jIkx
T3Eb1MmbCrawtBGZ7hftgiuBZ/sFebvQ9VKtEQl0pseIJ50mepjCpk+KjXkonCRndt/HwdLdwy3L
C43hVqFxq0f5GMamRPnin3o3NGADV/+lqZx9YdXsZ2oyBNbJWJSSdtVXYMWkiOJofqIo9/d+VPlv
Awj0F4IfiTPP4sIB+X+B54beWIj8e7XMWHXUvAJQnu+UIa7K6DwQH+tgu2O1J1DR+JHc4zzQPdqM
KSxoCjgFP329joH+rcWwo6AWjcoIT/GW2cYfnj3aRQ9tE0YyjzDVv1Kq9yGFgbQUYfjuDKb/uhQK
8yD9hgNKyKWABg4X0ws62kGqex1NQxTfzm0zYpefKL2wSXqE/xmQgHWtHKE1QHAcbiMHlMbt1wBe
jaAIB2Ln5oqYRrbbFUBuNz9V3K7xe9xHgzi0A5VzlFeRJrNX0CWOVo3NS4BmgaYFPqJlPk9IAfDO
31A2UuJ4rkWiib0yzmKKmSWBjXdR1K/0U9L3MzaVUYnOdtjH4obEBeo8cAqF55K6BtASgbECjowy
HlSVgxcaiwYYexQDBW3U8IWMnkunAoImQL1yUqsTDRRLXgvQQqquLhA57sERMkjd1hsZPywhndHC
8NAmWj8PdK2WtoAQS9H3wTLEbXtu22EyQzGtyEDzS6JCM41vRmyL7zL8LYq7fB0ilGTZphrsDIcK
NsmW5ZhYX95JlNSEdfumtks6/ma8egvijFdU4Gtg4dPEnrx5QsN8at1UdUluCaPpsvsHee5ngwjE
PxioGbyyl9AJlgB8+Fmc6wl6jtYq9k5auEi+q95BImLITzqUNWjPlS69zImMdJBmqe5gRMo66ChT
Poe9TZ/a34Wuv/+9flaX8WshhCGBXRV5GRAPoRX9/Gvx2MGaVPP0sxjUxdskv4EfUrAON6I3QC77
B6HyZ03+8oqwceNqXLzDkHwvEQM/MhkYGtKZwC/xRX57xeUbVRPGvYY0P6VNZADBLcR6sHzwFmLl
t4/ie37C3TdF9FsOwPug4Kypm/mXP/6/x0HiP/99+Zl/fc/vUQl//AlPZ9fDNHyd//a78ADdy4MS
p1+/6ae/Ga/+/be7ZCj89Ic/xTn8m8CG+y+T6eZ/88Wf0hx+irP439yMS94BZim46f6FAvwpzgEk
6qBfP/8rDe+Pn/ke5YC5138B68BzvBGugtCES2LqtygHz0fwMByqYGzgD2JgWHEffc9yiHwERAUI
yU+gZ4FGufjfoCVf4hxCZEMgU4ABiQF6luIv+U/iHH63jf2gf1+Cq+kl3g12WaRHYLH9fGcR2SgC
qt074dAeW7ZDjAR15kUvLOr1sSUyhc4gGKVNu08n+LTj65B1EqqphMM9nbN4cJGqj5fyUYQ3vYfF
jHEUStGatKgAO82nvRHtbKu9oDzm/Dqu1wVl04Z/W5kDmEq81hO6hnXc6qw20tjm2l8kCgDMx2nq
ZQ311hzDNEzSjlDxQ+gZ4dpxh8qgWsjHoNcX92cyY6T3AC8bHNUljeo1/UAbaxp2y/lcrqiAqy6T
FBp3HpseMlNnNMxzWeq86mL5GEaqvi3b/1s1fxkA9UeWiU8IzEn/ftX8/+717fWPPOnLovn2I98X
DY3wXBsK21wCeMfHyYc1+H3RUDxTCrAUbnwaYNwMCuZfiwaBeAiMjlM8u/DyaBawaH8sGiQVIg4D
ixBwDjLZmP8fLRqsiR/WzCUw4EJt+bCeXriRX/f/1ldBNIWRd2CeF7UZb912MCyaHn+4Jt+33B+j
Vn4+ZrAY8TIp+ovL8xcIsiJ+WZqbP2kHCcw7APPyH+E3QuFvCL2VK7zr/3DAXE7SX94SPNyIxoBx
HcjN5UkQPx4w+CzAti9hdXD+wG5JopcbbFuQTDdi71Qi+T8BRaH/57eHsCI8Ypdg90Nw0SUC/MeX
tGKKR+C91YE7XUGcGof5GjJuDZEMwlSMEn1lzwQMWrAjBs0XBivIq9gnmLz2+zGuTR4vS7RmxvYo
Y1uuD2ywHoe0rslbD1wJgs/E9ugQ2X7dNN/LxAU5WPf+iNZAfugELOadp+cnf076I4zdaoe8CX6u
3MzPUY0YgyKs+2bvRhTuvJ5gn5sn+SEAPf0FWMT23IhIP6eqviHG8XJNuz43kNwOWxCKG0Q0JzRv
2tB8CCYjv27hNtxu4do+BYS3WU+qbhePTY+WSi65Gfr1QIYKfvRtDPZ0IeDGYGAt/QYz4G4Op1Pq
z8MZjT+AchTRr6SrvUOXXIb62lsPo0P1mEWWVQmKuGB4nygCb5JNWgjEW2MyMq7oPDWNdmQK9Ecu
PLaKwjY6nTA6cCsY+48sDmI3XTe9andpn2LCsVa4z3PSIPIDbbDs34xO1ccW3qTfWiaCe4Y6sclX
MrHPLYXZLgOUn0LsD9wgwAtxu9MLRX8FDLJ5E01H4xz6dHdLOgyAczA1w3UKQ9/JYc73TN0GK3XF
NWSCi1zfbhDYIwyqb4HH3zeWk7yyrbtvwJ6Xk0/0RxhLl91gybyjS+LFmYUr8bOWstk3ffPudKuK
GmDvqWYUFIu/xY0sJ1ycpq+6m7GT228ICPE+hAikuCYbIPJssr6AxrEQrxC8rUjmDaClcexdVbCb
ot7spzJ0XFyTtjaf6ymZ34Tv2q7c6i3pS2/m7IhLMMELl7yPc5evGIyf+45giJl2n0loV/Sr0any
ZpsJUT+xCV3YWKlu7ymKUxHKCtrPtYdlJSI5zHlJlqr51Ho6wux1rgFTEtq+gtus8M3pp7AyYYHB
roM+nYz31doF10kz3cV2Xf0Mh3+EWxurx6K7RKpMBCDJX75YmXq7WHvzDazI29uMYKUcn2z8pkAz
3KIdB6y5zfP9CONcDjroHmA+L028vXhGh+dga4IycNt09tJtK1eWrA99z0xe+2zZORl96Ff5WxpW
Q3DgUHSWKJuhsrn3PuFAh6rFoDlJDFCvLnNUBW22YRxXiFoKGD0C40TuujHZrunaOXvVMYK0nryB
2EmyykM78iymFWYeYIFmWmtciGEsjFum9jGC5aaeuwx2Arqsj6mbm5L5U1oD48AEM8dhz+MsHkmS
sZn2/X5dQNC9WC+CuRGkbwC9g64TKXjnObqb2omPEaxUM5wuYt3q+0XEFxuk4kt9TkbIwNkAYGy9
q6GX0DBTyTg1J1Z5CxALmFzij4GCig4atK+8poTHmAXPLawU8Q56QZx+Ti2kAsA78OkdhUN0i34Q
EsQf2nc2iY9erMQDWyTfa9JjGx5kGh8WMnfPaeW8i7cgqFy2miQ8Al0cSLZuy2qy2GvYPp5DaCFB
NV771saHQHokxYjNYVYjN+Y/Bs1Qt9k0Xv51WiXVg3NmfU+CHjpC7/dqB+U0vBo6cGeZiTB0F6aL
rtRE+iNaalbO0mx9LlGGYbHTdTiNUQSNN11Sf+cn01Cg+sO0X7E57ydCbQYeCtOTqmKfoLfLfJy9
/mGbYFDO4t4zGGEtq/xgw0h9idB/XeMX4fVOwMYBVYjJrYBTq2tKDWP/FVgZdtvFPHntJAZm8Dsu
iAmYUvnBW0UKzgYusD5H+gG+Fnuz/AqGoXsOyWzvOtEmsCtvcnioZQMqaULt7WPzEInBuu2K38/x
/6sC/6EKhPfnAu/++zLw56dA/lE+fv/B78Ugcu0ulZZ/yWpPAoDIfxSD+BKehBARMH8oklJUGP/b
P6HputjgafKtfPyhf0Jr5YPV9tGPwczxn5SBmEL8UjVR/INuHOFZaOAAEAc/lzCjxmKVjA0HL50g
nrpmeMChOPMSLkNZwn72Agxwuek8xTMIWy9dHXtXZE3PwWBAZMitEQX8mPID1nd/1xnyHFek5tll
Zr8bopUWm/HCK40siTyCUWnXOhwfdErPCmaTLLD+XWtX/cpCeZOs3U3orftqVlUx65ghwUrGMKUY
mi2afzXE8LPEdczHVGGQ10MRJh7FvC4O1oyT7QTh5y7xpzBjen0Fu2azWECQjEAJ6pl/nbpWFDJE
PEU60HMaWhi8UwzK6/4rE/3N6i/3FYaXOLANTF3ixrjtLmrdidT4Lt0iq6rhr05B2ELuxXs8iyNW
7PuQJhjVTruhq5AZJZvwt2pEloWmCRxNEyuHqQJc7NGzP4cvYuleU7L5O1Kv90SLm8sVwCZEi0h0
X1s4z3KE67W7sHNDEUowTqZO4chZF3BO6z3tLYqjIKmvdMfe10qwvd9Eh7p2J2GC4WrrOp7DZoML
Q0gexfwYNOBCrLCPSePuVxW9NKE41rZ71WP7OmzxOcUEOsmSaCojvCFMwb8Os7uLOnxWLpx3AIwh
NUfiuEWmwukNOrUPsOUGAy4U4u8qMFl6Rh4DaUousE0aHBunGeO5svYu17KRryBm4Mm9NMOI98Lp
j9dSmLZDtd7ucE7dzcG6h5Zz8mmNvXUhJ5UOXr6I5muIHrmMfX4DRvEU4MM50AH0TwuUNRsi97xV
SKvo5gRwBFyjhZjwQgunLdDXCKBY3B4Hh+yXaISZK7aPULEL6/o1Bxs3F9WAZ6FCdy+7wL7TYTst
Qc3ztoFHUYzpC7fkjY7hLQPhlicrRJBgPmxg7g6jXR63MT5wrkAm6PBQQ5bPPEJR+83Q4ozZTgng
q3Jd8Xkigyg8MsCBpUU9ko2BxBE7kWcEH72zcJ0R14ax9Fx3Rz9dHnEcP8Jd+FUiTQ7e0GEujLSP
MJ1AzuKz2nVQN8st8Zrc9znPf7/ufo/4BBa9DGPf7tAanUHyprv58nN4nxnCJnErhskLT7U7JBa3
o+fbswo89QnZASxP28YVYKwWBCvgtutsXeVujOLcsXk5jKlbjuMQL1eTTOgVHH3erWhcV46bkre9
p9yONN0CoG2c8sDrwvfZnz45WIuvfZhBQTFYkJ4RxADAUgWTYwibx7a+ItxIexnUOURAtNHYPyM8
71laDyfYFkHSRgnOc9sAae3FJx26BXlXXWkbmHG2kBdqdrocI8zqC2RUJGhira6PdJjbLEnHc+c1
dz3CH8rVi57B2NRgAOIYBsb41fZOv/ewB2BVtg2QkzGjqWszeEATEOASMic07Tt/jmdIIrj9tzZ4
H4AVoc6QKmsWAtgu8HdhOuBzQ+sHEAG34Vj5pLCIerqFPc3sYfeoMvgVXlIvOUNsXa+qRX+FVHKK
EnH84dD5iz77194X2kGAoQEKCrgF4cS6fP0HwxtvEyivqxgO0eJdgpJGhOJQe+bxeLNV4Mv//tV+
bXsvr3bJBMW0Dc4d6L4/vxqLVtMnLu0PNZZ60fviiF6nyRJoEP/wSpf5wI89PV4Jzz1D+A4ykpBt
/vvp9cP7WtPUhm2lhkMwi1d2IT4v23Hrry4P0egMV/h/ZPf37+5n82AMBw1eE8l7SUh9dvnfn99d
HSKDjU5Vf3CIzABRvzwi4QV5e2F0QMULihnvt+u2k56wu/39S4c/5998f23IBEBbfKQl/jrKVLCJ
Qxyl/WGSOizaQdI7V4GixHZxAp8hDoTZ9xUcyk6sC+JDlgnrlgGe1WhMmgTBPf12wqQBp24YHxiT
SDk0ugzoeloTbN80CVQuQNmNQ3vTJ3onEQdkZf1M0FYWiY3OhnZwRwwDKu94UB9rPIg2jyi2h79/
p39xC4URBssQRHwCn+cvt1DQcdipQaIdmmDaIRDgjrDtTm6gmv7hdf7qikZ+eCmtkPqItK6fP022
+kj8oJd7laHunyxQAZ8jexL6atYnrC0mKm7m+jJMWdxdOhP5oalxhkZb/XVcsC9fSpVWoIDwA3tC
cg6gvtU8AkE9w8C4byi2ewAxMq/rJtmPNrAvdRy4PZQdhWAFx0+G6Oke8NKz1Tj2TcCj48wpvErJ
PJyinn+teAwHiICoqi0d9tZrv1YD4v9qs9tmKGeAyQ+Niw9NgwSGWm7IFVP2JNJLCJrZ7hAIDEQ/
wN/NqPdJx8LlqY8a6+8v5F/sMJgXUoZpPQSjP1kqEdE4jJEX9odtRSYPygmLnS1WQZJ5cHD9/Wuh
wv7Tqo8vj21Haw9yPrh8/YdVj1A4hMiCuz6AYrmPJn6Uwz9tmL+vpF92FghSSLq+/DcL6C+vwZtR
wLVD+sPAFrWbuA3yqNreLzs9B6C8n3V1RNeG+WhwBm/SlGkPesVWv01t+0aTpc8CuWiIA214WFoc
4vDagOF1iNPx668bbG1lWnFx6MJky9o4xJCPbNN1B3QKY6MnOuNfJwj2u4rQyuZdjLoFw805HxlS
5AIdoBtkmKIZq4D2BPxr3OMWHLm4WeyFz8YMhSYtClQf0V2xr8BPNRyZlPM9YK0GYvuGZwX+q635
ixMm+osVi88C6grIIqh3cfDzh9IH6jJhkf3B79AoLI3kOUc8VxZ4Au+5wRXgKLeKztGzjBOEdk2a
ZAh1hP6Ne7kSGCwlPTK1qkucROIPhWnIywr5G7aZdMvEgpw7kwJoreJzg1y3ItbYicCjD8iycc9I
23xHm53xlD/AhYCqCvxZrj27Fw15dijEMgUwA/aJdc/Uel/DApS1GvdnpLDxTcmCyCGMugtZYWYa
xNszQPkFD+37u4v0F4sEZ8blH8QhoXv75Rqt9ZjC17b0h5X2GD6h/UhX/DoRMcDf6n/4ROAC/vM6
oTiFsa0hu5T+aU0ipQw25Mj0h/9h78yW47T6r30r3w3gYjNz+EHParVmS/IJJcs28wybDVf/f3Di
vI7fMeepclVSKXek7gb2b1jrWZ3RVyjdmFagFjgx7zygM04BFXFJLjMNkjR4TGUZFWBcXKM1QQxX
R05QV34DHli2W58xK1QHxHPV7H3uc3HWpHcDnqgPE59qX1W1Ccykf0eScK8KwLLuehhzmcVm/hZN
a5U6IRNZ9Ot2rBC619BJ2VnJAf7LwFf6vb1cLGVuUpu/6Hf5ydFWYUkzyV0TjciaFkQPylO335ug
qAJsOg15farG6TEdaCS9nIE5o+UpsJcJ116MIMXysZjJRyMXt0hBTqZJtSbccZNW+bxZ/0Ur+S8R
CtUwaka5E1bXb9fbqFf2pXanR5hpNBB2DqnDabSwaKmWGOagLMkxiDT87U6zX9oMKhwg3fbs2+q9
G2DMjHzAWZFepyY9i68oxQGkv2SJvEfl5YQ4x+E4lSdNZqelREHbxdzAw1CcaIr3ZcTJgtSQC5O7
w5mG60LYn5J+qk65sC+ylxvT6OZwbYwQrQAia7v6CmTjpRisF6Nj+vVfrtx/cXtT65COwTqXK+pX
kGUxm1lrWHZ56F1GnL2873XOPUmbFdnc1mv99b3VrmGy7bCocB6u93yVDLt56idwW7wMf/MmH6ps
6+c+wpTOdDfFEKPwM7xq66txPhSi12jQ8hK4p5Vu26qI36EZ+9dNhyhziTkXhyXxz1D6qPJdxrQa
z5hsmD9i3sNN0oEDdPR0DFWMiBl7/2WMaQw5DxOz5guBZ3J0s/FxkDxBO2O47zxaUn8srpnX3lv2
mO7rwlHbtMvNTQsXD+fNY4bUclNiJVk3we9Oj6iwa4Z7fOLZAdLVRXKI0GSOj6ajbtdqfnB/nK9/
T9j+24RNUFT8dK3+kzzhlwTjddFq/PaaP+QJhL8bVHi0QPr3odgfm1aI3ygXfFa5oKcRnxg8kH+M
1xAuoMihrXBWKgqZEH9sWi3rA4xyIClsRilvHeuvbVrXvMWfyxluKB3ZBH8oPyk0fi01GigfRhTN
yY3bgDgLCxzqGJsg0IV26+Tzwa1zs9qNOOWyNEjN5jo2OPkK9C1fgAItNaCWkrIdw1CrjgkuRawG
cFTel87wt2WVelZglc18hh/bFc/pYrXnGlr0l8yMlR8IVhSszug2mJhrrFH2qebUT+4wuMaxx1Am
T8pMu+m6a1j+4KNQcF2NYgbe5eTXjfCtUIxYLxGgn1kSMgZkgReHIqsWXIxz90mOBh2GkRRHSyp9
hmLoia+0OCPqMLxOVKURm5ZoquwktJwkvS4kqtixGJEedmN3lHWJyoIpu7qTrbY3stHY1Ib/PFUK
855WDGVYxvX6W81L9qzsvsGGZjbsStQ5QenWHVaXqMCGlhPnsRnrIkMN65od3btgVMWkquj6cGFr
soiAb55PWV9GcZsibl43dP0tirXMuZrA17/ziTBK6/0MTyR61eU4dFavWVduB9lzlVcHjTU5oNw6
D9XZ1lDGdF1nVpFaxcEtZhDB1c5ZvFKKcMLKPZgHNohJ3bIRyxs5ulcLy97OX0LRc6ir7YSfhkMj
8ONOGfIoSgw88gr6YZY6Q6AEMPv8GHvgIZsNIn3rVZqGuO+xP98WLd6TL37lNtk3PxP9txk7wsQj
s+rtUjy4ZSR2zpC6mNGR+rovzYSpJ2iBCpwx+XH+ViNCYhcCeMKqasyOUAsrE9tgfgdpqtvqadnh
WM+nm36GNa2nacZlqfJ6M9OogqgS4uRlOQ63WF92C76dfV4nNyJt1P3gjIiekewbDOY6VsRFOzCc
8QYX4wgbZCc0UGgf9EqXwxaOLRsrpXe7xV/6t9poincD8aK58zG622yRCZAYvAhzB6PRjsat98Wp
NwdwkCZjs6xMM3GwqvEThhQ5rIBG+1bjE7SZETbxp7jDwh1nVrkrla3tpWlVG5cfd104ZrMXi1B3
VT2IPdBhL7uxROQGZeuxgcoNPb8yBIcKRkTOZG91g0jMJhfYxJnBNLSwcCJnywmTC9Vupq/7peSN
3xEuml7S7hVs2JJ+zDej5Zxp+/uXROXRp6RL/F1dLnhHMtPa5m1enUbhNk9Zv1zsyrXv1iv7BuWk
vnF1s9o6rbheMgyCLHuG0DMbe+fBvu74BBr9Wy1m/aa28/gFXSSjidaazrXMi0NfOE0wp068zzK5
MlvpX6O26b/AiO33jdP5D7HF1plhiHH2cvcjCJGbilogdLXIOaO2tM9N2mqHLOunZ7utJ1jiwIHP
MAONVwROSgVMyWtyRwrdvHcoR7ei6s1vmuuxHRv4NHb5kg3HcSjewaX4YZdGvQdtc26BPErHemjM
SSWh4cr63fLm+BFiLpVdnXf256Gs033l9/Cul0Y7Fl5hhJR40HpGWRyJHalPuULM7GUZ7kMJjtaE
fXgA74pzqqmkF4wA/nbATgQX+jikV8JPKA7WJWrB5/PYq/aOy7q+94z5DJBXQ5wf+exCEhDDntm6
JxwUUFRhFXpflFMlt37hpQcZ1dUXN9V93FWwMYOm1HUHJ59FRaqLY+Rk90PZecfZXPm3XN0PQqub
MmBaZRx8PE5I25cnT8/EZlY2XkTXbdMLMm2e7KNufqqLGLQjrqONmgQ9iyJg5dVG278xRbPc18qn
2nS76TmHJxbYZlZfG0WDsl+66l1Tldxiqhm+sezVwtxul21dgIdRKGdeWJWXN4tI/RupvOV2rux6
J4p4uDW6rmGlP+kPruiWPOzhkwO8hhuz7cEnvXnN2G0sNdb3Gc6mAeh4YqINGbUAgEL8DZuafqhk
5b6axrBom4VLC8TeVITJMEsn8GIszlXNk9+bmPq6iB2uDdRyIXekubNiYTzFrBquvMlOTjX01NtW
YIQcWl3yyfrJ/BWNzfAArBgvSGtEyabX2a8HCVwIJBWtQ/ssjePSsf8NcUp9LcvU3AoFidS08Qeo
rMmY4bXdeanq6a5wtS0rev+6lYadIh5Jk+hoOlp+neii3UAazD4VvTQes75ort3Gmx9AUPasf53E
v8eGPBykN6hjraLUwvlnTaFMUv2mk03+XPp1+xzjr76txiL62KAHuRpVq4Jk8pYn0VnzNtHrbD93
coZZObSB7lR9srF4t3WoBkMfjlWxYBeNMZGzPNRniLJ9tdFSu8KHxVC7BeF/C0o/ZszgRTRJTLmH
sMyn+cpGzZ6HaSeMrVdbJp/jML1YykUxIBlRIQCXSZi10XISqXDeGZHoOFKjKr2NB8yZTqb7z/Ni
9wfdWjjoPVD9RdDHfbpD+OCc3bRpHiNX4mrQgEPjwY/w7W68SZ2hRnS7vqEjDb9XfH8Xx/+lOKa4
ok/7YwLxT7Xx/ycGpK7eflb7/vaSP0pjqlwLxhaya5P4hFUT90O5KxAook78jdvGRvofpbHpUhrz
KhbD1OZ/Vu4S0AY7iREQw3HyAby/snw2jF9G7QjqbX4vlLeGzqb7n8hxZYuLROXOBES5gY/EU2Ia
yoKZq+3U+lXdSI9Ukqx1h2Xc51CCS/0Zyg9ugLxqyv7RKK1h6aCNmNCoiw7YzpSh3CDjxHtIHVxS
DtvIrErFGDaTwvZM5YHSHpXPfMi0aWKHhmGFOd4R72HZSxxKuIKG5roq5qxCyZGipvK9pjrbaPhP
aPqkfqQum69nK4oeM7NtwBo5L1pfy/1US3eFuwNgt7PmnJWYHcpMIcqw7dx4TJwULUeaoJoJfNa6
MVxa6W9B/7YTGpMFzaBDY3q/YB190xsDOQrhdvKatCYstUYyUI50ckwX5h2xXuwrJYu9koR+bGy/
To9OyfCJJeAgs7CfdfRYmoZdyGnmgVlmLsdAW/N9ktLKD03UTbts6Ri74bDlf4wZLVJ4ACJ5Y9hR
9TpMs7ifCFCTe9ZpQNH7HqFS3MxY0ft4XoI+L7tNZrfyhfJ4/hgt7MDDLm4bdVQ1kEmsjjZvFJvq
aLyQ0dWCYxfFvjecDnBCLrdO3LQi6EV3nmDKr9gjKFZEIiRNkOaTfXSQwXz00QqcjWHy+33KgnDY
JcwUCzA+wtoQsDHrd/RPWwMFTrk3hyIKndpWDLuywYVomlGt2rKULlsPq6s3+ohfBS9/eQDtmWwg
AYzezpimCWF1VtNjGDJeV7wM63BuNzYVejF9Y4irvy1AG3e5zd24W7V9Wzil81vJJNDYgR6392Ot
mgdRdckVsPvipQZrFkS6FFPYaPFAQgNK8o3RuTfAdbvNaCTRFlYHRHFaCBaTulBCUkUX7W6WIAES
t/NvlN0Clom6MRzx35wSP1JuUJtlTo6AacNrSEa0eJlWH9dS9DiUUI1IY4w+cTfAzIEh73+OaENQ
k/YDpV88tMZjVKTjcepKd4dZnpW1X0X9A/66d32ytY1kVLghqwv3HHdAeqxd/K7gdpT0wxiZyrl0
CuuUJ7b3umpa97JfV052j1x9Y7M7D3rkWeamj9pHSFLdpfX05TP9W7SBnD1/HNOmPEQLurBQ03Sf
fauG00w2Wn8z099dWhvofDDUGQ2aIdMotHtmcCKJ6icnbodg0vzqCOokfh7QPeJ1HKLiPrcaI+wX
IDxwI/ZDDequcyML9ZiV63d20o7hDNqOYruymBx6diSiq+8O5dEempuujPxd7+jFV9Z68xG5LQfw
Cj6UavaDKhreM53TDcj3FNqcc4eVaw/AwHhT0/wMWdkOqzz21caXBp3UBqsb3yNhPW3SjA7iBsAl
/FjAyuPcBX+fit9TTv/rqWgzYvlPp2L+VvVv/Z+PxfU1P7T5Pjm061QGTcQvcizf+uDQUzs0KgxD
PfYdf0yMcK2wlGLIxEDJYES6arV+GFpMvC6Cv83qmDX8mij6w7Lz+2rlP+WTMhX688SIIQF/YH+6
QjCbslcJ2s8LMCJNDC7r0TrahQcTy4YC2lWD3C9kCJ2KGOUJalHkIfU0zV+AzblnO7fgNnhCTPc1
LUQw9o32VrgFxARU+pcFlvKjw40VcyI4RIr2lntBs9Hfz5lMH8vehuo2yvRYxo74VDcRvPTMzU7I
DbZk5rWfkaVmB6V5HROqbFJYz8dmeSf6QQvTKIaEF6nceAATmp+wh1ZXkWsW+5EdvYlz97q2UXL4
RYSjMCuTk5A9+KK0LJnsaI65MbTYPYF7B4MWFeqmbrxi3xSef577WGYBVj3jTmmjD2kv16/FnIJX
gmgtA1mb7c5wOVlEbcQvwk/9i9DyW6Fw7EeGeMRKXm+Eg8+5aiF1oCBvzG/mPGORLmeEVEJWRtiV
3QCtUlgIboGPmpbN/KjjSbm3C735MnFG78yOwJA27Th4xzp/aq0M0YgqrGzflCo7+P26ErAmODDu
LMJBGONz7aURhttkuhvqdHn352l+AXJg3sUg9g4gi7qLY2bqznb4cECMpzsINOOVTkrE59Ic1QbW
hrtrZCH3rmDoImJ6bSuvCvYKE9C13Bq/aL65rt1QQ9A6kf55tEiZ2I7k3RCgUFeb3o6uy7wpj5pH
+4ymdIM1FcW47Np920r7W4xFnR0EnfHgsJcgJSI6GuRB3hLKt3C6aVl+SvBHaltzycarxpqzj/Gc
+q9u65C6RQwElBiU0w3Wp0c/stLrRXf0a0RdIC+QWafPhBD152zUiweLYcwe167hBxOhNAdbFW4W
sPc275bZTa/j2Fp2s+tC/UFH7t4TAik4yIbW26S9KVc+on7rd1wrdTw4Ecsmq3gf4dZeIhJ2DwAB
zStnQIVeNg48DM9NX1oCRS5V3Nh3eIuXg0pm+BeaNK+MyV4h5XV8QxxB/5gtph/C6SyOpTYemypa
2T2V7V2MtjFeK184121s5UeSURpGIQV8gxKWzY4Rn31TNNOVkUwWl2PbHTR9wDkeEwE/YryFcpWL
rdFE7ltrTl/tVpXHeG4gfM2lfazbyNq5XuNtUNMYH00rf58ns2G2FlvGq+tVj7U0l49938xQESr9
rk4cp0KFCEyfqCRoPmsm6CWRiEnCCWb9Gyi37NaN8xYDrGn67xhek30leVG8pMWTl+plKE2NEkbm
5VUW8yVOpkn5OEJh8khkeHDNfoADgpckGHLxONTVkRPMOdWYsSvAzSFScybQKVLKO1OI4t6OioMz
T8PJiZbqiA8az27D0mbkYfk61H56dIHv76DCtBvsdxCGKpXdo2ixvi5QVkIzz5JwSdiOAb/IXyCp
qie3arS7xijrkC/Uheyf5AybIT3cap3aTSi2rlpcGVno+zt7yMp91MNcQ9lTwBC7k3jqXrSIzXHu
mOIu02PzUJFy1ofFpMsLM8fu3RyATOCH2ABocveAadRWFmLUKL5M72VAVNEEjb4UKZbouYaMP8c3
S1/ne00NCzXVbLthJ5Wz+o1B18ckvY7V0tNC1CNiTt+XT/EyY60qch9wAbUxj7k+xXs8luhUASdc
z1VEkIjQXjIj77wgjqmG0sJH3u602Ca6ymFXkD7jPdCPhQ5RgLqyDQwmrp8LUhmuojrx72y4HMe+
t1UZwM4b7tJBy4G8VqFN//PmZK7aZ7R6t3rvlEPYwFy6SK/WQy8qlyIgTsPZQiH0P/qcGpeFifUz
/pr0zGTyk0/m2IETcWGk38tLz8KOS2nKzn3mEBAxa/65HK3udsii9jrTp/ajFqUF+Kuy2daijzFi
wtVZjKRBRdWaz/lUGgdn4F12kVfvEpUZX0lMHq8nMmzfLGYzHC5wD1+SskifyLWSRcDIwd+ZmR/v
Yf3AbpljbJQiSm4RP65hA5T0TITUgz7y0VeJvWzmeWi2vTI81qV0YhtVMJM23WziQqMgRwNgQ53U
x2U/x+a4r1I1HHN/aZ6KEdCraLItsVvLbc6UeNtIopVJudMX+CNaZQFJUzunreVFyNg4+SLOPwEQ
yDcTW6ZACo5bJHfqitzW5oDxj9iwvO3819xx0k1ZTfpLEeEW48mUHKPB2MyGY98uY6a9N5arnxpy
G3egyXpm6FVxtC2NhAsiD+6KefKe4smLdkJv9YdEpvBtpBtpIOE0Z2fSMFy6uf1cAQx5Z7fB43/s
hgWQhbLiPXmyAj0Yxg6j167sSl/FABVULYIL6olMMdYkI6TQMk/1u7V74OzPsvhxtClEEH1D5Qsr
0x/u2rgtDnXCLR2oxs3RFvQdhBs38tpvTOzyoywSI7DUpJ1TCHno2MpbKav8MNjjq93ZmLvqlTbi
jdP4OR+cV2CBb3o0fnOL5ZXc0vtKAK4gP4ddu9mWxw6AybZr00ejjZtTk7juI+M142OeTdU7xjz1
3EW8UFaOxqWezvS5pybmXYynpu1bOezpqCFOXlNqQbYA9kPeGJr2erDgF6XJWeFoBvmhRu+2HdrZ
eemd6NsI3N2jZ5v44jB7GFjqsDCGUa3viQBqlj1+4/o6bVqtfm14gFJ7+XIjVJTv2px0xpOn5R3Y
gszYUOTlVyKeme13qftqz3b7SXejOLuNVFJcuYktukeEz0m0L5a8YECg+gmEEWsOO/uC9bfXnuwW
1TMeOlL+cBUCczy2bmpuKk2f951fVzvp9M8MAifUY3GxIWoStEtsPeOjnw5O2hArVg7jhb+pdj6h
EiHYwlPaWecRVRSuNq22gxyE5kdAVtqBWuSpWlhsJY7hIqfwyRHS0hgKbiHCuBLzhV62vXR8m6eF
/cuQpNPbmh5z6nxHC3pLG/eiUjM8oLXcIkV1JOnL7K7S9JhHO0IIiFGro+HgrUzMvPXSPRsePZwj
6w4vQb/JWi0+LhaZeMBso1OHBvg06PBeRVHAeBTNGVcaWMbYbT+NplOEoHjmfdrKFFwNEmvIsjTX
aYHuN7IaRQ5uzkEWNXAs+ZoPI6MVzIdGuSeXXf+GpJ0yuskbaIhMekzxBYe24z33+li5/ftouW1u
PyHnp+II07ZIyYP6u4n7X5o4NDAG8ql/38U9USH93MH9/oKfJ5u2jnmF3bpNO0aL9NNkkxrTALnL
7t/TLTzUP5b+eGqE4MH7c++2TjtRCKwbcPgFf9FQ832Z/5OuUOdQMU00WcyqLMP/jl74uXWrAcgk
9ezN1wR4a6xRvKmZ513pTP7HsrTMY65UTr5EHDdXvW31X8CKpXuVIiyZ26o7dCRWImepUUGNI9v9
VKj7hGLjFrBQr5vBamSDUhCYkz7K5VCWjhVN95o7qwowqS/xGj0RV0kIz2EEjE8k5HdQgV5EGnFr
ZFKfauakvR8arHi9b2bD5mM8TNyCCpqUO4o0OkYuElQMC14rqev5kB8IkXaB25OaB6Atg6pzxWdp
mTdezthQ58dCkGpwI6JTiFdhzzIjvCkB54wwDi7RamZtXbBC4VQ50WMFO+pxGWrzwJvCbbCM2mcw
/umjl1kdMzGwgnfQRy+D6trjYmOfS+pofCO/+GtrCJ9g2LwD5KpnZujXEtMw8qvFNaoTdP7UxkK8
5JMy8F7osr0y3KWsyOqskMMncS61o5rqiTVtrsXzgzaLcdE3OqjZeMfzwjbcvcG+ftzLSK+H9iB0
6DVUbYBh21zdOwVpedeNAinKl0A23To8/vuB8D89EARWgv/0QHhY4SH/b/OW18OfNh5Me9cX/v5g
8J0PONmEY9Nd/ND1/Hgw6AiFsEjQwPtk+oIj/seDwf7gY5PmCW8Cbfh5tGMZHyCs4apwIC6gIuJF
f2G0Y5i/+O1QHPG4QqaE7h1rDs+cP492fL1HRgiyE1aekHeebZXbxeqQP1AAbN0GEp6+SOPeLBy5
Z30HwFDO/hGkTrKJ83p6JHOhvDIZtIbEWXvI03QASFGWVWFVE+jgsqPe5kN8HyMat/KBgD0LkjOo
p4/TmN9OhjUE+RR7oZYjkBNOBnOwX0WUZcWSj5EprDKrMB6GijqtaQwXq01cXqxJ9o/UgARkuYO1
IcuR2TOc+dkzn/Al8BxhiQlO7m72ufWz2rH37WRb0JCzsbwnfGs8MdVpr2Y3ofZkZZ+jwljSDTFx
6jxPjsvgSTFPgH59sjpGskM/mvBE68XZxHycl87RDDiCxEpsJB1/GbiqxXIy69V8WPRO3+rNSkW3
W/usd1RvhXHf6AIqI3JFJiCQxyIIz5nyxyD2BmObJznsFVKidoPeQFPx2al6lejgDedYCaeWrDuI
y3xZ5dUyWPnOtTVmVBnClaiOSqzEbrNTRqyqg6oARzCrVvGWEu6htat2M83JRyZKxhP+ReeoLFe+
VoyoggR5ESWaCeGtAa6mb2lOUqjIpA8J/UoypVseKkZN+bhNp9rT3oFyCdY0dTFqy250ANWttsd+
CXW7BhfL0pfBOMXifE8UuXfxY1/XthOuNRVA3mhRmhp9d0D4qfZ07WQYpMJyb1RZDRwagz6gDdHK
ZAgAW5uwNWPYOG7e6WG2Ir23Wr5gJ4J3SdmTjVZ+0ejiGw1RrVLxsq+bbuk65E8FGajwEWv0/ATf
mRKsXgiAtlqqkxtVg9O91kZk33foAdIcKHKdMlfCkclZNN1FQ17uKyIV3Zg+bcE/vSPKYW3QrKXp
hnsfwv3sPHHg9fqDRm6oR3KtnxUlh1gMaQe2BqtMxUM6Z/+jq2sAmXPT7lo8PGNITyYYxTXqbqIV
KAMWey1QRKL6ACdqsdqk7DnXWJWe4jEl2RYkhp3mG2OBT4pQvSSzBvALZnK//WIv8QoTR35wXxWJ
hhDNZUuDIAYGc0TOZ3nRstkQIWo8/QYPuyN32CiniBVOglVMDBXgDjCdh7oqtG2KvjUOJ2+cH7oo
4dxiLqOec0YAZFq0jvmpTSxjU8RlfLOGLdw4BEBuB9mggCXbbEIb1+iM28iVZPdHiieSAUAkVXPr
kDz50UdwMAZuKyCfMrWD5wWnqTsaWRYdE/IZjl7jakip+8Flhz8oeyM0MSxg+CuXr3zJiZyxmZIE
ArQ4eoV+uB+lW92CGIr3LjyBREj7Bl5xzFYJ/W1TIE8LqN6X178PxP/lQDSQ43B6/PsK+SZJ/wTt
+v0FP5Yc+gdbrNpXA6DQd6v4HxXyyiaiChaUuxjSVzjXPw5C8cF3Oe7wpLoU6LRm/1hyeB8A6+iC
89H4HVv0F05C8avgHGIX/CObHQdSAkyRv+w4yLCHplHZ9hHRKHZvI1vye5JQopNtWTJEM9U/ExS6
7Jp168p4Ljp5xdC8QtZUT3blNa+Wk/XPSOP65xhq4vanT/Jf2F0oIH7W7Fr8dgajLWAxNBcOFqFf
junR6yLBeOmYSat+sxNL3SK5qdaMcfg8bQqy2m90GfZNnVu/tYQw5+Kv9b/42UTF/fLTKUPsVZzB
jopsLtBrf/7p6GULQNBpe4zi6AU2hUkhPab+de53tbNxGts9GzqNKh+T414py0+fCJtMP6mlWr64
I6MPkmRm80QacL+FCFHsh6Ibc2YptXMHHr2ZQzW68GCmcjiLxoSSwfkZLB1OmUyViJQt2Zc3iTHr
DWYytKw6Qd4gOoTLvAS66MwMJ9FajldHsW93jFfkTjmy5Az8S+/VVy5M5G3HsXWfVH21A7BWcVoN
ppfvkHnB2+ERn4VmaunPWtdpW6SHjyNOB0qVBVw+O5+munQWZ6qWaJMMutqUBxK+Ih7ai7mmZIxz
sLg0N4xeQbg3wHLCkpThlyrzYAZoKETP9pRFG6ebh2f4km4PIYD5Lw+4hN0EX4Bz8Mx83sFBd/bK
ZwmjsSEmuMkx2nt/1LI7vU9TscFToL8Wte6QIuHq3YaxDLqN0ezSnYRPjDSLW+leRV7MQLltnSJg
jDo8irFOttXgTuORtWERbyqDQ1elBFSHwpzQYaaO0HelyFdSCYegyU7faYS2tRgEX1VqTQCI43Td
HieULVm3WHytmWYd2LUbWlBYThdMtv2CPcrbJrZT3eYV0/E+BmkajHbCc78jpDyIdQVuIMu6XTdM
9u1cGNqelJb4S5sYGEn1dIdqRG64U/0jU5/yfjFmabKIH7GuZHjpPXtw3xJ3aA5LqS9bv2iGw5x2
9bIbjAEOtJtxQIettAgHk+Qu7L0hE2gJPXXyPRF9NDNjPIBfnsBAwRf9atGZ3YhaKICclVt+ZeWa
14Gx4GNs7ZSsMwarLTN2udgmXu7OyTbcew9JrGXmZczTEfkDng3WTqIrU+BSrVuRPRaZURuHRPBW
QIOaIf9SZUmUesHQZXtDr6cveS5JAAMrgAIuaKpG6tfUY136JtOCvY5fScu46Xucf8u4mMzczUy+
OCqN2USiIXxbNKJwwsgfFbhg0WrDexWNGWhdf2gTNhU1jpZh7AirqiMmAHIW1RzioxnEdpTakj5Q
+M3zgbqM+DINHUSEA6sr4w0Enrj5ZPkQpYOc2Kwq8Ge4mGE85aC42jjhKBiqc5esCWGtbtZvoLrN
o+hmgoY1pdfHOe/ze5ry9WGY8P7zJa1uKLvhdIx1u+YJ+/y0bn1vxHjZFByLmLat3Uc9fnarfx5S
Qg5Q4Ut+exW7CyIZRTlRTw3JxHb9OknDRwxly0ZuMP6YZGvoo9JwNarxs551o34Nv8zWL7i0oRs2
zDDeur7wYclqxbL7/ij3eed4ALLR2GIL4zmaa4O8qNRYPha9qZH1kE/mgi5ZRUZULBtOAjG/2SOh
UM2J0E6dfyC28CH/o7SPWa7UYpnkSwXOIgVrrdnV2zgPJZdOt/RXdbc4l7YX/MaylrW2m1AAZ4Gl
dQhrPKO4matEqoBJMGzqHtjS3ZjGxg08dG4spizFTWcXqIsZHRMT5s2kPanaHYwAzXpSnksQyvg4
+A24dsvGOlZIBAhOagnQCLBfR+OGREH3k8a6lkQpHEd+WMRLJTaIVGYm9MnsdUQMu9NrjTz4kjjw
gTa4OusgYqrF1o0hRj719edeDE9At5yjJI7P3ovBn+5GVEDFRsPLTZ+YeNRjwsPJt7LvI7gfJCaI
UUfNasoIfIc2V+ekmDqMcqOCxpWMwISZm6NzMUWywye4zYxaW0JsaOpsFVl9FSUyOY/u0vUBG9ji
qCj87K2nOnFlYso4+liOXcrHSCPjiffFW/ZneNRtUQeiLV0DoSqMaFYMBnOoeXCreV9N5szTT5J6
s+E5HoeE7Vk7JudIh0qzf/67cPxfCkdMfP/RURW+FTBcuir90xjlt1f9GK+iDqUuAzLkGJRAKFv+
KB6p1T4gDtWZpEAupHpEV/PzeJWChatz1b59B1v+UMgYH2yoCjjImdmustK/5Kn61fm6htUKcEpr
pjKzVnyJfy6Q2CESDjaO6sIV5W/lhPMXbVy2MrOoCe7g6M2nTLF62up6PrCFtuRTbqH2D3q/an+7
zv5tvfZ9ZvPzzJffBoCTAeLY0lcCB5/IzzNfqGJN7iejRC1QiUuco7YJRremLFGSBXggJ2t8/T/2
znU5TiRr17eyb4AOIIGEv3WuUqkklWRZ8h9CtmzOxwQSuPrvQd29d9vxTffu/xMT4ZmetkoUJJlr
ves9SIhuaKcKv2vWTdqy5MNZoYZBcl++B11n3vEZMdYjeW59ml3Dt/aT54bfrQmvlt3fV7cfCvpf
rxhIC8kc9mwm9NtfrjihCCTJvrsI5AcRxg9z/mkATBc7Jt8MhIZptNJNwmSPIsvDo3/KTLFH8D5h
tjJU3TujKWWtE6N2N2SiVUAHRWwS2oj9QLSNqjS+z/rgVJC0odCvmMGzipubLNcu0ktleLdJGw/F
/u+/1QKd/fylMM41JQ/CW6y2frUNwAQ3IrctVxcQtuC5img74Mswfuas78d7WEvBYx1a+cvf/9pf
GhlmTph1kNYd0K4tfyyX9Re3AhCHyKlVVF5Kf7YuVhb3F/b9dYLs7fnvf9MvTcnHb4J7hpARx3Pw
91/WWQ3rdG4gjl7IDXXemBRARwo7f7JXABBbs+nzeS3Mya/WqXB18U+L5lfokm9p49hhO4xiUDP+
+uulFAn+3biLLkOxtyLFSSfDWjrfu3OhtiRRVOBxPPq9zpsPglIlvxNlo446mJzz6AlwJaRfxMyl
kjQq0dY2to/+NH2vjaHemMZcSJA4wtgPLq4J/T+0Vb92nNw+fzF7sOh5YfdB4/v5QZle79JvhsYt
esbiLWk7Fa1gi3XM9aGEldFJx0n2NfIDQj/nJt55uMsnDEoG+aPDIrJaT3EkyQJIh+8J0ub3wWUk
/Q9GPnhc/LKKJdRCFhHcRPZW3s6lN/zLcvJaODotusFbGM91GPibLojn/fjBYe2Gvl+35OY9DMXk
9ityr2ChWCXEamqafKHCZlQs1zp34cfKXEefdVpQHUJPW9VAVZ8IbPQ3YVMCSX3wbIntgXMbpqq8
6IWI2yyU3AgLzHRF9AxMXRunh4MLq/lqp9E9o2yQRaSbzQUx/FP3wff1FuqvlQB8bVqnn4GQtJ+e
84UmDP/bOcULdXj+YBFrM2YqxEudwEhbeMZ6oRxbGvLxnI7fatV0j72J/Ap+XifxQmx6KG22/dTE
lka+Jg34zBBBwq/BB8s5KRvjS79Qn+takVVBsufRaoL8PRlqhG/1QpdOPpjTw0Kibhc6NUN4RH8M
7+4aTWQk4QnNzvpgYOe0QCRHAo83a/Tj4bZQArp2HdxBuILBzcisO3DU2PiHLRRv1Iz5y1iY8Y3d
BvUjaBlU8CA1bBjFxfzme4gogSsAMYbMj3YG6Q5vZLzpH2Rxwy+fP7jm5QfvfFwo6GIho08fvPR2
oajjmVscSv7qigMIBjvcddjs6QezXYYa2dgH391ZqO/igwWPHmcbOQszXjM2gTa38OXTD+48akl4
9KOQ49kjySYPH3rddAWIKGBG2b7HoA72/Kq0MUpSbIKWrbz6Zk9F2gnaya7va/PSZR3h1qQkNfOe
HO8uJBAZE7RVaufVoykx+ksnQfnf8wwwv2qwK+JxEbK5KcOlTcf2VzdbjwmEuW7zzgrvYlxMibjN
JqljxHB50J091QlWlA4hEel1z1m4w+4sDe+g5AgvWlOIQlywRKaKXZkDn69If8C8fTsSk0dfFYCG
rdDCls4a6z1IprTPOoQ1JnOsc0Oqgh10kGJe+7PLjlnaMCnXRdwaSAvUFKl7BSZebKso8X8YYJ4J
A8LK7kiB9nv/4sLoDk+lkJ1003U5qmaeDopxcEtqYhTLYhuqYW4QBqgy2U25V0wHU6miXmMLhLGQ
hK+Q79ukSfAw8Rz7s1EXs7URwssg8GeFadyR02cQywta/DktiqA4CjrMnJlF513nvhOkvJLpZN3E
OlY4FcsYecg+bIe6fOQwFsxBYbrseswrym3VUZtvfWucYaqlU61vC58OcGvwqrREhFv9qWWQlm+i
UET9RpYDjzORivqknFMxf8eoOYAayAUUGzHh8Xa0YMQfooQ8pzUp2ri5JVUSYvMYZjSjuq2D+zTU
qQO606QziTgp1vxYRRN8XYeRy+UGst5aUzxXxzixNGOTwImhzPP3wKgx7mX5RKJZjzrBkoHgPFyN
CI6ZjFXCe2RfrBmv42TlD/gRPU25tvuLVwcQfYHou1uM8TmSIkI0+IGANDexCxPw8lci+cr41ExF
Dkai3RkxaBd1Tw65HG/uGNIe+xaLd9eTuSG2ypvR2pCUlRJML5pMMckPt4mVNK+51lQWaZQOj8r1
9Ne6jfEAkjoKgbFck7BQP+Rz3LxCkFq2g3WZsXByHlTnWk9WR9TdSsNY8tedNUloh3aRJod2tG1I
0TJS9l1iyOC5NJtlcaZpo/YyV9ghj5PT+WuzWcRDsS65sIrRiHXDCRY8wwNldRfskiBUVjAiC1FB
aN/TmWfZFf8NsMzRSXV/243dUnxChb3H9gQvjApenj5W1Txj8GwX3UxCsVy+/HLpmv2J6yLh6OK4
Jd+ib2BzruKsgsYQZAOvTp3DuXooW8kr3/ZUBRH/jj3V7sr4jvnDhNeJqFE8HmPdjv1tYcTozmFp
NeRVmqibt78jIvwzzrt8IzYQ0vqWOrkri2fy+4Kl+wfJ8ck1Y10Qg/qmS8LoVmPL5Et0o6luIsrc
FM1YmaWPPqfFXpWmdWmCqHl1MIFAKerEiX2q/CjoaW6JFNpMrUTZPctJ7Gv8+TL4Rc3EyC1z78de
kS/WmNOQfdZoq9SB3M7ixzQTHLFVMIHiDX2AD2GTWHS1w14++GyYIQpzXUOBkA7b3NTq+JpUnboh
HDF1N67d2hHbnutI/JPs4BlH0SHCfLLkNcGeQARHhyEu0lU25OkEhM+7QeQyayR1Sfrbkf03bDlk
dHNjtb3NKDLIu4GTVgwmpTeS1TYYgidjokw/zUHXWu/kq09qVUCKGYhvtvmosbCWVG4d4SEK8ovi
0yA5aDdXw9DdjpMk1W5xffGlOjgF6ToYfnnAVQSjqhlWflZVGMeNztnoTGamcVMWw0006Tpe+64q
4icqEfVuBpC3YSgmagC9VKCqgR78hlNgah4RMFjJi1VBSRxWMxXY9KnuCPXlw6AvQ8AlsOlkhLX+
imzKGNa5VB7UaybrDxDiwnnf9o1KGJ8tarjE7lJxPzJ5dS+FVy+JseB63q2DLeq4xtVGKzwWap6a
9kvkDy1zPfYOpXLEwWJsN0OOq/J+9snwWGUAznIzhaThYRdEPutnMryspzRGJsTrkATPrPVC3ZcB
aqFdb9cBMv8i9vDg6l+jqXUNGxXfwokmUlZvtBt1DpnfuT9cm1AFONFGrOhtnQieJo0D8rZE4HF0
lm0di3vikXPvGKJZ5nuNoxHdZq1R602hMHaANl30+AShoqCNDLJop2I/izd6NM3j1Di89xOJEgmi
u1j+7mv1X/3tPyiNGP0s0MN/HsFdqhZOyvqNSUbysw73jx/9A0+R7m/OQiKhcXOJ6vugnvzBSmEY
J2hXEXEz8GEMtgx7/sBTFsWRT7CE7/qmsPkx5nR/4iniN/4qMY1sfu7vpjf/YhgnzV+aWIdew4b7
IhGb+LBSf+065GKjQPIUGp/Op2GGZRXLzcwoQW/soQ3GZe5MngNWbTEr1J4i4E67DPy1NxPtukYg
sJgvzGMBR9utouZg5HDq2xVBYgUjl1io9yJx/fMUxrivY7ZxqVz8GDun5yid7JRTtfbEcUgsEm50
ilQVYQgmS3i8++cACeArcc71K4x8dogBQ/t6paH0ny0oaW8fZyx1EmmxFWCtt2COfr23SQKmAM+M
5UfEUghmaTLd200XPPdIFziGa3KwV53yx2s0ujD0Frpdm9riGGYFrzw+i7K9i+wSG7LKbSv/5AVS
vSvftJ7ysuAYtWIMfq1ycYxEGwOJLx85vcA++Bp14LQEldtRezAtYT2Bmrlvkoy3+6oy+oMYYvFp
1hielaJqD0qYEH+9QoEg2Vhi4dkShc+Ej/PRTZMsTi1BqtS+xiLlnWEfd4A0OPspwaDglckH6MtI
S03axGhVN6SPuG8TU5Qa/2guwKUwWDw6+G2miLA14ASEnifQEay8YORbOxm/k/yj+pXyk+8e5C47
Yq9NcfGcpLgpYxlfRGakZ38IrVWrk/E2DZPhiHogQ82F3Qxq4uV+YjCcEhBJiKa3YV3z//z+QHNo
du0mSgBn7H55wsMELMMjVeoF22E2Q12HAEwoyahtTJVTVRjwf4H2ppRPqQeoyGzdmK+u3bznvujU
4Brj0aDy0ITvuriWyAjtc4ev6aHOwKQ+t55yxI6cDKMCiJt/xCFOS0D41EzUjldY8u6OQYDnrPMw
CfE/UemDpJ1wIM83GBBahf1UOizAJeOAVYume5eNEId3BB3wSXNo86ekQ0y4EhZRR0DGPWcC/yy7
gdVgt4onG4iOspK5jjgSVdM7t7mUlDh1pFh8hk1BEdJzEo2u6+4d8IKz3+xq6xITBK03Mhh5wHCo
OAgIflTekm1KkVASYZIQTJ5zwA0sUWwweC3PVU1rcZBpKI5GihcIbh1IzXa/H5kFrM2rMCNQSiIu
WDGh1av3caQmQOdi8OyGZZ1MwVi/wngf733RiWPh9vWrT5KfWHcN+nJm58FW4l+6ZzASQA616te2
TsPnjyX8UcIylKpuquVlX1w0XkNvGK8Mh7gl2o6m+xFBG56vNi6ocUpTZnsOdawdcOO6qhaCwtJn
wfTSrG5yOP6sgOWV6PM62S9sf2rFGD83GkiBMIvCfJYt3twuBNKN13vWk6Or8NlIzcFYEbgck93Y
4NWXow9GWFJN+JPY8M8BKhgw66Tg69DZHBMsCWDBkSLJ+2DCxlthe4orewYwsCXC13oa8MffT5i4
gy/apjhKJBHo2PPgPDcej7BLJj6hqi3quhycA869JK/+Pm0Gygujxbxpy9wUJlhey4PntubOzNPg
jHTE2AhcaNolyIHvS30S6d2spp4AEF6KcGW3KHMYtbBjkXpKfTmpEcOwFK5wQuD2XmDIcyWn3jky
j6ekKiwkRGQhFs6R6ae/STu2DNMMEXa5dc8dLJzxWrPQkVzHWfOamWGDeaSKABZj+0kK1jzR87TP
pKe186Min8o5jETFH8XMFyZqhSLMCFAwbZgrW0+hOc/1KaokSK8oC7QGRZgmaJDmZN/jqQ/3WfOU
8iR03hR5xO3WCifWVOg7LPDJm3mszA3xQCDJFvtvhmpPDTanTykWqdB220KQzYO2MdtZqsNcv2SV
6mDgjSjwSLokFaEgBVN1/AkKvMe3A7oE3kQrrybMvlo+3o5C9Q6ZMtkneMLfM6uwnrAFox5PXCu9
wS+0PfSWNBvckVnzjB/4IbPjO6/tZln/2JRal54A3mcXgiff01y2vUHDyMTCzM3GnQnITQC86vwN
1fmyHoOJhq9u/ODZEDMP8vctLVVEJ21quTSULsr7/kgEUYO/EalQBB3DyLp3PN6uHBUZEiTN7RW0
rx9vXDH4zrMuuxE/3sZt493HzlpVseXtNRPBZysRJbRPsgGyzy4RzMk6Rx6arKxBJ3soCu5bgM8Y
eclN8WDFpAT4Uflewm44tjVD25XfEPAHkBKxAwc52Db5nGxkOfVDv/bh1JE3giexFd/RA00Hth/y
CpCp9pQQq6iilcGQYQ5uilIR0GrLcKT8VkmQP8xp/h1d/aJGyTsjeuYobQ9l5xY8IpA13GD7kb2W
d7LdxGwxFbgCAeVrJGLee0VPWEVWewLX6+FITL4eqUMEw03HP1bBchApr8yfkgmSPWeMfw+lDVUI
CInYtY2Av2NZ3cVljn5D+iKIH+ZEnxLZuCT5lOGXBn4o8VPNWZkBOdWdpC9MeQdWfWEVhj503XRU
cV/fyBT3h/AeTLNCiNh9Lpt+Bw7Z7AxPBvc1/My0kNeQ8ZX5efLy2uCcqAqodwCJBbsqPgcL1I42
y8TzroaISlNpowKSQAUotVEZY4BrFwfLggOABVANb9fJxC4r7SFY0aPvmMHrk5vGGalAUk/Mf8s6
nnaTBy3+ABc0gUSgenfk9sfBTSec+c4fO3lSacAxhwTskIwG3rmFtj451lDdGlgR3SVz5p+kHbJ6
LYeiJPYxefPTGgPOegT6yGRPei70CQiMiBKU4Y5vOcD4p0kWn5xUNvmZsFfnocmIciZlVfvQetpg
5w9i+KGmNvga++QbKR3Yq5lFtm1cmWwAhNvdZKTBwRxgME1jB6Dh15iDOQ50UdTk6a3fxumEnqv3
3lOij3YzyB7neGJuo0R/Yjxe77JEtnvg0S8D4gQ3SeVXBILTNXancmPlkD8JIye+onPbB2VyW72g
9LboJ8dvEBOejFSGK0srdesn8YwmaXLXlewLKEyGsw+DQZ7rAAPxqFFPzcISWrUeldFWFU11283h
oiwAWnTpOcmyd8JTX7TWCRKucWC0oZAa9s65ErO55qaV2yFr3MfRY3QywkaG10pGRrooqVgh2b3T
pBtJ1YmQxLrjEEBW5QzlLvIN75i3YnqIKrEWBEEe0Ja2e385IQTq4s0IyIF7Ng9MJZMBg2NsNikW
q1jIubAcCnsDuGheszb1z9WUd5/s0TbOU0FqCylIkp/T1K5fuyHHlRX8fT51CEz2adJVLynlO+Vd
XwwkwhR2Rscf+gephXExF+EqJ6/cZIS0wTCbdox7CpzapHzDJ/plNJoMIipA7HpoW7Uz8PlmaiSh
ZU1QuvZmmMVr1wfkYfNHO+rmHETkvB6H0n2v48jB7QURp1WbCL+Qox1R0Yu3EH5IQ5qHGl+oiLdU
19hyANuWG8aW2bZrHO8pbNhR2PlbQm0qhghGYktwWSwmizifNsqeJh5abulz3BsSl0fRp7CulOcz
b9l0rnkddJZb2wjPDxAV2cxjek1CC44tEOFi/jjjkfPO5o9cJbWJtPOxtSFCq6zXURzO7aqKRLjv
vNhgY2oTyGdZr5+NTNk+x15oe2hfrXizGM+2JEZvJQO120TxXgAR6Ofag4MxezgXBO2U7ea5m5GZ
LwrwVOLMZefmJx2N2E5boqgc45S4S+HHRkou97cAz6Bz1BQoxTv1mVit/gZ7OoygS8XA0Awfi942
XwKtIL4gOwq7UwbdL/msvLo3j6S+B93JIEx6oXEhxt2JQPSNJoVtoeZFNG7hXQgphWoWog1+5EnF
6KfJ2dRRJiCAYvuecBZYIXecxV6S7Dy7azt3DHMVKcPUEdmlZi9esQzk1LX7dPFmSHwR7SBPu8VN
A8O/2WUVJdfGdAtQ0AHv03br9tSgWClSbZVaUYh4wxKtmjR1Pp1Max6vk62tJ+DUnIgvTVkegD3+
w1zxl4Hd0jq7NPYL+9aWtNHLv//LwK4nbQtLxiQ9hFWQt5uiqsT4eXbmXr0wrwXocYqAaqQq3Twj
hiXj8P0L5PC/8EU/yKh/GXwvV4A0cfkvCL1cxS9UWh1jp84wKcJRIWAyEpYqSjZ9YIVg5YaKI4rN
sN4ny/iWYB5U+tvaU+ElKjvryTd7kF0A2+Hf35YATbELtgquIX8NlipFjz4dK8dDCfNt34yc/uQh
VNSkA83xusN9tcA0fKY4AgWtfyeN/2dOBtDIX8kAy83g18Nj9j1KcDjOPz+VcpJZXw4z94QRDLY9
VjNhL6Iav0h5IMQpGFTR2hdPGTLqo7WU34Q6OunNwNgVEpgH8sskEylNfOiWDrpuojL9AReOHuYD
e/7XD9GFR8C8F+Ixo+pf79cQRIkhyJw/lOGA72qAnQXe6x75OSuSsNxmDQaPDSgQ+RseXtO16cAq
mphePqnG9lqg//uHK/qVhYzeiRrIESgZpcCSxv75Fhouw+CeuuEATk3Z6DEruHZAUs8KiEetfGNp
f7Vtq3fHgo2IWJ4x3wcpYSEmJmtsK5YejDv79xcm/rcLw8AHlx4fSRYRIj9fmESUj2dLEx9qD99I
Sk16L2TGWreSqXciVPmIsZbvHKeKsnVDXIDKTnA7h2vvDLAY4wE1JqaKdMvOR12MMCPZGwlNFNpF
yvckQgySh9VSwy9YTxmYvNmwj0FLMrnMMCaAwfffm9Kk0OO1Z+LGJjTVyDUJ/INXl87j/VLHvWFF
z9qCFY1g3pU1HdDf3w77F94LS92TUGQZNyxxwyQ0/Hw7YstoEK5IYy9ilz3QrmbmXD4GAKyZkatn
44fAavuD8VjaM+DJWMRcFsLP+XEMPO5WJCy6E3fGIA5vE/4nN4s/EX1P0fYDHhI2lr8rzbgFm0fd
R8mhikDA1sSnMcKIBoxP5qngt7t2BniDrTVuej4NwfvHl/0vEv0PSLTFpsC2/p+RaALp2+hnRt8f
P/P/9CC00NhDSoIp/sCZ/4Sg3d8w9gGqkEtWPDSZv0DQAMV/Qs7mb4KDDlHEEsi0mFb9C8QZy0hW
5U+HFjl9/AeGIc6Ptuv9QuELbCS0YcV+J/zoVWfxCA6Ll7QnzRc8FR9bzAhwHm1e/MJ6wX0NK2U5
7Ug+OnWT9Lez0dhHgYnTEY4x6XpQSI5BnzFYR7KwkUaDQckQtFhiD/D2Y+lDulXm2Yjy+sti2H41
7Mnez0bXb0Su53XtJ8kuNErMkyJ5xRPLv9foEzMf/V+pE82n4YIqwOK2yrBx7qA+PpldC+u9uJsU
yqe6Q1qZ5uOxVXJ+gBfrbsiXkGui7/onOwnIZ59GpFcJBYhjWA8aivBeddFnzykAX7TOUejl8W1n
JtZNKrgmk7DUewsx19Y1vIZ+UW6dJH/ucVfoBT6HU+O5h0IObyR/LkTeQcO/qcevSRlEN5lG9yUC
3OOp6b29iz/OtnVaudcMBLEmz0dst8V7l4647/Z2uMHb1VmFsn+zh4mZYEe6VJAxz0xAH1Mm7vu5
K6NtIDFvimV5LRq16/KJuaFxFy7hwb3RjIdaBMzCZGVdA2LdXjooUp/dId0VMJZnqyuuGQOPc5KD
dKxSHwuRdUg0Q1uLSG/ZoMx1UzbZSz9XyUMmmBQIZXRrIUomAXU0tI+NMMJHGxz9hiMQ+rFRuO0B
M6jmDC0nuTCm0S9hwIlEMHnwPBYiwzSj6vXGq6R/jhEybpXOnCNUOf+BbBZMNnPBxpbbDDohtdev
kobRg6A25M9lVro3bk4IrWnnFEnlbErmlXmFhoUT6Cwb298wy7O4eYGN0Wfck/Oh7Lo8tSokEHau
SJldDtFm1filbDBNwpF5ae2Si9lV1Q3yWWtna5l+kfYAWj6GEVmzNjD0B6HGZ2jBvDapHvH/si6k
TwCVLucpwGn6pa4XMCewJAL5BGv7XZHi/fWBPk/ukFx6xvyEZEbOyMAaM9JZF+2BVgJY000GcsMa
HxIheNLzlEzm17bnDDcg76QgBh13ta34OxDkmVb0hDGOE7s7cjPgz8otT2PHR0obfHhjloC5JCfm
z24fTtmByDS+fDNF0xUDOq6xqExASa8HbqlcL0O1xHPA5I0PtDrcFvFuJWN3gtO2oeevX2Pev33i
BdzuEdOOTTgmwHsyJjC4tsrkwrRTvUNBGvZWL+rv7tiO92Ff1XcfV5aGae3vBqwMQF9tWz5EM77e
iduSZCbC2H9wRtags+Tp5kXsnJBb9E8qxcGZBGrPwzmZLw7zarpOvdt9kmPBX8wXj013YBPZ+Ig4
tmaghn2qnfTLx0pL3Y7fNkcBPqvWZLs3yQiy5jtBdadraL2rGIiWA7bJn0H2bbINUDuQPezIB2xx
nGO1QPIWzgSbtiUUx4566RzqYckLI7T4ZBD6hVlTqIl/hBj33sk4wcaq8u4okKYbggfta2im/lU3
RrGNWZF48wRu+CWwSVTD4idOkBiRGk+oD79RTqCneRQbj9Xc4CqI5OARb5+AaBQQ1Y+nVWiShZNo
AS1VhoR3bXWDv65S7twkHfdsAe+EK3pSPLq9iI/v9RStZb5IH+iMV4mPR2jrTCCmxLIQcnNRZXwZ
mum+N9TT0GB3O7jVF8IrMI0g0DHwb+2uv6MVvI8Hk2SXLj4UafvD1cFNIKp81RFTWdryOiqxY3JG
Iz0/R63yNozR/bPn8YF16G4z4mXseqrISC2ra8c51q9sUWFKk1je1anTTwg9gLRRUG0yy4f6LGux
tiRcsaSYLgn2vXokFA5LbVHKJQPSGO+s0WbOX0UTcg/fi/delaVMYQZnC/EbKXpN9TMMeb3uQC5o
Z+BdIElBCmV/b8qhuiGpqr5BjKO2pV1YR2G731qrO5S++4BxM5mhQy/u8DgKX43IflGG/23qK/y8
Sghu+ZCDzk1YuhuFmDbEA+RkbrX2sK49r3rscUbBeTyd34uBlnqOsYPHRmdXd+NjSV4vNh7ZXqQd
qIo784DRnO3GZpH56Sk7Z571CSmKzWixwZlkKo6QaMRBswlvTL8nwK7MwpUZ4KcUEYqDofBrA6Nz
SYMyz2Ar8tSy8Pe06yYGsOGraRXN2iDbp7emHwBR1zrx5XeQluQAIcb8Ij0DH8Mse+oslb7hXSW2
vOtwgUQDsakvGUUpoAa4fE6zGuaZ/UAM+SHCng8bZWQHRDts7CB8bAr1Hk9diBOvP13GuNX1VuD+
QUh3Z+O6VyJl3OKjUJ4ry7vk7PkPLCtc77zQuhf4sm1hjZWY/gLgHbIyqzeOwk9SWXb9XVHCbufC
Pk7EzjECrt/6vMJ9zlfBhtz5FzPEDcqsOO0Du3H3xJV+Mx3ztYnF3pya8JO2ADyEyAaM+eEUkUVh
3LYOLkJTSW4oryFaoDJ6gYyniBQXm84y/TMq8GhLkeC/O9IdrtJNrE/Z1Cw1hAzEWtGPnnQXaqj5
wLLjGl/MT6nEZc9RTvFdhTL93rVtfgKQlqsyUuGmGgzEfZg67gjFPemogGY1d+ZFhmn1QNc3bqK4
obISpD/ouvUv9VDrL6U55V80FKyLhzEiiBhSzxbraoY75Cutii7p5RrZbrNmQu4HzHrT6DzAKCOP
wwYNw+Fg9i52ABLu03eYvBLRMyJR486zmINlwh4bHiIGdGEbGcCfaX+WbuuwYsqQmRnTO4Zqs+YY
JGrgUkGCOjkQzrYhtDOYlU34HDRJd9UI3NLtrBosDbqgNC5d5LtHKoVsb5lVs01GOLHIDSoHfGj8
geWMfWcVUfdJt4k+wNtuPntNV6FHBBVmFBevtdRqYzg1XpxyPmZQAW4IvjZOZsUGVlt2c6hCV61r
JJXrNJzCXZVYPpeVN/vJyb9Klfsr5HX6LvMM87YNy3aXM9ffN3Y8MLnJwjU1w+1YAT8Yxj6yI9z9
/Pk1bduq3qTlkMN3bNr1bGXWKonxliwcs1tXbebs52q+Jb8ev6+lI7X7cCEXquF+zqjxsqFSnFyk
tU26yR+bVOlF12q8ii64WJgAftcSG7fGm7pdQMO8I5KgZqSJXWwLi2DTtwRKmkLYq8EH5KS1vysl
qGYdoLBV+EI/w4LYj3qMNgp3iskTcpHsWQSy+EQYlNYeX06cFa12i8gu+g7WvhcdR97QVPl2SNJ+
O5rjeEoGS+HGrsKjbsJzEjVXh2SxDRKT9DjN3ngTpn4cdJvUiHHM9MR8DTJ2V+tG9oaXDFumD7lV
77NCp9GD8FJMNuxe6Qg+tHZwJw8MrAeeI8S6eJ8GZjQVa6nzCUNy6t/57FKqIDyIiszdTioFIvdr
dGku6UhpvuLc7qtNgdugTdTBsISpZr4eHHJRwso+cBp+HgvnAdfqYVeUQb+GZK0fQ1QBW2ua1SVK
idFIB9e57dz5pSGemOwL75oEFQGsc9dd46DEygE/wjuiy92viijFdUoWx1dLWd2tLqSxS6zhOyFx
GBe59nDrDwMxyb50TvjpaXY/CKCBzu2zll5zjShVtnbYi81kyC+Ob5LoWvTpm+4IhkyM1iEjB/e0
wkgwZUpJAs8aVa4xtMfupWY6V4fYpI4dho6mHzwFBq6cOAjfzKgMV3mevksbYNeBEnTxrCUqxfkW
57bahF0SnKZoJigqtZaiH85b99V0NIyFzE3PWpeKOl45B+El7rFNg0dz6ANz4eSRCZINXXac5xBX
/Xl2prOTtLh8Qs34nMNTv1Vx8Y0GNIJ6bWMGvCIjxb1hIFeR5hd/axYXqc5oinc5oO+CHt51cHWT
YddaZvtK+eJtbVsAUYU4VlIDXUWSundYCEQKUkQuTibixI2cZt60vtTPHjjGTVOL8jznRHKum6nL
77KykTDzfRF/LRvGQ0gjkhGRdsxRYAYtbGtaw4o6IA/8dz8y2TiGyLWuSR/5n7tW1q+zKMqvc1xh
HDmQxGiw5cuF0mzq8qmk6N+61uzj3dlVO8XGCDV7PiYT5n61psnCKTi7JFGvX60O6MprJL7D7pLt
2YKkIzTll981EUVJWvmgUWUSdE/kmLVMujvivxHGraieuxmFf6LnIdsI1WFo36jhR6yK4iBFB9m4
0fVhNMrv2QiRWk0EHg1CnbO2L+izWv/qFeZwz9ylvgL3zxtI+1S3qWNggFn52HcSv52S63Xiwj7R
+IXwU+Jqh7mzf8w9I/qv0/n/+f7/o+TkbAeK+c+gD3S28vu3LvnWd3+1yvv9x/6kHlq/LSkeC0YI
kgu7Dxj3D9xHit8kDpcmfD+gwwWP+b/UQwenPOKobR/3iT8czf/EgRzzNwwLMNhCFiDJHf13Uk5n
cer7CQjypVgwb4bzlnQXu5Kf4UvXnsCJqmTAFCeyNnacYD45l8Ha7boXIui++iYe4HU1d1tUfAEc
Pk/RFk4ZBOmshpfhP/mDn53QJGe3Y5+foUUwnyOl0W5asaIBRSGRkmAw9Q6ZAZj07hxRmBssRcUK
mkSwq2EcIcXogzXawoc6HNB7xLyQqeNnW6sBU45AYVYogAZ8kZjnmWZjbtJMvTAexSUVekLDmB69
c/rVw5Nnkxf89cyiTCQTpAUYb1/w76rXs4utQoqeZVuE8vl/2DuTLamRrFu/Sq07F0uNqRvcibu8
jb6DgIkWAYT61tQ//f+Zk/lfcCjiZo1rULkyCyLkkkumY+fs/W2ilu5Ty3gZSJjiZ+vnvMK2G3UW
4h8Xn4hjospgqTRLNYKvp26jt82zY6Q+RAMWolHj9Cj1CIguSj0YNPfQkjnFVKejUOLSMGfZRF1h
8eRmr2amYXV3uJSV1wIZYwu9ygcugciiJ06By6B7hyKRrPItf2vQ+QxDLQAihyZmlNis9qlo6y3Z
VDnrksOfZuKOurXbqJ9MBV7RxO/Z/5mKNj1zCerc6jZ2ZyzMqfM7nxC5TS45JI4UGisC3AP2XXPT
N3wgq3bYcyzRE9l7cDRcxVCuytcZMNS+sVpzbdNaIOJvxhkETeNLmGuUIC0vLx3gtlWy+5IwLgg4
wW6FT8JbVfoA2z315WNI/PAl7wcAYYpFUC/6QkIvV89CWI5K24Wvpj2ebpKkmYFxi0YiyuE+wBBy
h86G1Vf3H0fPGHC88I9Ct++GhA8VpTSTLA1pg5GCbquiYjq6PvoRMAncRR1/lyyd60QaRENU0ty4
7NXWTgg1ZUGMvyJ2pl4Xtn3N/fw6+ZkK8uaj52PywlCG737hv1JmTqvB0Mpg7DxJwE3FzxRcJWlA
DjfdernSG5COrWyfT993AYwFDR+3VTdyvuRKIhbxW776Bqpbz66d4Wj0ykPOXQ3wFF8Fd6fncqtU
6lmImm5+ymP+k2y7F8vgg/DkQRyuM9pKXC5XuI8zTqQNpRxPF0Pa4+gVyxWNwXqNQvbZzfiFjss3
7PXcTOgVaHhxMcqah2KknXFFafdSVCPBkLrbHCku7I0IuWnzTIKogLh+X8i0XptE+jB2mCECdXW9
ZVtmbloGwUGBYBUUBumBYxTLC0+SBB3hC760mhDBbLfATnB5KNngXCYjFBS4/dxlJX84jWV25Zk8
qJbOQuAN4G4B9+YbnedEz4fkbojt69PjRfWwIN4FWDGRAEe2pAdRtofQoBd83SL2s2MU6+VuAvS7
GQz1GGbYb0/fLftgawXl49JBiMISwi1Q1qA4EPjV69NdvrjZsgWi5u9ga2cbnEn+lgicPBg1bufT
DaDucB7xu0QsJeI+ljF/4PkWBCXuT19z14+gWlpuI2Sz5C2nRvi5Zvi/t5lDrRfG3euyN7R96Fus
XnbyAt2Yr8DISIfj82GjZF2hwF4X7BfWZmmER73tS2K+9OnanuydN6YvWpQww3fH8jLM2Byj20rw
5enaPrJ5ThnmG3SFCDREs5CuShR6l/B3OHrJ8uWmBWkdLA7YtnA1iJ0f50B2SKm7hLA0rIW0nDUo
OovWly1XjSnbw+gQEYgVzQumpND3OsqyjZZHLIqRweKGbDvQ3Mzfhb15F0N03C2QVnaYSBSkdBjW
Nukr63DgI4w9yX88ItW+8FjBCje3vq9Npg9d4/TQYhocAO5rj/zu+NZuuSVaW9yZczrvHCA2KxsP
P68dUqvnZiIrHqjyOqtyPcC7WOJrFtN172avsMi5NPDXsOVwiRl9ZEFW8Ct7g+9VlFgzAeSwx2Qs
BrzHxiWUa+GtCfOa9nST77yweW3oErtU8hseeuLfEtYToeXJ1mjbL56u2ZtSw6JaNe57VB7VJtPi
W23sr11imphOeNFxTiamj1ouc6pHjKAbMxsrfVVO9CkChn+fMjsHE+JQETgb6Dz0y5alTV/MtJoC
6Oco3hLdfLSjLA8k8Nr0akZAdkxGna/Q0vE+rsLIIOUx1UnJiauku0WW47B3h9BMXkXLiCZdz1kH
kG7GAwndMq4RAjaNdiTm+7NGCfxV+sMXkegVMEZryl7BFWoLdlptWeSa5R+JXdlWW1xTk08yrNYg
BU5bnnnSPTXaFiZNIMMLr/yxWjR22Wg/rvH5e+4Bl5ss9h2NDu0Zj8KwjvtoyBkO+FbHdjc3wBTN
GVmL9uCY8wZlf6jdlz3lQ+w6jz+UYrffR1n/KvvitkpI4vq//0eNXX8ccFHXCAcFBKYbHdKCdTY+
z33NXETV9ns3mdm6L/FrkvFyAdP42LeVxW3FUycS7vQ/H/dc+XA6riDOwATE4Vr6WT2F196c/a7u
98Z4Wux4Bq0EGNIIynGqs9c/H+3cOHI6GnpXAnMMn0C3s6MtY6QJks36fT5zg6hKwM9IC4lIp/h+
Xv8d/b4x+vUYAv3wnfwSAhh8yz+Pn9tvP+4Avv/M3zsAW4Vgg8YAv8I24FTm/70DsNkcuNTy3zGA
Jt/u394j/x23LrsDH1wuHky1bfh7EOyB2IUeqDuObSI40q1/Mgk2/F/kHAxcDcQLOtoRlTd4dgtl
KTWRsfjNHtVq/EzeXFnDuLPIpZsWEkCw4BTdtmZ0QBt2GdeMHKjAIYwSn1HTdElKak5rMZ7DpMe4
Xpb4kjELjt+mztHU2z0l7IJdtAo5LT1Nw6OafwICxaNIItm2jLDFz9ghNi1iCMB2gm51SE32kHa8
8CbiPq5z5jtkh/XUjS4eRbEO06I9OoZOrG/Fyx0ZIwHFMbMWvNLtxdTwGnQKixybyU53MK1QqVit
Ux/cBb428sTunhmtYEyYfEItqz0necH7pykRpDRTCUTAjDCTUyrXnqxvlolFopjkHULlr7aWcZIh
Z4r36Y5nPdv6uLUCjCUapuSy22Gzea1bKxnpWHS4onW2TjaxwFucT/W2WTh6PJh3jjXpOL27K/oG
1qo3KTIM7zEc+isj9Eu8LOUD237jcuIlQIoJ/D6Tlhj/KJCMFpfCq5/DgmEVc93pSP30iQL7oMIx
VgyW77I5+9Qw+kXxXD1M+HQ+ZjnlUW3FMVP1ut/2eGvXSUJQies/ThYdXhekQhYi1RwYmDo2v9pv
0Ge6i6vf0NDUtsTYVQ9Ic/L3FZu59/g3qYlU5c/oxNqij5lWbH5w+urFq1zqWxBGyz5EDNmJuflc
CaN9rEHdEaGMp3ht1TmeULO+pU28J2cde7HdNTfzELfPIvMeHZlUO6RVyc6ACnDphJm7WVzf2PuN
Qw8k957ypYaBKKzxKRJhdBQFSVyUKLK4Y0bRf9H0pkXLzYj1rqP/dM0oPSal3IwnNicxqbx5XD5Y
0H02Vkt2YGBW1r1kAreVXlgCBIgx+PLkMC4YkiDOccIOxcSUDgk7WRtRbRgUCDP9HsQadGMHp7o2
0aNeRBGyhi0pu/YTPuTkQhSO/klw4oGcOwq9JDUTxjU4ebcGmMt2ZU2zfjEybegOVaqTE2un3fwK
h27Rdh5Yl/B19t3xKjdbkMuImlUFmFgEb6Kdr4vUeDgtX/9d6N9Y6C0Lus6fVvrHb7R7pPz201L/
10/9rfIx3uEwdU8CHxVy8Nc676PdMWyoMvR/XKK8Fbvn74XeeYeMjgoF/Y9A5aeo6H8v9IJOD7Qc
RB1YUKmjxT9Z6BENnldEpg+3y2eht9AbkZP3c6fHnVtLi0e7PGhDxt51R4JNlA4bQqfBBXWF7hkQ
yWk9X3ZKjV3IZg4MpdDG9eXum0Ikq9AOZbHhrWVcywZV96T03Y5SekeRI+312FrAkJ3puZjQ0wez
ZVuffaUTZ7eXk49gj2skk2Ljhu7XvqzRlVtYnWBOMghWqnMG52RRKSX6PDBHUC/Hikn6JLd2DAkw
h/oPT2WunkXdePhOZXHoIWHj93G2vQSOqneIWAZy9m4MpYovgas8mrGFVH6QAtm8ZTrVc2z0zQ7B
x3KUJ4F9ZDrOS3iS3U8nCX7RRtFVBbj0KcPlcAlBRr/vx9YMyty9Q9ngXxF+0AReEUWfSPZWMWDZ
sF/cfgiypKFCT/V2h82t3I8JKSvKKVDVFf0hPLtbQq5Bp/aDwZzHP0ZlFtjVlN1qXkgsN2ZGBAwj
8X+RrFa9cie0MHbZ6At9rS9CXPrpJA+9XNhSaotxFFmsHXNZ1puMOO91rKVLIFO9usIJhy2i4YXL
Bh4JFBG/qPcRwF5GvF13ojYKXkiWzW+Vy109mPLKTbQQxbr56Cg3xpz1DmodiLKhm8m7JUNUMmKj
2SIkmQKtxtMhEOu89Ng8sEJ+0mle7YzaSvc94Uw7jIThe1o3zGXS0PnqJWgSr3qsxleRXVANnIwl
vN2LjVfkQ5DEnrdH/95uGzJwgllX8dnAgRUuHhWo8qx4bTm+RuPsb8liw3LUhAhyeW7EnZhHmV/O
af0UI8V6Ivdp/qxRHtDgWmz9Squy4cJT3I+q0PFWJD7mkDqiMHcY5gaxctuEyndjKQdOjhUHSyum
HM0Szd4jb5A4DLZPXmmRz1u0/oVoCAyhvYafbZ0YWuHue61PZjZfSsftQ2rP1otyBjG53aYns9Ay
tdY2Vg4i82QmapSvCG8UCBuUItHKFL1ernOzh/LC3MAkiAevojTQpk3mUtxqmr1HhZwhciqbq9Yx
P1d544aXDX60+KI28g9O0rr3+I537JkN7SCTHnLTDoYRdqHV4I+l/4WhT5NsyEpboKNP8lb2VBNf
/NIKl0tREtLodf2TXU/WbQtfmBE+kYWPIpTpxm97vBd56R9HokggxIYS10YdOzXuRa0g3QsJbLSv
BfT6JzMfRTahDMnKLg5K+ELusZQ2PaKgsFOTasJ1uO7FUC/b0ElLQomrKNQ/LnEzdoxptei6wcnk
fgAsTxN5I4FA3JVkB4RfiTojSShZmHzrPgh0oYmN3iOV0UI7QxNS9OPKb4k4Bv2HLWCld3764mrh
rO29cgCBYiNR0+jB9n0WDP0JA0jciLhiQI//fK5hqhl03eleQjg9GHGnE4GorAughMXXWYCL2Jnh
NJAvNoO9pe2bgIuHpBT6m9LOOOSSRwibC6X8taIFlzdBhbQE9BHbLGsfarcuC5WcyAfXERRRkloM
tfyyunFByVUOjXK0DN2J1qcHFTqCVeROLnbkuHRupsGZtrayCuu0ynA/2VzjtYOJ8zGnmrpoIdu0
RAG0OIEWZH+7VFjOFftyBCaJz3M/2WFgZzlp9WZvubveMAkodAdvV8VtdluaOagwRG2r1rCryym2
44uwrl0QpZ2IaZuwH10pRlET9PS1Vh3s6aOH4cvW2AbwrGIUMyIn2bRYo7QtTWz9wc0JdXNMuRj0
3tD9O1pZXoNAre69wXWuO6cZPgJMNWeUQv7FzJYeoFRrBLi8o113ylFbTplqhSRerZmbF95RKrxT
ONtRhbBRnxEQYDIVeIgWIwRqk3pPtgpuEyrCTVdhbvRG5E2lAt5ybdaPQ6mHX+iU27dzaATSBcbC
0hnuMVXpz5lrJIEsfO/jYDRkyHUhcXKkbU8X1MLLFaQJVFPNlAX1OKefYtMyjrYKpROk04EBQ5/T
qcS6zooN0FxQszapirRz/DTdxLTNZF7WTws9o8PsDEij2nLZkZRNRyo1yDlekMKsRxWbhw2dBL1W
henhJa3xIFvwfFscuCPHRzxO/J6pgvgik0i+WoXzDSqmT6jAPocT2NbYpjF8kZPJ0ki0n3VK+Rts
Av8Id++uCLcwvg29WRHjCHkuM0Jj76iwQPqD9cZUAYK1ihJMk7retGWXX2f62LzvVeQgCvf2Fgeu
f4leuSRCskwv0RFjNrHi4TqrbGx4Zu7sc7IM0Toml7OKNwwrgg7D0IABkUqHSkDlIPYqErFS4Yhy
islJTFRkop0SnuibTvvZI0+xUbMCZLfdXStt0haFCl4sfOnfZSqM0VCxjKOMyBaECEc/udIPsR59
CFWMowEEg+LBRbCqzYoZpPIedUN7nlQE5BhXzdVEKD1gXZUQydu/CSbNQpQExCZdTUb3pJm4aoNe
RhLAA5ZjX4VOymEif7KxdVJafA9KJ6ymbt3Q6XQdrCuOgSaT597DLs5D3Q5dUIWJ/dlU+scJzz3k
bj1lJWjbzCfye2D77T5YeAIjXnlRkUTxo3TmOrn7b33//zPN9Y0/5zmA4+va5Ev3r+r1XzAQ++Ll
Zz3/95//u6njvKPd5lCTe9+nuv+v2Hfdd/Cc4Mai2jmLd7C8d+CxKb192DF0Mn4kynjvEOlTFfke
O4gTbOYf6PtP5qAfu5+M3WwdQo2Nu5m58ykH6QdXHOjzzAAxpu+zCZld9JpH2s00h/jblUmo3BeJ
fpSYstkoPxsZnQtLvtEH9c8boeoj0H01GC9jbiBt4uftBlJjp/bQaOyppPXr3ntIoMtR+cp6ZTY6
qnYNOKLIw6u6jlK0zIIy1/womBouVA1UAVc6RDq8jNuOV2zNnqNReffCHlY0ypVrTfmhvwgWg6Ri
rlbGKy37lDLlU/86C7ESyfwkl2qXFADGtc1s+3tBqhjrZeZcMrwqKcQRgvcrmBCWFegZdEqrfD+T
LdZyN+wnUkULi9hM07pAE+KSvb3ciY4T8FCbJZ52xVadtnxnSTg3aJr7O7jplOIRqleNxE7H/2hY
2kZG7mcoK8ydUwOWpLUWjosh0gfME2/6Kg+GqVgDiruftPAxbUAPwFbcDF39iU6Uvkvy/jaS7gXD
75cl6te8ZNeNg2HBWfgYY8dqAWngSzEJfZel3gwGdvxSiiiInF5elhLVIkHaCFYlB1sQq1s3UZFG
331Q/20bvNE2MNhH0Jz99yqRLRDe5OvnH/vDf/3M300D/R2/QrcRmgKctE9g4b8aB577juXFgSgO
OJflQfUU/m4cGAQnsptnKdHpXDDt+N/GgSneqdgUdvjAO08xMv+kcXA+SOGGtIWFqcOme2qx8fr5
OY7GSV+8uur3ptkTwwkKA5STMGP/UvQWdj70oyVS5j4pAz9mZvjDtfrNGIcT/HGMg39VyWAMrg/h
VdDQz1aRpkEdOixTtxt7c9i4c+FsjMTMSexOiv1/cChaLXSvBZo95+xQrZUOhlHY3Y5OJVwa0xhR
KLBVBMXc/AdnxaX0T3YvND5q7fxheV6MKatZoUjInSiYJnh0Qdt12bqb3P7w57M6M3qdLiA2YDTQ
FjcF/p6fDzUNHb4smwvoQ35aDbMJKrJ3XtlIBCCIiKyjUF81YZitoVpX3xeFf+sD5h785dujycOb
jrsY7uvZeeIuCUOr7rqdVgnYSOlEJoshmjccqb/eI2T6GabLK9UxLQYqP5+ijDxLDk3Y71qfUBbu
TYgnK3tqXCVbLbBJ/vmKnhk+uaI2800GfExluE1Oiqofvjy7gegUGzSpUNl0oDjbb65lvnoRngEj
Ly4cDDCrPx/x18tom6bpm0jCAP7/MqIJY8bf+F56OD62zeAFP32t+9Xmz0c5e2GfzsvkTe17LnZE
21KX+YfzgqlF1dBk/c7Cn0QamnbJGPGGGD0kTnphv3FOv7uKPx7t7EuDyBc10Bz6nTegrw1Rt0dD
ASabNDdkMD7z4ix7+fMJmrRZz25H9mYkJNjKms4NebaUzXHmeOPIY2fEjiBpROTvI71nbFIt3r6v
IuZJzb07zDSX8OF+dTrdO9a2te+jttqhpB025N2Nq3Z06y/TZGls4AhvNMOueVjaGTV7HK2NrFne
WJiM33z/lo5zFEe452LoV3/+wzfjSaQ1VcdjlIw0l/AvjvR0psnGlaJZTJGkAfvBq8aAZg/bNmLH
P+mLOyF98Oprl53dOqoj/wZg6l9v/X/7gNu//Wisz+oJt/nf2UdL/RyctZ13yJljJNGxHZAtMK0b
z+k2sonk05RY6VofHT8PsIPjXCvT9hIuNNrYYmIaNOgl4E+pHGulvrKAFAdh6SGZMKOZqstsr01n
0Q6EylZBg/gmGF2bkRPKnPc9hOL3GKPCtQ/seN0Kzd2ipKfZa7Uetc507LJWotTLKZpC219NuX0R
i+ypHz0kC2K2VjOBN9uWSSSin+4GehHJOwmJj3gKEAKGeXipx7MKycKoBSRNYyQ0v2azdd95HVGK
bkS6uhN3N/zmcvvnu/XXB4QGJ4UBT73wHdc9u1knibrHprrbJTK+1rI+JtNAPxjJ9NgvYb3pwSH9
40eSI4K/hTugtiD+2RF9mEIeBJxu14ZAkqTY5EZEe1Bc0nKgj+07z38+w1/XbY/pIt0BkOAA8c6l
pxK/Xsl30+FgytkUAN06ABOwNp7ZzsGfD/XrbcoIxYRFwThF7cvObtOoZxY6DhVvQW+wLypoKodq
7N03LuBvjyIcjzLFIkPu/CsrdCDF3cgF1JxWJ8zU9bU9MG3v9s8nY/y6jnE2HkN7NWpBQ3z2RWWA
uQ2nZnA+AZsM4LSnW3r2DFFkWQGglS4lBTc+8hSg+94HuMe7SmTJW8vS2UCJF4ZnU8Iw32S4ZfwC
+WgaAnKTwZV0FXOXGYWfbyGPd1sMCYmHgG4RB8Lo/U2rV9/yanTvsy4dd7BmhqtiWawjhPvwjW/g
PLvv+2ciCwMtA4nB9nnFEeHu0cLYkrsy6suD3tobX6cpvJRdcx3Kul/HLlC5HPT2Om+0+aavk3nN
CMsMfK+sUL3l33Jjon/lTcGyjJ968gTWWJ7qh7nsQSB2ib23o3g8lnN+rendW8XF70/AN9g2U9Lz
/Kvv/oe1PjRav4CpxkWN5/uoJee2H0X0FLOKAbBz0yCUhr4uXKfjjdUW5IkRdZC4j7J1/ENfh+F6
8tqBxNDKv6voMj56Yvm22GF5tDD4bOFjz+h4U0iHaZdvAeHXb5RHhhKM/NB7+P4V/HAGZ3fn2NH/
j6oZWQcwy2O4+OWxA7alNvxBl7Qs8j1CjzTVYZciQpC1KN64C84RJX99BI8OBA8j+X9njzthYWIk
oUPusDN1MFhzz36hrLp1hSxXua9/rfJh+uCaRvyFrJiOidU6rUykERYOziGSW1OXmIEB60CmNEZM
pmZfr2MOuENSkhKiFhnfMF8ZLJXuAyaRja2nJERo/ofaS9u9MdjQDmwj32O2+4yU+cGZOVAEeXRd
EwRhv3HNfy3dPIfdILogFVrJbunnm0ZVPcznWBCaNP9Qhjt3IBdPW+BToQ613qgTf7NsO9TA7DyJ
8aZWPNtRAIZ10AcasHCj8tUnaIe3NqMIQcbBG0dSv+nsTuJIKiZJ0BLRzwv7Joz62sX2t5vb6DEz
rOhDmisrdjGzm7DnDNy47mhM7xwjfuMW+s3b19EFzGjL4sVE4f3zFSWKuTGZ48od3IuPpPzcTm5z
r4vwNXe7F7a8TvDGmq6+ol/O1SYD3TDZcCPt+vmA/qDJKUm4ZdmGl/e9Rd0zhxjMCMlbW8PyDbr9
Y5Xk+EbnmuJGoAEeZNQG2CXfOPXf3ky2gyXFtIjUOn8tJz3ciHjg+R29qgv0mm62IJ4EZltFZFyc
vv75zH/z0nR0KkecLOy92eT/fOKMRTKVI82XPLeIyGsjZHjqxW/sEc87ompJoBdJLYUqlJM7D7xN
pRFVhqjljj1yu/aGKQ4G8L24ATztMErSxqNB9IE2N+iSQkC1dANyMk20i2Vx3lojf92U82HYFbIp
Bxpmnz+vI2gDbOJELVoDSl1yjcDJt8vVPODijwoD7rEsyh2Zn0wis15/47E6j2I6XQuqIS42dTsx
c2f3WhcNKLBKRAqzIeKX2kWrhMo/6m5kYtikAjkVIIaq5xestFkBgQenye1AT2sMmkXjxhkugnm8
AqGNINnsut5QWYLy65/vjN8sNJggwEzx6FPnnIOmYs1LyOF0mh1I63bbC+IXBImhG2r55I1L8ptD
+ayfLlAL2nDeee8nSQ0JRsBtdjAki1dhze4dGCdAYJqj/wenRQ1qC91RLbVfVjWST5eu9kSzAzXS
3vkAtrbV7IYXadvRRfzfRuPt99XjRw30bxYxjkRbhBKRxK3zfaO5IPCpeo6UILDEPlrWD2SVmxve
bsDVsNSuRBXPbywfv72U7K8hYsEWsk9zgR8KmCjSy86PbXzZpvLq2HhaE0CVQaub8o1D+SoP+3zV
pNJAzeQSyIYV5uxO9jJR9Qx9uUWEYhQ68wwUKInFSHxpEZb52mmlGTjU5Pm6AdGjbdk59tNmmVyr
uCs8m4crYU7vH0I55+/NeoAE3paZ1weEWTigsMMm/lwxt77KCAqQuHnUNF+WauxackrW2nUqhir+
YANJGi3dmi9sEI87KJPusiFNLWYwnsXGo9ObWEpzJvDmNjWKydlYfh2bcB+BEH9zUpol0apmBxNf
QFSwwqBNsjZ+kpD850Ne0l3bxYlRiI2m18axWKZJ28k+G+S1XaChvxJdP4d3jiRnZ8t/ayNhKChS
cDkJPyuDMhtEdMUo1SZD2rYwwvc2hvVBQzd6JDS32httBpN8jloT/l2cvC8kM3aiNSDLHtxojPAo
9RX0nTkD7bspamKrLtOB7ST+Ob9mHiEhymbBNNjzBP+ACKiLQiM7g75DUQPYLWxVXIEmMT+7JI3M
yJ26CbMvKv2H2gZZviOsJZ1vCYseHspEtN1m1hrfvderwos2PQqT/kARO20bb/ITPB0RIWMCNsay
lhB1dyVWvgpwnGr/6UTuZqsG2ckTOE88x3kBrFWKeEDRWdeQm7z+jj7vtleQpFDhkmCF6/dd6Yyr
EMr8XlMOa6vxb3o4S7iRtxP+qvsQAtMggDoSM5nsTJGNQaZATVE/HC2FbjJr+TlVMCe7B+vUpwCe
SEH6Kixt3DBxwmGhMFCOAkL5InF2QkGiqJiXVarAUVIhpNwO6pPoAZ4gzfi8NICmBoWcggIEPCh/
TzroxlFQKtsv2o2hQFWZQlb1Cl6Fniq+shTQit0C9mJwRpOCXdlQrxKFv2IuGB5CXyCSSbOeogLZ
LLg+oiQVOovch0OjYFoJ7F3+kd1kdJemUbTHbJrMYNGzZjN1RCUT7zwQ+JkVF6MVB6gwvFsw4vfk
C00bY/RiKKntsp4V5At1B7gvStf7UCHAMCbplyQa4PXrGrhLete+OgoaBveqDjwFEkO3jINdwcVc
mB0HS0/Mg1ToMZoUR3S228SujW1mz8+FwpSVSbh3bfGQ9PMzaVKMEnVQWASqPxcnQ3QELuMw9G65
HZRfGhPoY6Yc1FJ5qaHXeLjP8FfnymmNfGIJYuW+xiA/3DYRjmzZM2YcMWl3yq2dK9/2jIFbKie3
pzzdiXJ3l4U3vAqJ43v+7v7OvnvB+7+s4VSayileKdd4djKQm9w8Hwo0/lPgnszmpvKdp8qBjmQ8
u26UKx35CCbBzDjofTQTHYZ33VEudv6l2kw8EJvQNu1ZXnrzGI3y4xy3rmzI9QjFmAWLNNuPmmGR
QR6BJ9VMPvPOhbD9ZXKXrN5bGbKzoPBaFwB8xWT7UtMc/EyZ67WguebB1o60Z3XoMFWDeb3lSqFh
KnMYu8XwGNPVvzXz1HxEj5clhzFFz2UTUXdtjKYHpoPUh9XU0IyLE6m/OHpIPUl/t964i55f1Lxk
v3TSixzMWxHRmaOdWMj+pfMghix89Wnug24qHZRwJ2/wMnvTE3Om4rWtW6yuM5Edn8gMawO2aPYN
oIf6I3KqMSCza951VCyP3izSj4Pk98wa4LWqM5sj4LR8nUylOJiC6GO6cEq/L2NC1YeeOwFfW/Mc
E0X4palFts1AJz+7jZns0zbs8oM1ddkWbpf8YFdkmiGzH6GcAcvtgn6RPBzQ+G1Sm3BJRo5jgywB
2d8Dpw9cWsgbdqV+u83YNxX7oibEk9CCaHjfhKNKi4M+4638SPmHKl3gWSwYDR7qMs7VPaiNx8hP
4wcdcvKqctuevEMup/YelRenCOLSjy8ic+GjOtnwfjCnfryKwjC6SbwGu6COYRUlFAyuWPBbLXRp
AgHtw9CZ9gIY322OTh3HN0Q31Z9o3UHEAEtyE7U8qpuyKhao31O2HatJFDvXdaMb0tsHd13bsX3D
Q9TwUPHt0oRvjlnhixsXe+tLO0TtHRRy41EmXO8kzebdQs4W6dlcVJAZ84XGrXlX2239Yqsd5rp0
FljaWUN+AVc22SP74ddqJGIYrWiO5DuQ+DDI+qWb6/Z5iLmui+s2XyojwgqyoGAkjYqU92NEN2LX
+x1culHaN2JptHE1VH50MyU2kr3RKYr5K3F7AgtDbY6WUKxBNHWXBq/lOhh9puUaZvUG+T1ZGaxQ
fYhXskLjVxuzfZPYVfhUO3F07dh99cmJ0Cp1fbyA3SfGk8x7jyLS7vFHRp3XHOdWD4OIbMOLlnyV
PRCq6cnTUtbFKEz2Jys2yTjRTY/VYcEkb1OBl9iLboTV5Ic2U2F5nU8TB2og3l8UU/wF/JbI0qIx
h+Gy1IgaFp5z2lil/DDPNK09d5Bf3UjY6zCc84PRduou7+Ma1gwZfA9JEQ/vkUcAGBorPmSOfvPe
69r6s5XGzgNo9IZQnHKMb2anIOJeirJ9zuFw33qO7N/r9ZTdJ+rrVjzySxsj7H0jBg6UafPWd8Fi
rigy4hshuWpeGs+3eqTNrzqwwZ02EW6HRccL70njgw+I1vHSAd9EftuS3VOyT0++zkSGuHn8JEtL
SxwgVzy/ujVtPiiGRBSt6LegfSSpZCzXkK7w6It0KdAHak54L8hcX1Z1j6r9AFjIgQnXcycBsmxZ
eh3BncaaFd/kWUpwQmEs1a1moeNmYprzXevSi4eDY1VeufZl91ohrAYGpRcpgq+xedWq1HgvItLC
hlEa3zD6ExXLo9fcsVosr5UJ/n3tmCUQnDa1+2+m1y823xlmJ62uuSwOb3K508fMaEHiE4mxmLl2
73c6q5nrDN+m2mvuuhBVXt+Y9XU3zPXHCRnenQHi6SZ0CB/pfNzAGBpJAZWxSjvzeL5LLeo+NBh9
9LtW8yRrPER4+1DNFRcPpuUVe+JwW/eQ2VdoCVz6pp3VMxC2vE9Ac7vrkBiP3ZDnw144xJg0vDYv
Ldzf/com6+fWEbLe1jASntp6IIAQn2UXVfxfsq4BsA+19WL7kb0VNeTbWhATaVoTrqPBcnYG12vF
RFMEGcosglsU9c8owAmewqdKQZyNmUdEA2nVQ+eLKxwL+Md1PWEv07bBSNrrdUP/R+9jeJlF3XLY
zAFjR1xiTNDcDo4R43U90a4m0BA35WyHD8Deq4M/gYxh0S1gIJYMGxv8dgc76Y7DPOdBwrN5pUdj
e1lGbonHHKUQpT4loM/4jxbqZx9DwiFzS8CK1WB9HXJxbBLdYEkjOHyxZLMpHQNTeCcugEWKD9Tb
MPb1qXrxRzVnqrptTGf50ISVy7QspiAd0mr+4E1jdK+X8bh1p3rvIPIOfKKMolUCiMEbl8/0/4qP
WYESlXcOWytTg/GdOuxw1u6MwnKdZhkxBxri9yHUSDUvBJ5pYiEvirCfApGbxR3/4tKUD7XHvtEc
ljo/uu8lB+nt0L3tSQ9c0ZhGR+SSEuMnvvPekV2+TxL3/UQ41Y52aUwdSCm3KpQDqkrG+CrxaNxU
hnkI8du9xHo4bgdE97sOh3XgJbCSxoGHUdZxB4WdVuH/sHcmvZEjaRL9RRxwcy5XMvZQaFcqpQsh
Zaa4k87dyV8/j6oaTJeqJwt9n0sBDXSKEQwu7vaZPYvn2TmzuLCfM1vsK6HqHbcTD+Aayl4QO0St
/ML3P0YiCc9K2sa1X/oLroXSfpSJykLFGnaHoXz9al3xjWyDezeTKNmJsVPNzmVdGOBRhY+slPy1
MGoy6Xvq0+sm4zLAFRzTQ4DPlceaBOxvl1kXKpLOdNgS6VgIwA2uw4LejrM3wMuwBjDO9XlTwK2y
NVJ4mbpbdPO5p692x624o1cQ0gEzNhZk7nBd2iJ6orGRZYYNC45HICAVr0/vPb0F6lNa3rmbSeBF
erJNoNMHudWKm1KKug6TyTcYWhTLcZ7r8eJQJ1CxRtNybjinggeoMnpqLUqVKHldiz/bim1poWHU
XYHc44UWgex7adqwZw0EeKS1mjfWIpE0hlRTt35kNVczYvZKnhhT+j3aLD/5U6rfA4E6tZhvD9HY
U87S5ZeCX/ncVTjgOhsY5MyAB3ZI11+h+86BQ2+doTT/u8/MlH0OdX3V2uiLAbiRhPszt0qgV4y9
8Z0O1fZYm+67sTi/orZuXlmxFq9FR0t2hkPuyS2oG7ZGaHw9rR93s8OKpZhbg6G33y9hrCLQAqWu
DtS2julJs+rJ3oyu3rkHN1875SrbqW+0aWWjA6Gvb5BvyN+bXgahcijW7rLaENlrWWbVndl45R1V
VoSKPtubsgSSVtGZ+ntFX9XPhjIlEBgaf7DBBXASLaBO4t3e9L1lxcPvlrLJoX+y4C2hOdaxkPR2
EVeSL7wt0c6WwqC6k3i+dcT5az6yPmZnSi2afYpzRSVfXvc/u2HtNOrmofzI6dqhMmTpo1e9y4z3
/LP4sl6L7ToI/q/4ltmE21EKjFMutChpQmollJLRJxuZi+qhaBQPhi4BZbpz436sdzbUsmQzqITL
IzEHFjh1RVl04gzUBftxHb0KQ/BvfKlgrFOpk4sNJUBcRpU194QkOj4lBajYpTYVLi0XNySJD1KR
dtWd00X07Bv1ajRA+MkJFi6LV/7yopHCOdrQ0gjY2P6s7bV5XQL0TEgjcCYg0bNEt6uNQ6PUQPeb
w69EUwHw30IN0evYjjDs4iFdaTQkhj7MYeCoQ2PRUDfZlv/6x8kUoxYPARYkA95Fp+NMc+mdoCkx
duo93Y0xpUWUrodoQZx6igqqB4F/rNoXaYbcg7MgZYOZq/wgDVQgMKBCGTsocqDP2r5+EBOOCn5C
5q3hFDV8v9wV6CGt1PPs3OFiGPclZT/JBTDI+DE6aKPBYFJNf3E0I3kExG7uq4Eq6dLw3bsc0icY
HHrkHsGQdDMWU5sWbnvgSx/MUeczsirnU6fUELDLm1WlMf+jrDHkN+HeRftP5g26DGdxpNqn5yEB
bzll95IGfFhI893Y/UppKS/2/tDSXjz4RE7pFE5NFRY69w99gIIodYX+d4IdSAsI1yErOkE+KTvq
TouI0jJbgbPSwO3lVrfZcPMS5v0FspOSGJJCw1pOv6iluElGSw+bdQlZuJXZExIxkycj06kVKmr9
xEy6PUzlAMkn9hQsiDz9tizJ9DSZACI+9c7/96D+kwfVx3DwL9Lw3yAFV/UAY/rtrx2pxh//6n9c
qBjQwUjg1bZWZzpey/+Nr9oQDFwPU8g6QvmDYfY/LlTrvxismFjhKfqAz+UjQf8ZXzX5g7QhAFjC
SgLk7D8Dla121n9Veg0m4ra52lBdgU6Pr/2vYyLk1GmA+dkeRRUhHGWZZtzrxLgvdFODxWoyD8+f
dPX3TnOjR3A4LQTZKjppbYrM00LsdQvXuKoJ+u0Bd4KSYr5TBp6Xa4+eLLuNyyIs3dZExkIjycAO
V9rwK2thGvHwBBxtNqC2SsZucVJGFzbmidqARB43BMLb0Ij1dtr3pbYc6qZ0HohHqet/+cn+jZr/
ZS7HGWB2hZ+f08A5ZYj11zOQzcz161HKo2oNdevA6sWBCDaN+cv6vfjcvz/eFyH/83g+grXNpAKT
ztc5L3WCuorzXB4/WUwqLt5j9l9hGnEOfn+kL3OK9UgMw5CWmAAiKPzNDjsgZ3W8R488YruNmbGo
oKmT9LsVpQ+jWdj7Ocmi+98f9N98PQJUn6Y6PMZYBb6cTsYRE914xXFwkjkPNBZAQYfRWvC2FKjT
//nRBON5SH+4VLGq/vVose9NaVVm7If1SeSXiiLJnXJaY0Je9h9/f6yvDoz1fNIlzEHgz/i0knw5
GAWa4MNyPT02iSpALSSsjzdNU9aUvBkoCnOibgYinVcT+bDDwkhbbmG8/9N45u9nGN+xx+AJHAj/
/Tq+L4wOv/ZgZfD+WfRsVDd3aK1R9Og7ktf977/0368hoUNFwXqFNYpKiy8Ykxb3kdW3TnaUxrLc
fVL2eo07WCYyT45zlxKlcysQz/9w3H/3JQHwIIQ5ju/iGfjrD5vHGasehxdnNTUj0FF+zckapgk2
KDS+33/HL8ci7sffJwug81AlLvB1nmen2mSMiZ/St9rEG1C/LsEYvcUnCWft6ffH+vK8/TyWMExO
JeNX+28tP1kJvqXVuIaWeZkMomtueSpSazQ2vz/Ol1H4H8exIDStc14uV/Ov529wCpxLtUqPkY5H
b6OmjC9lzxWN66MlHpI0xRWsWIuRHWopuN3qZZz8UbD+f7pYv1w762cw8Iut9hnstX9zPIyzQW4f
lPoxwlJB4hF0fBAvJJAiay5PNWzrDbOw+R+e55/z63+xfKyHpTiIL06mlXfoV0vCGDtjvURuekwg
5Dy3mVOeWNnN1zKrkn1rSYDsvVYr4p6zit0wmhiBAWer1E/DISL7Q1KocaIeIDrEulae6E/mP0um
3f3+F/p3n1Pww6xDVvIm+KT++hPlwoqmxdW0AyRT530G/tJC1y9oj4wKZ3IOFdqlG1AS7bpMJ6b8
oo/mvIaSsJEOeW2f/d6Pjir1rGtfczp354xJndEL47vj/vef9e9XrcfAG9YSIA0P68CXj4p00dcd
/MZj6etobTlLzhzMe9dvf3+cv9+JHu6g9eFGBODvHqhUY14QERfFRVovd3667iOoKRfnorPFw++P
9fVxznUCSczFyIZ0QHbwK+Rr9jrR2SrjcQ6PfBN70bhWF7Nr4lbZEU4GA6Om+Wwg67xoZRXvVU2K
5Z8+xKcr5K+XK65WnWyAYFHAx/nyVilaqZncGQzagGHMR7cweZj2vrLkEZ/WcqeBHXn/5B7iY/rc
qyTo5ilTbA8cky7OoL2jkz8M8y3lQCbtjs2qijZFP6SAPaFSAtNAzsZ5db8UVvQxwpP95s3FclmK
Fq3Lb1rnwSV5fTKZ3J/HVueB25WTeQ9H3Hmg+1k/9IZnXCWVvRajyFSjfHBa7mYARUNQYKW6KVu9
fysiGlcWdqKXTpMzvSoEgT9QV4Q8VWWDJliNMjosnWF3u4yoehJYLrWPASQJG2d6Q+l94kfGD/B0
1tNkWbLBK/6pbqnI/ijG3p42Za8seklRui+xxZ1tCx4tRjum70PCw7vG3v0R15pnhlXJsnHFaXlx
OKV+POx04gn7yQYrugEG3/30XBCYVda4Lx7pQO++NjKuN+7+mMlU7XN4KWF5e2bHs1PvBvdlge6+
UTRRX9z133ai5mPMJHW2TTp1EzVthfbo19Z84T1TfGuaebr5PL2RM/Vbs0r0O2k1SX7CQlokx4hQ
v3UyGTld8hjKwrZZkowJ3ufTajDmMzF9nlAeMtBrVVOax+BKYVMtCmM5gPni3M3Cg1Pf6nryaKvU
fh5gjmtUrejVrZWboBQym78zUdB0cXoJ7b5x03e4r1MVRG07x3t/oQWZ+CcvhSy2rCeADq3JOJNz
W2L6fy/i0twZbW2/kdUH1M9NgzATIfHeiUlTfUgYQN3qY6Nu0tkek41rG+lr4fQ8mqgV+mbMus3A
f70OS5rLqXDLaMacExS7zaIMFjBGSXySqgCuJbfsl0s8MRsIIrZec9B3I3W1QgP2vpSsc4akkzDm
+QJdAB9jicKOC2yrEyh7S6Y1Fas8rl6w7+q2jRJVH4aEHYMjau3RScB3BXpsz5dYK7JT7hVbf9Gw
VrS2umFw2ez6zDUO8bTUW4Bogrlm3d7FfZIedTApZ6bAa6FKwWjb7PSLYVXLaWh050DAMHqMexdf
ypC/NQ4k1pmjMRIS7k25uHvqxAlXMHHf64ApXjz06AB/7l6vZ4AoOSou6NAlNNnzhQZDup2vQFzY
bVXkIEBs85ufjjdpXM2nzPB3SdJYu2lI6pPPTRIkGlh5GgT8oCn5WkWOEY/qZMJ8hNQCc6206YX9
wvDaupB/v2lVv+qGzMaJ5DAFgH+wE036BMC3pEVAmucCYURHyQplX017komg9he8oMmiOxtfYqoA
9nLfJfM7hVhvkvKbbUaRy4bcTrXqZuZR073vKEQM2EeIZOGsPN5qgzRfS8s+kdxneGem14mT4vOw
ncdxjM515cbfe2ku2wRp7sRUlgewva6RSnO+dlLLoom4YzKTFh2VP8x8cRBe5S5sY+wqZeZ2PgpK
Y8bdr0ZnAD8bdQZ8JRojZvaxlZ2M2q6JRGmxezWIgg9UF+AFmUSZy5NYbGunpiIatv1o0ilNOfUN
CyU72UwOz4vc1QtGMXP8RKfs9DDXOK+DupNM/ikBmC+5C+chKh13Z+e99zMr05aKBkcdk8YnUEK0
zLq0sX7viWm6d6d53lrLMGzX94+AjC1HYiiyKW+73l1ClzutOAJhYSlgYuYP25m1CNZ53oWV04UY
CFMeRdUUQGjjjeDGvnuQGVufgetvU7LM26GU2vuBuZ4MW2mWN53ef3MLApHGlMLUaBYYOXFRe9mm
d3I7WwX/8qwx59lVWS5uaeDudo47xM99Fk9nixlHn0bTKZsGvUf3nfxXC2QS5bfoZCtSu9XAlLbJ
yWpYtwcmSaDDMpZcmBlrB7YIhXaH4Oxuy7n9XtWeYCjRjy/UQHkfva1gNzmVYT6apXCf1QQHeK9j
XYLvMCFU1gPrsYpWb7ks/jWWAeeuLbo5tGqY0VrfuAd20P7BVwY6mTSG9peEN70Fsjyfmt66uJSO
oNy3UxFSO3mFua5iCVOBaXEL/66IGgYTkRVZbP6zxEamYJyu0TcRGn3hn/hR/QclBqxvlOIi22mj
/UMtenfn9hqqQVPRnlU35gakwXYF78iAdnmxn1wNqpPXj9vJS216b7r6Nu47KygjIztGWWNeOIPp
xipH+vYiYz8KwYXtVxf6X2mSKX3zNsYfehA4WK78mMKHVi7iIRKNwcxiqvcFQvquYJz4NtAWE/Kg
acKxm1Ir9HrC02AHhbdPRugzjBUgBlOgQyu9rqzrQffqG32JWPbTQ+UEsmMQsp1z8qS4CsdiDxnR
fcEvgIhTN/FZacKrN1FkF8dZ8+dfPdvxqx6Y5R3jbsB/lvTHLtTyinc60jgmg3oU1+zY12oT12UD
YNSnwph77q5eXqasLG4lMMQbr1PqYDUMVqFbeodSLXCSvUqDDB7hxEGev2RD5e3teCzf1xoLZ5tL
v3m2Y4Et0QFt7YsyRfsFhnzUhgotKSvaby4ei5I/vW0J0xShLxj7hh0VR2+6tDOcaFqnwRpcy1Og
yEEXofxnw1h7OGNPoCunzrb84uk2L80fk+bLTUoEhMoKHyRBFcfzxfWH+h0+y3iiFwwep887EL7Q
sscTEG1A7Pe3hj5271mb88xuCt4aPAQAIzH6sd0mF089zVBu94P8lmcHSPYq+UhwSYd92oHdjO2+
YpvUax8Qx6qLEtK8TicxPGlxNL7bbeq9xIPfAgCvfK3A6rV4kJUFsG2X+tKqrA6aY88n04RZsy2d
8XnuDer58rLZaN5YYNZr0KFT5uIhq6j4ejZnd9MXMIkts4lWnpOy+FS9OthVpl8ALhYbav54Z9RQ
7GDGDQNeZh5OydoUTkeiEU39yYDYPWx626x5nM1L/ECvtklnhzCHo/AVrxEDdYjrsvDXPr6F0nBS
IzsfoXwreSnsLV32J7mkww/J3ogdBtjwSis5C62XvkbmeimjKOkw2aUJo91s1cHRrejbTEj7TTOl
9mE6w3QVeXP8KCpwQQZlS3tlK/+Jjj04n4NoXyNppywndSgzXfrEwpiWkcjRyRw3945F2w5M73nh
8UpQkYuq/KYLMpS6pxFiVTTZuxU1lq63sxfGvOB75tDO9RJLZ4LciS2H2TcWL489NtMewt9Mxd9x
gyUY8dgn0zoAv3R24gMTH3M3ONMvoqT+nr28HTat6e+ocHPDvHROZleK0EjxVpZirZ7yCQp4pka9
EJezninjPAvmxovxtkj+cFIP3t6cwZlhvCn2dp+qh8YxE5hUXnyhjemDHgeLcWVZ0Sk+mqcUYZc4
aUKPEd3GB19HHjDVmlKW7bBnpKy/573hB+zxeeuwEDrZA91TUNAbXLB9d6X3CjqRofa5AzaEHkIV
sql2Nv2kbiYSNUFiK+cgaDUOdRoH2JrITUEKgRdEHd0qo9ODvsjkzuu7X32r1Vup1cvecCifAOTx
2s6MgNtZOhR8ox0ssX7EPnU3MAxNHXtXR8nMOsW/rsruVGrNy1QuN0MenfraeZJtdOGRi2BUpP3Z
aZcP2G/fSEzeu8ypJKvpsMqKN19Pp/2SI1K6vf+OXaELlzYeNr5miKe6SGlXq8135RssrOix2+Cr
ogym7TcgRHbZIDEVuxN9lM6PcvRJW5ao2oGAcbeNp2F4BuH7Q43p0cnwkzVuQefq7M/xsy67eGG8
7OUnG4dHMM8zuJXU2hvLdmzS7wqQ3GHokyvRPOneODw2Hg79pEtJRdHd7eIIDgnPDt81k0yumsb+
MLKHuRqGVju0ih4pzQPIJazU/e7gKdqnJXxXzHtTe0wbB3l0ytbtBA03al9PBkvolFKugIHcctVj
H2h3Sanuhen4P6FhzNpJkwWCTpD7naeDecTOde69EoNw0CSjugWjuv49s8mpwEN0nhAujKg/xsB0
QehPuWwDVE07w0OcFcYO/BVT9pz10MG1Bpeqs6F34YPh+GkCzNNQBLuJLWcO7h4vXvTixdgWOzom
uLq7jhGDiDw2IiSpGMRSIMS2KOayHza0ThboTOtMY66H6IUOIw0aZ8Meo8bUkKWLwqpAE6rXRPNF
swW75NTVtv3cOPp1pglquXp/ZtsxuDyWpi6zwspYdyeEhMdf2WJON5kzG1e6QdEBpjgw6/jFXuJS
Q+SOoVXfG53oceq17ETiZdTf63pyxKVPxnXLC714DhMhu2dqFFk6FGQh9tKw2iNre/605lTUk9Rs
0DeCVqodEQ72V5PTvzoFfv+0XfMj4OdvBTZgejuqYwXpJ1x45R9NGhjCtLOiE63ZiAIdm3xvcNEI
1knN5/E+20/m2mmPkQNpmH3CuIfcUX7//L/4Xmne6w7b/pqh9d4VYjmYVi7furJnD6ZaE5XAs6ab
iR5HOiH1ddazVM4DfPT5QkZdQN/pm92nUCwLmm1MVYP4IjBOgUwqSdWnuPg1n49YJlN+cijgBaom
umeg+3wB5sdlwHNkuesQXm6xZRvfGY7yq1e5zmeeVHuEzoeXSa2WSS3RD0s+0CQnyShgYuJ7McSN
HqVg29eMiaTub84IoGiSvf0wFDhaMcBOOR5sVBHESx4GAw6HSG/9TW2PAgNSxMSb6x9Q0hWsNvmG
+EenWJ6hKHrL2W8JP8Ck8MEO8+7oSSxAJNz1OQyEq6KhjVAYE2nobGFCtgjEq2jJT5/XnZZS1DPi
5mT53xffirZY7pK+w287qrWNHt9gBKIYdS3Q2GbdkeLmnBQDUzaD/8lvpa5rd+S0IVKGtoHnlHKL
al+vUlxHC9DFnSnrW4AWwjgEk+nYXAG9vfbV0uzJHywy5yE2fW37CZWRBfUhvUvhiqpcHc83/ySv
MJN81lTIuudsGRT0ziGogvky8ofoW2x9sWkmTQf5KuwMlxn0Pdzuxn2isbw2XHTWzafwZGhm9LGQ
ZjmPGVeTtYxMGJVWvyElVtaG1/n41JvKuPKh+p9G3IZvUaIr6IEJt46WcAvb1sBskpLIUySN+i13
u/7oN3DkAibyhT4GbREZ92wO+IYVSfUBX0OcswKOpmrvV6l5xb6lfe4p0qPoUS/y01BzmsauNqlb
xI/9ecOaXZ78LJdSvjVeyqHV0I2nAlP6EWgvFyS5j+5tWVNk2Hzv+oZ/55MjOfPwfR9ERyODkbL1
6OUPDKW0mTDM23djS+tIz6/T9xE3u+IOjIbZR7Go/H0PuG67Ft5dLCTwiywpGm0nMVPT5izGuYhN
SLYWGRJRrB6Enp2P2FQr55AMFOIHY1FvI9arYJJIc0KugSBiekQHvJ494URv+MnBC/4eky97YxSp
1SGzWO7pugVWWbM73Q1QOl58mzMVO1SFUGIXfbiU6EEi7ddrsF1p5nAholMam1gjPGteDtraYgR/
n20ftbHjL89hnxyywVDfuzpVr9AOmEJ1LMhbpFQZk5nGPE5/bdZcGd1YXWMHGh5TCH4/5UjyM62V
fyIaWcxBPPFmstOp2c3CnalEqrgCRrwdL5kjsLJ2rdXSygZPYtwUMqWx+FON/X+jwz8ZHXgp/dbo
cPz5ltR/QW398S/+NDkwGcXKQL0qQ1GLAgWbdP2fqC2Yff9lWhDzIOAwiULw/9PiYPuAtnQcDBR6
4EV11tHtnxYH24DnR8IN76cQvoD49x+BtuwvcygMFqC8+FjMouD8WF+F/tyIGvqdIucaKw7bvoin
xbnC1klgwMNn7sbAgMvcAqKCIaN4WFIpWAqa7q+EmPcD8F2ub6O2HqHyqefc1dIzAVCFJcf0ECpl
5XjcMEvn1xvNWub+HkdkDK8/niYWb1UDgRq2a2GVZxYz3Z5O5Sy7diF9UWLdFN4O13V1LKOZzFs2
NGEJIndTlYW9gVQhdoTTaIfK/OGOjW/fBpk+RVeFJeUVnOF+PztjczL9dvqJ2Ppql4hPtt/pLwVE
4T1SvXxtGVmHtM06+Ky7N0CYBt8XuxMrXrNNzgtT64Mua3vHD6VdV5kW4dx2x13CNKhFe6K1YWzJ
PwxGOe4Qf1dNke6pGy1JzOdxViuvTG5YG9FVlib6/Qwt474fGii+vf5ciNR/UkLNN6oCei5N/1kp
z9mO+hxG1lje2ZnWHOyhNa/bsmyPA+YEtjZpelWO9XQUTpJe2OG++X0jsNRj1BZ0qp2bkidhUWvj
e5e70XGOhMWLyyh+oc622yXzjF8rZqoJva6tD76Z/hoGs91ixFTfheGhfkMIjoMGAQ+neeG9muYA
bcCFy628+rlMy+dG49BVI4l0JtNIWJ2eIqp46y3IDzfEE8MuivKokca5chQGdTR++eAuigw91lN5
XK/Ip2bsnB0WXgyI0VDkB9ccmjRIXBdGWT26bG4RYvc6tm24z4WahsDJjfjezo38dp675SaaEj1M
FuBeiWVqlErrSnAUq96u3oC9jdoxB6VmpQ+TA61bkB+8SmbHusChAV+SRNPt1DbtjmGd+tF7dlEF
gO/6cMg1+eGzfKetaLKNfelm0xWluelBiYo8FtURdaCcKf6Z4JgPC4mVOjH6Kg7mQbpng/539IPe
1a+natYDp/UBzraVCW67cUYfaDHpBSoYgIRgLjQJ5eQNSgDK5caMk3E3JiZBHrb29LeVCK5jWVKw
3kub3AEduyjgk7pKGz6U2ziSddTcPcUUBJbBSCnSRz2g0Xte4dNDBHWyFdpPByh5QBFHRlFUFOO/
bjUA/Gohc24Rx9m5me4/g+DKg7F1zzIi3Vd6OE0LyCnvIz1POzM1nB95Ey2IOiWKLPNUZ782ToBt
7qfvfm1bt1oewcN3vWg3UKAVh1XOiLCeNMjPnke/uufkk9yUkZZsZ5Kpt6Tn6u3SIM85DrAOplcE
7nCc3he6oIasmIZvBHxqIoQVkeEsAhrq+nGKFItTXAAbLkMPwnHg1JhtArPwOyAlEzmcdpy3lDFm
EKKieZvCw30aVUOl3tQYu0ToGETpJsSpbUeXxKvaW8dB/I289jHNNefet4ZDW1nLDYLuFNbKPYmB
2zrIClMdmXhTt0xe/ZaEsUbqkMKCwJPe/AB1W17KbkSqNZvsFW8+O02HOnVml9MRWm8SHStsFpSj
NDSdUOJsKalfaAKm1Lye7mK7aVekfAaU3YNLPPBz1zTBMq1LLR4Kjb+JrUk/Lo3xk0W0cy3tpjqS
eDaPZTc4QWp0ZYi5HKA/P/K+BY21iVLJPFLOhGxNq39Y/GT+BZGeZkrNnQ9zRsUxVPEy5VdMxg0k
qwRNReR7ImMIexEPct1c+nPKoOipKnR718gqDh1vdC66qsCas307+sBpNhEpjRer1pPDTDA31FQB
hcfuZ40Ge+G88BJciB352i8kMS1QU2KFjESGjyzS6ms2mvV91zgGU40yoJ5Gf4uXMt42RlHQkjKO
INs6RGdJNPrFXOL+qi2L+66uh1PiO1Vota08k9vob5eKXuZJecutbqT+TQdivAn6IVq2duy0+9Ku
2dJaiu1+7o2bwU3sX/FcoUO76sewFg3lPDPRI/MpCVs88FeJZjdBLcX0LEkAf+4r7kG6+ZsecfgF
vYZ7w3Ik+U4Pp1Waq0uVDBoPrJjYhkjtVzYmOPRdKsiMqKr2i14bb1MZ2xt6hp4odI5Cc5rNgxgd
WZIhjsRDmhpqI5EtsRQU94tuHFk96KyqLQOJV5/5gStT+Bs3He8mmcegswXwiAHm7OxUyW3GAKAK
tCaevumx0zAJa9xTTB8pQ/E88g88N0lF9PpV52rWPaTz2yFmid4UhCOJsOWh4Np7zGYTbwceGG6J
dE8/I/moJU6OPlpfPvtcalNbI29bURySi/YOqXKGXUx5wpbcYxnqXnSFkznf1043YLXJPLoRyNFM
srSP3FDJbigJYsU9niVTFSR8vai8ikXL43uKprck1eVeG3XnTOLO/WG4RfHedlK7Fl1711mleCDH
/aTPdned+1FDFbVF30WvLXt29YyLhTs+wbsfTsIp37Il649JBvSiySn5GVG3DwMuNCdQWtydUpq1
t3Ya2/ddXNW3y5qaJGkqRphBd2SGzBcSXtMVCYYRlcKIxmcjTbWVMy6uSplmJzMVu9rKmhCnD33w
9jelTUjXBKO37OYixlBj8eh7sdxD9W5uyGQYoeokCdkm+uUxcEFCTJK916GTTXTBHzrIdVeJbU9n
KfL4++h3uMa7sd7IhYCO7Yjlg0HYY1JWFVJz5j7kgL53vZH3IZ+PkVFmXUaeqluZGK9RR/CO+kAS
lrK+oo5gJpykrgDR209Fk1enhiDiloascY9M4e9SlUev7TArMFtp+0pvNKXi/uBv69Ecj+6UDbvC
6V4ng+eKr5fGLqYmKl97vIshedMGMW/amfGh62XLyfeJ3WMPPKv+7NZo+hAgSsZsBWgX8EYET3S3
eFqlnQcWVfm5ajxe9cIg9IwG72U3dd0be9+N5TXBrF3pWHLvKb29EJqEMaAwbSaZXeJgMOMr9tc8
dsxsOMT0eBOXIxt82wjJsNFGWVPe0G7mLKM3xp5eO6DOyHytkPtpMpYbOblZmIvWwILQVjvhTept
8JDS0GYJVkZ554ggL+IGiXhubFpUFvWjovj01WEvqLPMfStjP9rwQT7KoWx2GbvZOpwrDbmt072w
zHIaNJc2p/+yycssMOy8ukhl5qHFqHc7jSVqMPGqn4TNTEIRy8QrDUWV6YpO7ivPblj3MgbRi91E
kmCnR5I36BQZp4XnQMhLWG7QYfRDZGn6h+d6Iugp4Q2GHpRh7fTxFvBDG7D0oOOiyO8EcWwLC+qs
zlHU4amvTOz4/NSvwJZWEZ4pmFsNkvnY3OW0lw0dXmStQ+IoBjugDsT93iSoQzsDJQ3ZSL9z8bKZ
2MfijDR2b/xQ0i3oMwM3jUWrCC36RHdRtUCXePBUBNafxJ6X1D/w74wgDMqq8MtHVzGkt0/M6BAS
euX59eM0j5w10iuIQXh1K1bKQdbi4oWWXRguTbNkDDakwHN3MydxtdH6CEF1jGf1S5Iu/jlhcAxY
I4jv/Jv6VSPsvJvNUR6jOVJUW43g18hcpqdh9JpLI/l/151Tv1jceVY+tzuOCJLDp1J+iGELpGz+
6yCWqvrZRrpxYX/vHR2iZ9zBbOau3cF5XMghB00rnJ92IZkIU+Ygz2Ahp61Y/Pa+XQtj8eC1J62U
5Z0+UZVG4JPdfZ1Mw8EuMCPwNJg3rPpMBDiWMObUlWRu0/zgtAW1RoUwz3rVEZ/SW5YAhOi2XoFN
XDhzaVGKzfEY+NcwMUf7mVJiioW7VJYkdhCgggbRJ9Q5c/cTqJEwRdZ5mUR0E2dwOwO98Kl8IKq3
GbOYQWI/LPpllrEZZj2t0S1FMA2eF89ZhSXp3Xi8hemRVs1Asoo4a9DJqjypMsseY6/oX3qWnuyZ
uvF6rhiAlWLpdt56sum2y9A9e3ZfwixBT0bj1JIaUuPWGaR+nLOueYiiUu83cNczpjq+OOZdW933
sd/SjGE031om098NIquM0ONvUenqVzZdwlg4K2pr/5u9M9mO3Lqy6L/UuJALwHvAAwY1ib5jMCLY
JTnBYiYz0fc9vr42KNmllFdZS3MPbEuWkk0EAnj33HP2EWZB6jhzdchsnX5Ublo8EN+uMxa3Rabu
SCvJaxaU72qqiMUV08DOBgF1WjpgHdAyJ18SHCU0dB8nY/IS6UX05ES9t3Xg0OPZQSbdMgo1T3HV
9h8d8INlQYyPvI5frPiJsk1URXwIB6o3FpXdWOOC0YOzTon3bAXEtP82cerjxK/RiVvlw3gplUPL
X+Ym4a3yXU5i5UTInJgv5ipHM9amgiHTxxIz5zRFJwBaeBDx8Z8JtDHADjYXk659S5x8eqIGxrMW
NibOeCFGbhq6FY8vMbcK1Nqux0EUqeleG/OJHVThbRuzS27ZfE4SE9dVNUHnMEodtp4Zh1TAmWSc
QzffZZFnkP8EdMX8OR9kDas6WYLDNfHfOdY1+Wt3LHtFyAwkT/k1b3onvTfiqBbQF/Cp3pV0nuM0
yevAWbaBXeuzVmdPH9qY6f3FcLVoZweAjsOs08aXJhuK4XHqtYjnq9Yw8DbER2uhYPC3ylQFzVgY
9468JJUDC8KH4L8UtZG38eK/U9nVgWy04Tz5A61FqnxMknR4/gvf4uxK/INrUSe2grcf0CinMtSd
P6cmihJHcSKM/gzM2FpprsnW0+x4R9K9BrfH89/MVGy7yDyI2NpostpYgbF2FL0E7bSuWfjyq2I+
Qz4mY/3vf7g/uUh/+9ls2NUkAgCT/jnTkmI0pojG7M/Y986q4Kzo7TC9/P1vQnJkDvBg3lV/fgEo
EyRn4Hb9OTRZavAfG7tHpvLN57f5jyT5F5Ik2cIZL/lPLNe/ZK+ew8oPs1+7RH7/Q7+rksr6QhCX
r2PCGcRXO7Pr/lEAIL6A/pVzUMXiInYFl/c/olfuF4keSRhAp2bDBIL1T11S2F/4auiHiqSJadJf
93d0yU+J9Y+fIWB5rhJK8SX5Kebl568GcAZMRsvRN3aOM2bJzM5wcHLSVT1lY3kKQfZioH0bM8ea
u3z84Elv2bECv8sZVv32zHDGWqfqsO8pz/DWlaLfJxj9gr6qLHnMsxHwFDGWPUsq+kc92t3GtnzX
KdqswlXFC/xUV1r2bDb2cCnSnpmwM7XqA6ppfswDnyoCoszvmV6S7x3M2noXhc2/ZNrSfW7sXPsR
DzA2YpGnw4/Z5a6iQ1jL/hzkBOHTeumQpz7SP184W7vzMhIc0p9XLlorzy0JdmNlBhgz2cHSC0fT
UbcG8+kvVFnFGJBDjp8EtoazUQ20x5et9s1OmrQ71k3n8LLkprkzCPafogL+J1ZlKkiQlPO1B43c
2nArlwuvjr/JdMqOfk/21nImTrRQFr5WUU3LneHJlUZoj6Cs6J8xy4xz1RsNZbJuw21epMXFmyPH
W/LRcq9DLXxtauyfLdaipwDTKcWEUcIZcepK9VzUIcluZZPZXoNo4lQESQJ6muf6CSXvPF7M+5Iw
e7nRCE48VqUj39tCBtPCTvriVfrSOX0yKoZezK9ybPBaBLlrPJIe5hk2mr3xyBBL4jyBCjODHT4X
YIwOZ4pWyEQrSlToxS6yhP4/q2OrCZuWRKlWlRlomazNj0aVkIv+/MvEAPu59Aqbh19JljbFlZvy
Z3i0xepU8BB6Nd2J7K/VpN5zhKkpXFqtjfELWki4SAIIcSt/sNxnJ49JG2eN5z4brUYhZOUQqePS
lMajSS7cX6RtF+KIQ7ZDr3LFXgSN9U42miCtbBy8atVQs1nNRr7/mBr50fTZri8jOfELUU/L1ykr
GR2beEqCA94GfoCeGjF/rfyIV5f1GfjhPmVJhUEqTlmdUzyxcgaFju4wkplnr0s4DdeNp/v7puhC
YAh51HxEUc5zPp74eznMXzbIywoDXBQ15TLX0HfpldfmBap0oN6gic6/vDM1FE1NZswrWPUD/8+E
S2//yfIYhoC95FQ3xavtt9pSgiKB8oRx9MJy0T59fke8lfEANcsW+z6hRXJRdvOpA2+099xXeEgB
PVt0Fcre7KZtVRnyXUcQdpbUoeVHW6+K15JzeLcgWV3tELMtefUjxtcYf3m+D0VIS71nt0IswSvx
9X3Btnk7phCKsDHaL7KJRu3586d0kqn1d8kooSbwrOeH5cjBVaaZAjpElWQUS8Y1/Wi13fM+x2lX
Tg8AuYHW5cn8lpr6/Po4EeCmczO6+RH/Rk7SO+fv3TEkI++4fm1j9IcbEufwixduymNf9Ql3KBWV
1U6mujFuwrJIfk6TxRUZ2dp8TRlmwgBiaU66zduuz48Kxh+46SIe6NCOm37VuOa0qye7v7FSHC6g
E4pXwZUmsPFB6uc6zXDgksApTo3TLpG56PKxTK3sFrVZu+uWaAc6XVWrM84KeJHu6D7zZnK0BCZt
3GDqNNMiQZZ5bWRbewjJ5gDWyRXbiHPeZmLRwNznW9c2bOrvkSYMqvZ46DwnbjI8OLZGet6suLDN
CjUJamGunQikafx2QADEYkIArZdNXyWC2S6ryyUvWTftBlZju558O6ysSIm1gW9WrKUHshpXdyz3
vg/UR2Tz6ztSCfJckXY52S2leXzDFI8GguRaUhvqr7VGADUpPcxcaSULQFt4jfLECVAAeWJcM6PI
bkmXz06EeI6oqzgwn1xiChuNVMoPqVJx8CqIbFHnGB8JQ/Wz45OM2ZCAj04kSMIfgjPhY2tZ435u
B1nD+YNcEmpPVaRVz4EpSV2UcQOVz3XC7WhwfscAl5yMAacdU1i2QUoasVfq049wxO5Mr2FSH3EI
KQauSI0MzpMnXkfO1ccGmmG5dE1l7Fu0hrvUMhmMe2irCwRdk650b1Inyy/PlV2lP1gzBnI9kfRN
EAbK8ZAxcJ8RieDiaObApID/hs15VxunhLbR8oofPNhjEdw2KEybqRP0TJcx1tUWFnystd6FnAR3
k1GRSNSK9mZk2Vfh98xJjVtPsH1agGtFnOnmk1eI/LkPkuoBIOElsLryhr7pUzdYGzePDepDpnCR
JC3G/PsSnX8X0u641v1A/+qb/XCUnvM4+ab90tYM5flg5dXW6rOctnijSIpdR8k7H/x+NxRolm1h
XuqaacVOi8BaJ3qgn4hT4cL3MKdc62DG25k4/5KoAjgVMUssgq6hkifpddrMgRL3eCSHNFkasrUi
rNptS61qmVD4oBmkOTpR5kv0qebRhOn5GhJUxyIfCv2+jWSLzQJfdIe7qF72InobeLwf0VLac2Pq
bwRtyruCfQ7DVj8U6B2Z15xqm0mgw/D+ABhXHschMq6xYTc/OzlUbyNEjfJ9aOjmvIZ25fnHppoo
C8elvIQv+9UcJ+8aBIa3iuddBEfB4dQ1jKdJzZFG2dWhrYV2X1UN3bum8GcGT/ojwaV4KqcwgvM3
mtcoxJBOoS4MMeAjF7dwrXsYb75axCBrywVrZlo/NI8cnlea2Spode0qCaeReGn7NS8XhbDSHg4z
ZPgN3LNcWnmB+l3oB6xLz2BD4McDdFjVkf5qmD5exqg+aaMlv/a9LwBFocBQ1lwb2NWCgFyX9O+F
k7d3rapozIUOEysc7oFutNw182KQpz5oJL+hYyzNQIpkhYzbNjz8tDP2X5O0SXBK4U3vzMR48SKp
Fn5ip4vKzCVaEhwSe2D5YBQ4TGuTJuNgsFndCdebMLKVNtQvHuEbl6U/qoxZiKsDduWC27l5yCsJ
6qnKkGuhujQERIaNppqOhmdAJUXrP9l6aRxneOjKYAm0JL1ibdwmTR/CKGddEHH82OBeClcDnMN6
XeiDhohnW8Q16iC4pAPdvrHQx0e9qrrjWIu5MIQ/2AGWvOMO1KHG1yH+pdS9ikbvtgX2c/7WlMVR
pFN5Cyw6kJEm636N6YcVbNDnxqGVUcu6zdZXlWfv6VZ1Tnnsj096jfLByq19Jpn2NYIGt6SGEwy7
P3T+U4frHHF6oFqlrAX+q3TYDbqP0OsGDuXNNu9Dg/pBRy1YQSQVpLEKpmtg8UlI6aAqBhzrMmx5
OiaBy+pZpcm26KXzXLj84l0xVA9elKsNkCUvWvM4ZAUXkQ8gEYrn2NfQ0rP0Fng2+dWKnMIKP1J9
BGMjcWoHY3skxsRayDRBo/JnBmIPA3KD4n7zEZV0U6GZ9Wu2pVj6ArdJvhdKlTu3cr11Mh+tgDVU
Czye7BYlkaxlkkb2OtTKYo1zGK9P67R3fWEg5IxJsxy7EoggOc5jHKF0T7VTiCeeb/FdkyU0lS5T
/N6XqCGMUMdWfmvTwbdviYtDYmlpCFpdw1bTyXr5LTZM3d+w4sr4AOlzbsE24nufhywLheEE3adm
lxq7wzKqHe9acwy4M1lIc+cdhf9VpR0NE5OIOGNJF1u8kd8mCjOKBYlmViHteLJqyzqXSF8QeMtS
W7W51R5EnjTHwShhJWYh8EOrqR+DPj2UfXksnGlYla5Z3qd1jkmfu+W2a8rqQAOBt61855mDGjCx
GjOhquQ1AmeXLKwujuNNRGVIcgB5Cbg4dKdpXAB5nUX4JMujRYqkDYZeL74NcZpQguiaaNdoiHOw
t+UFmVujY1y86fdxLpMmbYFmFcDmW/tFaLXfnKZ4JLiQUVVU/VZGDQ2YziRvsLckEBQpxuSl+Oyv
zj67rEWmvze9WxAi4CAXOlwL+7gPSUVN0RivnTgK1A0RxdJfwpS/qgC8Qiy+5EVdgh1ihQzS0yr6
lynAyy5F5fjq4ptFeeHpt29SnqD97g+T/F8jOdBTBA3jrsGuD0cR3qBfB2Pf7ak09znXqqqS+14w
iVphYD5OowI2WRl/KRj9STHiG0qBmcaUYg7lm9af0vLsREfae2q0vrRyTw2Q2teaG/N7rDUEFM28
/R6wGJZnv3Nasa8qW3jjEnU5SO8iK0q48/HBXtsl1kmisJ1xTjV7Kg5QTtznLmjcdRfDcFvIKfM4
tqV2/aH7oF0Y6GUzPZi25lVrArjVLmxbjplFZL3nVtc3DzV86nozEUdjS5IhJcq3iXmCaKEzMLD5
+F446/vMIjF3jMdUieK1T0YYVsGU/XSmLnsQrs+Jvim5eywRzYpXPZXDcCLCrbT53qkzYBmad500
Nh8bN2Jw2NK6Vu1G/sWKOq/CsLdVgA10XRtO/vo5C6d2afyFoPYvGfNZRJMoNQ4Md8SZP73pMSdk
D2U03+F6ZqKzwojZoDUSxrV/f3XNX+gP0uVvap07B2vQPgSupl+vLqdigmMPnO+SIOEtLpw0XTdZ
yfvDZ0++1+DHZtrbwBAy8ZR9/bvffY7SU8zkSLJVsAp+/e6FNhqKXVS+q6LCfLR7bJxhGY6cH5OK
9KrGd7UbxRCg9fil/4J0Ycw1N7/+7r8F7F2wMIKutj/97qyPNC+HELdjL8hX73qflnYVl+ZjFtWM
zdIg7s0xBjBd47NuW+gVmC3A7L5Kdr4cjMfPV+M/8uZfyJtceTP45/+XN/dJEmYwwn81XX7+oX+Q
pdQX9EOTWBRwH8X1xNf7Xd50jS/W3NEz1zVRb8jx75/ypjT5R7aL2AiUgx9iNkv+brtE3nRRRalp
cG1qQ3Tb/DvyJs2Cf7rWEFy5xhA2XcBSAlbNr1d6aIe404w6OAyloZBritxaWBF0yqJUONnGwZAr
2UbuQxGXQHDn+gmsf51jUcZS44/ZVQZO/qWTJ/ZhmpTknALYo18QRBjIAMlUbg3GQu0au1H1wr0X
IQ8wKlmIEYGDq9isO4wAqVMuEg8zxqLF0Y8kSAPHyY1sxe6ur6b9ZEyc3bIoR7VLlKjW3VyoyfBJ
WL2uvaJD+NHKb240qu8cobpVg5ix9icdQSQokqZejjxZrJWBj848uWYTrGo3te8ADahF2rW3Gmg1
RwV6dhbsqXWGfNsIHwpwTFeUouZc4a2+pRHMzLUacg3WqDP41iKzdB8zS1TcEqvotnz5EsNXPpJP
t92DWVThka3SdgjNCuJwHlI2n1lk8uoA8GLTIx+uBgt8pmyU+cIZ0lyEokoeDJOKBKbhN78bi3sr
H91VNglxac0Ir3U+ylVgmJfAnuoVeHDII2OIgaTQkosg0HoWWX+zdB5GVoKetCgGFXwH/VpsJY2n
Swx68dFIU1iv9lDeuoqdFaGG0L/j2SLPfZAJfrZ2ak96vy7NPD97RZX+jDrb3XQ0B25qi4ozv1L1
jeTRd8vzcjxrEFBtLShJBPFf8C9fXKkZiwoD5rJIrAOqEAoLcPKHqKrFTQzucBSF6i9hrUO+joNv
kSmCdyu3+xU7sSPOu3FlzVwqG5Q7i8pCu3b5kD4kVZxi6EvqM5GXYNnwiiw9NyZsHDVnbaDHmohW
/RQPE33ZtTmcR/D0Kw725tqw+Ek1xOiV3nn+4+QosIqJUyLKRszpfNkoIkpWFMZRBKV+GPX2I+Hf
v+f+m1xVlxFioj+AcBoA/qsDww+HnxfhLqaG4Sw1HJtRwcIshnW7nQi63nSTK1rZbXMyY8nETOap
qITcGFz2d/kgpldsjpDXtGaO7UWBsQK4npR4mTq5KuO43+JL8Dda2R5t+oYPwDHuuq4u4WuyPIDC
TUDcIayxE1nSIcdzDRIzhcneelqzJLbzrLHwCurpRp2MvvHUUXZQJesy+zr2bXQJRHWvkXExRnI1
biJv6PHJOnOK7zWDxz6N8udxrgVLzPotVVWygaRIkjINzaMlMddl8zs1fpB3pbjUoG1savUX2TIF
dKPr7Yq+0+56nrNrBmx/FenylZthfW8ymG00TL80KvvWfixr+SxhV1PKoGp8mfSkacLkY6UdFBtp
QBbmK/zjct2qtNomqjTZ6x+mJjw1KZpMifQ3ZuE583BISIZjkOopDZtRuu77ItzEfTSQ/ozqG6yh
5Fo4lr+nJIwRFtPJnlPAcE2HZNpmTUxVB/tIsoaDfSer7oBA3e+rUXrxCn9lf+1l89wao7bTytE6
48kNMj5gOfsU/QFXtkzcVWlg+yEd04sURcc6p8RP8jK31rY9uY8RS+8NLb0xbPPQu4zCCe+toH7P
ZIEZrUTCmELj3S46Cw0BXstbXfErAx8pVlWRmEc/yXAYmRaXtO4nyy5F6UnGILmM3HYXwcD9jk5u
KLoqG9+mltb5zuP+3LVcg+E4jG/uOJD9T0O9fCir4SHTbcjuiOb3OWxW+j1c1u4X3/KMvSiwfGwx
D7DLTqyOuMgU5fsi7uCNh1lDp2mRuTdoHD8hmvVLZkFKYAInwTPlGCEBQRvXSGFnKXAEGabtgC8I
pQqDeGhrG2Oib8Axm3QzBiTIubnj1hyY6zkYG3I3dllzSDM9aHm2aOX3WIvykaRqRGnNEPQm9ocK
1WUR5YOzi1v8XadBVvZ14IH9QACFj0jMsc3FiNdZX2sjrA7BDCchpCOsbw1Xf7g02tLHZqp5SsLB
L9StpAaF0dnQq0Nu0n9bjp62adwo83eocvuRQ/x9kLTJA8R6wWjX0dsSxB4Xrjv1wWvhyHrdmTLd
GaEfvHOI1lFynYrSPH9s5MkXTEULJQvcflNP925XYOTpRdd1CypOtGvBrf1nBmeH9m1p9ndNV9eX
cTBLfaXgoVYkP4kRLoCoi4FFyNS+6KCM38tKD195JvvQstL2rhZTeu91lvtTHwKICAGLs5sGrfVF
YxNyTnW1V/gvfqSpsD+szLXCRRiIsl20VpesfZpZiJZ3+5S77bLm/DCuxqSa0xMeryI+xMB5brvR
OuG8Sz60SI9ICbYmBUd2EfZXr5T2M88Rd11g6960JDg0vG2q8KgHNgJ/X4XD8D3GtCG5GbFIoaCn
u9Awp3NVjoF2CSO7Jokk0uqV8o/4LJLC97mKG6mWpptOe7ct4w/ZlPGt6LOH1poczPdclgf8+OnK
iAM+rKTiyvupFBBn675mlwAAw0PuRgS9K5BYXq1+7H94TlC+QYHrwFebyB0eVCGackuStJURdRf6
gjCpCfav36U+0gcNaZrGP1jyu1ZRvLBTWl+8uf6QsbSdvBb+HhL+KgqjEmeYSqMXkmpSLpxcNLdI
Ei4Aui3KM5CfZM9nDjYtCydYOaPEwMRP7q6BLemvntt4cp2FejysjE6ztm0iw5vnFvoWn75aZjiy
ifQS1N1ye8bPahkdBvrYVKexb8qDETT2yi6kDl2mJdNpcsEhVrMfdiooSLpVLil3aNaUErlyYdTF
1WjrZoUA454SrWtROT3q7wYVFftaQbhZpElWvRLAbvBC+m1tLNuhzr/Go1lk6wbGMRSmqJx+2Byg
7jwdcz0j3TfpB+6TCrL0PffrfCOCpIOCECkvXYzM2tqSgDR3RHIn+j5UurpzJ6neOqtKdpALCfKZ
vjWn/MUovqmeGEzjGeLZbYKAPVYqBna6FckOdsz5jkmZv4ynNnZ2sMHHmxN7ZcdCPDDeO7eDfp5Z
xRvmo+ZqgWTLltFg6q/txAFy7et9y7UEPAppRxkfboltfgbF+NrBySPvK5012dM4NXa9EVkwHNu6
HbHNaBoo+IopkIk+3kd+fNGnNvxaZursjx2MN6AhHbnm3qHAOBsb9yobVz+3SvorSFKkLCzQPPcw
tLWFY/hqW9ocLBZW1clvtDGbdA/mBTAQOSpSB2mPd9ZgcUXOsw51APG+f64bUDw9ZWd7MyIjPEmr
WU0IS5tW19sT2ge+NVYrKNot3WCtrSjbwlm76Grin7HdVE8+toRvtsy9TZfrIl7wbk71skA4vgvM
Af2eYxainWfhWMOMEEl2YzL6KHQKjBd4a7JFoQUJtxbR3+W44l8Sb0ge8f8FCNsWOXfDa08VlnVM
plSQH+MqdUlockZMe//gTAhjm6wq250TungDqL6Ov9aOogqCWAwm5yC0Gm9dFKa9JvQxHWPNKA49
ktSJ3zA5mTIMv3tT2GzSsGl2aVF2G98V2b5MfMKr8fRSjCR2loZpVO++KNVFIC7+MEjS/6ZY/GdK
/usp2UGK+zdTcvbxL/jl2evD1PxeN//zX5ojvyg4f0JRuEk+USH8/cMC5HwhissJjCXu57D7h2ii
8UVZrtJRoYAi2/h0/m9GVl8U/2D+Y7+P1n9nRsYt9i8zMrojXw34H2KM+Wf4X8u0Fk7BgHwrUJzp
oUnerYhSoUVLdzJoL1hawCHqkSq2Vut6sEWmcbKDKr2bbE8OS8PI4jXE/O5Dkc+7n7whe3P1iPYI
340pYuBPpash97iGsyl7Sy1PgCI3zPsqhCiwiJjQ7ggOOpAEohRve+0m9ja0nQcFqvxWDW13r3fv
aV7xmWGwZImlV695HHbacuqSbGIgKYZ3QoHpsAiRTCdO1z4FbYOLsXIhGprc14Vdxt8CPsU+max0
XlbTZbOGIxPuYxJL3AEStwWjN3iCewsSHBYdoDhr6FSKkVK4EbgaJxLb0p27f9h0BycRqc5Z88AK
6dLMEluQJYvz70VdFK95o09nNqX6shUskH237r8TdMheAaIANuMwMx5x3ZfXsYj8dzMwmYwjcyaO
tBseUMXS5sm5hKvZnyfqMy74YXJ30TsD64Mx7dU2GcL47Ih0uFJnP22KsVlBGtkr1bMRY+Gw7LKW
uhk5bnvIEhejrAF5RSL9PtSQd8SQOhfbMjBlN1HzIMa+pl6GHYfsR7HzpsIA1wRK6WA1+D+iESgR
uLjQ20+1UR46/C8zxM5ihRRapTo5empmy0obk2cBfeehlTEnqdagHowWQ+NrSIXx10YjHVD0Fv0p
8IJO/WSStcsY7PNplMt+YOcw+Ub7ksRjUS7n+rtT71XlEZ9995MV0YRpa2xA5dUJAYtOZsm6KN0s
WmW9S1LAwJt+xzjLOtmlAeG9ZPe/9llkWVs/TPG1mmBb3qKIoogZ91+CqyuFf8kcAt475MvwxiFL
vJjQ6a7uZPHdAGZWD0ZBhLEtA3k0zIghIWjzYMcoDAlrzIuV2XTlrh+N7gY6nEpKWk5etcyvDkJP
3R/k0VS1scHacgwRILjWfVm6N4SfqScYBCPyK7xD+xLgeiES6HhatmBxH3+XRS5cRAsz5uk9pSvX
IsdSpkb2yPsYPzGrBRc1RPVdbYzBQQHWcNdG3hPQ9DLsZPbopysuVxrCRanP/V4gFjSWSicj9+Vd
2YHQAe+RFucIt2hYc67mU/51yIxIUjXiw4rl5RnwSRcHtwt1/ifPDL+B1ut2Y2STCHMHPTllqGAZ
KLZaa6Zd2pOz9DrKY25j34nxEFAovCt7+2I4EUdWCVVOCIYzikKAmUE47dY1GNBXzyO5YiR4o1aq
JTi8jAszx5dSWw9ta4FvG0MDxKMETBVwaDxLxutTQyp3K6l7WbAcS0iT0Vvp4rpaO4I4X8Xn5ebV
RD0XIVnnp+FzXEWo0KOLCuuJOVYWDPMPcoIUzoir7Mw6m0ap7fq2epYcoa9a7MyVl/OELBiVOz+z
7/J5emaTaq6SeaIu2nS8olKY+3aet0HK+eQP6+TaV4J05e9zebjxhJusVcEbKRjfqbQJMXkH55SV
STtP+DqjfhcdcNHzlYRWbttZDXCRBexZH7AQCqIIEYtasgUQ1JovM6sJs67Axl1ScIrWYMyqg5r1
hxAhwp0ViX4SZIlmlSKaDPB98916RMLIZi3Dm1WNePyo6u4I1DBZeo0OmcZEADHcWN9gLXyCc8rA
jUziqBG9BOHE4h1bo/fd9FlToQHrmbHv3u6j6NIgu+B+Z0s/HtWsx6R6/tCFmArSQTXLfhZuaMHq
YG7Mag7JR2enAiMmn4jY0/6m+6AAlQQsD5XAYDOLQ6PrdFtzFoyMeiRjKNmDrpQbB4fKVxKqf19M
ryQM6jt36OXG7o2FyWV0tGdZSvfhiOqfUhU9hVvNyrSt5KS7bHDgn8dPdavOjW7hzJJXOY7uTWDl
CVZYHJNrPItjtlt9qDzAPxH6xnFK3XKt1XiultAusHx2WYnK5nD5PSoaIFdUruSrcpbjplmYg2kx
numUJBfaGdXTFPvYVyyidKYbXq1KK/lIIPNVqF4oKUh/5C3Thy7xvKs1C4OE0qkkyvVxJXibXGaP
VTwLicngvQeztGjOIqM5y43szMTNniVIWkXSZSPsQz3Lk0PLpRNp+os1S5fWLGLSgeAtXZuf1IzV
957R4uZorlpO7TBu4Gu4m7ZXyc+ZnXme+nU9i6V9g7djUc0SKvcY7cRaHV21xJVys1hircpZdsXz
JpbWLMW6Qx18l5/6rAsZZqni9sZFmJzdXE8utDSRkpil3XAWeQ1DvyhZS3wTCMDpLAUn7GZXWjvL
w73xZnUV52NDix/SWUS2Zjm5IaezqT81Zm6Hs95MhhG3EEWg46cejY96a8wStYa0e7DqftxlTjjs
7YZH5BBP9l5L6Dle/WeblDVhM/7lOdl1OFn+m3Ny3r//ukn6/AO/H5Jd/YthKQhCzi8nZNf+wpKU
vAwuOhZNdJf83xZJzFskMHS0mrBJRcf45wlZ6l8EREzY2mykJObpv2WSp2Lo1xMyO1Ioq8Lm9O7q
7JMEnJLi+/stzPz6f/7L+O8xbZouUyFtdGU6HLWopjgyNuPbIKz4I826iXaLWb8hJYaWE3/KOp8C
z6fW46lauzD/ogAx9ncXKRrvOZ74eB/LWSwKGjAQ+/xTzfEy7v9Lqp6QlgwPYXlI1PNoNf21rQqB
6Qa6IhztyEk+ulmk6srWeQYxHCGefapYzaeilc3iFlrNPpjlrm4WvqJPDcz+1MOyWRqjMib5kaGW
+VRnnSN36Kg7K+UNwQ9VrQWT/bOZpTZf6+5i8qYoFVkYvWJ/LN+l53cvg19SFIRP6qcmBLodXYDU
aFaDuhTQFzjyj6Lmk+4Pd5OiDWO2YlNMmGraNc8igqyqA/rYgWfa25+aoY8ax4ouF/JkBlEcLXVu
GOhVUIbfp8LPdgnFKGur84JXA9PNsBRO6mzree+HlRdoymjQbcqJAX2vzf1d2Cf+luYn54DpAsBY
PhRihZfcfkixjYdbWuCxy40jOgDqvtmiL8ecclaZzN2P0dDxi41OpVDfko4FBYazpenF5aH14mhN
8I4CT7ZHtFqVg3usJh5p82YxW+hu4ZzZXtNj7XWqvXUqLXf+GOQ7uvtqphDPacAzpQlOlskuHsqk
B1upHHREzKjX3E0gvGoY6O8Ncp86hVdTdB/agOSWqBnd16TVyR3j2nBYvuUkvoJpHEDU+srl2Gl7
DebBPlontDPdk5FHGBlCBDvC8wSa+wFmhh7WzaGJUhEs7GDwL/h5fmIWGtud3kxlCLdP5D8pWiNW
QPc0qZBQTs33rOLYsfPI6T5TMxjtO5GV68kdo7nA1u7eC4oYLnZfIQ2hRm2wWVWKkQNOtJG7DF5D
SCXK1NR+9Awc2Rs67B5OmCdsFFkQbZXRhbd+VLjuTHc0kg/eXRPYNS3CIa/tIDMCsSd9qsYciqit
Uu/s17AacOqTrZMYJ3urx0w3GuaT7/A9vLpckS54kDUW/T7DVb5sDFh1Ow/H6kbL0enYiNlLgPXq
gIAdbyhEA0CMGXU5Ao4q/BiaOvgnDFIANGr9f9k7s+W2kbTbvsp5AXRgTCQi/jgXnElRoijJsqwb
hCXbmKfEjKc/K1XVfVyuHv/rvnFFRdiiCIKJb9h77bpYN50V7tIYVjA6Q3ubTEG/UugmAZNaN3YX
YE81LR+asvuAZeuAmNU7L7UbrmdTMdk3y/nAUpLr3k8TGILBhdRaSsUd6JaNeWewCxWbtkU4zpAf
g3i6dCe7UMU2YfWLYjoYzz3BlzhRimzfeKw9QJcszY1om/6EHbt4mK0SAHZSCW8PBxgQUNBel5gv
ZlalPxbpfLIMAC+5zL5JgOqbVJCXWiVp+2T0do4cefLXbcmkKpk86xGbCqeWxCxMX8L6xBSsmnAW
xyu0Z3LNMgDnb5/d4xB/DlyVr3WMEBJ755B20YMAkrAtINqvwwb7fJqYA6DpNpcHtQi4BpnQV7sa
n0yHlHGTndrRr9xla+cCEIWd2g+CVNcNx1O2pWnwjoBMCpiGATVmhD3m1qNORbOUYrHH5PrZyV0X
KR5pMHFGTT8RdXzy+85/YsbS39SjyCcOqZYzhTKFiX/ihca7SaYcQ44sWi4m2cSsfqL0fhk4GzO8
todqcd1DbwTpebSMYKKjjCaCGZZ+3ZVmsSZ0GCBbkjV3H+4SXxV6BGh/NQU9DbSHYTeFhA54AQlT
IEtMXKFclOtIA70NF9aa8AhyrrbtpHxRKcKC9wThOdfcGdgxJVM3rWPawnPCFu2C9hDPq+kZxM1n
C42IbW5NWWvAvt/vVCuLF7oR/FfoZuZ1xMf/koJvsr0emkM2lRcLRTjrjsh8As2T/2hnt/viW5Gr
oxfKa9PE0XZmR7rLYeDcDksnjyw1W229MCATSTvn0I2T/jFxHTAzcet8dVpuaQfi9pk9Tnkrrbo9
QGq2Lm3rkULfMc9oi3F+jKxCSCBBEIC7IaAyp1k7tx6uSDP20vWA8gfjteTIzKOLFZA7mYRGAuqm
9+UqG4DRRpz5GyftGJXAO1xO5GQQ0cjICPdjHn6KMfHHKyI221fKvyRbLcaQnO0haw+tTfYUy6Xp
rej6bL049fLkDA5D8zD10ZsCZ9WGr/YTJA/7vDCYPTM4H/C7CzPlfmviB0/01iMQKnu3VGm9mceG
NknMXfy5bur23llwr8VtxdCMg6k58ESfvoLyzZ+c2PXbVQ+1i2WtgwncdrEUcVeePNVdu35uU/pz
x+q6F7MRuridaWEy82U22IUegOKo5DNywbCkaalEz5MoM4E1LFWM/b8EALLtLag6szNMxbY2p+Wb
xC6wDbOZNhh/nU/euUuHo9SIjBiN7n40i6dxmpp9ko3Rlps0PPJR5hvsV/nV0ZMkr/RPfWTUm4bE
wPV/6+N/qz5mookE6h/Xxzdfy/brH7VWv/2Tv1bI7l88CVDLMxEnIsm1qFJ/nyNbpv0X03Ntyl0X
QSFBGf+/SkYR9ZO2CtGVhdfcEVR3EPL+7//8IUip/eX//w8pJ/cVy25d5rpaJfiTjk8rBxmBSQSy
HhlH4tdAHgydMk+jSdwUdq3F/8K3xo2w2Dw26570lQ6xOqsbpkIE4lbhHV5QHsHKMw0mB0vHXfmY
QyAi3qhtBQaQrbEgHw8PMuSOZm46YND3sX0SdR6jz/V3qFoLnJ0ddp94YoLrUx24LXv4aIclshDn
wW3a9ywaIcInPgtZ2/DXbkwgQg4RCWEP4Sy1vcyPhlwW67wQqkEiBsAd1jUaVYaJzFKteS4nK/cQ
epssrnyFvP+QN7Jv7sHSZY+qCYMvMG0dunYeuhZfsiGtbwjMiBkoz8GLgam44iVmsWynILeTPVoT
kwz0GUOSUyXykjWl+NIwqt0YQTW+QozgiUNPu6t62JvsrwCRpCSM82x3YoMgnsqAYb8U+TEFnfQq
Wq95sVuHcbFVJcF7Fcj3fJrvpKlS9BBZMR/5I7wdeuGQX5+YB1yx1rZLnWA9MZfk7zhBc+1BpI5r
DH0mqOxoQFpSg2tYUTpzJLqhQDNuecOhNJbivmeB+jwRjni01QyrevHna9DaM1EBGOcY0FG4skQz
kkOcp8k37gfvmmZg5bZDZRsX6DmIxDyhDm0FaZVmqXyKF58SXPbVPY9Yfz0AgqAelp1963qD/dmo
iFtaicZ2LpWrWdhgYllEotoZEmu5yTuPFSTa835r2WW/NfRpOIIN3DmjsxxyN50AwoTN8mrMBWzv
JDf2ECCWoxvbyzvjav8YIz99XMw5vOuNpjpXpM0We3DqM46bRQwWFJvB7WxB6fn7f5n7uUN8a3ga
crFOTFacDZ7JwC3VKQWmPZYnZntjXm38LmzSYIcqjsEKqD+4C/jIxmVrxsgv3v97ov47JyqbKsEZ
+I9P1Lvvb+prm/1h6vD7P/rrmer9xeG8dD0XETQnqP55fztTiUaF2smZCsz2Y2v3V2qoAzXUQfSK
UDUA7WNxMP5+xKI//eUI/WdHKumqvxypEocD6z7gIRj/OeUZafw8aADwbXBDxsMZ71DArQYUHgQA
RSOT7rk8D37iznVxTOiBv0M/k1T1PMSfPPTkx5Zw6ce8kCEZV/z6t0g8xMVWrThPKdYKIPcGkdcE
O5BA4ChjVxJx8OK2RXGnpN/gfLODHm+UTO7sSbLL8lQETnhY7G1txWgtiZi66yLCAOhJmx16nOI+
y4h46kbkBUEpWOdoy+QzB8R4cg0le7L9RElZM4bPvRlrDI6sgoc8lsWDsrtnIbPlSM8/0fr50b1o
vOXBtHL1MEVOuGPlJtgldjwWRqc7AR5F36ErKDCJ05YoZcoq6u78qde1lq+rruSjAKOnJgdDV2XC
F/FnGqUeQr+u2hxdvwWxbz36HzXdJFJwf6h0VoZZTmelqz9JGQi/k4LQQlpM66frRGgFy1Opa0eT
IjKbJoXDXVeWpq4xm4S4GvRdVJ6gtSlCGz5D0uGpTCUr/p2hq1VVuIj7Y13D5rqaTTEtAlbSNa6t
q12DsnfM0hRn70SqkK6JW7giB3OsKK3jsj+XunaOP8roTlfUs66tswkIP+k59kXiXj/MugZHazSe
XV2XUwQ4X1Ndq6eB1T2y/KWAL3QtX9p1B1s5tmHf6Vp/0VV/Y+HGKMO8vBqd6Tx2ujtAwJ//mO2W
jkH3DkJ3EWxmjDuo/rvIM7sXrhXNBv1DcN/oDsShXd9ZuispdX8y6k6FNtjYMg+YvjVj215YP1Tn
VPc2wUebk360PIHufpyPRqhR7EcIDdcN0qR7JVd3TeVHAyV0LzXrror9wrCTDC6wdrtf2VLLm1J7
/F3Hq+9chQ221z2aobu1WPdt00cLN+hurtZ9Xa47PFP3emjg0nuzDuj/dCeYeWlNbJDuDxE30SqG
H20jyyxaSAjD/Q2LS5+JKR1montNpwjTTWrk3ktiFeZnpXtSqnmTHCn61MRnWQDcsBmuyoiWL01e
297KyOsJ6lwSPQVu5l1kgw5Y1rh2B7+8T8y2e7AhlG4zz+noJYclK7gn8ad5VaNnVd3kbQRZTehi
x9JgRiNFeHTSlGd0YMErB+aUr2QDsx07cjPR9KuweOYYqe8hfRASHjXmll2zh8EOPCabGHK2GPvV
axiKcoslG+dZVEQXFbv2RjTCec2JSiHB01DT5zaMNbNY9vOjEKzVESDlBtBbKz54grDKHtsPuioy
+lBnGo037Mp6Ni9p6FgWG5AyK+5YsEXPvgXelvVbFdZrt2lCTpKkXhjTVd9y+CiS1qmYbp3FLwin
yLwkYxs9GM8R0sFgm2JLCNdkYiBbSKy0gq5E+BYAsWYpVrWsp6udm9ZnxR6D2Vltq7oBqFd55nRr
ETU7YSxzIpSb9k4NdaSFO+MsZMScpm/NxxCj8yw+RX5Rdw+dE/fDgfxnvu2npWbluaw7mRbgO12o
CeOjSqdIvrskRJCxEvu5OXqfiiEdG38ra8/IdgbDmvTb7KO/zvaSj0jx4OLh9l+Fzr/aPDD8p8v5
x3XAzXfO5vds/sP24bd/9FeJDrRvCB7APPWywP5JoRP8xWMpQbv126P+p/2DE/zFcvkq/X1Ij4s0
B+OJhcXFtP6z/YOln/o/NVqutE0WINAaHCegJbR/ST51hBMruYTRiUCqDleIY/nX0SKWwxnLbp80
zH0H8y01RvQVjQs/La1k8IDVuztgUBj2TmM1e3bMhGf8dBnvf/sVfu4BPZv66JdfjTdHR2raxJfT
hv7i5ZpayoKMOu3oD1D6LgFH3kUugp6PZsnLVlZfPSYWMXLbRBEBGKFqMGpiugoGp+E3WZbWteWr
2KhtjR3e/7zUBkFQcTN2NG6t9aWI0XoqTDc1QRuDMOQm91LQnzyCZGvA5+wMeRgzvOKumZXYXizw
BshKK4jp6lM8DxEjFIOUxnXg5Q0C+TafN5QOLKWRtwQnqXpLy4DI2lLBE11erPptMErnnhSaHvhE
na9G1RSAZHK4tysia5q3Yi7MBzd0sNIOrrbVJjEbWpbAbIR3Q2jH+anD2ZvtID1jyU3xCV1LHeCn
/bqlCp+nMDL2KlnUqYlSa9/3TvuemLG6BAXGIwFbAtDbqa5E++R/+IKDad77bd9Bj4yH02QMxibx
FzovQqzEXeM687nEaGwkcI6QqOA+Jrjvi6n9yAZVEdbkLI9fbBh8/srsvfHWQHtyRU2KlcGP53Y7
JgN2TH95NPsov6i5T6BWBzxs2lFY0U5mhvumWkiaQR23q8mDMkyHbibiwZRZ/TAAX10XISWhNyw+
zmuk4NktT+/W+ZRGCDJ58iaXZWm2DLwJIQry8Wk2MfSXMVrGSdTeHkBcuathUGRrS4l+3bLK2C7o
VQ+TE9ZbGHzGyllM8LUmMWvsI8Y1SdniylVvbiBeK+Jcc/MUWU5wCghrP8WWmUebsDTzl7qz2qfK
ZwDejJYP87s3WLu0yYKVyJ7OzmD63yI/Fjv0s80WDRYsIBuOUj4PamsnVQdOPR7c3dKME1LgrI6/
Ztz2K8dW05onMMs3ur8H0wfFRqk93Hhj228RNQdIVOJ8CyyXTEpC8XhDnfMQE46BymwhIUglMbe0
KvxwN1JQzusFffmLxw9ZQ3amp5ZBv/WC0fpqR2kM2HSev9tNFN422BlAC01Qa2oXUR5OdvGFjnzB
LsSj/GgPIlWbanTmeL10uCX2dOKU6L7XtnJlN4Vvo7FqANvgAZ43eZSTBcXC33jyphbZjGvk3TFA
TXUT1B7ujonreBygNpJ5auXxOWJWTu4U9ArHhfq8dge9E6PazWfbS1elDN13JL2wCJJ8VE/LWJfn
IAfqCfOxyW49FIY7p+LpbctEf7tiXf5EzB2GPfUYFAmWKePVLxHZ7v2sEsesU5+CeFze/GGZtuHY
usdA6Pw4ASOZYG/o1pyE45chZmnHw19AhC9IUbOAgqhMP9rLccbKovzXMvSDfuPhDwEDCeh1uEO1
5h4ni6nvCtw5rBcLFklxniuWPKtgHoZjFVE3ICHP2XmmrMBwrZFftBoIJbkgSBuvAss1Q2aCiBlN
lW1+gVVVI76TccpOc6gM5vMW/qWa3ced4Di4KWKQk1iZ8uKZgUjzkPROBxUFNtZt2KDVMhot2/K1
ggvHfPXkM0oBlNEn7sbUWi/BPQqEVyvABnBFt6MNsSKxx+xTrZViUmvGornHKlSPTO8/JGVem2Xv
adQhNEs+RGcU5eK+TebceMG2uGhVEQo1+0Os5n8I16IafM3O1Xo2tTjNaS6s8QuUa1SMWvdmaQUc
K5QNQXQGjFCtjzM/pHKdVs3FwUBPMw7q0XMqRHUh5t6r5dn252ookgd/ngrr0Ko2uqcbpuYe5i7L
CaGN29dqNkHtu3hCvL3Sar5Q6/riJmgsHAHTcNuhqERkao1ejIpeIgHJmMhfCARGJegN+HnQsnXD
D853RHdGPO4aH5yyMAJeIgrM5Yzfxtmls5MeVQaCpxlRJ3I2TEfit8MXPCUWf3DTcc7zJc/Q6qxm
s9JqpQW0d/AheyQo1T9bH2JIf7a1MLJFI4kYibk6vIaeiDIhPj62gyHjm4KpIus/hzc5WP6WmLL3
1EHWM0piUrNmcp5Ru9XHlKHhfeDEpJ0h2rSR/XEjeplzmYz6nIYc/YuXn6NZhig6q2Pg42oQnjGt
WbSQBWkSUlETM3k3e2RwuAwQ+QfLZF9KvujYgbSwFDuquSZzwt4U8Yy6TPFHIk3jNdXCVGU7QH+8
hujKto4RrnrB8D5oMStRJP5G4Z/Z67rkLdeiV+5Sz1mj5EcL637oYmctkW1ByscrHqfqxpFaZus5
MXpaq118d9vPBk5P5HeBs5uVkQBtRZL3LNKuK7eNFuxiG0W7O3/oeAHRoOlNP/S93YfWV5J6x0wd
cti+/lADQ5xVX0gyyZ6Z5PBxgch20+FimG72MJviMZtCb59+aIwdVyFHJNvRuW0/VMgIgexLSO4U
iti4ep21XLnTwmWUvHxeYNXRMxtOWr462Nj4mcidbS18ZuGOqs7XcmhmB9a55TjjW6Tl0tGHcpq6
CxV1LqHyrmCVZF8RukB2sASIHMtB+ZoG9SlF++mzbJcGK3dUyPG6z0mP2hp0HA+jduhW2qvratfu
9GHg1V4U2Dfa19u37QO8Ch7WnvRuSXKIkVvzFTsnKGu8DVIsBFijm2Ce8woXnaR2EIfaS4xCsXmT
QYPBWC1GcEKEBY8fNQw5JbgjA7aB2pistEdZftiVA+1c7j5MzHWSY/+cDCJf4aelw7mxFvwd44f9
WX1YoSlP1Gf7wyA9ONosjW8DN+KHhdrkHgi3gXZWD6niSYDVoWwOZF+402YawxgQMmYy7Ie5Ix8n
7dSuPkzbrvZvS5Vx0MaBhpRXIk9v6Veziah1v0DUKqdnZQfNA6Jb/7UJZbqvBCpYPS3D62SF2vji
N+W+aRVCGSMqiKSMrYVHRkMmPEGFtXVvY3IrTrIm3SDqfYJKStNN1qAgzGMt09zU+bLGqnV6KD4T
CmGHhEc52whC/tvW/TvjXdQi2s7/j9u6269J+f0PPd1v/+L3nk6AEtBDVOHYGkPgBbRVv892fQvf
hQl51UMVjoLsJ9sFQANP+rb0UXpJxyb26W+zXca+KNQ80zetwKTz8/+TWS8v8cfGidmxQ/QUfaJu
6jRn9udJ7xzgFCG0Yzlg0JqDrTffstT96Wr8ve7sTy/BfM/DjMp6hx70o638SbUWjr1OCw2WwxA6
WMfkCtLzSgou6d+u+f/iVfQb/elVUKlMkxfzKn752hqv1fS98/5Vm/kv3sgvuBI/qVy+a7xEv1x9
8zrDo1re/vm7sJiv//oqklLP5QS2uTMY7v7yibSMx9NoaNTBM0r1XvkCPEBijvbWH3lpL8SLwvKM
OL28J7OxNfvd1DrTFkWMtZ+nYdwntVLPdrw4FhjzNt2ozr/iZB68DTUhoRbwCYmLVebG6SYmpBiX
H3k0EMfpF336NGdy4hj105tWDD6u4PoVvTUqftniQrGGQw8JgIo9xjxOf7PJDD++hUA142Po4ewl
CiSn6smHNHP/xqQJ/2IUqJeAFczxrdkYgkC/nAbDNNptbHiIvvXoC5k/Vmc6wf7c4z79hMss38R1
DHveb96FXfinMCmA3Ruwtlp/YUVmt2c3s7tPUzm715Fl7d7o/XxbEetF7iUSl7y33B25LzwWptq6
lUQ+bwm+mIg4m4YHx+/4ISQEnn3gT9tqkfZM2ddatyEGpEOVkmgUVX18DdNhfA86JPbD4hCIIMIJ
ieVAw2wky/exFOFLXKOP3pDesnwSI2tqFO/Wd6VAOq691u1+GI0LRmNK8+6Z/C2ClibRudeBfo+I
Ay4wDObbitzmblV02nQze4JqGRYgUkOno0TGjhSihkAJCNOfGULn82BOjbs0cr93LQ/rce76b+ky
fXIX+3uAuvLLZCMJcnsjeekyVHLmjNiNSXtj7QGNfdcRqQEQuGY5pA0NcJrXfAheCMsAlh94yYnf
I4UqeiqgLj0nBn5Y8P/+TcFsgojGMdw6nmJmwIMaGZGdHqMSLmSgarWj2TD3dHkLSkQhonVA4sJW
Yj8lmTWX0cmbXfvAXIMXsBexbpq024MmyQ7wo4bHrFr6xw5JzHpRAVlLGZr4ax5R9oDjz06AXpCj
G1W/HbCHXGTA5SRWC95hoWp7Y3N23nUjMVHH1BbFrs5Zt+I1TgBn9Cq0HugSo+scJeZjWvbZtMLs
4F1AAqb7OIrMveWq8C1Ey4ng0zbCO3sM8NVnpJT1ugXACU/y+2WOieuYo1msUci6JzzKzbkxfAuE
5jIcRVCL+9BwjD0Vq3PvW0V0Hl2PkIJmuXa0FNRl3mAe+rgR9rFRHXV8P7ESQU8QvnU4GxhvjFWH
Bbo39tUcyx9umskf8B+6dYvq/0ahUn6LA9PaRn3j4jTCA48doAsgugT6eoRoyDbWMn2DKsyVbIcp
38ZRbR6s1poPBaScM75W98lEf74NZ4kwxzE8ay/9UuM03fFF2uFAh+rFV7NozMOAuEls3H4iG4Ec
ImfFHkm+WxkCzobskzus8uNXRSbcbdlHwYUe1nkiFZaEMfp8Yzs1lncz2tF8z75q2dHLyXscsuXX
mSSEq5rn6X6CnHg3EQoFBZV8VSSV3k1WE8trMbVfIwcSjzXd1aZb5gU7D9Hta8+0eYEGzSzEUBvP
sQJQXa6w/kCEgxDmbRIUpIzCRvOHm4iuWMV5FQNkGNJv3iLaA67vdkvyWrvn1vA2EB89LGx1u++q
EetSW4NU5KlCj2C6zU0+QubUTOT4abELymiYfPxML4zFJg0QetikoZ/4bSNIz9VymrO5uWFMOK9z
L0yadSpKAh+8Ig2OkophRyktNriUg6NHYOKuI1wW5ZQeycVZgihUQK5bExtP7nFgdlucLur4W8xw
3Mh5R2VqbP2wh5dmE92xxrvPdZiqBecLlec9EK3mDYFYxzE2ZNccWRvJOWQNdpwCr5ABFvJ9fP+A
2WH4jjJk2dmR9G7AUJb7sUpyuYK/QNoxuLY3JjftzJQvIXc66PPnucWSwkyaBGT91+1SeKiZXXJv
pqiw6Ql9kLtLOl2AAnTbQWbkk3IPfxgEJWStCMP/x0smBNmgr2gJa4VzR5irk+uk9axrP/tT124G
D93tylWOsYVTOd8CZkjZHkf2g1tOZKG6cfU8JEWx74K+3BPRHG6TxTK10QRVZEOuvTnp9Neq/8qg
vDtKn3Uv0wGyY2SYmQd6zIzDUw13QWdy+cqYDaGyguSWFeNwa0HwDlazVU2HCvwgEPHaAnqHDwgc
mByKE/prwmF9snb6jZsuy6Era35hcxLLgWwa8Wgxxnrp2mG5Jq6O6q4LCdCtluXeH4VmZdc9L8v2
PDxNi2xXliLhmKbAeILfMY6QDPjopYNOqPLJxe4BSn77iAgGTYyCXAnvJkTXTGotES2M5OhzSdmU
e6pRdXRqI3seA+Z/ZdkQTN0IY+the1tLett9lOlAcf2wawNmRkZKuPYoSPVwLLJ0q6ClGQlZYjuQ
Wb5aRQOypuYGp9HMTgt39BqAIHJS1yy/pzzDj2xn26c2E8szNxKL9NiILl3aByBbsOgLtyUaWdXl
XipHvHQUpB3WXpsEz7GMQAjqKGA7NKb7DrL5dTHM4ftQhsanQkMtlq5LrY00xO+fU9ZN4Y/Z5Jed
XGfcmW5t3QFoNJ4iFIf3DEjmE/F9CHK8KflS9q28BtUADYep82enn93PgzLcz6lXz3c8qcQubmJj
MxPytSFsmlB5aEu3S2SoB/AC5dZWaKZw7U53H1e98yAhVq2UF1sb1EqYm4Fq0xuyzCxoQQiISpAH
64obcQegmPyZJi63ZUAmWTF3zrbGQkl+uAnkiRHgfOoJVr6EsAmOFiMQFun6Xl6ktVwBAEvqCune
LFiG7vy2DLfAdSP8Rcy7VgQBZxezSYsj3BLxEoSMLYG6ux5GMh6GIL74+Jdmuc3aarm1mN4wfwwc
spmgsXIEWjqnOnlT2TzdcSjMR5ssyIuvloXgHQ970tzW8zOcJQ8G14KYf0EouvOtDIAFgntctX56
wThG7++Qhu6yxb1JxwWCqD8SNK/q6dL4LY9u8BQo65uKrOppKfxsg8ItBC9hweLg2TQcA8XQD2hp
C1a6IyxqXfpl9dRXoLB7DhxqoNJnHeHa3aVhnrFWvRiIpiLRex4hFTShGHeObREVRb6Z8dSaJsp5
5nJUzC5+lXzg2DCjlq9m5xFatLQJ8mw5kMfE0IFYapCDz2bP7VTURJU7QWK9mZE737oFCxN3HM03
DIAkak8JlHLDJS49bvliJowQT8s0LlcFAPYkRnfeym5WyP9tsrOdeagbRrmCGQHMY066EmzM1RQT
33nDyQkTD/mfJyCMiFwCrbjpOwOdOn/1PnWY6+BKbsJDiyF2n5jOcmRAQw4nvHj9ji5+PNlrwpHi
O2tJ7HbdJ8UjNAm1hVhVbpc6NvadV5GU63iz/TqXswQ0XjaPqI6J7MkS44aEgPuendcKF1vMDMj4
LhsUgJYLwbvHoZ0DhznzNrINlEhOTi9q1U5KNW4rcrn3YZgMRL6HHVxuT/V4UEz2zD1yhHoho7CL
53ubcOp11ori3S+N93aBJI1ocGdPY6HrtubI/Ax615I8jVVMgoA0ogOn1Z4LMawtk8y3KGRPEWTy
xSixRKAfrBi3t024kaO2OTmq25iyM46gR3DK+zXvl1mtS1VlkzCGAuR2qsnaKeNonWGf3YokJ+aw
coYeBWEav0b94B0yxJbwrXoyqEiTrB5rV9ig7iMTyXZhxzdxKur7sszqFyPKIDbbc8H0rO7f68EX
j4A0mBblss6OQHsW8gGDbI99tz8YMeu4DblE7r0r1XKfRkI91kj1t0MB3WbN6qTYiEWILRLrcB0q
YgFzTOa7ocloyc08ObGbm/uV1QHeU0txQ0SSc2CR5gVqM1aRM6Ir7Kcsu2nLN8p768skSnlrBX1n
rpVNnurQpChIIbeO9+EyV8dujoN9asTtjhAAvopQmnHgMphmjqf4FDfMJ99QNjXjesCNc3GtLr2W
Xlft+mRWX4SivmKTFtt3swy6L6z0/BOxVOXncPbNcNXgHXs29RNSWEUNj1nGh6ks+5s4ke5tXLTd
Z7ZP3gFR/njCqTbcEFCYvXduGuIhsvhwq74L7we/Lr4VLb4nlFagSNu0YvTM5vBkoX88qw5HsjBo
sLG0li69bosIczY695NT+sU2Cz0LxC9z37vKmL9ngMFf7MovtxCpwepF+bLz2jxdpwOKDmq8hUdh
THzkqsdtuxGz4iRL8/QAag60n/BNPl6etqeZrgLmjLMgS5XAGRGJMGp9MvIE3zpS44hTfsXgRpLk
NdMUW/Vn0jccKDA54WSm6zesfKiM91UgiqcqK6pzt+Q2IN2QUmobFXNIBIOb1bKHN9eOBrR5nInG
97kDGcYS2DtavZDPnQFsgL5T7uliyDMwErRejtGdeSjm95SK6dfJcqpPaZM1L3VfT/6+Npj0rqAd
JxlbOG19xa4OidfoyitM4LFctzq0PlMC0EavxvQ02P33aJQjzCppnadAljcOle17WWNxnTEUboSR
3S3VwP4O8HK+7zKiCEY+qnM2wDVbMdLt7qDPRncpxdAqdTXdHOptc6siATRKYa7h+/8NEwvLCJ5p
0AaYTUOf7UiSrNr+PkOTsHGjPH5G7UaOxYyE2CJ85NqSJPDmGPWrm7bjK+k8j0tvt+4Osd2wMcrR
2qfNwsleGw78Nk0TC3zW+THka6iNOdm5IHZ3AnQ9G/0Bmhp3PJuRyt3HSLUhCUIvWJHuhkIXs+8B
43v0hsoAEBInIQsEg3V0NPlPtDo8TwANveoQuk0dBZ/diRxPEz74np9iY8Nuukc3cb/5uVSXoerm
t2gJyX3ORgmWxJnT2wCy2R5IIVcM48yedfykmK9wUZzQ/+wPsfuUDCRBpz3KI1sFLDNKaqo5Bhbp
Qa5CFmTf04M8cyBnl6lexKlpBBi2Ecx/TbLI1yogQyZXo4Sp56R3As4FY3iCg1c26XMHFBTNOhrG
8qFkh0yFa1yLouiOnZyLa5gY4t5vzAhNgLDviA52flgRVqoqHeut6hNy4nD4XUpvis+5l3mPbp0G
BAdD6zL6LynBwWGctfuC43Y71IRWLt1kXsOwF1jT0DBXXVbtZ7Y6jx0n7qon1XgbBIO5V3n/FPXY
1iffFCcnquY94SCvcVD6h5QE1fVIIQgXzTcOROENZ0o5/zS6GDrbqMmof6vyB3KnIdnkXf3mNCkw
a9lBNiNEMM7eKjNNzRur7sMbOaKcY1oycrO19lNvG9O8JsvNC+6SHCzpuiob8hgdRWjKrimnhdYs
VsFdOav8qSxQ7BXeHOzjpEXczwjrSdjt92nq+pWJinutGkedzGV89z26Bi+3C7KePZqkZpixBGXp
sUgCS9s5Dwb7cXSm0sNDJp6LiNrYDfGRUhXmG8Yd762d9BuUHjocnucrOtdDP4mvPi3IBKDPU+aV
GkowOWNMZPTSeneDfLxxK8/ZisZhkJJhyYxC6zAERvgjFo53jxvCvrZT8KOZXGRtfPU+2ehO443X
VqS0B2oKN2hkNWHGq/ZmMPUIEsi1x/QAtQD/xr8gYP95CgojDgh24CJBk7b/y6yVLAabUDypDqQC
EIJoMIxL6op7stnTjxf7fz52/dMUnNRG0weybkp0V5C3/zg89idvok4iWWKuoM2aLX8khT9tEWbm
m//8pSwbBLD0bOQpvyqVzFaQ/zpZvLFYRk9T6vLISAfr1uwwl/7zl/oTUIl3hTgYuzi2El7xl2tI
+Kc5k0uoDiXg6nOWdzpENKXk5OZdNdFEjNDAzfXPX/TvXUrbciyHORw6rV9fFG4xdhdYLocZ5uiK
SEye0oqRHT2p+y/e359EX7w/vtASt4Vrij+h8TMO/6WuDXUAaEjmch4SHWk0Mj1mNhNNmA/N/2Pv
zJbjxpV1/Sr7BbiDJDhenppUkiyPsuz2DUOeOJMgCY5Pvz/I3nEkqqLq9Lo+F6s73NYSSBBIJDL/
4b2cLSqIxZLc9QXc5POvqlfFCzycHh/JLCeE3k+PZrVq5tiRiZnH3TEoDQrwFS/oNePn84No5Np6
EED+ZuCaulfk2y+X5mRxXKjQbo9KUbr1x4QsIvZF9LawzeW4zFB2B5Rg9zUCpofzQ59aP8L2XNsM
ad5Yugv2vKUSumico0vX6iLJvJcCESbqKhSCfcPU6rkxGdicIBt3fthTW184IPkcviydYVpfz4cV
XejVfsqwsAGKG6scPkNiXY6xx6rFVu8/WbD4KyD/jXZDYInVBMdtY1qwpBiuU+49moRXXP7BYEAv
uBBlLD1hr75lCMufGziBxlxP6LL8/Zbe0o8/uqe1OUf9TxDo08ZAEAvlL8+88oLFfExQ4TuqkVL8
+dk9tWjRa4Nz4AjbCdaq97kv1DLGZnsUfux8cIHJ3MmYEHt+lFNRgE+o21cmjc+nJtezbpyD0mzv
lISepygwIKCzRb5ygh+fyQsB59QLOSaCxsDpBS1G/SjPhsqnvgLeOBJQxwa41lh/84L62/nXuTTG
KpKijWh7HNTt0bIVanPtlROUH84PcXJxsP7ABbIUXQg/L98jDLNgbG3VHiW5613cm/aNDVURbbkx
/ZoYRJimGkxN0gW8Jej+o7J8KaK93nrCNJEIDNh/IaWLVUTDnKoXRh0iE4E3Inw/5W0hATeolWbN
NdSXanf+pV/PK+MhOYgxrWtb/nrvNVyrglmK5lhWePg63vwBzKB/IZV4vRYFPXQEjyjtaouA1QYP
Y0uhpVTAy1GoHnWyTjG+G974Gb2M869zYiReAiNg8C+ucPzVMgm7NF3mGYspQhveTEZ3iyrfvWyz
h/PjnPhMlu+AxuZbEbmelBSfLXkMl3IRtn59XFJz3xaPRlBgylxt0ya6OT/Sa2B1AIr72VArYDU1
KlgU+AMc+yGkcF85yAeP/h8Ftn7fDNXyGdOu8gpEe9TuGkcFOxNq6j8eV9a9WlC/zej+XtkdZbSy
FRTAS2fJb9wgk4CTEXuMx2S5iwrugU5TCbQK6BZxr1L7wkYS8MYfiuntWPdUsOfeK7aU2cAxeuly
4UUhHa9jMyc4fT1g9K6FzM5q+yHuYIgQV9Dj0iXqS4gm9lss4j9iWZ0+lksPEb3AS7ston/aKY8P
PuqA9Ky9a89DFMOlM2s1WNHY/ecy4mKkPKRo6xK52+BuiSgslXXe7Lt8pN6YohMTtZkAdjviDNoO
yH4YGRaIk1M7R3rb+DiqwN4yTrajhOe/yR2wDFkONmkiXu/CeNwuPmQT5PmKkNmyQYYhJ2t+98Fq
XTi0Tqw1OwSHAIIFYQXb10nCs7UWYXBJ9jEzLxmyJ4OFYSlffTrG+JvXG3Qqx+P5Jfc64RHC9p+4
kMBeEFt6OWBTO8MwyrI+hoECDJvW5b4BM/XGE1JdRUGs3iSUXu8BNce350c+sX3J5kztdBz4r+8c
LWrCRtJ71ZEy1/x1QP/gW0O/5x7mZfbr/FAnXhKAB9GIWgf/W6eO9EW5b859dSyHlq4IhIqWci0i
I0ZWtddel6fBtqPBDvkZX85/H6bIq9CRgmkKo2TN4/ARf6PsVFXHLqrTq2as7uMpBuqRze2/TgMc
HaRw8dHXK1ezVp4vHmpAeC/ibXe0g+DLPFfjzg5ggOHuKf71MiXdADAFMIrbh7kWAZCQC/p46Atw
BT3WFh6FV5G9w/vYO1B4+nn+671eKI4peDFb02qAc6yWaJwWsnKKhtdyS3E0JP7L9BDp6XSFVnE+
P9jrDchgpDakBi4N7fXx1YANSby+5M0M5z4RxpdmCX5mk7iPR+9CDqL38sv8lKG4lnq8GjF/bf2F
DlM6VwZADCGLvaBWGtbYbfvFgL1vNdxQpryUjZ4eMSQVhfrPplsfL3D98R1gxMZCWD6Uj/Vs3YsW
fcU+8QooJPab87N56tOReGvBiJCjc31Eux33DhX5+REa3A0WNEfHyRG1Mi8M8zqxcUzX5Goo0OVl
MvXfP4uaQ2BOacqvPqIrhqm3D55XTpyI51/mdRRhFAvxOSIzSj6affZ8lAm7VpSjrPzYCipaVHq2
Rdb/9ivvQ9YoGupIGaPXeyFKarWQV6tEBw6M2t2QaLkaFcarCrn25cfQReN4LELKcJXMl7sppEu/
VDSxuxmaEvpLDpqSMGYkbS+cw9XUxNcFfeQD8loY2LnNx7DPc4w6JcmBTgua2nZvgcV5n0N79I6x
6twLT3/yw2idPpqBsHHXHwZIQlLQ2UD6HgOefTaH2Y0xUec8/2FOrjKtShJaMPZepZylg8dkFdfF
sVI+wOF6OJq5dR/46lLWcupTIJAJqtLz0CBcfQrXL0Qlm4pANEkBkCVKIDGZ0+H825yKQKi0UIZD
XoVix2oxL5lpT3Fv5ICHOqhmPsfU5PZq33XF9yEDjHx+uFOTxyuhcahNudA9eLmqA5V6kB3YonMe
/dRz16beh7KNvpwf5tTm0XxBH0guF4P1Mp46RPaWms1TpG7wPp8tWmyR+5NmS31oYzf4MRYyu6Za
2F04qk7FvCfZGwpHJy49lE5NpJCG/BjD2VGV8bhk8UFmDzJbPrERL4x2asFz7cHEDDmH4FWRrOAd
fU92+VHiYXdVei6cTTszducnU2tNvAoKTKJvcxyh6rO+8Ie9PfVYTOfam9d8SBOzPqDeBx4tE0NB
b84fP2c4Jm77Wg3vmrnK37oYjF2hwQAZbZaYzcYoI1hNBF9tDMBj9H126XZrnZx5nxs2O1PAr11t
lzbqTHcsS06byaFNoJpHS4Xos4igwxkj+IKaIKxzyPRvikqkD/k4dNdRWH9LQHSgkKhQRi6da6pI
4cabDQlbjPc4P5En5pGeNimoj1+czg9fLv7C5xnSiXR7rJafcrHUwZSAKaMC/Mr8eH6sE9NhPWGM
XV2oJet+OZZtQX1E6YbUPrJ+mhQcdqVrPnYzel8+guZ7SuXqQoZxYtNZFh07MhpOrFdl/aEt8NeJ
a14vc7/ihWZsbVA79DHaZSPsufnctGOzA40xHP/9u1oWVUwqUiSI60jpoLWQtgGuptzV3jaoQ1KV
Lj5QjUcMNY8fsK2L/33exoC6DGBD/yeUrWbXo9vYOU19NMwYG3trAJVQCfVhbMLyWHpcpM+/4Ymw
yXjkUNpFgWRRr6xnKQd2Xk6S1kwtFs10Lpx23JlN3ewEiNj/ZKgQ4a0Ap0Pq/KsDQaJ3rbC1r49W
WFfv4SIum9ZX3m3aW9aF8HVqjQo2lOYh6Er/ao0OQOKqhcrAsSv7+z6pf7luc4+EUYtBTvMh6JGj
+/fTKCBd2C4MdzLE1WezJnptdrdUx8VewPj548e2b3eSOsCFgU4EZkrqpisElWdoHPp7PvtechlB
gEVcAYvY/RJP01WwNPcX3kXwO1YJ/YsxVmsiNJCvdRzGANBvbSA2yZsOA+iPdu9FWE2MSNfgyrNx
x1buOi+LP9djC/3LpVfbw2yi+NeDhqxSOr0Osn644ljY7MzFMRWqvUG6JPlg48uE684Q/RNJs7oq
O8BZ3G7nLTDY6DpxA5oU5jS9d60WrC5kL+vjEpaArSqryw912bVX5oCWGReoKX4Hn4nssE7TTQVd
9l0y+ckVWmjzdeEC0RwEJsMDxufHAEejtM67LTOcH0pqRZhyABQ8Ak5EO2xcJF54iQtYOB/f1I5I
t2Oa9Yfz03tqbTqW71usE0GfYrU2vaZr1OyxNoEJPzaTesQs950jjIMoa2zrIfGeH+/UDifnJtmj
fE9DaDWem8wVVhFzdYTRqmtOb0c7vx5VdSF5fd1Wc6iV0tiilkmZLlwN40x5gkJOiD6tmX+QMm3B
DAY/mvwzTeg7ACnb3rW/xW114cq0VrfGq0aPS5WWGeVyvU7IQlk2MIRdaiL1vHxNEKnd4KNlfIDo
glsimBnuOI1bRnuVD82uQLOB5nZFIG/s4doF5e9mo3EtzB7XO+VU2whgKAtOXtHvpIMdZt/x7+Ki
PgEFzP0l3oUKN+cUMvkutqJPWEd222Bx0bJSmYNDE1rP+4zn2alC/oLzYb1H7hqO5zQ2Bxhd/Pdy
cRH0UdneN3z7oRHupU9x6ot7CBD6IW04Poj+VM9iBOI7blnlSAWb6nHG62czj+ZVbqnhwso6FYue
jbNOjAY5oAIdjtUxcDWhkHrDFsWL/fnleyq18YTPbdWm3+ZpJ6HnL2M2tqwbXM6ONJ0wcnOxUjah
X+cQ05NuvkA6OzmYNhEi8YXdtr5EeC3BqCrYK0biobFRL1eDIw8gQMFSq/TC9J0KBB5lf04LKHuv
kt9ingUmmqrCx7r9YHc+8v/R/KUu2l8qBbOQeBdm0jq1LnTPmwssEAJ/3adZOlkwv+RpGapUsLxs
C4uvdry2qcXvamEkqDE0ajvJUHxMzSg5zjGkhhiJzbsgDvJDWDvzZx9KEPSMKEaZ6fyXPvl4BETK
SNRvw3VgxEOnM3DZK49jI3/huf6Q2MOnQoAj+Q/G8QNuilx/NWXu5YrqBmNOJHi8IzdRSTVHPVaz
Me7qvr1wkJ5KWylOAdow9T/81T4UYwiDA+zlUcEZSTogrmP1oa1d+NLWO8RD78sivFCoOLWAnw25
TlizxcHh2TXLI3I6V6gZ/AqdAnC7d9PWw4U7hzi1frmR0iQjfeQuvLoXKc35Xya/JMzY8zeVyN9j
GiJIXljBlvJtvDWkkaKVY1b7tNFcA8PSyMwW0F84dF8QuUy+RI22a7RhLMBqg2eUqPYTovf1Lqhw
OkKPMjhM/hg8BC5RE8+NTqtydROKMLq0Wdu/zdGGzlIHu0ma37K6fwsUR+4hwf9Kg2HEtFKke3xu
7E8S0DWHPcpl51fTqVkINVOXEgfrdt2ALQrZIVUvyfwkTthqsXDXdr640r2lZoonwTxeGPDUJ9bM
LIAyPsXW9bTLzIrnhmTomDYhUtqyb+UBlfsAgcCoiDadxqSff8Un7MQqIQQxY/OCbBeumasvHWON
RZe0KI8ewo7bZOy9T05iDdtKzO5tUhfFg7TLAB1vkJNPdIEgwVqn7Be1V0D6rgxEFpML03Bi3kk2
NAU6hBj46sobenOAgrgojnkYO/uknb27KiFtnLO6+5K11oJ6VPL9wkScKGKCSqDqo6M2Vhr2y9AR
T+4iMYkidCwRUFYROwcAqeLQRW13hTqX2LBSQE66xT5EOAhvoC6HeeH8tWl5IWf8XLpKnIiVmhcO
HMPimuOsy/vYusZeqdIS3nImaI1oXkMqiuUD2OrKvWVm/GuVgUaGYtWhTEMR2TIw58ElMhnej2I0
D/McmV8Th8TbVov5lbS4ukpGlhSMKcwEptC9ApL/awaMTcge9o6XJXuwws6uNSp1TDy04bCw9XdB
fGvXufiUi2p6x7aFhIZJ0fIlCfrwpjD9f8x+zi9czE+9Px0wOOi+7tCvC0eU27KiU4L3L/LpUwIs
7Th5U/oltYzkcP6jnxoK4DVYA9joHBurBISmU9MgdlMeQ/SMd7IJNJtvkvlNmBTxl/NjPX239U7T
1V/B7ZVjcH39rwyv6Mcy5XIwuBHayTSMIXstjnUVyXrYVX5h3Vq1Gb1Xkz2+tW0j/mArI9zibiSv
ZGX+f9/M/0JO7//BD8g8r97wfwoYjBTO/vyy658ojD/9P/6qN3C3Q5IP5ThOfS7qAP3+V73B8u3/
dnR7U2NXQkIqScFfZV50Hfjq/DhVH5fIpvuef5V5Xf7KNVkOQgMHtRHnv1FvEC/DmH4c1Nwpuera
PyCo9e4J/GEuS8ipvxJzkdnvosQWx9yNHKWNAkUAS+UhKzARO3Qz2Itt182u+2OK6F9iwYeAp32Q
hlNGcPcDo0Y8FmcvSBhBkSfT59YsDdB2rSOhp0AbmGKcLgcxNHA1RdHPi9hxp+5s7GF86SO5ZEpj
/JwoTUilDxUDBXHmMLXxWu8BslyJLk4bjDfSDObKFocPI4gOFY4LMoXWjmOgcaHCsoJUoaJMicrm
psH/YHm9QqHVnQd6EsbRL9mNOK6jw+UnGsThwA+8wyYoZMjJSqvytzYYmO8p5YU8mo1ZDe9TWWM8
fT4fFp7O9P8bFngk9DaIc2ApXA+/qHWVzs/sqUT8K/5pFaab30knjSFTOj0qcFeJ4eHFuUHOO7Ey
ZIOggGzyjADlbzJT1vljjZxPg5pB7xoZ8XjozGSPHuPS75Zi4lPslcLu/SFpPWiUe2/JG+/tsuQW
P1aGDgh/zDK73g8vHOAvb48OGtF6DYYkx66lU6fVWQq0f0rxPK9+mRB5vE9ulRr1R/yh6uX9+dl7
WZnQA5En6PSMCgiTt86JZ3qHIarK0U+KhRR5OZ4jXNw3tskOn4SfOe/GDpA7KlyeWxhqK3G7Gj7m
qVtlv88/ycuj5OlJ6LmCAQAs53uvWmIWZRgw8Jn3c+iC1nvryhm1qE1bGsIXN3HnLa73byfZpf5J
KBEUR2herPFJhhUbfk3L5EfRN20975pZYja/GRDk/JeJqX47ApcDlIcFT5Nmfa+y06rIZeraP8H/
dqnzC3qqnyTXkexZd3Hd6CkuZq/vw/35aX21krBK0wLongbsEXRXxVfRFl0bZnn3YzJDutcbpBSD
4WMEuYnZPT/U6g6tX5Kqna0B/zYrKlyn+1lN728c7PLnOHoJN5Zozv3fFBKJUQg+xVEs303hEpnl
mxqhAs/cu0OSLw9Z50uJ/EFBQIw2pG9l+AEev4+CVjJUdgHxKW6D+diPjlO2F5Ilzo1n9VyeGZoV
AkLcCxE5tV4lS/hhBvZkm9UPbM5bnqJFQi77PViz4X6t69KrxQ7AVq2iS5P1+sOEfBWw9uZT/2Qd
tiJ4dpNsXeP74hqWvWwBB6RIofiBTFpza4kCQfcj2yT3UXQo4gnvybZtQ7kFGW8P92m5jNjbJ8G0
qO8x9q4hDu+ePd+65ex0we78p2VfrOaJ7ocWSGKbQMoNkMZ9md278Sjbsm/r70mQkn1jmTyr5X3n
TejXbpDXAul1FXay894aIkrZTV3lOBwGlYcNRbIPcyeef7AAy+y3B5WY35BCeoegPFgO6p1/ArAD
F3H4iBFp7H3t4jBEnGOA2sxKRRYCdtqmapXHMYzj18AXwbVCh2ijo5s47+x5KoIPUSLV9A9ICFKI
DW573JJ3dpaRp8IaSr0mO9hO47K/G2D/03vpOVn5yxt7K7U2uPd1y3u2f+h+pULP0mzxBOIZLc29
opld9dZXeN8SJnAPn2Z5WJTwh/uhbbzhY0fliJ9NqowIsoHxVvPN7ITaJnxlcED5vM1QD2CjR3TN
eBlNlUqwQU0qr8LsdsxsfhIZuIgfQYO8K70rd5gS9UGNfslhNuOHRQjuWieL530WhwwNuwopwc0i
Rj2aEdP3fSvCPG3+aRB5GY6RMzTpXeFUAXbRVjdVt0ljzP1NP/UTa2kKIh35Upw35ttg6BIOSzNS
+sxsggh7sqOEvNxB1XLAo0DZ+/MCbobw/bipAKl52c40I4MJdc2K5Ycjmw5iBcQ9A5hhF3n8C5X0
uUQzReYZ1Ic/v6ORjdHuRRq5abJlydUjVLCEYjFAJZHODI3LF8FxFjXvFP+ZVSfPEaHbuIHs+YFx
RFP2BlGOHlUgeO96RGH4ZG2zjJBW3sgZgvy8I9Dr5VKHilNL5DXiBfss8rLyY6U5Sv4ho1DMcpEo
i7CnhioMWTWx3WJYvRWTyS8ElGRF/kHFKg/EjeFM6fwDx8iBOaynAXn4LZyPgJp3UIDvyXaL3wfF
eB151ZCnyAVWOnfLrImq5m72yBZ5iQxRm+muEdFQxfvaQDYCwSh7IArskeMceJkaXV+eBCySw5/i
QDRiuAm7gevmrp7hl6tdn9FSzPjyyufsau1a8Ugzb89/HHs84LKdEwKO8LY0CdiCc9DkrBRsrTzn
OAA74PGyMg103hbhYpa+7bhUI3bfI7ucouI/+zxW5oR6jpuhZAb7aYRNvFkCX6+5ghTQwRSOLh+2
Aaau2m51aj3co8jBPxsrKNjAfqaIDaSOC1mGM6bs87mdFx08kpxELGtEq7e0E+pfipCDxZfA17bn
XwqFkOHeT3ObWcAXUXbzcZjMLqN1Rf2AX9i0XcvzLeRielWLNIXBLvNwsSBFB4U7tbvMvA8TNw2H
nYZ/68gEbAkhGM80Di51EikOCq9fB8+cBBf0XTyYcnnvoqPD8g86jePZh+VIAZxEYay9twi0DTk9
MlNB0UfCKhPpu9pK0ghtBNx8dLRCJdq0DmA8qKtepx3Mc4jRrRZ/xfug64zxNo86LvHHyOj4Ng0u
abWL8KVV8TIVOo5x/SkskU2s3tYdxtzB1jNTZyz2BGLCzV6JOMM7O5Z9HULzJW+fhk0EHC85Rrgt
aMvSICfMej+W0TWcRAfbmXcOcaJY0gTtqilJ4jd5nfRwBNQUdnrxpJkOKb4a50YesDzV69Lsp441
FIm0yePbekFDQR7oEvWthY29IFR2DTA1lDVyvke1mUzD6pu3aEzbhFy0+3u+UoXYBGdBjc09vyts
TB0FeyaflWumiHMNB1PJkZ/kCtPwdwoNIeJSbg7l9CFECJmFlDh9THiSDuC/8VYlBtFhYBbZC5at
OhbU0LRg9K75+g0luGCOWelBgfl6fJtMRs/QjoXwFkaRMVHp9zBLn1O+jKBq0MtwCn3IKhitLMfJ
c9Pa4FBuZ+LDHCSG825CNQhPVEKU6xzpCcCz3gd1i7fSUto6xTINyF0/yqDhNvL3HkLU15MzYgVL
sTdviarhPk6yURgYjC9LKzcUdOJdA9o82jtmHzWfombi5dOaw3/eD/Po88Q+/ThmqS4Tn42d9Qvp
9DFIez2Df5d1mY7672anFizcJZ104uzVhg73HbSG5QFJD5M5Fn4bttDctWkg+9OIU3auE0SU9zYj
nBH5Fp3MKtthS98q7LIWa/a+wQIv2k9mORX3wKDDjDXUIgd241VyyA9ePfTyhyw5Y27buDScu4gn
FRB9ZYo+EjF3OeSokBQ/Hew7249l7ZXtI8puBfahoVGYGD0Vqr6FGIeq9AbFjdDFx8sRTtcfQB6j
59w2STQhileapfVGFByre0xXB2vb8I0Qoq+noNFFqGpoEW+NJ6yqSOnp5KDO4fhzYYcb2Rqz+gcg
We988go1O/E2a5CWN7QS/BzVGxny/tryK4qha5PJsht9yshouIRpsZittokc69uJzYH5hsrvRtO0
5GEI/VjsXBK05T7O7KTm4POUf9PNcx9sBJZTFqgVIhwmrwAxccGubR8RFdowdITdIj7SQ1a7pjbH
5TZClRTxtBFRiEMkJ6tSVLwKNBWSSLjGe5nXpfO57xo4A1em9GeJrXwNLOAe6ptQd0iXVcZH5Pm7
5UHBoyw2but5+JT76HXUm0J5fovA6uTGcABNlCE81GSXIr+KUpVNeCHCx6o3YV4LG8Bpu3RN8N0q
s6D6mdB0HCbUF9Tc/AozV/T9tvdl7W9s0bnKRC6natxg1+emW3hXUWnkSAxZvpGjkeDhr1HgcBSA
2wmtLfonvV3vLFfNi7f3hEID4G1r8zLZ+7/ZN4TbyLM+Ih5W1x1626k+UGWJrrf7eZxdKZ2djMY2
GsinzJgcZR4ghH/sIpNW2aFFI4/1XxltRgbVimnQxwqCEnpzQ2zVZy0HONsBIzod4cBr6QwTdb5I
+8FCg4sL/WLQTm6XJjZISd2kGTh6kNHKOGVU5cb2cjX7UHiiQ+/WOvujtK1vDn5mLTzt7NAMDq/6
pky9ry59Gh7Fkoaf676PotYg+8YlTLpdR2aPIj+zdOUgNuh9HU1yN/So51ESy7Ig1YcGQIho5AzH
KgGfF6vyFnEMHRsxjWMFAYSYgn6cyYuSl0BB2LpuCd3kmraQzRmNZrNDajLOoWKCZOXrkzNA/54n
bePEZ+zeX/x6+TQgEs3f1QiB8svMrI7YS51bY5x31aH/S0TJHb/gR+zMCnmiKpKd1T6GbajzVXxA
iTa26lvvO0zCqj7gJOVXb+I6GzgWlZQ6l6qkr1OWBDlI5kjVlaes373RzXm4GwtsTQvdtqFusEG0
Ch2ZTWi2LtNPDJ91ivRU7vG6Up9Sf08wB9/g4T7Hjp6I5oWggqqNJfBaNbYydrIQYYS05NJR4P5K
4hpwrvAEfYewDGjLvzOxNGyhTS/FQkbqV/Rb7+tSeaWzyy1Uf5DCMQq9FFOTPOCjW6Lw8rXAmQgm
1tNn5MC0LJywzF7dB0008cZoTFt8o74bfKt9W8X5MCbv0YAy8R0cct/N8mMiPSyer4F1eMP9ojkn
ycair0LxqUXGLE2u6cLrpMJUWUoKPtqzvsgHHoYJX0vqdda0TUcT7NgOJU+yFKS1dTY/1EiYukdT
xt0QvMcf0a7TNx6EXJ5nXhy9D4RoTV51yEkywYM5eotgiqMLXlXW8APR4OhEzSq4GqeNpReYiPq0
sa8a20d4aRf/OV2TYcCDAlzqSKK6FUKSBeICqfNN5en1CDctI7M2mYHsd7T4FX/gv+ufJitB0Wcs
Ap/j0kp4Lht9EV+nhrnXI1axs4TUT/tne+TK5bvQFqj5qG1H4CvfiAmhnG8DSkYpiq+WnwMeQG9R
L9N0JifIDk7r6LVbVHZY3ZWjFQ8YaxdoMfQ3/AIcLXfFWM98295A5qTbV0vLK5hySHWxAuBStguH
mitf7Idp+zgg14HrSJf3UhFc5tERb5zRUmgaRa7NOitNW18CM+lyY8NnTH+QzglJL7l48p3V7C7z
rRht7k8e6mXTcDXZ8A8ehwTwHFnXn8yni82BXKOrg5a3xaA6JzH4eyMOliokMZgQ3OT2hQGU4E8x
d5YWAR+Yrj+QZmqW97iaYRUjUIHlOjIkbdwZx8CTor/3Fm1RtzVGi/k3klBfuulr6iysRVuBfeeH
rU7kY9wGhvsIkANfDbsyXZmYAoPeZ9oObkWOErr18sCs64i7WA3XvevGh4Lb6fsDy8lzGZ7SXrTo
UCmJyd5R+uhFJPvKn1j6RwsVM64qeUAe9WfrVUOhU6vCQBaEFlqDhySg1mHo9MKoRl0/MiIx6yUJ
zmus3pnONFUNEwIJMSHio2Kkmbe+3uLclmN5h7mVQ/I6j1l8hbPT1H/wJn/prlF+sopj0NncKTjY
DIf8QExqIHR6RV7za0JHtcSqrKl0JmpXNlF8O/65NcJkRHP0ukGAgiBFwt97247Kla27noO+Bf65
WBTRoh8aaclxjrfssjmVGxUs3HidAU8IvGxGwEr2FlJFxSdNrV4/eg+rF+VaeouRUntjqpz8zpcU
R/hBQN/L+9nOdcBSfEYDfdwcAm2FqFNKU/agLVnyR1FP+oY+/4kcSMjrRLe0cr0qz1eNTtSM6D4D
NKWh40M/WNWMgqmGkodOyvcpUvqeOSRGAYLQcOamCDdd3/K+F4ZcV9UoUwVcT5+Qb5DX1nXWWVZV
YCpPfXe9UXdv/iyNIjB0Zff8270eij43Oa7mP1M8N1eVVRvx12WgOvE9dSIdn2oYMgNJIcGa2HV+
rKdq4LMmhw/OmjI1qAj4T97rrlRnWl0xFrn4Pomy5yLTg9ZgJbrKwbF+i0UBHez94tUEjb5y3I4i
yoC1bbGVyubeTRVCdzboyuoKT/cnMv/tfVToBOoUCf8YzgQfvQ3+dP7xX02VxqaT2CIdxnX8lazH
hD2dikfffVSpNfEcHFD6WsjhyhXq/FCv1pygMIwSjEcn6IQYA2lUatMplo/4zoh+pgYdZOODtfh6
i3gRuMtLS27dQrH4ML4HupkxgZys5WfaphNBTP3+EZVLHaPUxGZ736dE9o8xWF62chSS75NMzPz5
V2H7ZvuOaFe61+fffT3NdE3BslKkpU0K+GO9IrEMQ6w8jMU3ahJcHecE8uGPoEKu/hLAZD3LNqxu
3hbSB6NRHNNV9WcoypzEENB8Zn3rq9rP75Qs9NU8xZCSQz6xddZ4/tVeIlpomsAoouxMk9fVQMdX
7N4MAcEAUdlvLcKmrKBWRDrMERRnvmvUNsWEHnoao8O39XM34WQ8/wBPUIbnO5BUC0olZE7fB+nw
iqHKLTEpLIkUPjrtM5KH9LKWfE/VIwmzqz9py4C/M2ceYkg6fv8tihsuuCexLz1VcS6MfyanzFxd
4qH0P7OLaycU3BZQ8q44EqC010G3CwQGaHg/WrkiWvujqw/LYe4xHNolkcnGh95BDz3bKb+neGSN
LcY02iQanklAMm+r65TWcrDs6tzQuVU3dDrtMlrb16rXaaOPc0+m5DZ+J/QRL2UreSz/T4G+I7Un
aua5rZOmLFBPGZ8NwUduowznNW2IE4/MfwB1ncqkPUyDLrJUOWXZ89P/asGhmAA604VjagOJXy/t
nptFYpjL/E+dNIKcNZZKX4HCRekM4G/J+vyQOn6/+OCEWoCu9GgCsAD+mmlNowwf1i4Y/wljT9cY
ewB82FuBV82Nt2Zn8gQbpwh7LlGTFemk0ChQYrzUKFq/uRAwQoicHkQb9twa0laBhh/5lsk/OSZR
5U1atqr8jC2l3b6xO3UBt7iOIEhaub6gUuTBQdFqUy/3NSzmOE1k130bGrhzD27m62WRZVJnVuen
115taX67hmgFpocnA5dSc5UdxONkFkU12J+rTqHtiNsAymeHmDIqN900Gzkd0F5fSv7lU7BhXU6o
1TxwWXPbYCMp61KC4cqj+/dyRNibOgL8CTJsSFBQoXyCwI+kzhJd1poMXQYIlFezCYfA02VinNT5
6cGwBC9n5C5nURwbulNkDaWO11wI8qm5NgziaHGoauRr785Pwmq+mQNg6LCZQTPBDHjVMXXdWIWl
10+f+zLTJzN8AL3lIDpwcz4/lFitZ/1NCV7wCeFmateUVcwea0lN1XKi+8Cpn8bqXUqnAP91qt8T
6glBf3rvBSAdZqGaKl0l/fundkARNeWCYDK5ruPreiZ3QUmks8sO5su1kWe9sbzp2KoeHSwkVcar
WfRcmPZ5FXE9TheC2nD42/ijW6SbSAZCJeydJTAX/m6oS/3BFzdjFLRgSYf9PxfywaICqnaGm+gv
mVlP6sb+QOCvd6pNdWH5bwuNHcnazeh5cO5F+P7xC2cLY+X6wnkbvPx8WiSNTj4CAiZCDJC+zNUS
bniDITBl9KMYhP81ayvXPti0R49eHkiHGn+iDrEzhbdzkBbRTjoRVAw7Lx4G3BJQ+YVsRdM0FpvQ
mOF4e4lqPiNBJLr3xdQNyTYJBvuYhtmHklbbj0E6nYRkZyTzll6O9w4YXH2bmGl3x4mULNzWE1SF
jS4TXxb6yMNNhOKou5EFcP4dVcP8wVgMBFVVgb3ftgvb9w6nUn5wCkPc+XM77JScmz098eIhwfru
pihsugSZVJTz6nykhaes4huoCfcWahFS6/3SmNZOyNa/tzmfH2VSWy5SLF5CCSPuuis7q6r70Rf9
QypEAg7KNJAfNqjb/ZP3YfcTa5b2EzrmHWlR1AO+77MDbYJZbiv6RdN2Qmrd2CB8NdwUVb3HhgLg
MsZ72Zce7zWq5hFyu2ps6/sl6ymJOf/D3pksV4pl6fpVympOFH1jVjcHwGl1JLnkalyaYAo1mx42
PTz9/ZBH3HTJ09yr6k7LLAepcB1xgA17rX/9DRxH0D7FDFDDXJndrP6pz137qDmLeRv3FnHRk12c
ZU6bbMxkTn5DMf/4smZBMFbmZYawREdE4Hym01TAP460RPnC/Zq+eHpEjJidV13KbVPt218/0R8f
6O8Hw5sDQhbc6p/FptFiUto1Xvliq04BR2hSb0jU0zFXLrLzwTR6+j9RFVeMCJ3sN/XYTyv//TTh
6jCy4SX+mSXXr/EKmdkUL7Ik1ZmIgTqbtoWhQXz79Um+/6V/bsPvZ2likkPdh1+e4X1uIie9yPQB
rsyLNlY8M4bOduFjzaclIcYDznVJbsR1QrwlvsgYOJMFPxBfthsSAl+mvIP2BVnPvmzsxjuWinRu
2W9b6iQc0O+KguJF70povHqnmVfqkJZvRW+4pxJ49mrQZ/3eS+lTfa3S1DoQmbg0CtwZfMUpbNCb
jFmcNnoAa403v6SV6Bgl9M2W0ED1SZ06I1i4f7+phT6R8LgkaxlAGcR1MdijP5cEmuK0k+nOyws6
RC5+nBjxjsjafI8L5VOpefmDoXhT2BMOkvuyUey9WSIOCn99Z6z17fbhzmAptHZ1kAEhjmF/97FY
0LKoYHyA1TB2snkGnNbgYY2mx8O+OV+6cDCLae8UpK/45JAXTHuqYo8dsnc+1PbQ+ZjuK5eLJsy9
sZBfZRE49Vgk4OlYUinn+KY4p9mYd6VRGDdgoPllpay29TaDMTzcuomxC3z2CHm551xTNg7Vlii8
t9lOkwvDqZNdBlK8T0RVXxYWwYJhFbX9nzMW4rdoB7IrpXTZIOxJW33uu7HHiTYRN6v7RhrEUuUE
4knz/KHD2pr5tSSl1WFP/GpaintKYhIPNFDtyGfoQAb8ry/ueu0+X1vSoWn3bbrZn+RIPZAw992J
XmRiWherv/BdnRjzHGZytdEa6SV+c0TtI/GVVeXQZsG6hY+EWx10tU+3U9VJq2XrfE3r1DwCmymF
H5HkSEws3ukMIjre9JZoXmpDze8SDMVOJJ6oV8pAyuNvzv7npUWpyesTsZkDE/ezP0YzFlbrYof8
KrAVyOnbq+ixahZsqGUxW75U9QyEo0DE73cWWGGYxra1j6HDhuAknhcw8CRQoqls51vS5atfwgyE
XiptfJ7ZWKlKg+QJu4/FQVi4NvoVSooRkxVNj0E41QLZwOqt4KKsqXcKl2WbZp1yTt4baSBAGcrJ
buP5yzyNbGepldRbXNc6ibYnyU4FY14qSqPAsB1PoxJKyUge1sDQ8w4N77yhFmm/dljNYISdGw1S
b+gyrETGRYEN6veFtAQcnh0YdRMTTeZKnZ3nAjNxpz4fa69t/SqpbXi1rl5pB8gpI5pfW+j3XVMl
3/py7Ejn0ROgHowifwd8/fz+YaV4kOagrmE48BOuZ+hMQnFIz15XUa3je2RD/QnLY2ZqyC2jp3Je
lraPDnap/DkP6VjCHh3q4n+wYPGIpWzGGNdbtR4fFyxMqRZttJO/Yqc39+H7DcEGNM5PSW7j8rAM
3o3Ep3c723G0qb1oeojdZqhZJ4t28+sV+wmge396sMsEW+bVAdfyM2N3KfpxqLCXexWOan+VttZe
67mihA7ALg7vRX/R5xK7C7MsDvlkaOcd6RtA7Hk3fUmc2IWQXI7DKVF64w3mvCRvBFP5r7/5lj+V
DKtW1LB4xFcfnZ/a6KGI5sKTZv8K6i3FLZWFRWK7bs5+36rDhY5NDDOldrHd0G2s6i0m/Snzl0iv
x53hVO2d5eXipDokEeuN2TMhYRfYotHMudwidQJTMu79fqP/44Oip/3Hf/Lzc0UnSfpm9+nHfzBb
43//uX7m//3Ox0/84zx5hvVSvXW//K3da3XxVLy2n3/pw1/m6H99u/Cpe/rww+ZdIXHVvzbz9WvL
fvP+LcRrtf7mf/Uf/2s6C+6Trv9wg9cj/PXJ9RT+z7/fvZLFW3Y/Ki3++sxfUgtUE/SVpFAyHkV2
bq1ih7+DMo0/AON4PFFJ2bBEbI70l9bCtP7gP6xCX57tdVFT5f6ltTD1P9gj1vxO9D7Y0OGT+ff5
f/m+fX2/cVyPv37+Uan1sYikcgWtxF6Wb8hBqCXWf/8BRXQZ7i5J5cJgcXkUkEe7fsrk6jfviY9r
nlEAslnOkToFEwquxKfXRNQPUjcqEe17ehENLaVHDNcUVY9lN0xfcOI0DjnB5USqL1398MP9+Bdn
uN6vH/bx7weHe+0yAYHiwMX+eIo4rvGwZ663F9A+sq3TtGM4TBrHtdTsOtX06omcg5ppSJkYYbvM
yeukdCWJKo1tEB+vrQEqabLrBrB8Qyry2MPWumyhxihBmkcQq2EjbVohlvO+daLrglCM8H9wEuBv
qCyAw1hIn66gil7FKLrF20typjd4ai7bQsG2J3HG+VYa6hBEGi7IG6WY13yZqX4Y4ZqHViVmvl/i
TV/sUp++VK3rQjVZYAZ48bIlwiw/TDCXtohRtZsi6bvtXC70SkpRJrtfn8PHxuz7fQBuWt1HYPfZ
n0vmlm6on4n73CdGPUIvXHIfKsi8cxjP/vpIHyu3v47E2Iv/hyIFMerHO24NWkvGMEcacBTeAyFy
85ijHpvOkFeqJYr/Vif2/XjsqO7ah7HIjHUF/vAQ6VpbloWSczzm3Ve8UYiqJy/wN1YS/+L6rbU+
ABIyEbqOT0iH1/C6yEkI3Df6mJDLnL7V1Cj7rHVvfn353scl/6x8388Hv0k8jHnwsNn//FJIBfqx
kTW416GFHRan1Tdk0MJ+nrlxc4Ggwce9kQKIhIvrebDcE8r9jKQ4LbqO+3I5KyxLXiF5BZ6wBwSe
tbZiLVB8MDzP6+hY5eW8S1ibt4NwcIM2FtVUSAwYF1LxBAeZalPfMPpL9q1ut/dEFCb7X5/kd3Ok
D2eJDRugMaYgyMM9QNePdy3So7yPl2bCtcnQUFFV4wGBRHtQZIOFS9bqvm1Ub1PeKKGV5Q2jIyfd
5wWGK4NWd9sMNscF0egA/l1phJIYxHtNh7xrebP56ODIdW9Je9Noo/5Vg0Ga+w1cmgAVU36jq5m3
JZwHtw0anNtYlHpYimTe4cGrpVAneJ0Ra9BZFunYYFkDFkhn7C7xnvxUfWMIO9krJPGQtpFAx9XR
X7ZG5d40kUVCqJIWYanJuPOliJ5jNp6gaDNxQA4/XNY5HRNsPMc8QY+kSY9WRfCgm4Ftklli93aV
AzGJap81VXbXtSXxV2Xul8WsXNLbzy/zPLeI6eJuI7LO2FkRUTV+ahNqu2RQ2BRgnisrNtQbuJzF
vSPi7K3WYqroTCU7KPCamIYNIIHJexlP3xy3zEKnIAsA+CE/pHM6nRbp2ZdM+snFdJPS8w0YlZd9
V8o/yzS3nlSJ4mDyaBGj7FXJFPdcKXMlNEUiNorTHIvC5lvbmtxkuneYBgXublRHPtX+CHuiITcK
80ooe+lpvZ5hleOQRg9I4HiFe5BWGA9WbI8+8bbqQWRFcUIVMd8qedbp/Ku6XOAgRN8zM2fbqOwv
0LdHY6eTUnroF9N4agjh+ZJyncpDBxkkkAx3bjKT6X/NihhQ6/V0P08VmqdtFusK8N3k4vCjl81t
ObdEx1Dbc2um1G8nQlLGud/GsXGlR0W/4d02HDrIPj79VOfCINZfSAcuwsbW6iuCW84h9MegxACR
g8j7sI9WjnTR9UGjqsdaT3GAEqbpp94kSDEU54i1H2NYens4Iep1pC1IGxr7fu6yJ70oy3AkBjBQ
Utu761D9bo2m0U7O1I/HEuKwXw2kxhSqIfw+lYrfDaRlOeRu8Yrqx0BjFhYwjJvOFFfAu0X/EMxo
JB+UOp75MlO0jTGpCeJsDUCD/jSwuIbRCdmGsm0iXJvmbkySEEGKDr+oVc6spSJeSqkIApus+Skd
W/Wqx4zP9YFYsJNR9bS+XFAh85pqNXk2Q/g8wC7J95qRqHun4nGxlbkiOdiT5PkS+jLSczKtQNTZ
xfhRq2n53Aym+JZGWv8Cd3z+ZgzNeCxcdzhkg4cYRtSkdalKvZNdFgVWpA6HXuP5IvSr9nvMU4CU
1dRptUOZeM4icQHEU7tQReFPyppoPKjllrFEfCBso96YBJkG6dxHvmf0UBMZOZ2SCbZlqRadj6a1
PK3JvnWY2JM8erWahaR/zjvFBrSWrZptCXSe34auGasLoOg8xLhqwGZ/Vv2m0rPw3QEhEewc2oJy
W1f7eqMOBHBzxs3RsTt9M+JlhVpGnc+WTm3vF280L3Ue1Is5Ucn3yiL8v30V5umrluLD5uVEdcxp
2jzHziQgHifOXQx2dCqhL98oKvVFXtXxJXoRqhOM1tkvRlpsssT4drC/gQ/wWtlMqp1d58KU39AI
ZWGmYhWeKNSFilXPuzwjmnQ0ZbYlg6q/Q/maH2RitS9wa9R9npq8expOUtaUX+C80XHxTL7XbNQX
aFmio9M27FwjDIKASKAsTGFCbzz8yTfwQuNLTy3G0OoNfSMxdt/gTCMuF2iOrZ+ZC5/Rvby9F/gl
E7Rs8E2AzNXdMGBEGym2JvzOwHQp6LLU2hiIGy41XgzBstJL605f9mqKvbvnEGpOrWIFaGJAs9y8
OQ4261Uz4vmNGni4S4aG93qlyyN8V7LZqG30nUZI8Q4FsXUGpqBczxwgZsLJzrtEjGRCssetx5GI
QuFHDC6uVQdSfIQR9nWj6jLEYEL7huPWWZsRBM2cptq1ZFOjuzJU48yaoAlLXgpa0xuYkElzW8dy
OoD1riYpabytjAilQNnfaJECt6nDYcjKRmvjJOqXJiq9ATWvGHZNPczxjsvvZM8NuUbxqWkLObCa
LfjSU9nPflcQzN4YehOdvKiwat6scysYvuhmfDGNqIeX73Oh/21Yb+aatvPpBZOFMGmZqj13Pzaf
qHc9Cpn/+Lsl/KlhvXgd/23/VNRtnDSv/+KTf7et6h9M1FdDVwwtqUT/bln1PywKJhxN0EJABFAp
vf/ZskJIoT/xmF7j4LQ2uv9sWel8+XXcAZhXwH/+/2hZ1/wc/hBOUNRv+Mx8boVMxZ6EdJ1ln5Vs
c6io2NhtcffDRfkXXeNPxfZ6EAJl1qniWh5+Kum7alBqtOHLvs+Q+k9Ou4SxMzgBuc7d5teH8qgz
P9ShHApGJfQGEy6P9bl7qIpokqmgNJ6GBAJPnmRnDB0i5h3gdavNwZ7IGWWHiMQkEn2ufnP4tf39
cHi4c5T8GJWsvp4Ugx/LYD1fXGuVCO0Bv270wrl3iQf/9Rn+1I+th2DMTqA39w1s7uMhqLdm0HRN
QgUeb2AQ3LWehmkuNsIIQuXrrw8GsvrzGSFici0T9yx3tdH6eDhDSNNGR9XuzdGQR+o3DYWgB3Ej
s6LimA/mrRmNsqDTkJ1K5mGVktlKOmnjFxl5U2FbEeLr6ILBQ5y6ZJ+OjlcEQzV4knlyLjCIgnpf
+rrUaiycYs9vUk8/6Glh/Kmn405AiX0rTZfup+lUnVhxmA7K7PVFmBH2ehHL3gsNCp6wV+fpbk6j
5pTYYhRM1tZwOhMv1Ru0/uI+mR0EICSMXEWisi4tJsXXNjYJ/sDcj1SRTlz0A4CKKLworNwet0DV
klswneWQueK8T5UB38biDQT/ukrMZ3txr9hLCBFHW3Ks1elRDObIIVKbUGn+ZkEwe5jVi9xl0kKM
UGpk5aXjaxN78uCk8WVNVxcmXtVA/6YYHavRvpjAVwJPsaOjLow7R9GiY0olEMjWqdew0lfDVryb
iU0xnLU0vVg8KW4628yD3s0C1RtE6IAO+dMYDaS/5NEmVaf4vGzZdOOVWuTO45klqBOoUZRuxrpx
Jl++QzsybRPmBjfSGdwwxmkAOD5xTvV7AmJZa5G2LaemsW+Z0yr3cTY0l2Wl8XfcadJv0MoPZ3mT
9HuwBFxDG3g93FUrPosK2ZxXmFlsCBbGinP0WCIFihhZkW4MnK4hB+v17ZDk6h2UfDecBzkFsFT0
/qGnXNIEoZ7aSSHR5CaJ5bIpE1K0o1W7EEukKf6YaN5hQXF6iqK4uaqXsvlSNO0p8mbjgTCE7sbs
DTydlVg7XzWrhAmxFuRiJ1saoWlX0qTEWWMRxpr0Yps6xrRnqOpdMYNIdwp8gDXpu/pCKRrqbT+f
QxKvZeDVubqFkiAfKnvVJiY2JYM2WQhzPLM/S6KVAbPENoB4u0V2WDGA6lCjeZp4TPssPvCxe7x4
j/irSNr08aqeM0yw2c0VNLg7syiHM2gDhNTGVPIDQsErJSK2VF9Lbwa4+X4uSECxYMKcUYJTo6vC
qi4ZKVG59wLUARa5UK+MSM5P7Vrk5zw0J3KhlbNubQGMyYtDGwEEfQE2ktsskk4o3/sG8d5DeArZ
qNXaWMCCmY+rIcuDm3VYZ64NiIii8WxK0zRw1vbEXhuVdm1ZiqwgTthUhW9GPQ3N2toYIHnHRY/X
lFjDpcSmBcKMOA2KjO3ZduInIzLuvbVhgqykXuNxre71wXgk9PiE0E98RQFj+prDlTZI9+nMqg+G
tR1byKcNo7VFkxDtA3tJkYvJmoiDKA9LubzQ+bSuTxLfDMFCDIdIET0eWerVRC/YrU0h4TopgmrG
AkvGn8VFT942DKaRQeBnihMUzSXKLuOpXRvOam0922lLnWzcWFbtBaWWNeWhdIb2S6/UxhPvbfeQ
rI2sqsUwvdbmNobkjmwN5OAieu9+jbURrpg0ISGyloM2eaNf69ZDszbO+tpCj25UBYA8egjd+SRc
XLvWhrsYVObNQsBOyAutvGgL95DDPMuKGK+TSCsD4TZHk6DscFmUKIzWtp7YezxKafQXOn6n180n
XIHqP9PeAMgw28LzrRUk4JVgXyYrcMBwMD/YK5hguGTKYpk7fqum0WBA33Bk1aMpBxngASLyc0rf
PORZ6whZvYlW2MJYUjs0clRxGkAPAJeVGztnhToQkQMMTPb0UqxACCNgNFFgI1njpHdWjL8rpkAg
J5Js10AzJ5o5Ui42+Qqx9CvYkhsJuIuxQjBF6yroKwgbltJ5drBdoZ/0uO9yhW/c1HXQ/kzarlzB
nYbJUOAMc7KnSwYTW0GgfoWDkBBYe2uFiGwIqvtYEeLRtTbFCiPlc8zlX6ElUNAixCrE3XKR8hto
0lrAbKrOfaXL9K8mCJW9QlVk95iPqEDiC1Dv5b4F0aresa10hbn6d8Brhb66FQQzVzgst1lkbJ5v
5QqVRStoZq/wGfvjeBhWSM2TEy79Z52GvyEZdnnbf68r/rfI/12Rr1IE/1AV/VTknz81c/5Uvnyo
779/6O/6ngETZokYIeCwhUBkLeT/rvG9Pyia4HESzLOmfFAa/1XiGx6jJx343jPtlV9FHf93iW84
f+Akirky/OB1pPXfK/E/F4ywMCGYryMblRC9n5JrS7VPmwJfmr0jNGvxUb0hWZyAiwttGog5p5P+
4fL8i3L/cxHMAR3qfAbHfHNomp8mBh2Ek05Z7Hk/TZjdItEaAtsGK/n1UT5X+hyFOhvo3rQY+f1E
GuosBrxUF9P3kQRtr7zKqgZnRMcEjFHGFa8CWDFlqly3o/M7my5o+p8qY2rhdTCOupTOmmv7qavp
e0iQw+x0+yq382k7kVK3xQRJ3SMzdU+TDhI0kdHd7khBLzS/jgxwkKZO8EltKZG+MigE8qiox7DM
juE9CQ1Vs7uM2RbRE78LKlkU+Kgpy+BPdWpDKYpwZwsI3J7fJC+Za4OKOlwQke5j0wJEQexyJL9D
fosSOe+ioaBqroU2g4bKlQcM+wEUBR3+jW3o9UUzEjmjT6BDnQGoMtpt/eQWRaJCzAD/itt1qlXm
w13eM2LAoKE8RRq85SZKXC0YQVhPMPcJv0jm+kETKh8cp8Q7tZKxmmbb0bU3wJeChVur1YFLVRaB
YIivUT2YJhivwOjAV9eRiLMk+s1czW7oTMwDLXLZMWVHoUfTpud+7TALqmClCn9wiGhPOwCf1iYX
cDGmBBtycCdsepoj8mt51RYdyFXvTDtbsoW9Y1EaTN27VC2GO5ku9lfuDphVC2JW6halM0Dg84yM
KEBjyBoayxmbuqh66DHZqcHDSnVvjx7PEMpsRJWld7I1JdlLCeYEs3u+RUsw385q097bxLOfsMIz
D1J02k2fL3iUdmN5mqrKOxWFyxXxUmmmvlmMcJJsXA8IIM6ZetbAXSMU8g22e9l1bdMN9Zogpluv
mmcz4kex2lEEiPEXsVcm4MrS7OXzhNvGrcumtLOTPj9ULjd3dtbRT59i/dEaxDuDrYP21evMsluA
7hxTmXZ0F9m1IMBza7uxvKCntoIcXd9rpgIDlh2ocZGrKi8NrXpMJjncEXaynHty4E+Bt+3qAvxT
mzhjb1TqiyhbH3ZFWpcK4s7A9DgXHIk8v/Niur4sYykOeBm8Is+bUS3r5qUwuRPviCaWPHOIP5pZ
hHndc13Bcp+c3LNgzUYpupBJoVCs4ii6ttVIPjPdXc7LMZ5vdWw0dyXieybMdBhKVnYvgIXaTWKS
1h6LfNm+Q4mt4D6uXiboXFiieTkNr3PD2S/ZrAsaAu6EaVfzztRY/0021A+5cKJj3mYPo9L2x7Xy
uRTuG3MIZnCJUgDitlGhH+LWelRJJ/mGw01/J9Coxb6uZMlOV/ErNs38ETuZ4bUzsaGoU4tFOelD
MMXcKNtRum0kzfoSFwDz0utG67JHrX9TJm390Ft29YjYk9XqZMu20Rn0G+TIn6WGYn2d3NmtfSV1
vcAtR2bvrkMdBbEO74fGy8L3k3NjHoK2apXrCT1hF2KvuJyT0dDe15hwX89Vp7lg8Kw9raPbnPK0
COxRTfYddg4aNjpTsrOmpHlmMKm6rNqsd4I5duU3yGHeKVWx1NnYCHwvOlsXrn7vZp6W2Q9DxYTo
OWl68yHRyiITjJCX0twn3aKUGwQUY38+SyDX4yiM3rw2snn2JWjmrYYZV1BBZ0PnvnrdSFq1LevQ
Uv0O8nC5csh4NfXlBUYxut+xwo6mkn0BaVeukMlfK1Z/YRZ1sXVjx7paGpzkLWcyLhpLfI2s6KKA
gRiqgM17vA7iAxz229YytU2fky7Um/OfiUs/bg79CxOl4qCU4nnuzfgQL6TBlFpfn6piGDc5flYB
yuHuBe6W3IikPZs6GW3JGtaO04LiX5sbJ8gdSxBhJpILczHnc8UD5A0a4HQ7dY9KVsswYSyIXMmL
5AE0hvpOoeiVNHN+kWQkEhR5/oY8kwGVYZXOrm+pYz2zvIZTmmz0QvHOcN6qz1s7Hbd2zAMr00I7
S2ZSqnvPFYeFUI1A1wb1oJbKsC8cGu+6M9xNNYJG1wbzMqCPdBeDegfIctSzEWuhfS+0r0YReVvA
ofaklZ6Rb3Su/TP2ESNqTUypyS1duIfYDnfDXq8TRMXa+FhWwDBo3XH9YThCgqunkZGA3ogtzJbh
HLXPRjX2O2EJ9jw4Be52iNnmYp1Y1xSN0DV6D81Hc95uyWyMJyJ4QGo8d6IsH4h3NbLprMRudDUi
zR48JaqcwJ7seefh/TUGjl27oWe5MFwhjlMhwlWgOnO3Zg9EeSBlQFfDmZdI7MtspZjXPFfnZt7W
Z+MSLRhVqWBQE6FzkPx5qtqNEDA0y4oVOHeadYSsON0uo5EGDAsH/JTK/ZhD1Vaqo0bN/wQyYB30
uVhu6rSuRKC1Hmxmy8PJIpq/JJmxhEPUy2NWoKuwsbpguWeDjzsHGjyITldOS8BEFa2ZYwL6KKMi
dyuR728Uj6zY0TIQVHtG+s2xRYIKYR63ZjQPPs45ylbGeUX7X1zl9LgI49TxkCTIMHxzGEKhCO8u
p3XZ5QkrnrF8fHCHKdp4Y2Se4ztgJn42KtfwnN0LTS7zcYZkiNmM5cXmRtpN8QrWd0H4uHPypo75
hjmODE1yxJxE9MXZeQ0d8VCTtSKDJLabsxzH2Yc+dWbTd6yRcF59zNuzeBaZG6Raqr7WRVHkISZW
9hSqKcM/pJAenihKs+u13HoY856ZJROm9GR2on0GV7PVc601hzV/x2Vc9KDDqdiPMfJwX61KMuiQ
kkNPiq3hzyoFH+3yca0Lank1TV0e2gTUVht3KJIzBRQSmIZWzGH5FfEB5V9z8mTLDLGZiA1gvG4l
+6l0ozZI8bO6nLGg2C9xWf+p167SBg2ozXpvVP+9RHofvOWkqu1Tqy1PiCYsXs519+ICCMG5HzHQ
3qr0eQKZl8vIKs/dsJ6V6Bob1/UZyCgTnAgZTigsaEdOnBSBjGvrckkS5Vqp6vrBG+DIb/ssoWEX
oLdBQZEH2GlP9Z9T3ZNtExO1dvE+nUSxL4/fiy+Z6NpNqs3tS506KUaCFrIYhvCrl/w0z0AUsHC/
TpmkLFsLxnKjDyZTvljPD5iclqe8IXLeVCF9Fev4sWtSkfpFrcsojK2Wzd0rmK2V63Ax0Q1xKUB+
wtKy6wuxvH8LT34zlJXKEkm5vpSXYn7rUmoS5rqUJ56U2hdeg+WLUWO+hA2cPQQtZeLRFryI/KLh
68wto8xYU3ompCr3TpOKWwY4f8w7AXP2DNUD598PYygQK+8qiq0HUmbxNp7X8tezqwenm/KD3nIK
2LprN24xzW/uDMUeg8VqU6aJ52vJ2MIKYBit+/h65QfoD/Lq1z3MJ4463pP0EBhRIgdBXLMK7z+i
642OIREavW4vFKaVEQEOaznslIFMZXOVrxXNYsjV2iKpH9u5ccNyLLnYfWf9rqHR1rbsx9nF+l3W
bwI/Egm4432aXfQV+GSdym5vJlT+oGi9dfk+yhbdGB1nk4IQaTB5CwIpkIMQZ5O2lrFfuupRMFe9
Bo2Xx9YY5jNMCuS3vjfNyyHRp9uRinv7mwtHc/zTl3W1lS0NJw3C0acvi6I5cwbFaPdKYqj+0Jb2
VzwSrUDVgNUVPNhCtiIWmDaw4jNs1EKVfeqYlVP1lNbUzY5JEfTrL/XJuXm9mysBalUPoQoxf2p8
RS9ZI4lo93iuSCPASCIKWwYJp2VUGO02fRzyal42s2Gw8UQ9FVRaw6dzYopoTJUgUDKcPxKozqgs
sqoXhD/OlWtDacDbaMFVr6mkLzvrd9mMiOl/up4OAZCAFzTVOA58JpVaPSB3Po+YVCLNCGYnqdON
LLx5W80Tb6eEXGZcF503JETDPsHabYvJ65Ob1vdjKQyipiiXFGsUYV8X1Tnzd/NhqOvyPFmM7ExV
C+NRJ+l1OidiEky7gRqLl6SWhaqZLNtk4oEueJXshZdYlyCm9aaZCurVvPBOFJALgwdjPiO9Dq6j
JL25Wt8wutkr11jp2l8Vy5nfCleoFu4lJuw3o+Uda5s2dS/S00Pf8wKLo1VvRbNMXyIyfmnBdaD0
8XXjTfxeq0/lIq9KFA68U7y1bM8o6D2kG76pJvZX08jqDVB4fZEhOT6lGNDAXgNyEEM83GHMIshY
t/T8sTH6zD52Od5kJxzwBBcpScD0p7abNpbIYjVADBzlyt7A1dBoAgtf/9YEWuxL/a6KTM1vpVFn
BwcXG3HIKGnCaFn/Q0RBH4Uq1j52ECXIvAdSMV39DEFk+0LU61SzG1PTN2qcliHDEM5YlF61mXgJ
48g8Uco7k6b6ykyR/87opPvmFeua7b2a0mrqpWYFraVUTVAglDmfGho3NwYonhlZbJukS3b9QHWl
ZiMrculoKDB87e+6JAepp39cJq1+cEcw2rCZk4GmkmvnZaObHJdlTaCwYuW6SXXjoLFxXGXGkOwi
0lzLwEXVdECbWT1Ns1I9mbNGbajnuo50l/tpdG7zhU7UPc3YH/lkJ4zMLsr2Hjpdez9NcFuQqFWP
3drbYWOQB/C0hjEwsT4f/Dkf+622iOIAAYuupXQM6DOJcwUFs79TtV5nPAV92VopLqpJh1VrdM9h
Uy7sAF2ltff6ytSRMq8vOgeNgx+ZvE1whyOOBTMBl5/NzoFGuPCMtGrPLBGbO2h3zGWfqxIaMfIb
kG66Q99K4NWQoiWP+MaCysFC9XzmrGyh2LAtW2t2AIAKXX4jCNk9aSMwS1vH3klodXNklFmebMGF
I3EIRZmqW1jPlcMdE1za+3GG0roiQCix6osiAx/CMB6EgMTQNwbUYtkk7oJi1S6+DJNT/9n1He02
ZN5LrYQDVIwx+VQ4UgUl8vGr9289mR4gFn6eLIyK1B+kbGN+0NZHlYn7QkGTjWENWPJoyanfTg1T
UDzp4UTh8gUysjavyaTSwMeTCXG4bLgzVUop8r4X16WAyAjWM59lGMCiSWpGcB0Deg7AKmeXOzCp
hD2fTytF9n0Z6hMQDMtbqvupV+bzd7Krgf/91Tvig6kyfv7jKrfCS5eJI11wXmrJPjcpqHI05ace
vmbwDg8oQuEyEMqM5MPkgX8H8pbEnaGmAgiNcfyGc8B8vvC4lcE0r6MX4gkwmhOgV2o9ZdeyJgDR
pwD26FMoyfrKmb7IfgCcw5Z3QWWlwg9fOCO8EXRAnIVHkEg1IDgIR8B/+AsGKMSrDVZ0wBkAd+Om
LHhixFRYl3pmW18peNQG4Gto70l8ARFczEx+WwwToMzqRvksUhCXVu3m2xJDbrxTm/ygrHQxOFC8
1ujoo+M7UqO47OcupUYTlPhIE7WkA/ZIWKcbQ+Pw7/jN+yY5ZWC3ZRWbB0VVXlWo5pTLjsLtywuK
pXe+3PeliePSFnO0/MBYOLpWtbw81StdTkKZOLldK79VGmU6800wNcJ7y9OIkfTlYNJpBULteLkr
evtS5QTqTlikw2uX3gmZ/LKtxphLGFuyeVZLgxuSZb22aWmfNi2epnscxbzTup5ls76G26hqz/I2
B5H0Egh06f9l77yW40ayrvtE6EDC47ZQvuhJUZRuEJSDdwmfT/8tlFp/iGSH+Hdfz9XMRA8bBZPu
nL3XprkLaa9rAJBirniIl6o3+5JlFeCA9ll4fBKW6ttvfRNWz9Ayo2u3rykbyeX7ySwOAMxE9Gm4
nXCpfp23t96i+48yhAQF3cctBmZmJMIgH85rg1jEgL0XxdcuUz51J4qog2Zb1/hEbZaK0fcuGp9t
SDNnxgOCwSHwC5IznIqdsMVxOIidVDzUjkk7vedFYijOD3OulxfK7MsL22ATWyzvADBO/YlGJelQ
EL7ZnI+C2cyKhsd5ZJsMl9C70KvceDg7EULmsSfMC/Un7BzhkfqFE5xLgjhDyS420JRHZTyu04nt
Z8tsUgccc7JtBIVl21QTmxN0qauCgb3rTJMqaAXpJZj1ofqcGxoF6pGaMSRsjgodG2fTQV6H8hxh
ZrJ8POdpdkKqvqNyNJ9kZUUfOdXP9Wo2iuU80U5UoaQ53UiKNh9ql127pkZKFgNtuGtXZ3qLB8ZR
5pusWljxOOOZfGuaHt5NI/UyI5+K5AA3qjmOdU4RcZkqF0/RRmZmdq08I+NVJjZVLw1QYOOzPsSU
TBiTkuo0kezzJYYz8WA2bv/dLcNp1/HTV8gXGLiJzyGkRo75pUWKh3uzVUitSwZZUiOCNGDqDIPN
U1OuZh4ML2aoQCEcqYCgNC2HsXliV5Jaq36aiVLJ9cpn39LbydWoQYFdjQ3biaoK2UHOw7weel74
7GXqEjFheHf+n+eBCeyXJQYusfxqj6ypNYvKAaXvdDMZ2rwtYnw2FZgMoOTsKiPXZpIBsRBdW7VL
wJqyE3VJcAsnstGdt6Sd/+gtVTmbuEU5ei4Uu2392TI4mY7LLmCeGo5ktaH6HYUE7hiNf56O+96z
PilIm2t1NodQUNn0tsvF6KR7xy7s/k45/V+r8t1WJRk1v51J/qFV2bbPX+O+/d517ct+5fkv/+5X
OgQWLRAg4S6CPGgfdPB+9SvNv2wd6a5NugatwrPw8Jcm0Th3JS2PP6P9CcL+/zUsLfGXYS4pmhxi
8SQhc/w3mkR6oi/OdiQWuQgvTdgTXOxNY803UUVltVYDgs5/xGz1d5pXhavE09+L1/unKxkkmAOD
oeHFcZJf8pvXKC+t0lq2q3tvUfIWev25LvFWjGHcv9MT/acrcQ3fpFFsWMiTX14p6rRQyTqr9x2i
5yDs9et2KKBoNOrxtxd+8/O8/rsH8R8utDia0ENwOZ1rvbzQ4OYcXaSq9zPjOcuzH6GW/Ej5z/9y
GdsjeJY3/uYdIV5XbWxPNWfS0d/g721WLatJQM7Pf3h0fKu4sxeWkwcQ8eUdLe51AD/c0RAW8mLS
+wUrZLAHBN3/55ta/k2/V0D48DzAd2y+fBBwWEVfXskdCnpo/oihekS55fTz3RxNj+DFH+sBSdyf
L/a63HK+mOk4SNMxG/mvpaKasCvGZlXvKTVS5GMp2adwdVeVljzrHtWqxJLmSsygzf584X/6Qhyc
b6T2LPmOr/vWjqw4DVO9hPWeVPe9xKAKThSWTvquVXV5YG8eKCURZgXCMhnVLx+o6tN+Tqgq7bW+
kfuCPukmNfTw/j/c0G9XeSVRXRQWAyQNruJP9smQ0+NQjOWxlP/t0f12pVfzxYi+qqIhzgdCuNka
vsGzqjgD/H8ML/3tW8KU7C1eOgTNcDNeffUVyn6A5XWxx05WrbGfYEOfa9Z2ZRXzhhA26GC+FNsG
5Qm0FqBRaW767GWs8ogugiz6kfMH0swIpxKNuK/nMrKbhubBd+Et9272Y8YsfYiUGC5rtw3RJqjW
QXdGjamq+b/McVhsOOYbtMdNe+9OTYEjyjc+Zq5RHewwDT8PBRuUEWzKHskX/Yq59HdjyvecuZMD
32HuaXBTdKOC2bC37LqYpBlywDZkVpb3nQaYQ/fV+LUJmeVF5/DbHcFVUqs6jR6whyB2Pbjzs5Xr
X9Is1oKk5fdo8MeekXpX62zo6m1F2sU1jTzAWTZqEeoaYZiuRJ/7E2Xszt85ITvjRqcbBs0GiRtU
QExW3J2CB70qUrcLECfAXXSZXOIowa7ssARA7wXrHdcVsT0kRSHTZBuZssM+Cb0jtragduf5BXkK
uW58jOLBPk2RSD9HXpU/AtNJdrA06094lYyP4G3ZEbkjtZG6sHrFbxpQA8bAXrrAhPRrEs5gcZ7V
OMs9tiNOEzbdxa1GsNXnkEdzitOmvnb69IcueKdEoRgfCy/5MbVjeN85qjqMy9QYt211IhaAeolk
uxkxtv08vkmxOt2lExtEZvQOBxENc/xs5optAOiV3OjLYxLBUVkRR5FcRWbtX6dOVP5AbCyuREWw
q9PnyEQNbaRaf/7s8zaCq4Kg+CJ2eGRZwkMIe2AzyoLoBWMkevAUwVyriKiTzz5k4FXRADnEUIfB
jn5hpYJKSSffJXQJ60tBXclfw7YYnuKw1vwNDcvWC0q0cxDoqRhcaFWiPnpaaaN/zoofhhtXR+4R
ajRd1xWCoWaPbxZZqUHv3ywrvh+bHTrSa+QxGNTiGKZOP1FUlFMNpYzeDBWmcMrIHDRqtOhalGkB
ygH/sUXxCeBMVwQaWixxavY9Tjv10COTHOv4kTgC/Dq9V6bP+Hu1rV8yjhwXZBa9jCFHBxtO7Jv9
4UlJle0I4+jy7QisMtmmtWmrjUK806wkxEkyF6ZMfFF+3X4zFGPL0mj8rfPRbj8MLib+KLXskzvn
zKEUwuyVpFx7RIyWnKnKWiAy3oQdR9nnJjLK4xTC86R3ZaCoTH9wAPHR7TjmkR8iQDkVM8CylvNI
jHzhKsp8msRRDv9Z4w31JktfbzKrwRbB8x774X0KETxbx/UUfy9r4FBl5lBPc2JHXViif6pbsrLM
oirkyu/5ENTolceFXNQiQ1o1WkcPUuQ7X0bfYee767id7svGQF4wfIF3mhwLgr42fVg7J5ZC9zbu
GZQ0m6cNJYThEhse2SIZ49zyoFEatZt99EStTsTrbQt4KZzaproLijFDCk6TMCH4KuejZlacbuIc
UUnZp/61yaaSNh2jPlt03MOAidVs4dgoyexWjN2wE8u6W6ObBQGYPpNN4F17EOeeodd5t+bQCRKn
R6oJVmgep54vKmNC/dwjNw30fK7WAylbG7sFC7jCD+xfd2U/fm01icIzaplzYivzboUjGwrK+bMN
E2gtSQQMnBg6F9EmnI2lBK/rLhgmgiiI/6oySfWvZyY777R6Xza7HJ7PGm8vk5gBJM6BBLiWFOb2
Set1tPnF+BUR7aEu83IV+a3OF4zQSSb5tVl31TYeTfT9NEOv22bZV1dGdQIFy8fEybNPVoWwggzX
HolmPrUEh0LLedZFpPaJuCjxXR+ZrYblG7F1Ja7wMiZXqY1tEe9ayhzHTmKlaZ19lUb2tqXRgt9D
GoFtYnsnLGgKBsjOH5AT+bgDw3I96a4MLK0dsTB0zNy5LiGisho8DHUUBrhWy2Oo+uK27Zl7tIjZ
Y/QZ9NlQ8Mz9qieJwG6oBA6AskJD/+KLvjtRamE/WvXXXkbyXOvowy6NSasp/Ei7xAt2bYKTfdLS
tL2ep7i7DFP1MdHNEfkKMjS8QcnOWvKWlJ/gOIib4rrGYXCTZ5/cRhZrGrA/8FlEgdUlHxjPj3LQ
oz25X9omjoom6HSzvrag+eYsi9GOyf2LZlf9yiCE8rjkWB+0JM4fm5KZl/BA/1EvPARLyImrQPFK
65+TLHA3Ir95B1vOXiOhARPaG88qg2HOpx76om3JHcXulUEpdlx1ZzPNfDbWpBzyGj6R1C8C1HnZ
oUSb7a88xHSr8mzOwWeBUYdop6SgEXo28JzNPHVhfGgLoziOwGmPldvBilscMbSm0B33PzXI4U9F
8jyeHYcUNyXzX+GO4V1DNXukQQCqdGclQxEfRyKYhmkF2m7w4MH3FVECTk8SZsBeXPbOSvnS/dHO
aQzLBOTv99pGaCOSyD1M1LARG86+XCo1BIQ0LQFlPIMlLjnoZNfdlI4bYRuyer+nkxGlBJHH0qJz
2gM+Ze5pP3uZnqEomvJ7+AQTekKBsWPZXCN2IGtmIHQtzdZJrX+xvH5f42igQ0IGAmi0mLwrxhcT
x3Brg/G8JA5KWyDFBbJ3y5h3jFMD+31Kt7jPvW5vNH1HTTx8zmI7A3RsZBtjEYFVbiOeCOuernrW
aHoDET7O0jJ64lByU10xXKOvUe6i+MhEq1GCnny2lhpJW5Ote1s3AjyAPI3pG3ZzH3Bawm00Wn5u
r2tueJ/REaFXM9vDO1Lbt0nVi9jWYwvv27RchfVqh03IWWT1rZ7vqUwx3xjjcNlFPagsT7JP6Nha
Xs2mBkbQUOwrMl+iqJcGTlsTBT29tPcOam9MaT/FvyikqVBw2H19UIsgAXpMoXuwiY/4vk4yY04d
3eS5zPu7cGaZ+/MR483J0CfFmaOhReSpS53jlaQZpYldkBiZ74eGTVgZYi0X5PTtyzKuTvD/3yOx
vooeXSyEXNBdcCsEFMMDe3VyKiUbHMvJciaUZtRWzBIVDtZyqNeIuZ/x6/ubrI3ZD9reeHNedsZK
CWcXG6PYovfTgjAD7kCsGdkbLev6n5/H20x6fh/oHFRYi+79zaG8nogR86weq0RRWMd+aIsfldkw
psYOgkCxiiw223lOMAq2P9FdDQ57TUFg8XUt2Ggjo3xmK1MePQN1w2xw8myTGnlwPvf2yTIQEZcy
lVT0W3/TEflIlgQd8X0UMiubEwfXjeUW4T1gF+sZACayGYzqw87ThHuLdpIFOCQ+81FPkvTzeVUs
SzhJZEpkwAn+/CzE8i5enHKXZ8GOEp29YyMqe/VxRD3qVFavbN850CBsra1waqdRMJrWU5O42p7e
OkI1VDRbW6JmjWT3DkHzzTkbey1eUASvvBI+01e/AMfO6NQJrS2f8/bO1iIix6zxvWngTcWCq1Co
APAMPMmFY/jyNE8CAHyTskr2DvwkeqdMXGXt4ExExRKtHKK1VnPK4YEO2PD052dsvH3GbFFQV3hQ
3sBfvT4OzyKzBpmPMba8EfRVbqGR0sIFsNmzNYY0Ys/Xvmb7j6U1P2b+3PzQanvcdAB1AArARkmW
+RbwaUPuionBrGY7aWVyz/6bZjCSsW8NAVndQQtbDq7nX/+/evV79WpB2PdvL/ptvTr5SobBc/mi
VP3zj/4uVXvGX5g7mHOxzvj4YRas29+lal//y8Ir4KO7gUiGQRmHyK9StfeXYAaFDI6YRaeQzK/4
ZZ8Xf+FDJ756KV0yaIDB/bL3/11d/RPxTbxaiahsCdOE9ka1UAfu9Job3ExQY5q8FaeSxie8zCEq
kmkvbQoFiC9KB+dFPBfVRZoJbWTLW1oHxC5xTRPXr+1nNyEQWqBETZftkZ06aiZV3sqt9BQZpE6s
kMIxtpqyxUfy25P++1Z+LxS/WtIM1kfq0DxanYnDZtp4OZo9QnzyUCp5Aus13YkY/prNNu2CuDmd
RtTMyfjPF2RhfjlRckmYW8uazfpGzP1reJyW5GQn9VV0oip5UXWulgb5wNqySy0kpZgg4MHthdTR
N46NjwW4twayWH2HiWcLmVdUh9DFP7NSg8tTKZ2QOorROdONVyZo0MFrcOBb+ru5ITq1A09endJ2
CY2ipsMaAdxRkqIsm0IFpDKjEI3GkmetOcN0BzSPc59QpLqUdQUJpfG4lE85ItpIl4CI9WiHwliN
Dnk4gcMbYXPdtX2/DVvUB7ODg0ViM2mY+Fl6pclWaLY0X0KFqcWV9KhjBC6OwmiD2GOMNhR1phs9
JqATWVhkPAjkDGqVuOClVq1EtAgYfbqJsAYyeRmJN23I06k/GcOYgVUFbxJfT3HBL/Jn2zyw6cGi
KLFEqYRDN7I3I41FezIqOhJXKoPxunXc2amfDJrH8bGTLd9f1OaKcpprD3dKljSIyemePtaemLTP
QIR5cklLBBSiZ2JsD7LGHhQMMuOPCELm0jkxmehY+4xfZ6QDK/ikGkRH2pIFvYh1qChWsly0qWi2
ieaFMwFkKAof+5kzz9BL/hwNBAeqJnFuY4pMKtDbhoeUEPkJQ96i1fUU44qp95bSi2LDczT7wE5M
Hkui5dQxJht13P2sKl7rQKiMOEWKotcRf7fx4C4Px4c9yvurzerkNxq1lSTvNBeizzBextGobjVP
R2ROgWzaL4pQD5lPIrpNK2cGIR5WfqV0XEhK1UDyFV6OaJ3bDTBuY5zmB4A/3RWrD2ezIg1R0Ci7
x4yRdvYl7CLnURtccTUOdX5jmln0bFAc2VM4tryAcB/3eUnO+1ibOjmVQvHJxiMKy2EcOi+I02VP
X+RhNh8N0lvRj2HRf9Scpu1ujURpztoeXD6bQbo83jEpHHmtd3Ahtq0dQfIKCuhYC3XR8mJlUjWw
NOMrFVveHehAa/wxA0qqP/FfiY6tp3G6SwqdEgcgriSoIr6Rln49mPnKFw/40ng9eMgbB2P5yLtF
BJZTRnWr+hNPhsHlQlZSu6yuxnDbgnRqn9rQnu48pni50ZTLA06M2nB2GX3vk437ol6FU8t5f0ip
WaYhYEWaF80enNw8XZhwmqIV7nKuQpEsVSvBaPM3WAt5LmBH0OH0NueNMs4M+ZBhd9YeNfIem4vO
kJqEaIyufZtzPBk/KDjF/ofE0ovsLhyI7kZjKBuKobCI1LBsItVc8Cw5U/IsJ31k2+n7EQ+CHpTc
h7mHz89iVomPdYM1EXYBHzJBq7y4Cl2+XDukbyAWkwgdADAg8WMyr4yHpNdwbdF9ip0nQt174zoN
EaMgHhJZ9dU1R3EVkyRIunFecE0ti1JI42Ek089SSASEKxs+xTeTZNjso2SGwOU+hcqW1xVIMVz+
E0GehOrkERHkBoAiZPF8Tse2cXnnHdjNq7RT5vTRI4g3+267pQGIhdiyKISiNRjGdcH6oxpUCGgA
D2FpeAWq58rR9UNMLpBckTtIfV9LIh0bmEKPgqX+ihRL/8ke+pAyrrh3h2haEGVV/wEjn7ZBdRuD
oqjbwOyj+IATPMSjFwJxLhJCD4QpZhsOTGHvqfw4I3Y/iGcJZXSOmluLAkCJI7+ew5JJpjrUtac/
tnZtBGahE9s7LKRAxCTZTJBsEo+TtxeZEX3J29D9PkUgX0ohy+sudy76UTbzBpv1dOtUbvTZNody
A1XRWrPtM+9oupWfhRUXW6PUKTe5qrBXeufKGz+as8CtCZDkYJuBgquj/IORtiCi9bbbKq2jBDBM
U7BEjm1oOtXXJIQWFzYVjg2gk/yWab3+nPp9fD9Y+c3o6lO6k01rbZu5IaaWfecOHGFyH7VO/mEs
rDbaSmipFwT3Uv/NGnXMNR+gqEmdYmjGchGmUb1JBrN6YNGpn0q7qON1qtpy6yV69TF2QO0Jlh7q
PI7dl4Hj9tNV7UwmsQFDsY5Ct/2RSFeuc/TZe0Ol0XZEYXllR60LTkO3SyK9Z7YD61YaAwXZotp5
eTMvXS6zOrjxZGwjW9ymYVXvAIv0a8k9PiGwovqEp805lJy/hs1cuP1V01nhvU98yk4jrnpra74D
+k5T3naeHedKi7vmxIQ97/WynA+jtlA8umzczK2UQYccNmj6OUU/1zoPQzKob7qepyff89VJltLP
32nJvtnMYeKm5uSez/gAi14do5qqML10QWpOXU05pVzKuqPJImRplIQxplSkGHPq//O+6NXhjV0R
MRs2RI7FxuzCPH25EbMghLjxaPvHBknRJxyLTAzgzthj/Pk6rzqK5+sg8Ieqym5vUT28vM4QV07f
+hHwNOrkzKm6ZM5eVKn2FDJh/PuLLS1fHqdAGfKaZS4Ywxq4Qf8IZdXfVIt68KwP0Mj23vz5Um83
stRIELayF9f/IdeqiXy31ibdOZrOLK7KRZVmj4h/qYVXp9al8vavryc4hwg+E93Byv2qNCOAxVZl
XthHNcXh488lqIQtkgREIbMbaZOZx/vna746evPuuDk4YYvfnZf3erM+F5HV+bKzjmg+2V25KDET
tiWcVZFGU1WlLMhfBVoBEZ289pTl488/4O1HSiPQ5jnrZFAatv7qpqvSavQpR9Xe96TQjiPCtkmQ
V/UfrgLVzHdgn0EPeDUA89AgLj5pnWOEdHI/J2CTXXBF7zzMf7oXDpQgAhfdxZt6jdOZRmMT4n08
Ky+chA4SAtT/8JkQKQD8D3aWt+AQXg63DMIRcsDKPhohctpExnwUS+r9tEHSIa66ehrUO0e6t/MX
czqzCbdFqiaXfXnJMhnCecwd66hVofMkkJ7SniXkl7o09cISxS8Y3lbxifz5tb2dWUixQzIjuFvf
eDMiSJpIdFXbBu57RndIot+pcxDMAIDx3uE2/8Mt8nEgbWIPjnrl9WTp4qzlUoWBPnRRJBaiOqmW
DmluLQXw5QQ3LV/Nv7+/BZGHsM2mxPdaJjagWjdjaDjH3EHGUhaoJnLdi3ccdN4d6ecq2m/VRIY6
NiLwdZbl+uQyvhlpS9tVZz6hW9siKU1FYY8r29Xzu3pQ8opYHFzR4cw2eRrZ19H7m9urocHBuaUI
aXG4qGhY4jH4JhBysutUJf1/L3Pq/J3H8nbixVZiuoteCgWTeC01KxN7JIUE+7ZRUMIOkhARcjpp
rJcDvB4DJC7b+j+/CfF27CIyZFQtpUh0bq/rgFFOvSRkjTtqRODKzUTiDaVhPJ3fPClYMuM6XL73
NBFXDQEVnxDiKmJeYLbfNa0BP6gh3KfZsktCu4y/JP7XiwPNAZST6NRM3t25jvmbolBvYGYMHqO+
UB6bbt1OPwsy+I5tbpYJyl79vTLOm7GHqHAZDZRy+EQxh78c803SLpv+WR0HK7SeWzw8KXHSJZ/p
tNTT//z4/+li1I1AUxLZwXLw6mKoOXw9anw4YBGt9bTE/Y8XiVOODYsseedib141d+ZBtyd/bFnx
Xmc3Fpkm6jbU56MDlNVZUq/4shiInBL/fFfGK/MbUlimy2XzgJ6RJf31zig342RyandkByHj9kbn
DNcHGhkO2YdQq1R7qtOBSogVYWOIx5jGX167pqSWvCyDVTPdxUlGnUAbOSzRb8Rao1xa2Dq5vZ98
ql7mVs+X6sfYZByOR7pXN12J1fq9CJm374dUap++DOsa4s/XmsKkhAbhFm17NBQt7JGm0QkvT7KL
9Plf77ocm9gMx6IVQEnvTYMKE6jRDRMGB3LgTEwDsL9WTdX4G82YqpNVTu/WD5fV67eJkZo/8+EZ
yeoJBMiv31KpiGNrpG0dnWayvjuOMRylFfqP54KI45J1tG5Ubn+opsl4Z6YzXn8i1iLSRKwJ0nNp
Q7AGvBxmVo7GgQDz9ChgXhQKm7rnZKB9cMma4Hyn0PuCnTGz1kNFv/mKlGRGoCkjSGPdjJjDMNL5
TicVs8DHvtRrGukuB4te8t/PPgFZOG2K310kN243ayX/pjGx9z6SJDrVmWdWt3baIjNYPi9iBtk9
zJ0U9ZHYhxpcnNNON/Y4URprQ/rHJ+INWeiThlCAtRfRhb60dY1UEF1kxe1IteFKOh0kVCtxbqpZ
aGpXuSX95aGDRKG7ABIuKEvrZdC6dg+805L1RZdZcCTcvIYqXc0NSbx4h444+0SA7cfuMeWJuIHP
0UOVBv+I4RIoCSC4RVWdi5TiUV+LXHwbpZdRFNdwAQY+4EOKoeAA4puBAKpo42oNcjanokSJasgP
4z05PpyKQPnxT1VDwsl58zlkIZUXP1/2NU3NWIvL3AaNBBtzDDIRLdLWWU5+dog8bbqrJ1XENwiV
8uoii5qhu23R/0B0q11GdyWKOrurFIqWtew70WzpCE93mY7UGGR1ld2hQ2i/TbTBFRXe1FbfTafs
rUvZiKUUNea8Zgxu/CG3bj/bGLXVfY2wmVatkVoXw4I2oKIBgWKbZB35gk6NC3NNHYTKVadiCuFe
MTvmBv0i/8YeJRyisNEsD81EEun9VBFDFzSZYtXydZQDzSrOzda4JmjJ7u5EosXtOuNziW84r+LT
E7MLcAAFoXUYBtm62RrjjhaougQN5BhM4baK+IJKeHwIP90R2qc1hGI8xFjbQtZVgaKmkjk1LY8A
ArWbcs6wK9qzVBkRAEzyQZS2zHEbEkB3WcbIq6+0RLI2nPcB1Oz5+rDtUWqIHbpwRyzoGHlDCiEe
fPi5mn74nQpvMOWibD2X4Oy858eY8SQerNSwn5MwJu2q7Vt02T+HlbOo9vTFW0MQZ+o9g/aj9EYH
UDyIScR0QVkVm8AAmoP21bH5ihpv8SDFuc1zNdqlZm6mS3ZeAvJpO6GNvPnZmiFJ+Dm0zWUjEVns
7bzKRWgq0qUSCw4SsUjK8QcDLRX48/LnOj1FxpjalXthu/QjCGZIpnSLc19vT0iNGKZFrdFpyGeL
B2uBXzO3EG6j5LYtG36I0KmdbOvcaO9KJZrpcz+5pgYKxLWz7M6r/Km/tKdcPDhpWlqA08Nk/u5p
dDI26MUN63YWNVXgeGZvbDL+RrdgPaYNEFermHIF34pFNwdlqNWZ7kc25llHl1p2QA1WeTLUcFXC
EN1GwBRup8dctlTr55yiJO63UnmUJBC8HQtdnyi1USHvPApkqicI7eeK/78+6Xt9Us5NLOV/4owP
z9+eX3RJf/7J311SIay/dEh4oAepqZz9N7+6pGLZEf5qixp/6Quaz3UMy2bVFnRM/26LmiAMOdxA
ACB4B+8Px5J/0xY1lvXwt8UaSYi7XIZTIdtT2kevuotxZ01DKWtieMPWxYVo2YfZFBqFZJVD3onR
XQO8rY4YPxqxqkQzbAhcazcsTDA+jba5ALzRG090s7Krys1lfGqmwbQCo24me91L2vzmYA1PXQZk
uotmzKE1h6LAHzxSCusuhXPlQBrb9eMs7nqAAJ/KIRyuFevJhJ+xRHWbKemyEpMqvE0KK9u7sHwY
YBkaX7eeu53D0lSt6jidMjiJjHF0s7gSrXl2nW08eWO09y2h+jWNCeTpfY4ELJ+z7FvDCnadRPZQ
rEZ6LdchdlS6uCC29DVUqjlbOk2Ze6hmaamtEv1U71q4nvraXErci2l0vmlwu84Hejh2uoaTOmlH
jx/I3ipUiOqrBsjEreHV1a1vpdGdSrPhuskByKZk8K3ZpXpREMLx26WjdPeFn5cNGNUK5BUjGGul
12cEF1uSWuelmRkfUER0rqrXI9aCrtmHwk76XRECoXZ3nk0XeutKjvn6ms6LLPUgK73piryGohQB
MgvtYLWiQoBeRw3u8ZQjUklYcOLlWj59bOvcotQ+YJVdSdMRBB3bSThMV1kzWD5NiDyR/gpQkiy2
tVd7xJ/QdUeIgf4uDa9DMWvbIcSDPwZ2S/2Gh9mjjL6gwzTE66jREV7vwdKIEP9HTDR1Y7XD8uFg
HVUTa/VWm1KEzVnh4E09dl3f18SO4qDsTOIq23YYFUaF0Rhb8RSFsWGoT1OSz6X8hqu6KwrCGpTK
w9vzKP7fhPfehIeE0PjThHeZEKzZVt3LOe/nX/1ShkBW9RZYDfqPxa31G3TVd892RN3xzuKPs2jk
1xTo/wWSFCEROcNLrcrllPFLGUKCIEgWQJ+UWm2ff/O/mgJRXr2aAwnII/HVpWjLD9TJAHt5ZgBK
70PnLvVTqWsVnHqQCuDeQUKEIPDEVG8yy8QbO5tDLbeTRiF949Sd+X2acuAPBYlWNNbn9hKXMGF7
K8As6uOkiK9/JBIZiy7f6pfIM6IPxQS2IIkc++MAgeISblx3o0agaPDcUxvGKPLyy2jkHwYDMH8C
YNM428suLU9uip0b/85tLjvzizYCETvRfp/A/DlGdzGkUOY+mFnYuxetahTgElDFPcLYwuy/pWe1
itFOiAEqfQUcaKtm2FAqa+e1KXUT947Zf0JBP9Jc78GRXmZmghG/kYVbbzPe7T1zYuEEpoHLY1Pn
YfKB9Fuk3DT8VSCTlH4S+FwgEbJq7h2rNw6t28U7Y0q/5RQiNombLDjVJgHjTx9zlxrJw4zH+8ZJ
kWzs+b+Yl6C9wgJ6JE51wsU6xjuq0k0ntOcps6aVpxM4BRTEZWcM4W7TUOtEoo5te01nprE3irra
ndBz+3LwacCLrnfFoff9hjKn8sNHVXjufe3a4YPsZsM74DsztXXa1nYOg8BiKwrBPH0aMFFvNFIJ
ggxRJc+gHpjFpvLo+FV+6moX5U9fjMlylAsRw8xw+ru+i7xAi+qYoBhH3TVlZCX6LoxoR2eg92k1
Ux43upHsoFGVa6rlQxxYYZNuvTkM91ZVGE+1MsGKqFZTD37u5taqI/A32Vua7pF7zEJQfojICXH1
Tc+hYtI2I6i+Jeu+T2e9PcBKKMkyICssEc9Ri9ObN5eLlW3n/qZoWZIhX1wpOxw3kx5incIJc6BZ
d+fFobMBGocKP6vGNEhsMHEWCxdcA1KfOGQBZc8JZk5WrW1AU1ThAHLNqwm8dx8ylvnCNg5RLy/t
2UtXalQrN6murEY1AYSnHbgNEomycltyFP+gafEtObTuSnKZbaQmEjiH+ZPQR7WlZwrAfpjvaR+2
hwb80AYcWXpBuKt+qG0r23ZhYxx9jQ1uxvl907LsrAprSo4WtfPt6FWA4vJZHXTSx3hBufHBnw0S
Nz0wjSIi7DbuNJwA6bCtSrfrjhCf0wPH0C+S49NRJlZ0amjFgmMv9A3AuB16gaC16n5rqZrno8GA
LDS47Y3ma8jTyeaO4vi7rZonTGiQD2m34hbWgVhYEm4eBm2ITP0cERA1lYhnZ8KzUnXfJRpo9Soh
F9Sww8CSqbjh16en1J7ZfYWs9gcUbf13sAjz2otNHg6Dbd/UA549TgRlpCAaNw1mAfu+MfO7zEsu
lAg5iPc6IFr1kDjdrtJb/+hG413rw1lQhbH2dLD9IPRk5MSBN1gf2qbZefN0mcKyBItEuISs824z
hKgHotB6dHCDrMayaNeiyL/nFlwToxwdbIxxf59o5aXXCBH4HZwHiFdMgol3adV4jNJionXu+WJF
4qt1q0MJ3RSTLFGDDCPfVt2Kkvfh7DjotaRI+P3ek/lX5c7oogzdPzpMl8deIhGYQjO9iv0uhWFg
xmtGhbiN4uZ2SMnE87gpVZVXk2elz/kym2V96LJzSYlNq2vDukuMxjlWdRcHvDDOcFPt4w2Jn3St
5fxmTD/irhD7yCWDrk3ILITXNLOjCf0jMl1z0zKt33bmCPpFOf4hS9270JG36H70LdPE/7F3Xjty
Y2uWfpV5AQo0mw4YzAUZPjIivZSpGyIzJdFsmk1vnr4/qqpOV6nn1JkD9M0ADVQBJZTSRATJ/Zu1
vuWdq0wb3bCVTveF50q/MQc3GgJlddk1M/shJC2t2+t8UDu9qntW+HbyYE2Tf2kmHTkXoQgiK17h
DZkhGgRcLsWuhFgcTJlyA2K1Hlqn5OmCbh9DerYjMMzi16vEWyJSGFcJp0NNgJs0/H2adU85vq+d
WSzR4yjHiyLaMZyMLntGx/dsQ+4Kcm14axf/heDuIzwLh+u4VwCEc/Cd5riDT0LiRbb3zSziXazF
1TTiej96zUdpz/bWbpb2oHfmk4pcyQUsWd0WST6c7XrUr4lhPfS+usnb5LMjTZBJkNT0iqhnnrRb
bIpfhT+iNRF2KNdnqdK8O6+19m2aTQ8TH10RqCEGSUlsy1cZxcZLbnsOQVout5omGNG5wwUryHao
5YlxYLezh9o8NzBag3pQKTohv0pCOefeHufNckyq7tCp7DSkkdyD9kjD2NfWiBZtx2FGblnkY5DA
n0GxLnrxITQ+Lwg8mnediei8T4qVPuM29QW8pRbO5G1vQQMn72pyRDia/c2U1pwJY/5siOFQAij1
h4WDNfOxRjbd48DiB3158TFM5YEwo5fMlfl24PWglKpkKGw3PQ8znC1sEjsBZM4MY9terhMsIMBh
Ua02PWOns53a8W7WrDlo+9h6japePTAul2S+o0ZRW4/QkHAorPIu1gY8KFVDhd9xrilA2Ye5okEx
DEPtyl71NyYgJ2RtJtOaXofzaGnPiTauxzN0uIrENs2zryPkgs+o08pbPVbDtBFzTuBkMC9Z/1Bm
mnf0W7mcaPiexaSrd60ZtPgQFYjBdrY7Wm1gkbxJvKmoQG1xzprbofM/Cm24MxIXV5AYu4fWLu/G
UtOYmGn3xZz0t8AJvrSN1ez6yalOMIW/eK3In2jFTqaG2o9NzbAxAcB95fEqDiP+oLdsMZotws/m
aE2auc2qIdk7sGMCz1OS6BLBi22HVz+meS11T7vEyDM/Y+olCGhovR9OD/u3p6kLiPHM3yrPnR/d
UUM513uvlrRVCBDc/Uyjkm60yNFDTK3ZEzQsHQEZ2yLfzfFmWVidJ7HeRHxgWQDLFRIPgh/ua369
mJHNtsi+qUa+z7rmPvh+OXyxWnpqpEdXbMA2kToc2W6mDBxCaSMSpoCNCJTe5GfsPRV0ol5QI5Tx
xTDzAzGMMoSqB8ml96sH1GA1jDwv6e8BJ3uHxXXqLxoBylU3T08DPuCd4ad+GvpAWm/Ahn+rpffB
0znHn+74tOtR/5xmxtkpLX+vfDyONqrWLZZPDgimiZvOBOqU2CbzZq3KTKRlFvJD065vMqNdgrxr
55sCH+5hrIwJJGr9kceFEfZTngIMVYPxyAOyRSHbW7kXON2Y5HtRxgjJaOw5vFqtfK3RapxjZ7Z3
ZFinn1cXI6GvXu6tRq7ZeiwSy3hnguy8i7QEDLx0sR9E5Fhq7Am3DPrlzsRCjLgTFyJe8JPbLxpk
Jlxclnkb0agwnxjLBpQ+8LlNQeWBiTYd4iQsIoNFzLlBFLaTxRA/+hqFqHGh0AoJ+fnc+MsRW9U3
9vbOnpjNd6bGGNMRCeCLjVdFXmUGy2T7AQflnk/uZGeiC4Adq01Ohk4wif7r0Ancn4vqg5KwgY1N
fmPQRDVnoKwICCjhK0WqCxD35gcLdVWQNBnON33cRo11zZLMQhvpNPtcOd45TQq00x1Ldun6aGuT
XT7UzUOTDGKvG+99nlA0IQLbZkX0zKiddLXa3ESasHBwK7Vp7QYnXxahWJnLrVvnh6Xk2iuwJQeo
CYyw0koF42LYIKqseaRAY0I1PgRtjVdmkcnX0e9uHIr8ne7xNgMjfMYwVG1BxyCHTIvz6OBYzQwP
5fBEeYigF3pq7CrOxbw6VpV48FHU7QHHfuRl/4yUECq9s9x3Bb2K2dkgjxB/Q+/tNkrMSWApu7lo
zTTA0NLMzygN2qDLi+J56lqmxkCz4L5pJL0aJPBYFYK4BBVJYGYEqLISesbwjgwUcWqYknn2TTbG
xpjcBV8vV/qUO8GsC2j/kxc9u0Z+g9VWXBuB+7+vyx8UwPCsknZrZEsVJpo0+UgH9N1tslvyvnhu
RJZucsz5OwgP/lYICh68Uza5tVl+gZRvBjN8ih1hJPXV8aJ3vW3ijS8nPGGjnO7rGf233zpGOOcu
lY+BcY/M3ms5zf0Vf2JYVPUYLm2zDor1+Ypr9KSRq4MXtbJCdxhQHfnueIPU5VtFzwFa+tX0lrdY
OXvXaPsbWt2ZN0MiJ1yOkSeHLVLcfZ780Ly6Dwyn1W+MNlMHkunv6tSC3p3wiExqL0Sxpe+UosVF
QWztCWog/dc2GNFnZxiwHKKZjs3fewYqZa3RT2+T239EffxeVZLrp7Lu++7iVtEz6bkdVK0y/qpp
UC17cGlwu5aQGdbN4nsvTMs2je9Xe8kBGcCqJ7EAGhrxRbpxIwSJUSMVmtZmetj1Cyxpct90/M3V
SImm3QFSHjxmSNPCsZBFvFxOgxq9lUp2s+e1x4Yr+OvcJN8tiWnPisY5SCyzbYJRgDsAX1e85gTk
Vds0NYorx5ZAJlxZOUVehTGeUIryfkRLfhi0qV45BHKfpVrchMqE6EmQMUoXDH5ok9n40Oio+nns
vZztTjIcqawlbI+k3Au/JH90XuIzSAhn15T909wszMwq/9b3+uyuTDXjh522/XlJUucE/705mEwu
Tz3E8Z09iuZJlJhevcZ8o4/PLrIUNPmxfosTdADDVsU3FmuKsMe2c2FPBhh8maa9VUH6yAY6poF4
iV3HQnfTpMSoWiVC19ISmxixNBQIRArkccYb5hsaO32dFIgeT4XKrK3J+O7WwRtxcPP5HQy/HxSm
i1Mh5x2jsL2UfV4emmw+2s2AVnscrmiOKS3aBPW99L/iHU03ZFoidi8SnAjKLimFmmUzSr596+My
596JnYmSj85/J0xQqd1kYg9mcZMQH3Ckdjy6a9ZynhfDjseVTWZ7TjpcYZfbHK5HhpGRhsp7IBRQ
7GmHmbpYU/Y6SN9fuaC6vHBccxKNdAzXufXPZVt6gZIZlNfItYNeFqHGno/Rt1mDdmjXLN+chHYp
iDVvVBYgn9bPnay7U1tZP+qFrAS0p8HaX5hLejV4um8ncKZ3WcPHWElom74kdiXPR+KqNSMgQ7jb
SEws51Fkd6mJoltWxSV23M+V57d7amwiGBWXfztNu9LQ9/HIzCPvCAJVdjKveHG+FWp11N7d96VS
yKe7y8zSMmjmiLWehRGiptcyrTIsQAsGY5fw8oAXgiwMMVTwVLb16JBUOSYYqWwKl/k0cqeGJKEh
VOw7npG20RCOMLwPbvYOs/noifpuwm5yTBmJb2gjzzyiP6toKHein7a0W1zJrDbDbmjxPxupfmWC
bu69aWSUsnDwsujCqmI8QEggAazfLoMjQ8jipU+zs5RfamJPCQ0cR29nsljj2flgzvHMKxq6rXRG
ui9vxKZJS9hperAs0CqZCmyMKB1PCRRvQtzK97Kr/Pss1vggPXtfjzVJepO1PCMju3MXn/2DMkwG
+vqua203EE2TOSHFsga01p3JA3KzpyJKvntGfW0X8yw9580yTFaBb6R87fvO+9EMs6LVTWEdGEsW
ktG2qbMyNDKVbXD2/lBdI8Nck18Tog239brvXDET0iT9myhS5iVL5sebsmQekBgLpQu4iqzK7pqE
B3TY9o0z4W0Q7i0wR/OkUdcrvAQ5JqeBxnyo54a/xEmOywe2u67qbUnmeLNJOhcxk3NWpEwAWAmd
bGJzMsm83zHJQXaY9zbrFcOtOaHnuofcsjR7AQzBD/CFNcc0r9n68lTrAgQTjc2APakx/09U5d2T
hsu93RUeEvddo8mxCS10BdXZoU+YeXyYPRAV4Rs1ZGDeIztSzB1AwOo3Pb6/91ZOruxgnvgtU4vf
xI7/3TP7/ffq+lZ8b//3+o0/KC54ziXd//nrH7Ea/v5zV2vkX/4Asibt5vv+ezM/fG/7nC/lG8Xf
q/Vv/r/+z//1/ed3+VfTeJhISKL++frxtvkeV381af72Jf9YPzqf0GIy78ZOiJJq9R//btJEFfjJ
dix0XIzpsUj+2aTpfDKd1aKJBdHVubJZgf4xijc+4TRGyQrqF4WRo/v/zigeNeIvk3gqb4zqBFCs
4h1m8r9M4mXb43/r/fQuAxma+VxNOjVnE0vn1o+UEPcCYWe7J6O0bAjq9DGdcgekTigjVDjTtf65
snJlLYO2Q7thPSS/7bVsDy6XDiCW+lcNpTzEC/X0XZfX+jdwgqM+BgTypF7YGIlH1dkbFXTaKjGl
N+wrX8TbAu7oaQV5/rCArhJQ29beu2au/iMH/a4rBcVxFS/h1BE7i9s/2sdLtWwsP9dJg0+rISwt
p+8ZbTWFDJZcNSznLaE9u7r27rEDZYrKmUvj5V6dZEiPFETZDZPv9OgOdv91zCBfC135TgCGJHlo
QOsTGVVN893QM8PYKHMsmq2leMWB1y+dR3hSrlCgJOxkIyyUQ4rFOh6d95TR1XM7OEl2hU2roYRX
7m3a6GAq5nRKUsIi1/gyN1knTv7kU+zrXUo/bHddueGTmF+iGTSIRoptH8xgjB7RgkZ+0FYIGEKI
Q8MxdaLkvIzT9CIoouy9w4DgGIME3pIuQ/YRAQAMO1wAhVgcUkt9QQDUsL2tszb0IPydtLbUAT3Z
CFpoyxYIP1gjewYKgksiI4YMgg1l97LJ7LbF0cWz+rXr55oU14YrKzTlUEwbdBXTJtV7CgodcWLB
RuWH2+QC9ksqD20q+t0YW5jz6hRgSpW49/UiJjyryMA3Jm7Ke2DFzWmuGDwRTG/c4x6E9jwUzikS
LkVR09jOt1GRmzNx01xdjKkqSOaKJL8ghkUF+a3U1I2I9Wy+6CUwDnUi1HL0FGCQsvU8OolCMF0g
bkvdQYlOquPCOSBwhmFBLQM6U6cJegb4N2Mk4WIHSWl4Hgtcgz52A1gppa5umUIHEOLcx0KVQF1c
jf3RZ1AvLvHIVbuu8n0yw6lOyUFm9ui2CIvitjplJAD5NwTiJt+K2gWGm+WudIPcmwvtZrBJSSAE
bqquMJbSm6HskrMTleMbASwcQbId+y1ZVcV8nOI5sSmPzbIJNPKnEjYd0M0OSJMZaHQGaTxQHdYI
DZ2l0q6M0xQtz2zQetcDo5KqiQru7Mij6bHUTEnEDp2sWhWpYbhZlrSvYZoJQm4TPs2NgmhnhIQk
NUuQaaUf32G4SMl4KfrCvSAgG695a+v7RjLMT2IrnrnihDaEmYuDINfc9KpVBNWxrY7yBNuc7jSb
IvfGFzNtq33nTzVxv3r7wH4iW+79XvtgjlJyT2kOYCTPzmb72lVWu+y6Gnz9Lu7n6mUiukAE3twn
T8vimRXOZtWUTOHZ/Afr1qI78CSaHwUk4+po2g5iuTTPcVnmOkOj40/sn1Wp5seoiWe7d7wb9nDt
8jhIE1/tKFdrdQMxY+MpzThbbatfligz7wFar6ge4WekfcQ8zWxgxKym6my/TJZ3YlQ3y403atN0
81OS51ptiSyQSdTeIzBnmxtxBLSPz6raEWCVbcxFWPeaAha9s/qEJB4/M8+VQ0uL9wpjp5aq1Sy8
yr/UItKNjiGZz1mKOHtvajd7y/ROe7aafHht9WlotuCjBfcaepONli3WtjAcrTs2cSzC3OoZ5DtJ
Gzdn/oKgDdUUOlUQF2qGWOGhBzyJVrNNrASEQSg9yBhEDsTmscQwQUYhlHKamK3IoIYDA2+r2kZd
MZIxW5F4QVxSqXqIRTjFnhAwWp+REXwRXMJYEn/apn3Q/AfHG917IOXGJu6imVFXUh9dv2TfBqyZ
FDoNJjPNB9bbMmrFFep/P5B0Q2jkZWyq6rJ0C1Nzr66sl7qbXpBeDwTqOSlCRSPFlBoOg9617Fcz
pGLIS4zrMhvtQ0GhB6uf8yu+NyYEzCjyBTus+VBYbufaWQhmDjsYdsTRuwpP/g7N+e+ulC7pR1O1
1Y/ur7XRz3rnPwun/5/qqVUk/Hf11CVt2/UfpdK/aLp++7o/9A0wLHR0/egK7BWF/GfyBQyLn2zm
tWT6XdiwCsh+r54s/RNoC9RdvokrjrrH+3eqJ0QTf62eEJTb1HYwcxzEXFhgeG1/piSzYq9tqVp5
5IpaLm5MkgOYfnqNpeCZZ3eJfuhqG+4h0AUaewOcvQiGNR20Yj7/vJBzRg0Tr4FXtKkkFfjGjDpV
RnhY2IwSRTlrKOaVbBaTCK20X85R6s49vYYytxYkh4vvxvqB35KmcU7EJK+casN3IqyQO9cpETJN
YvkgG9AMPeDvd0llg9nujSOq0jV5QllkVbpYJE6VPSHjdErCB/g1yX+JxlK9WX657LAZgmcHrXic
cZ3SQCeCGeUhnxU76EcDAh0SLKZWBjM3rHrfBh7/zm70XaaF+hDF6bbo46mhdU80+zXRfRByK+Wf
s63qLBTcwciMcLyrTbdPAjdGP3ZdfC3xdpWcjfhhjHUHo4AsahGkcQHyy2zZBW60RLfsI6cMfzMm
ysJ9mRqpyj3rYGwRhEzagTMndIKR0cIlMEZvsTyYkI4RpyRgOJHuAr0o4/dimePbwZ2rbUWKA1t3
d65VwA7Oe1n6qdPoMsdpi26ZhEFn2XT8aZVwg5fP6uHqMoZrQ6nH1iFHKM9cEzDtGEHrbPJ7PLn5
vmgKnVg2FHyev1PN4GXhgGXq3DBlqUWtkLRJkwtGuUSHkbsdarMf3Q/OPD0zHJAveoIyzs3LJLTg
J4RU2vb3NVn8ASsGJFfOzk3pa/6OQiU9dgQZvVKj0cgjdd2kLvnrqV92JxFBzTKM/CGB6XY/TPip
MUzGbgj+jsDT0WGgUh4nf34i/GKgqvD99t1eEysKUmg2E5uHo4wd0LdjV5wxXrUEswoWy0uaM2Ek
KqPWjGQfT5X/4cSSvW4TNdndAJPhLR4YZzBUmfWrP3s03F1maCdyXviqWS/1+6Zl9z/WYL8tM3/K
NGW+OuQ7xSHxSB8pkKnPDvK3jYAdtWNEIo4x6wIW/xOxNdb4PYpa721hI7v1VaXPZKnG3Rtr0y2F
a3MwklEEUo3nQST2bQ72cGcNCxg7ssSrQ4Oi+QjFwbkQlmi8TmbvXQ23JLvRHLujn0lyO8TsMzWt
2qcWTMutNdrVQVqFdSZkdbqCP0ArFCv7HtyccYXWmr3UZZK98onm+2nqrXNfLfmhL0t1lYvIP1Tc
OVEYNbF7ShtruavtbmBQjEuvSJUxBJHyXKY0HYplTUOKoBHme/Hmxrr3F90BJsYtccinJkIS4aXp
qWSYf9uz6LkZGiv9ghaf4AZrHvWLkkN66RJZP/Vg8B7T1FEnUBvlViOQ+JUtcfa5GZzu3NmVr20R
AGQnfXEXc2cUSXGH8TU6KgC1+27RY8wdRLw39WD/sAdwmzhT5i9TRvIHC95jKVVBSFF0gV9BxFKf
6MH4UxZUxkfTV+fZ1mdWxRbDPtF/68sRrbks84POuR2UNhNow2hJA0tLd2cm+kR+s1O/k13Wn/V6
THe5AGvolGK8zypG+Yn05kPV9NY93s75pYeA+wGGZrjnDYluJ+wEX1A2GOEgxmLDfdJtqmLKCKMU
2V6JzGGL1FfyWaWo9PnYuVu0sd75rlTfCOLr9otXsJGZIt3aTs4kiMlpujvXwGbHxndeo4eHhJwY
2/yxmAnSFB3oDpcyw2GWOE/k3gwXMNF3iv3r1azM+IXI83y/2H69I7ILHTtpHfrFSaV+8TvpUx0X
5v08DT0HRTuDAapWNGw+3eZ1r8gi5EbFYxxDb2RxXoTR2DEIxMtxUhVjWizlwHx7q7z0Nesv1+JR
wxYZgA/KdbMWxqMzIxoKqRGjsK2d+QOAysT8XfOalCFelh3aua3fUWAhVsrkibMEx2pdmV8z1hBH
anssgnSWT0aTtQ8xddIVAw8LQsK+cLfMsn5uy95nhe4ul4Fh25uqeqRvhjE+5GnFlpS7x70px3H+
RoZVNoc4TSDmlvZ40uJi2EetMVyHrrFOZm6u0Ia6/jxCgr2bbGaqM5GWe4te+Z6TTb06fl+9e13p
/piZOiAg6ZARQyT5xkYnW9NU2E/CxR1hc57nqbU3hD10LFD5PUNfa5l+GjIbA73NhzcFXjQHjwOc
iGw/DaF/IurPUV9228oFsOHZRRqFtpPJH6XAxNL6Q/3Fi0vH2YoqLt6tOPb2ZT1Fl96IvPPglSAq
p6U5Jr7Hql/COZ1Nzjc2lF1+7YTu32Ze0V4kLdq292gJ60qDstphVsiERAOQu0znh7L/4jFtguvL
vhxJFKnWQWuN/b2KW+9m0fz5u271eb+yhTmuoZPH53zstKcksZ1XSIA8eiSiFeaIWkbK9dgpcKJL
FG073auI3imta4oujccSrHLp5bMRZJHt7d2OpSPXxJhCIfU1YE5GUoVT5XpvEo/xTk+tNzAG1UWL
S/vRY8EfMDaybsbOFzwGZ/MOB5Qekn14WT9A8A2WsV+6HjJrma4J3+YFnG12jE3AeE1SVndVbFrP
rtcN28nVWI3Xlb3XnIzFrI/rB0OZCfMjbTdaZSl4Tnp775KP+9ElTd6RhauWTT8O/qNhI7Qs69bc
6ZhSngCxJ4L5uxJ3MqoJlDGHyb/PY3KC8f5V4ahbNx4adz72QuioQ1k7C2c6+Z3JkCDV6u9Af80O
4Cnr9air3QOCHhW2qNnDMprbO8VQ6U7Oqj6AMDQPk8VChfAYLRzHxV/2kdG4X6gFzKfJ8jMgqDY5
gV6h9a8FEfe7SKoXu87drZb595ZJ+BqvT++oOwC8A0sd2Q9lXQYjVjXa0SnNFkoWa+iIQ7tePlLV
FGRLEJ16MvtpY1ccbzNrOS5NwYg4k/ZdRG26M1IO656kpgy1XuNmG6teqD+Yc/VXK6bJB+j9uWRG
cAtYiblIhARnz3lX7gYwlmw9GDVrqeEezCr3bl3DnTgV3PSVAs1hg54hEqjn6NCrLEKZJ0mddo3G
kEc7j42QKxu6S6XQXjYCuTlwjYrydWjBzjC+fnCaJgnGxRqPjj4DpSEMiPsEtykXh++yKl4SNrrS
3EsyqS8IiimmJyrVkvg7fXwc9Dx+1mWVPwuTGlAgwhQh8p36VsnOPy/SoVqJ7ejIEAhtLiMhC/1o
xQnGCj46wm1k+wUTJztlHbJVJEpG2lNi+tWBWXrcfrdA4Lc+8ngs0cgvSRy9iQYyNLH6NCc7RxEH
88y6sHSer37NYtuXP2d+9XRKynHZxhT+LwuqgUw4T7HDnKg30ysGcYNXKU6FdI2vKU5S9kZ5HtYR
EtHALUAULIN5nDW3DIYxsTZ1TxqTspa3JiGB29XuPcWC1CfraZNDN0MagOKl6spxr1sajGr4zhMt
wjnNjWKbZ/EzH4u160HDhkz++42VU9xoeUrCWGpdWlu8Gi3ztmnoCFWWMt9I6bFbLXLemGJEW1Gw
bkFzrgJsX+UJJaCFpsnbJXE5nxBy3CazMD9bDdyhkNlVEeoO82Km4ma4aBNINMkEaalmpgOigFwB
dnVJM+t11syJRS5CzwKIvB/Z7i1zWRkqp8Q0x+X3prXuFhdN9ARQzjko8O8nBAH6JcEYsRniUYSL
13DMtQnzW+V6u7ntlhB7tM3gosf0UXXxtQSGtvNlNt/aOi8u8/JtunQFfYJqOparKFf/1LX+XxCC
vzpy4S6aCFnRQgFA9OgP/9oYJhHrmLT30mNWtLR12uQi91gwizAmks6j0Mv6Q1FLlRzZJF/9/Q+n
v/2zw4iu1DEd3TRXwAbj9xU0+eeuFHU8ypJFpUdjqpqPJWsIAEvzhHGuLx/+/kf94kRffxSBnvy7
dr8QI3/5USnqcmdKSBQzlEkmMvfIDNhrjqvvf/9z/gtnef1B7DswDZmQLR1nfcP/RA+Q1Tyj7nXj
Y6/Yw0OCEEenJ8wyL9Purm4kfvvBT1AazqJ4Uy4YZJ4q5MtpOFZortEqldu//5X+60fMTge8ALjX
FT/j/tL793rnJR1dBhbUcrnoa8ayla1AQpH7GK71OGk+IOHzORtN9BvV9n/mR/9qH8eVjZfkn+/j
7r6XZTtTs5XpXw0yv33h7wMkV0A6NcnSAnIKSIH/+sdWztM/4d4HtMoCDhoqu7d/zJGEyVYOLirs
Cq53CzvMf86V/E/uCjrmUjBw9XHb/ztzJW7WX+5gAC4CA4+hm8KF8vlr3FJeMOUulD4f4NHJGaw8
snVUa6N1NYl28bfohKHmFQWw6N3YOTWM+7ZpjsKrDH231A2WgiTX0VvBQoSBnnB3aUErY5Bk/gcN
SXQ7Os58LmZD34i0n4wApwZHUqG1NMzGTI+BkB/cntUa2tZdiNcJTDzXRCVkycKowKw+N4Run+as
Tq5Yg/Wtqy3Lc2SulgVBROi2YSeebdl91I+xhNl90OGWeui+dPdtyfCHY0Ov1i0EcAHqcMWAqegn
8ruT8pAi+fyuGUb8MS5aepn4mhd7rrJ+w4xD3PDoX0NsXIJkA5fhFt2HHZvbShvtO9+L8/NAtXWb
ViQXDGOr7Q3yC8JIjxDBVZAZtmwKwSm6BIJimZNxOE04HrUGOT2aNuIkfIXJZMht69mDWhoaGuLh
oKcjXbtsihfW9AcogfGW2HM/EKkwTpR7xV2nWc6OvJninhlSdZf1XnOLtJjDfdBlebJdk12Pt0Sh
HBM6XN+kI2m84lK6ZBBscU6OScD4CjlDaetfePB0N30lXqBVdo9Gi0pm7zXYllnKZLGiefXkHkml
9Rn6lLnLesvDTw0ekQyJKLoImKqb2dJR4oIiuNj20D64TuVlWwdqyAnoo/6DzUq5FYXx4A53qw1y
0xKyvWdxdieAWVXrbsm6GlrbvxpM+p6bwppuhzazCeN0tqBeu9CGRRK4iPn3VjnlJ2Q40Y2vsvLe
1jtxkcL8ko7C2ciKQ252+pniPI4eIZnX6NLt4jDqlAqV0eHzyLIHxqH6LZWOu4kmMR5jBzlaZnlb
5K1jmPQEO0WQTJkcDlV0yKgWdr1TyB/+OH4Yka/t2HdEWLu73HjgIgcVO031sV0MLD459iUoJ+NG
WqbYOKV9X3G1hUyLz5VOZ1B4tcM4sX3B7s2WmC5klzBzCvDX8FsS6BbGfQzavjfSUz4k2gsr+vio
KAAf7FypyyzA1Llei6oDNu22Ya0Q5qJJrtZQc91w2cIAdGZzr8iOCqDMplDzBKtbhQx66xmAQOex
W2M3U3pKdrfFHBvPAGSmlH7TGKm8bGMRDukmYxIn3sPoIJxU4awhW3s0TWmPjzZrGVvgcGdp9dkQ
XAtbKDvp2Wl0957TKkq+TGIp0AHCm6B+8wlUW8M+Z37+kF7RyZtffIvpWZCj5MRwFFkJbBej0uyX
ybfK7DhWJlChvFponadMJ9V131RI0B+HFAbII2xQ9NxBHGuZhUtCH7JXKbsG99WCvxVDcWKTvDMr
tEiboTUnnmx9GsevBXEWq2jUoDymYQUgZ5Fpqm8nyL2IAox04uV7xD2Dls1KFrh1YXUyPsydJ15J
zBi7D1dConVeeY98VkR531WnFEubzWApQpVAciEmIkLUWYJyhSCvip5K2TvsKGtEE6HZNWbEjWVM
v1UJ/3NS/6uTmmkuR+c/P6nXTU8Fw+WXNc/6RX+sefxPpGqgdTFXuDlF7h90c/uT6+I0/Eko/2PJ
I/RPDk4Kyl7CXqh81+/zx9LHwcAvTEb5hqF7kJP+rcOZFI2/Hs7kb9JlUu6iZbeI4vwVxdcYDlFp
dQxE2V61MgTKOEMXCPi8SNccMbzqceHCPLarh1TN5XUZGQ7WHuzgsPT7bGu4qf6YdXLhMWFO8jZh
FEKmogbU1Xeb/eSn1ol4JE7jIVX1xvZAeVHB+gJpCIIMwufs5DzkY3WjxwiPgsrMbwg5kXdutR4B
up/sIzdy90IybwrjQos2LU3HfkmT5oix1rn07SpSJKZSC60eVA5Z4J55ntmKf0l7s+pDl2ickJ4l
Dq2kxyevrcLbsooeqlrwIEu1cTr2+ruUS/XG4ehdFmlFjHImr6Nbh0Qz4qbdyWhybsdo8mDYOIhy
woRl/XGNljnIxtQ+RvrwH65K/VuLu/pIsB9qq8mM6jAplHGXJqonV8xqHgR72FMmkUoFM00ccorM
/J7pFSYPG+4xhj0LKwI46Wusl/G5VYv2wVFNpgGRQWBXlro8zmn9MrAnecjGFbGceMNzorru0fc7
sslzbWneV3b1C6I6yaTfRrLN+iHrcYP5YNO8ErAdeKLA1FMGe7YvXYTvRvNWw+Xp2VGMXygoEWX2
Zf6ep8gO/CXtdgYD049F7/Ob/2DvzJYjN86t+yrnBaAAEvNtzVUsTkU2h75BsJtszEMiASSAp/8X
aMlW69jSUfy39oVDERLJGoDEN+y9dmq2t8Ycu6e87ZpTG83zVRMVSJRcX+38MVBi03IUk8019aLl
S43zF4wjeNL4lHp+G7UZWy+7uJosPyK4sPR4o2OIRtWK+rOVusYhc81kT75O8QiVMnnOu5RWmiWe
jQJ+rOttySzYwksDkwzbmZ0DK+YCxPXp9Ne9E86KZHbTJk3RgiqfUHoRO4/Pda1VlTBnsJm9QPLW
P1I8dkwHxgXcVhXAb5osqe5Sj9PWQU1/jltkWO48Eem01DcNaYZnKkOLkW+psXaxdEDmycAqfiIc
UXgMMGPnmxy1g8ClcZHNFxgJSFosD3Mzw8lBM42MOajY35dueB9HU7LWgbFtkhJvzDRsvNa9SYtw
+F75dn40WxxYOsP3ymOmn7C7JOPVPGOYhC/TVV/COotejNKLjRPmVpltkRxY71jpVM+zQfeXgUzt
aDtMufXasVlFE13J/t7qK/m1Bam0DhttveX4pVB8T910URCNg4ODtl2t2oDhUSomtQqplxzG0GSQ
r/rIssFymAjD4Np/Qy+PWoTF5RSv/ZbNUBNXwdcMOeB17o6TyRIuDx95atbY3/BrYyvH7ldsmPzW
uyCpyjcAQuEXdsTfDFM3G69pbVICvenDbVpc4sqy6mobBVH1ksUodNdFmyFMZSHQvnY+DokV1u/m
GER1t8EbxmisY9V9TsSI5aNr71lVhmw8Uu5nRKySTKnW2QbQrQjNYmU6D73CddWkyFFCVMS6k6e8
tvyTayrY8XaSBXwO7FnqvudYw03kr42wMfdD4aQXMRjuvk7NfNwYYRc5W8dvzVeRJ2QJLlKzQZjN
tA6rMs0YRTfFMZ5seYOfDIpWWNvdpQ1Shw/WL7NnQu3khOi5szHXs08/RvGIczMwdPOVfS6wYgdc
3YF0L6o39k/q1lGt8b12ffyyysoGRtUTlwGVQbjKbBGS1Oc4w84IEvnV05P+kEWiXyensq5tZq3l
ttMqmFa2O7XROoxsyegrjFD6iKbcUCsPp97vQnNtmQ2Nj2o2TF30Veu1Kaz6XFJ6+icHhAqJeBXL
4UQVTLHS6JjlHJu1Rf09muUjc/V+r1qGdCkjCNSALWRq6OdThe938LbSHOf3GTJ5uR0sT25qu2cr
WycDuQNmkN2OJvmA/ZVTSK/q8DrrJn2ejRh7wMT8LjdfECcxVMfnhIige+mBKWS30cg2UYSZd2tl
kOFnq2gvXlmYF8/y4zuOxZHJXT4fmbo9IfOuLpLm+tJbKhIrM82iJw2D98WGsIXPivXpKYFc9hQQ
YcghpbmtAoKM7kxSJu8QvrJHiUs0j2nuAIXDj4xFBRchFnWObR5567Gc0ptehD1+Pl8ytlZleZOF
Ji/Xy42dpQo8DAreG7c6eo+V1SrvTPCAd4uCTNDxVBEmiLmLHpyg9Y5ZmutHpNABbLABcbk9G9Mt
SZV9ue8MWYN0m6KbsG6aB0zb/jHmjX/H2zof9dS6+7GT/W6M5PyVOfpIDp005kNsFRNq6wlHEuiD
reyiHra7y3nUp9Z8JbrZPyYpq5NSZ3ey6GH8SGHfRjXsAw7ZnPT4OVqMv+K6Heu4Xlezs2TY9fVd
jMhwv3yej209Wucwm1liO4a/z2RroG4dBvwgQkOnCOfkPeqITUhHzA2rVo4Nf8fsptPE+vNe5K3e
h1MYHgerV09tVJd3rOKHA/eTN8FVqFvUfz5WXKXRq0Iem8wN/IsEM4gdynttm3RcKrPDNUkF1jZx
U/OQycK5xagRXc9+OB4VD8Z0hRr2pgqD72adht8tZYt65SpXvqQ44r6a9NxHVRvNHk6lETBo56jh
8kt4SDuF7a5t+Ey7dMjyO8zE+mvj+/QCneW9ijoNbsVUcecly6EJwFqk+1lrgkLbVoj6oZrCF9Ii
IPYPSZA0V1LJflEqBiJhU6vD19SI8gfGPkreeS36o4Ptk3Wxmj0vd4mlsKR5Fh52KPyXVmVKIj2S
tFmQF3zytZinh1bGGzqgYNrZiefvUAT764R4gWidxfp+ZhySXXVtocpD3xnJi9vYbvomPG7xNcEQ
prttNXAInK3eouK/tiyEaqACYoJh+xOXrGgxVg8Vq4Q3Gc2v1L7jM+SD6ns2jOIpBKvxaMm4ORG9
8Sgrf9qWtiyPvlTN2u8J8vPr8eIV8ysH4A8nTd6yznv1e91/A9FOBeG0oE6U27/6oZEdPD8o7qRV
bLWD4JQvB4QdAeys7zv5w57dgd1KI3P24RhaIer3KWlyjO7vbVfn07rvnUSumhZf72Pg9e22nMV8
n7DvIneAtKnSWH32Bf9tof6ihVrSBBkM/ucW6qHuu+R/1m9tXaTVT+POX3/0t3Fn8IvLr/I9zzMX
tdy/WqnA/gX5vwuHFKXGP/7NP0VzvwgTbR1YUdtzfqIB2bDSyHRyfSjhDD2Bq/2dYacb0pn9vK7w
XRNqqc/vZJHAff7zaJ8Na06iXVofRrJgNFiU3NZrjDnhPqlks2PvSdpBFWfBPZ0RSSQCjPUN4w8C
ToskwEZn99ZjFqX2s6eS6a72RPUwKC/6yjJhZEVr6+bg69k9UCPB/SQpzr1KDdIaWYAjLNYjenPc
TGOmsCRihD4j509umE5iYS3g4ZzAIhcS+E0a8zyBPWOBu/AQuc9Dhj217Mkl8cPJ2eWGcm4TKxvv
chZAiA3GwdiaEsYxAmJAMXwFFSteOxHJcWA9hxJw8q4F0akNkQ7Ej/fQohklBvYxHFOzwhor6SbR
pGJuKqPug79CLdDicrXWyBMUGdWNJM7X94pp+xl1NEaVh37Q62AG0aW5hxQciL+1iQf6kfKFH9zI
HRFuuxQb1pxG77PnIkHMLa2e6ZpAmIIeU89kjKjnSpv5JcwJ3InGNLnVfVQ9NgrhQKdwFl2Ncozd
Ddwhk740YfTF9LSwIkTfkgkS4TXBPa6naSu9hg8ysyKKWNNOI3qEbPTRyM3NVysOgruoqHW9Qi9h
WhvAEA5+B5rbnY9EAiYeMacNebw48sI7lyVfcsbe5B4Un99ugKp7ZoAl93OS6HPSh2I3JgPiGPQQ
9YNlyeDecLhayEcv18jO3ENJyDPmBsQB5Ac7Ryjd9ok9KNljvV/f5iyGjYeZ4dvW8zMLBTSDR1nk
vbMB4+mqA3w50CG9Ze/ofeQ30Gjyte1r8cywHqV8OEtC1qGNgBg3ymDbdknnLZOr8H5E779iiRU+
CPxQ8HjmMd6GY8uQ3h3sr8z1FfZvFM9i0yWGfsPoHawh7oTnprH9mN2tiTx+zKqUQHnZzUdqNjHt
06g3ziIyBr3Wwi+3NvhQHPqKCXhHm8pYcBXrpr+giXXzc2KP4V1DFCSJk63nfakY9V8nihaCTr8A
e4ShGCUrrjWrnW2EfBPyrxWhCbqZVgYfRHuY3LQOXuVQo1DpCCODKuPZEd+PoYcVPLJe6m3gB+gx
wfGK/hDVrdGdOq/pzWMh5ZQ+i0aFYID434J1EuYLcwbjYcJUjoMkuvbLcrhKh049J7K8QS4Wn3F5
U1JkmHWobwWYWsc4oQL1oTpBBvwC8DndpfPSOyMIx7I/5TsT3eeqs3GsyplyNe0EEIkwqa9Vlsit
arpL1lsJYVcN7aefCQv3MtfQE8Px2DtwexuQJuxoX7ctGT8IN8pmzWKy2dD7UsTnRDobnVDxu1vx
Gg4TaNN+NfSi30ww168IzcqOyJ+gS4QV6Nzg3GWKIn+w1DoM6vEEMLnf+oD0tg79If7jcY8BwXgH
a7SVpM8hBYApG1jZfkpR+bOA8W/UND50s4o34IX2DI3cJ6ttgbz0eJxotutbHZgXEEbsG9qZr02F
AAAdhFdDgQ0waLx4F1UIiTK3ujKrRn1kk39jziJ6ZYGqD6OWxUNFOsFtNtRqjQZ4pjRTgEP6yN4t
Qg6GqIiFHW++SWUw7QEudOuEDmZHLUtqL3x7tLUIrNK2rRsERfNrHfns4Qv/FqbGdafzaN2IZFjn
dt3uCRdqd5lnmNdtG+lbT2EKxgnyLeS03ePHCbZpNEW7GhobahuXBsES8jDXNW6pYTAQJqQWQ6tp
WPVEF9WpUBs0wClUhqna0DZg9ETH9KwzqQ9mGXdfsr7tuDC0sY/b8QcOz2JPKve07VqSywdLRF+h
jgCQHCMyWbyM2C+ILMI89l6t84NdOu5VRXLFLgxbRiNNTOAq8W7OKYjI+x4Ngsr7JgEINPNoYu8P
Rt91Sq4Kb/YxOkvEtkOO6mEbyLS7UIxGT6F0uWXdEopvDY4EI778BiGnxq0GeuWlgXCys9CorKJU
BLtSdeG+nofmtQFF+UxqvLHtBpKMapBwN5S79dUkdYuJoQzubf7FtfJG41YF8ZMfy5KeNKSJQSLj
3TDttuDOjV1unVwSWc9hXgYhOeH0+kWXAs3LhY1GW+KlQHJbMq3pnBqNnGWTI86+BH8I4kED59Me
0zKSMbLnccnGxaZFE44OuDeeusZUz1xxFQSvXjdXJqM8L8rq+3HuzBubwLtN0C17/ILLwNE7cxQK
blKybNcQOQ0o3rDe+NmHrZzyo0dDDUDDXpLsukhj8ne86VQxKiZtbJLuZvGRfKmZV16SMA/ex6CP
tw07x7OMxFcj7H+kaRW/MKVDsziB6VSO+6VyXOOaeypfMw4bVoPFOTdPMvoSt85+tLOvkddDa5Hu
fq6hiszRPKwxib1MwxSSHlaLje8zA6SzXw22ecyTMWf3I5oP0qSGVZ4Z9YZwnuwwiL6qIZBMDni1
yLorlNcSU6zz+8rybqq4q87l3PZbQrDRLgsasW6tE9r2rbLK+SaeumjblOq9z5JHBKaUUtQXKRO5
lbaH4uDDxtiAhYV7jbynO+WuXIoZCBKdA6sDOIe9TciPeRN5/mgIr97YWppfE+GnB9or/6O12ks/
WD8iFGXoQSUaSf+1KlgPI0xOkRGa/imcovncmL3D0lW+YryEaRj2J13lEWdn02yHSjIHiQf7kI1T
eQTeeHQXAHnmWV9SPeUAqiThY6m34JNVuBdAVPBYk/s1FM2p7sYHZ04UQX/EeBSDu+6TbH7vqD/X
nd3XD5jiBohCM591VNrTBgbpsHUx3q+mSpW7sa/LVWsE36NYvNAtRa+mdO1bzJ0k/QXuPTMiriv3
O+HtQPjmHj0VXd5VU5HJ0kvx4ZcaPbb1rgIcgZuel7S2KqUPQcOyGR6ds00l++oh8JI9FYt/sRje
Ac7W2Q5N7XhLXGF0R3t9avnSsfXv0wQ01wQFEFgQl6gVxFgCR8a8Vmbd2E32Zcwb7xKNSb9v4Nmz
ywb1eOkT9P1w1FY+Yx6i3uuVwyP9bEjlbZQ3P3VZSjtPTJpV3dZ+F69B/1yJpv6BcfAgBXrxxDBv
SSC8XXwMRdLh0COWLWvKr22BuGxW46NW/V1jdbcdLDmqNTCR3jxx34P/naYet8TQx4wduc3dgCHL
xsUShzgMcui5yoLg7JWyglQIlm7yXcVYqpzvRFvl/8g8+m/j9xeNH/KSJU33Pzd+Nx/6f04frfqY
ftqe/ePHfmv67F9CE0UK08pFqrIwW39boPnuLwxzbcSS/3SX/8aAtX5BMObDcKNNw2NOa/fPLVrw
C5oYHxQ2ugS6yb+HwUbM8seuj54P/5W16G98BwnVz12fkESf2gAUDuFgIDOuWrvbohtr8ytiZd2r
0aQUf6CQxpdkpkl/HNKqu08aYyjRBFgUGS2nRrlCb4ooNupJNe/xF4lmjLE0R056j2bahORREe8X
ymw9Mx27iXMLMSUbqOhxFJX74lXDW8FaIuZXPQ4ycllh1/O9asNHlhNATiqsCkhUiohWBMEJk+xs
vu5hdldUyoF1UR4K5q7pzJeQbEmiP41UXKpK5yd6JOTjZYBjYZEXas83tmDnxhvC3eFloG65RLMw
wIQa4Q8lWnqmprbRRQ48CI5EfjKfRoKPAWuAvzZrFa5nR+FWXz6ozzin1k++8f2nxBgoflpbQ3t0
EcwiE7FEyCFS9scZrMoa0iw/qFzNjklUC6TEK8MyfB6yWcbrqggowUusZF4z0IyIECsL4+UDg+72
OBg9f93CL7aCPjftVNqFZKkyb0ZnEWKoZ8ElGBUpe4Y8E/RLZkRsvPa9jTC8I4l05fW2dW4DFZp7
7VrF05QXsG+GuLde2jKgkMpHVOw0j8l4GzSF8WNOdLgebRmdeJwm70ahxpuGZez+8/Wp5VVxZS+F
L/9/FFBZqlVV8mD2PYbOO7Ptqz3N0QDArJnh/PIhM7HvsJQOi7msS8U5DtiVJKu+y3N9JjQhSYgw
tfL54Cn8B7vEJTF2b882sJAMpviqMur8NDv1cWidjhTTbOh3XcpzpsHu5u2oGgLYYxTMzP9KrgUA
eKesV2rDXwf9ppSbsuRw3QdyeIunlijhh4Q9zYtsEnUOABA8ZvOAmtYWrUerL+0T8//4KpJs8bKp
IY2A7v7KaPiyA2wIDBI7N10zPsBdPbvG1p2FqvZ4dTA5uRLAHhRZb4FZMhKs9LQPHB63uJ7tH9pj
HMJzrizrlUUPSocgmIzvQszDDD2Kmt8V9gVjF+YoWqwdUPLMdoe29rNtx0LjEpXhdJ3OOl/bi8SI
Ui66Lj2yvUn41sHe6kJr1xaJ/UScfL4vA9oC5p4JuqWxS8tgn1umeujQNbldARsLpRO49ClbT4NE
/5QBjiMwlEjRMo7mbq3Qgu7SRTSFTqBZI5ZFffypqUJe2wJdQmjF06u8V4v4Sk8TlqVFkNXHVbii
XwAjsci1Zt/rtiJ05hPWDtRcudD2Wi8SrxFNwcotJ1Ts0SIB04sYzFlkYZUgNm7tL2KxapGNibpD
QWYuYrJ+kZXJxlbXzMjZtgR2flUt8rNuEaINyYAjxfzUp7FGoHwIFtlaQfhGv9GLmG1YZG3RInCb
2iwDVYLHfOKrnxcZXPWpiMs+1XHTp1LO5Gfe5k/9nJEtWrp4kdXJT4WdHqxk2ycDujsjr+YvIyXX
dl5keYPdtKfZbGoykd1pL6Rv4hnFegNgOG5MPI3IaxhCFR3kJYJEt4RfowHUHBTWqi+0uRkWkaCO
AOknJNs+h7x/m5wOsPHHpqwXoMEct6celwV+RW9J+NBBDlx4iR1ZmbLHB5v4NbE4VdOu20Ikjx5u
VYAdBZZMoBzZ1YD0YVoPLUMsMxOwI22voWAJh3GfmHG11lP5RvCM3LbpJFAISP+mnnrjEYk6hz+a
vHkX6jEDw1YVHSP7YG7h9+dM0ytS9pgrzfeM4TmVlNdHr58ni8y76Ec4lvmpqLlDoUdY6AiWu4hB
hvswsvZ6anUZbOhMOVaHhWS2wnOLvAEz/n6MOZ6bCkAZt4MWF1Yp/CGMKOMGgwavpKDJuwZvMrBj
10ZY3fDYnm6gx9XTpq5nkrN79Hgtkq//lkv/J0iPRQIauvP/XC4d3vRb+pPQ6Ncf+bVUslznl2Ap
hVDz2My8f+cn5+b/RTjeYjYPeDqbNkrhX2slgRwYaLYIqWMcxxPBv+TAFrUS0iVwOkSNWfwb629N
yH8WHAEHQsf/q6if0DcnoJL7vfbdRDszA6sXD0o1Tb9q5lLhb7V4nWsixhkQOnF7n5D0850mXOD+
yo0L0tQJEw9ByOsiDdw1D1GMtmZU6I0B6bCDx7t1R0YJyjT5PZ6xKOYZigMCaseGPOvGtY817eyu
d4TYQnEOkXAwC07CSjMEy+F0iyknXIMHfwjIGYqW0X9UnN7tKnG0c4u9NLkdq4KjIFGdfgvjZnrz
cZunmzjhYyNHiMoPwWsLaLsw5QlqXPONWzp748aa7lh2WzTP2fQKoa9FchEjubGnufsY2hjCNbkZ
eITMBUvt3VudwVOKvar40tvj/FeOis8cy3+Ftnx+BXgOfL5Vk6RXVN4/fwXl7DiZQabsw9za4dGl
cN02YmxRrtQj021bSNQVqSjDOxyDApOjWCZEHnGHa/ydA/Np5ky+79bHkHggCCJuciOwE7+TmWY8
V9JVl2QyiLBPs+y6dzssPbgLiqeiYLaCk6DZ9cqub4Og/dKxLT24jT4zBRSPIhF7PwnfM4lV9nc3
yb/xsIQ/l+i8acf0lws4QPIOVOGPoalNAGYpMpvqAVZ+9Got336MKfXFEs54Z/gUX31mt7APNKov
NCkC/Xg379RSI4/9aH5rmAqj1iV77TaunPykaw7YaOKfEF2KD7pW6yo2hL5Nes8627HEWRZETwBJ
xD5M0+IpJ78LhFRhHtJKV/vEaI19PgAPgpJAWWqWXNN2Zw5X5my/V15/1q2wDl0fuQcUK4rVMrRX
mDf5dnS12JpNmOzc9LVowuwEIVl/ZzlPcYV45HuD2vXoT0V7aLvFf50wpmw+yzzoI9yU+Y0/IDUo
VJ5i/H5nKZ61K28pGTY5T4+rwGGxkDKj6DdpqiQ+qSzcm3Mr1oJKZeNXFaztim+JcPY0u4aoK89T
UIjnCY70R1DgLgZojYSB9IBQHsbZt3ZVotQhHJv0qug68zrCan6HCGq4dnOE/UzC+6LcymTODpA1
gXfNTiwuRtqNt6qz+EBFGjMXD+aDdpd708jn+xJF/LOTKDi6cR5D9mzD9eK/vvnzaweQxk9LPdMM
WFIv+ZT4IfguwyUB5Hd+HSZYURQPvnFJOhOwbEhNbqDYeEItx8bO78M1uwKuHZRi3zW01LXqFKIf
R0/Je9bUVPyU5SfZmfLZlw4oX/wMexk0CJHBYkh0319KyW/Jh9YtVtlgV/uC7/5cL8NJsyN0Htk8
gcJlLS70knRx/sRbpXaYruF9p2uOqwmDoyuWA5XqHmRoZ23dDpI1S3nQBdk4jDc8tef7z8u2yST4
2tSbSLVzrTPCwugHfkiUNEZJaQSL+blCaHiTqpQ+lOh5WD02S6JvlZnvJUuQhQIIc3pl9723dyay
Drd5kADZMmU9bf/84//Etv3rvCJ+NEABGxATTdgjQlV/ubV/9/FraREyPrfRRbQNySodiVfk/Unj
IZup3plAgevypDIesymlvHHh8zfXJAUkoEGAOqFv4h5EvgeL8AQPsXnLB4+OK8SdGa8XQ9Nr68Bc
WplQIo+Utcbu778BZ3m8Wp7guYyX7uc3UBGUAhgu9i+FR8k0ZhaouSYG8etFoD5VxTkTSRgmmHI4
Yip4w1svAFdiRqZ7ZWkv+sG9BxJXTKQsjr519tjznhLR9NFOFkH0WPisVAF7xWwd/vy1fz6P//Dh
s83GuCMEOmU2xD+/dl0i1pod7V7qHhESBbWKfnA1R8GhxQz4xN51vs5GhbEfzce++2yCBWqSY9Ck
w+lzZqBD0R4Ld4kF8KXx2NGw70PtdFj8ZV/dzoFKz77g/Wt8GzSkdMU/Bh4TfEVIAlWk+6MJD4tN
i5zHu97RebX3Bx/RJolPq1G0HEN9Hz0L1tUHIzCCEzEMAsEg8V2FsmNQm8n4ivxo3rd6McpOOAFm
RF1MlIUYP6xYcV6JcuF7qUZY29luwh0N4TeL/BWV2JWE7dA0R5hR0SuiTMxJmqfG562HVSN+h1yR
DFtcybw8JshExrfiQtTf1G/KDOJ5KGTybjbQvjIziV658oYPhw0zJ8jy0aCJPPUphbRjLjpVp+Tk
g+RgLk77/NFsBFBfh+0Fk43su12X9RHF9ngkx4r2ooWADBJbnJNRq43rF+NNZs08S/78QqBI5Jv+
6UrAIEjNgLHE/SwH/1A2cFaXvcoHCXDF6lB2kV49rj7P5kKPcj9FMln7ScQbSOYk3lGKNW+EC0HG
tjiTtqjijokhfabMWXGSaQHVdSrNNF8PRpZiZ44rWGhECq24k8xv0D6KLxz/3TehneGjx1dsbELP
Lf2NSshp2YP2Ka6HqnNpik1y4Uansgt8yEVU7Fjd0+0gMyYTJDbGDQZSVu8OjG+48vRXCba7tYHy
KpSecc+ScdKInc3+HQISR2SOQritZU0C5Kz2DnctkOJ0KTmX75X5dvcM9usAFhzUwCjSeRva07PV
NNXGrtG383oSJGgZN0QYYythJcvkHGut/932nXLTDkN+qq3MPMzgho0VGSls/aVgoyvGyAnXbOKS
J54D6ROwg6JYzY22g1WdohFVBIsDys+lFx/IezLHdWlzGqxU0jBeQtR2YX2+FDiI8E5mMPKoUiX5
F8hvY+I2GYB1eFxN3m7OkUfXyAdFYgf/HHVspeAuCeYTgaccZ3FjV49x3KljZDo8dWYrs78lNsmU
69jymvzK6Lql/Amn+7hLa2M7E9H2rSwYN647Sdc5cbKba4PAy3OM3goRX50H7PDr+goUP1pClw3v
i1XPoDMns5/vsyqEO2IRV3VpqS0PDPVD1F5EF/wQXh4cAVMaWzboTI0CVk/xymxnvXUGZn2B8lIi
MdixrXTL6JJMXKpMMLfkBiIXMFYuTrgNopviB3K8S1dLoqxdytZopXO/Whdg1W98v0zuROnrNQ+D
kE8mnOb7zxvpv4uAv14ELJ3If+5sl0XA9ceYfq//sAhYfuy37ta0F/+L51KIkU7umPTKvyFoTSw2
WMSZ5zPwXxRg/+xubZ8fYmofBoJ9wM+bAJYEAhgSFyIyXUG++t/qbv9gITdDeJTozFzHJVozdJ0/
LAIk5D2yi6vs3MIunt6c2mGlVDl+52xNsDqM8WyNoXU6pIgZS+O4WNBc+kGssQdyoM09qsnpvYVk
AW7abNz1mE3DfDVWnv8h28LfpJ7vtbM8VF0MB5XZaaEn5wFgwMyGeNFsIEh5LyBeMbOaiPtyGa/P
WRLemqnR+fdDzWLUZjjU8Xh9sCsyzNaehj72Wti6SNkXOwbEtzapzao8pSjP12PgI6QeSpcqDzy+
m4/JGTGobIIHVq7zkvhFAcc0zgLITb8M56RUjwqMgLUNILUV5nMq/W7u91UzBCAYlVkSlpfSLCK2
N+X3xFDtzpfNRP1TVCjuJ53xo95kzF+bCjjH9X9vwP8T/9m2/pz/vNyAryyl/nD7LT/02x7O+gXn
NLV44GAm/Ydn7dfbz8c1jmGN2ZHvUSH8RIAmdHa5KUwTT7kdeD738692Npxu/x9hjMvs6HcVCsOk
RfsJqsJlsUe38Ie7zxo8OZhmzGaD4GS0M1Xs3troDm7mgkbtd2fTvxkocJr8r7/FLAxYAuYRqIlL
z/i7poR9HA1SYFVH39Y4eYbJusG1HD5NfAJnwG/hX3RBf+hBl/fmmEyncM04dKB/XDGyZhGgZ03+
XmnxJNdmQ8VPqqN1042Ofay6CLaQjcjqkcAU8fjnb/bn4QnDkkVXy2qB/SaC6uWQ/OnNSsNULPog
780toT9lUXLyFNYQnAHwMgmI5vApEuZfveV/8xHz/A9sxwND8L+hFJ3qslYHPki8Eu1rzvr/fcBH
AyombZnemNPf/oOexUXKn+PqNW0UwT+/zcw0yElgX0phFdVXfgChb2IxuC0D2/hqR4P3+ucf67II
//kiQi1se8uCGs4CEIflcfK7i2hSFmnI0Tgc+noEOt57kRKsgaQJ0Uc7FbhavBc3QVE5THNy6wKr
rnqqmob6JPHyuSIHR/kX0ihpb9vBxSwMsk+drTEcXyYR/MVV4H522j/dYD550oJ7HwcqC/llo/77
11vBtYmzsusPrm/HzqNREj54pWIGnru4XnB/Mrb0iWXPVFC1da71yD04XYyQSRTSWs87pTwYjvB3
3LfYVowcEw/10ArTTX1VzoF1w5wVWO9A9VVuwTZaNyVZUSXZXi4Y3B6NIjK2NiW4YBJzsGvc0box
Wt9otz0spqvGmMYLmSKofNOQ9Pi5HWr3W8DyaMJVN4/DFj2MyK5avNR3iANhlKUBYR6HzByMZyIJ
w+giW5Y5SLUyaUMvUpOBakXMiWV9cJWOUKyslKg52Frh4NyP1aTPlZlQSmJHZN+NggGN0HIQtFPJ
fToOivEidLu7MJdtsMZ107z2mQCE2pr2cUlpJ51jYHYdlPZwZ+IzRtwryddaA64L4Ve07lvQmuOF
gEkSKcohal7tpBsvBnjKR7djHJfOqftGzyaqI+6R8RUVEc9w9gC14pPFjN87Le+Ula5elYXiD4ZV
Gj0R4pO3mz7Q7lvR8zkG88Dn1jrWYx/ypc2BDJ+0nN03z/DGCyTvcCtt7do7eKddsA5HA/u8GqLx
8o9rNcliMK2Jner+Os1HypBs8eQzlSLNZhoatVd6KOa1gaQ1OYV+lJbHXBoSD78nMP5vO7BXz8mg
w6eg4TzddHnvj9sSVo63wk/ivNUqaF6TuOHml6wKQoZgT01RAsdGF82VgcKAdE6InVct/qcCK1BN
Q95PjWb7t7D2ububV+JfEFXHNbqD3UAMOKi9xEKvnmRo33WzvFfthMUqQMBx+Pz8nbHD09MHYN9z
39+EAWyFtaxC8+bzv+kiTJXlZGacG3NyMHiv94nfDRsdh+Gul4oLOFluD6/Lke8rlUXRFXBIsyFi
R/eEt4xBSBIfpDH0F9RSPYFUaG5vOumpxl0FZS7GByhSZkvGTj1Gw67IUNZFtsEPsJSwzKOmJR/G
FQbpKjkpRT7onoYq0xsZG1N0oTVlspjULkSDiiYwOgtmZ4AHCSMbJkMO2M7UnN5pGFb6WfHxJ3tV
EauuWKaCt4JKhnx0MNawL9jNugjawJM9NnaUbMfF6BtV4bQLYQ7KRI5HbUuSiQLACW6AA5tMwEMU
TuNVF9fjowepEqF1BJ5XGNON4+beWvmJ9aKQ/G2aZPJWoBgtQryS/8feeSxJbqTZ+lXGZg8alAOO
xWwQCB2pVWVtYCkqobVy4OnvhyS7L9ljl3dm34sWNFZVRkUg3H9xznf6+yluYCH2qGh+9nbm2Txf
HdtuYijVmYnseAATE7E81eG5+Xq1XMt2iD6bjmOTNb57KpPYua512kp/WOz5YpRTwQeuUJmQkhIx
RqiX/tNL4oYJgDZEScDD7QGX7RXSfXvsWLy7bvhslR3ZBQZYdXJpIJ23zVtJm3qd5lAqDg3GspFf
aPHQtfraac8ZsvnY4B98zmV1zzXHs2yGsDIOjhZySy9tsgfvVYN56L3nNbiQRIJIFsIX46juUTOE
zyuF+Lq2jfp1JuwkR3I7vakKCWyKVPDMODiDLaunLymu2wVPAGuuUEerm7iWxQCO7AYwkmEZcI1W
j8xOtih2AaPw14h2BsJaAfVt0b2XpauNnwVd83JcYnuQR6tAMj9tjLpTOws9ZXZy8Na8k5wjnC3i
uFPu1eFl0uroFtJffIyk90jeQ/Oc9+3bXJCAwCNoPJNkA+MDCus13u51G1BDHMGWaP4ctBA6P25U
mK7e5D6YjszobsZp3UcRz4ikk1TY2HDPUFBaufMQMNyowVTDbgHOVsSyDirVoeoei3gKsC02WEpx
uIBUt8LyunQ1+z03LH59zY3VPonYM8N3T05J6zdNHVa7hSlSjjwVQwTehEy7AGEbeOsK9OUL2ocf
sysxP9slnMDY0kl6RjzqGjDv8cGF3WulJLVI3Qso+xOYxMwY+VgbBNVbhls2h4WdR+01aqH5OFup
vNbUzLVQkAwWEHHQfZJS7F3wsHC8Zc7CQ4PIQN13kS7X/Kz1UUL4gaYlrpBYgq5cFcwmZ3qKA/J5
NHk1Th97l27ioyHCyuMcLAb4c74rSW5LwMJGSMpKHkFlRYQ05HVSoJDJOO/bEfPDt7lkFBEZ0DCV
JKybXIPpU/GTUy4TyASw7W5rix/vCPT0+++NEssq5EThYr8tCDqGzfcR6MZD2IJNYg3jr5O7+Laf
Sln6Qz3Zl2kYEK/lArtT22vdZ2mhsEWws+6HTEwmb27O/dgl7AEJMUnyNpibKsek3wuXimGmr9n/
/rKMUsC3RblKJRFqGteXy5jr3ORtexjnQd32I7VvIScPQ1AOzQ/Vj1PCzJ8Jeb4yCKy1NnrrVa8T
YdbxjSnA5W+ToubvOo0LP7JEmuHe202dg6ekS2ZZiOw0WlU2+BFG191EynZOQ9alRC80Yn4ItUq8
OrHBwTq3oAHAWypkYDmRBFwZRvQ40SOTP6nnzsVeLNlxLrrGQ15p+qkeYu2rbxvMYcMEq4nXTJWT
aK73bCr8slhomCNsGq83Hq0Wtb6P1r/Mdq1rZ6TdqWR9R5G8Mg8UM9f6UEuCywt2heVDuH6iaWrx
MQ0FT1ze8TFqxron6M1Fb/VAgLVNtrlEav3M/oidKe8TpeWDYyXa8AD0YmXyJL8TevJMevB6stpj
OM7ViPdlN2eE1hlPqaRajvZqJf4AFlP3EJMFe6cVCETqexL0Ezz3aeUFFd/oINeEPpV984SKHhX0
yhjiPw0mfLhDebrUV3z8zT18p/iYrXwipXnJSetxvY8rvcheOUaRCdFoXtlG+TAJ/h4wj8qVfqS7
3tmeu3ADWOcukhzpFqlRO0OPDMag8JNaBUmpWplK0UpXKr9BS5QhzC4Q7/hGRkXCkiL70hJb7OTK
Z/K+UU09TqGAb+BE0kX5VQL8ICz8xlPgnXiuKQwGkE8eToEbNFhjMMKDcrq5OKgVEUVtHD6oFRuV
rgApRE0Eqdv2ja0Dl2I/Vd7xaXMvr+gpbr5ib3/jqDSr30gIVZGXX+HPIBKXt+pGn0FY1ZozvLYr
1qoaYfZvrEingGQUn6/4K2e8taBhUfmVW3MFZIlvVNbvErgCZzz249KdbDY5BGr8Eo0D4Mke+Arv
hLAm8oQGPa8otLWx3mjcwJ0/w07mBIlRXjAnHjgN+/Rbbw7Q1YIxf9VlOQ9pEXPaJE7LE7mMawBc
qPK4u52zKUXnR9kd/H0btXYdf+lKGJzTcAgGC0hcfgfQ/amLAi6aetx49aEW30X/qNDpt2vh+/c/
5791a8RbGXg6DeJckBP8KwfTC+N+SKueqADMzVAwgCk+NgAYcrStxppatrYu38fh3//c/9b683NX
rbLj0JnadIp/7bpoyXMrrVR9UGnuvPUaS6miU7naTaxbWnS55XzvYCbhpBjXKvfvfzrKn399d0k+
pCvmC86LQCr9l54PlgLTE8Op2LuHNCAASs1HuZ66sGQ57fuo5r/1uqUtWStv08a17n+/hH+PzP+/
I3PH5MP+m5E5l238H8FbVvVvf53aff/GP6Z2nkM2mwCXZqD5o3U3+Ij/OTS38T/z0eomi3X+h08X
qVUf/9d/2ozTmdgx0OY7terbeSz/MbUTv3ksbhio6xh+2Gn/ryRhtvvXR8zGtLuSZRlgmYwJbeNb
sPSnLzBjpxpzl2teForpaNkn3eoRCipT94u5u9LotTEMUSVgWCGjwpe2tbxqZu4Y6FGMQzfW2iXk
tW/nRit2EdUDEIGlu6qi8gAUZDjJZnIDUKbOuRpK7aEhcWRTlZF27hNp+KQ+OA+jrBVXGUQdf6hS
OIt1U/nFes07HTtJ/jxjZ4IsAE0+hhbkCg9iCr/Hj0V0yJL4yqFmPqHKRSnZhHfT0tyoDls27yML
3do4NB3SZ1RI2cbNnZNhh4QKZF5AcfE5CAOUcopYtBjbdNNa5XxFmgLkKWJB1KgzIkdN2uSdtg3T
1NjNrMP3YqXQl5G510pRvnjzmOIEXTXMpJORpXDTZvizOM0JjjB7a5e7hdzUAHXw/lE9GYXRETDW
2EFfSu8wd0Ny71JpBoVhLIc6MxHGk8ZGP0wiUtSnN+0MB6Yhrp2LjJjJAcUMZp4aKxZLmSBKNKL0
ikFhA8+7U5a4V7FBz0WTce/pxbTtYXh5rGNrtvd+CBLfnz2kejZ3VmCG+l5LUmNDGumz6Ec0tP36
l4B6HfSDFWKOwsLTCs3hlh/ei84LLKWKU00+yLmmYttYptpWi7vTsMDuxNKUAYwwMruZcPmYmA9e
6J36GcSWzACBJkuoPc8W7DxabYFbsZYIWQhHNW24OZgy5qMJzfMRqNBy7Aw54osjTKFThgBapc1B
p3SbiBJo9kJS+AwOdCHAA1vPSH/WqrbPDcGycxkSJy2sJhi6diJ4LtpzRLvITuCg5bm2zdLmseqc
Z6mWS2pOrh+Njr3TykTfMhaM925dvC0i/Zk2vb1fc9bo0SfI916qnRrT+2VD9w/60RMBz8Qjmkjf
mXgkZBvdwYSqdkOEGtmMwnyTRf1mlGSl2V2uQ5gXR4Zgxs/ZXnD/t90Z1d87bj61VbRV2zRhPyVK
FGDLQpitlvMsJGXa4NSt7UO82AMCuVltaF+aIDPaH1rXF0Hmwjul1kZCUc3N3pB8ghU5QzsH88cu
tNKn1nSiK2Zlxc6S75HX6ScVuc1GoOl5zG0DaA42Bjtg057cFyOG8RIEpI/bfd6DVWsf9ZLUYdYS
6DTZTwQsha8wOOQ7CW2Izjp2dkuGOFqYurstFbvhHo0nIK922epLVmzBQMWbQUDfj3sLVqubOkcD
b+YmieR4MM2IuI/RPGMgHwKNvdwTRmneRYnqzrRTd+NE3hQIsn18Xaw2M5HqT+DfyLjRDIdvbkOW
W1y7G29YDFA9WfmQadYMtn7QTwaiFuF73NLJZtKyeOvUcsJDUDgbYo4zlOyw7Xmpw8XVMPl4jnYp
6U73BClda3b2npC2uIErRwZ040b+wCgmcBfez3rpxMFFUgFbSf/C7CsDNA7iVMMfwqvYPxAreyQS
wTlJIDwrPGV1rTbbSSfjLAYh5y9T7gQ2Iy7fbLyPoc/vE5R5oTHc5oRGoGRPDGzb2q/CXuZd3i7n
tncvycSv79xyT1kPdwd+0s6NtHZD71EH81orxoR++oadvDVVhG1fLg9dZaqDuw5H8oyV4iSHfkOh
NW9NjCVBS+YE4j2nvZpNdzcU5pvXrJ0GYHW4Nx1SSzOONoXrbQcUE8hU0r2ym19jl5O9uUA7Em1q
7fXcME6hzEHi5ua4Jc2AqrXP6mDyCnmgi7+pcvOn43SXNLLTYyfUs5xwFLqJ02/y2XIgASblo+eN
L/jWp4BR+y8nhpswhquJNcofTWM4u3bfXtfSPCUVgaCCIMCr3HV85nO3ecy4JbRiuYHb/9W2A5ID
Dxi9WAbi/OwhCUIxp9tm6vPLTPb83lat9AXplwdooKAO4p+gHbzH2SYOJi+NM5lww24052bXy5zI
OslPLJflscHKcttlziU1uIQYFygMC6A0yFDJdy1aLV8vxEOdodwjJjDBTN0do5bcDmBLGo0Pcc8s
VPQgLhrnNc/UjykchoM7E/s+mGSYR3m8G8x+2qtSabsIzzogxdG76XOm1JGLyx8dKS98uqobeq2e
KS8oivuKXPstG6idahLG4Y6dH41Yexng6OKjVp9WQoK9lQ/DUY5Ly1mTtFscbFAKlEpOMfE2+0jj
lAOIh2cW4B49sGlhQ7fELnIniyRn/KfQ2ox95KYvpLeK46LJx7nvzh0Tdr/Woi9Lq91TXubhTnNz
fP81Jl1RucRg2IV+kjXtQWVzky+cqjtoZuRbyXmxynemMmX/ZCd9SN5UJLXGKw8KDDpBEjCzZDU9
0wcVLl9FJrNp7jc8fYW8YYTjkfTgkve6fskY8IjOwr9akcCwcVfx55M1TKVFGvU8tx0ISdFVnN6Z
36DsSTK/NENxb9m4e9rXagTBXp5aa+xcb5NWa/ODXS2nTYZGX7dL2/57If4/8lqY6yL178rrmyx/
A+r919L699/0j9La/s1enaqQg36nqFOu/7O0XqUqjkNran4LS/hXf5TW33qUdVVNVW6yxP6jrLYs
sK+QQiTFu7n+vv+dFkWwp/9z52boGGVBy3oGr8Ag2eBftrYtd2ipHKM52Vi6A8vOuZ/GfmcVvbwT
MSnER+FFGoAs1CPoRFpn0J7iXqToR77njEpr64XNRuEl4R4GgtU+DnOTnyXT9/S2JxTjJ/MS91Wg
NjzFnDvnfkpNsObM5Ro9SYoTarZs52TeSJ2Slpe0brTqtYzr6oppXb3sYbaTRo/bMVpQs+7Qc7fe
68jETx6kTrIvI4TZ+TFOapC3M1ynwK1WZs5qXttaiFAACEYEZL2NPaCy4ZtZVrVVhuJzhcReehCi
PWyTvIAwgNsuQbBYTIm0SHeN6YrcnWzypb7GOsVYNVZd6+K9mlM7PPSdY7XM0qpG1woMjDbmcb8x
Q88UAWupIryW6OSI5Ahz3k+yVuZigB8TCk+nlB+BP20MGPP6xzQhdFy2WZyIibSWshNoZEoOHljm
Qwu2z3eGkk0jxAtU1YrQIYYrsVwaG0h+SjAKAKQxKusNNjczdjOsuqSvpZ9LOM+dyDY9EUUCB2qV
oAo37THam5kK22tMsNpRn8r2Vk9l6JNvQy7haDPj6uISIaY27iNRm9QozoBTrdOZpLMcuTPySewc
b7W31Gm2nfIhh54yQ5eBvrYb2UVdAIZY+wqMxbGq+mGflSMhXU1ZoQkY8/VgV4Dc4mxXFCVsBhKa
b4TplZsxzlXg2FEW2L2wKE6i6tAtJAO2xVSA1tB6gKnknPoLE6ebPHWesqqI7nBSdLdTPLp3NATj
a4wJk4A2gwiSOlZ3PA/Vbsbq80wBHN4SGTy/MF3WzA1T53ETupCwJyNxrz0vC59jMK8HFTsahp5w
rWAgFu1QEluXECn2XkvBUFBi0jo9141knBnmzlPjGOUDuBqoMEUYR2pDC2qpTUJ0q9pU87IcS0pb
3DN9V2xBhPbHCf7Tfsqz6JkNpHX2Fnedd9dierQ9g2ZS4s9IaVHa/MuYbIdFpbuAmyWcvdxmZrX4
MxI3MjPhRbWTeEwRzXbpYFu+jfr7YjD7I0spYcCNy3MYb4YoMs9Q+KoD0yN2hymEDDyPHT6q3CnJ
NkAEOoZu/T6xXzUaOK+sF+WJT7rY4se1N3NXQz2ec3UXQh07ldQkjxGG2h+DtRTFako0P9Kq1c8a
qmnu8cZyT1OuvJ2d1r9GrwkP6CqaLQYrXJMwTh5Algw/SPbLX2YgMS/W1CdiIxqZvTRo4IIp4xvm
aH27Xx1nW8+d+l1SO+epSimkJXVvCmX1pvRKcZpU52HXBpVMggOxkOA8uTAXgaiN0F49uS3DVJ2U
VhP/DYPQ4ilmExwDms79hKlsYGvNvK2mAbJmiCeX96X3XTePN5Gm0xB3E558D+HuLMxn29Wsm15r
n5KlfUhrzf1UooIsSlC5nvlisgAAmWQaPLptap8LlswXpre178BDCtwkOnp2515Bf2K+XA3dw0KW
YiBavfpwBl369bRUt5R6y3szAUL2DS0noKGAJhNRjj5FsQ2sqsGNuSaIziBgveiKcc7w2gstKKs8
InoI8s2S0aNvUoVbNamjN2rG5Fc+sSjoxuZiDuEEamNSQTwO1g+CLpKDpbmm9NU0zRdTrbGTmTN1
fk9/xDfOhuxhNNR4bWVo7At1SWh52gEdxkPiIbZFGjB2SRn6eZiwS4qLKVUHc5UgVJPdwfWKJusB
io18z6aCYegAdtvayJwlDP6V+Z74YXmpxlK8DaKtzuSIs9mYe4NzbtAtdRsZJRu3Qcadj9Rbv3JJ
NHmcoc9eu5E3zH40gMM1LLFaJZL4iKUAsmdNOs9lje64BoGJ45sIy02vq4+GO+8ey8R8jLC4bfhD
QSikYQdMoPb2fWOri9avNnbEPR921YqvSrM/QZObF8Mdu34zN/CB2KVtmzZlz1to2dVEW3zlWRnI
MR2+KenxH/FKp2nW+bit1FOltw+wMBkvGG0M3okdS0Ivu0sMkuv1ZPHuGqOttppjxhY9+NQdIqB8
eTZGOzqCkN6nNRBJCtr8SOg7vu8fKa33fWOyaoibvHqM2Dv6Bp6I05TSyrZMt/MrURnRRnTlSD61
Hh3gmM/s1Aun3yNYq+54cgs2It50m+Aw+2wUnS1OQyOn7LHlc+SE9olXOAfmVINdEgyH6MxEcVuE
mtjlmE2ORtkTskj8ZjB3enIBieT6TlkScD5gDbNBLr2aZJ4FuSQ+fHSzn31nvKdNnWFeNpfLyK59
8J1uim9t2dC3dBVhY0VMbIKlui/DGrPtYMzDQ6o7YkvtzzA7ktmOnb5kaaOFDxTQ3bWju/1+8pik
zPiRbsYotQySUEFG+bbJVEtrY+04DWcA0vFGlNN7S2j8Twjc8KHwcH8WLNy25OzxuUr5M5b5r5b4
vSPqCXejuxkOLMH/I67L82dEYYcx6fWjnuZ2MCaGuWPRalyWWks/vBTzaZ/H2h5Mg4axPszvUiyM
J7zSya7u0+aIdKbe4rjyDhYJkTtXUXlpNOT7DFTYOSkq1iG5YgLUG5oW4FvoN6quxq3lduVHL6Zk
w2t/TIbI2Axz7Bym0WLRKK6w4NSHkpUQo3bAgJUhPhq9vhtguQMhKgn5Thf4brrmz5b2w0ggvscx
bVgCmd93ct3ZZnp17dbtnauz7u3wGzCuo0fMpkCPy3upoeSHlhftypZxGHZ803eS0gTVjZ5kyaGt
2fmVVWgasC8CVHNn8A7ErUYBwbN3mPVvZ3zvO4ARUHcrrdxAcYRaMhhBlmT5Hp1DFfQLBgk7qmgb
48HYl6PFElNzrRutV6bP2e4+IgFKDksaVkiijV8kyIGDmNPCTwqo3mZSCy6yLOY+sIa7iUH3R1LM
DXtnHj9yIQ+OGss7RxsllzGpvCgvQOd69XBUBaq+lImvH+EhPBX9fJcn4ieQ/Kd/ryr+J+JivJE2
ncz/e1Xx+Eu9dX/eUfzxO/7RSFm/QfQwLY+Et39I9P/ZSDm/sRxA+bqiXtaEq//bSDnIhx3+lUlQ
OurY1fX7RzNlit8kEk7Sq/AP/r7Z+I6aj34RwJkD3ym7f/nn/yiH4raCvNP9138a9r+4plfdo7Bx
v1NDGzq9m7kuMf60pACLpY1NRebD1Jjty6jZLrzu+UMqM79eDI3yB0+or4oqu3cneYW9ffzhjGnz
UFdsHPS2Ow0zmBbw3/i8qkE7zqHlhPuxSmNMY432xj6xYvJX6Q2ippAJixCENt6WrpitO9tOMrOg
AsoN97gYrTSvAYDo1VOXNybKIeywlQW1pSe+h/JSd1Hlj9OimAp5Y18AmA+h5+yWJdJhudVT2zZP
ucQ9pXy3BHV6YhbomN8dTr91Y53QzTi3zfrU26SLM0osM4zVvjJnVLf4kBbj5FYzFdMcdShXl8rA
Hd7boZJ7abqzOBK5JHRYanPipo/hrGmIUw0X+1iACq16S8tQfkZOSh7CYsI/BYqB52B0sPGsiSIU
0GkNOzS3u32mKvMsdWtZB8RefA6xt6FX613R7UY9TcftQgCvDGSVktdaIfAjRg/ZRmn1h5SYWWad
UrzOI/oGaUXxAVPrQ5TnTAbVkF41cMoOjN+f04quJqWD9Y3CY6UzRfFCTHIUvyQqgTA7kxuMHuaq
sttzTHPxAvG9ZHrbsWZX9Krl6DFci5yPXoUT0p3pFc4BFFCctpmyjpHKntXIdmlmdHkCjfAeMT3c
WoRJPuDdwCUCjnU/8JZqVgls3K2nPao4WlSz3NPkE+OQPDu5iU836c9LV02+lxEsHzcujWT/WhXd
qRir8kBQRk0tagUK9LvfEVB0rmsdjE2z3MYRpJzMzJ5rXUuCAbjbNivGXxz0DtibJbydPLo47nuN
FIshZBwZBhkQtb092jAxl/HGhOESjAjUcICxWbCnMb4QZdBeyR5Puosj5kiPnuxKtQgfMUG8WbpG
vlMSjvtiFMk7UQSU65CHt3UjtHs4CjbtcPQrtMLqRmj9A4g+9VAWc75H4o4bNqmTQ0n0KXWl7vhW
NQsQRgJkES6cI+dCvMMC6e3A7wOnizVvPzrTr0pkpHfHPSFbnB0+YXFJuYH8+15xLW9QUROkGlE/
sJvqAJmQnc7gb96IRWOno4/5lvIz8aWpHg1R6n6bZ89aHh5ZiCCh7eoGgqT2QpKzjjFUpae4Ed6G
ZN7ky6LG/TksLoi8nt3FZOPMGxsWRMOsZxfWGsPZQbWFKrWVDTOZRfuqmKTQtqA9ECwlJMHkbTqC
sENGpx0Arg/3gJKRyOV2Vt+yqy1Ipg/bZB1AO7hUE7ldE3KglaI5euycoqcQNpZon6SVeSqHqEVG
bvX8NB4sGjSitj+GvEEIFY7jbTplhIqPPBaRN+aGL5WaP5uaQ3UbufZ8GvqkPDAGJjR43/NoqRWO
g+kQ64PIuHOn/stoCPfF1BfCWVLDEH/NaefxXZuQMbMibOrp2pSieyWYdRpJabDh3BhjoZ/j0iv2
jGNqalzN3CPh5G+WTUjdU1JT4opTQkFtqnTQoMIaB/S8GGH1urG29FDowCI0pNjtfyjD9p7dpCa7
PtXe+Eq9mEuio4zNiIlpAPZqjX2d6iS7w+1JgRsln2En2yAx6+S5aFPKeKcWyZXZziNN/rAQ78qC
9Bax1BPtGJZFz7NWNElenQyPCZprjZeR5uvetjztAVWO+2aiXAuizEPzUniY5oeIKGifzhkjclWq
HWxX8tHDuWIV2gN37fv+Ou/iasufU+5Qg837dv3W0ho7dwDALCzhiLngFLMJZObOwCrZJnN3mAw9
NjFrUt80cpH+HDrl3WTNr6QfiIM9Ft5Ha3Z3rrKpk7rMGg+W7H8431WUDijJtMajnRuSMRbmS783
6v4rJGxum2q9dibNLkbyRN1W6nhYEFAn/oyIivLP4DyQ83VCSX2zaPp4NScE9pTzgG6zpIBTHRqk
0TW/hdwsOz1b+fpkohRPSR7CZ79HS99yBvdXCKXWZBVWR8wveRIR2x77zBZsMKGw4SG4HyT7q0zi
GyZjlwH5UHmHRqm9NjfeEVVtuKlIXwQW7hUf81pA66tQaliL6po9AMjatdLGENg9MqxkYSyJnmyQ
AATo348kLzJc1Oov1bhPyISr7eLRLehdzXpu9tCoA9QAMqrYgQyFOmlZ87mSkKBKDkxaVkfutMJl
Tbe8wSVB4oLigy31mVTqtXlY1jZCWxuKpi6hqQKARyeJiFCT/J2HjNUBzm7Ou8b5uayNSbm2KHHW
/zSrLDvjVGV1Ppc5Eu9pptdNjQvPAAL6tcOZsuxrcHJvp+rlJ+obAGDfvVA6i/AqrIwQZHLK0Z95
0TvCA6ysiHJvw8wMN/HaTk22HLncWYQ7evRKJ/EFWPYXdnx804KCYVT2S4EheFNkHYJeyR+1tAwO
a9q9rxaCzibtUoZ4HKL4I+jtKpGnd55Z1Uf9u+vLet4GmsGhwHDLYcqenU3Ii5wrLozeegA8wTQw
gjGdKsm57iT5u7l2msXacw6oMXbp6JJKjmFyh/youJiGiYRgJg57tOb3Lg5BBjFB9yeP1zDFWcZW
vJHPCMiX28xiAc1tuq7nY3dQcLeympc/9ln6ytc+62E3l/KxcQW/19Lnh3YIj06upo2We9HdwE7n
VvRh+sqC+AFR1rRh8nJto/s74AGI2D7FKbyhLuSNBuFuP+EuxiYpQIjOvdzaS+iYKCXciE96nBjj
rBOFxBlZzkWV+SkwrkPS5nNem/HqZjSW/qAvijx2JeTPKev014FJRlqH/c1CAna6HYGwHdK6t9AV
OiPS1lSVq/iiH+mkCBcyRw8FvhA8EXpx30hP3E9EXekbTk2NEsOszY1g9//VtZa01y9qxGeK5Kwi
Oal19nVtCL4ypdNXh7YD6rNhggOXJrIe6mQmQa3XL3B10h8dcqH3MmpO+RSHS5BWrGSbyPpkbyag
bSfmB8M3xtgLBiuwS8mgjvX3pCvJYgJPwbmpD32didXf07F1ThauEzM0nvneK51bNgnnEBIsKVlc
B+pgaEvK4+yM7mcYudgozM5FYSmSF5QsNiFRiQgYH+ewhqx6U1dk2Adt4xbbqreq+9aySSoiA6a7
VpkpkYaGFUPdvh5oW1uJaoF8AOaM68QxMtp0F66TSDge5rbmde371tH2pLKFxb5BlvDCaZa9cMUN
PyAe6A9Z2ocHPXWToy4mKt6wcU5NCc2ATLkuZNfnTPlzZCKnOI/aXMAjiNuTh25pDW2csi051t4J
diipX4UyspVgQPjVSHzqojO87Un+edHlMnwijB4PsquI90zT/saGofQEfajN+P5VaR9YSF+zQjBk
prpanr22R2RO+9CREUQ4MBxMYQ9esHi1hWgnr+dxm6R8H85Qk4piSzCn8zSFcnF+RNk6AR+l4maV
pKjxRWyZk4PzA/APAsC5dhBvv47uhLymcoeHfClx6rBS0K7yUiWvYSHKXRvKwg6KReWA/UuU8zKN
pG/bGVk53Trs10lnusNSzHa14HhtC+9hKqiNoWsP7+W6NtBiN905/RKd2+/FwveOoS/G4tGImeJi
ljH307qMSNe1xFz0cVBFTb6ptSUHb9rWYjet6wwcAW1LfBt5DemYZNsxNeA0lgtYRDMtDxiMolsT
G8t8L920rW4UYA0ReJHSG4f0dxZhFAsAcLy5k/7wu72acjNZ3daZ20z2A5Hs307sYa6k23aH1IsL
z8fjjW87V7aGfgw7M2umsg2sLuYcVZKxL8of69DHjngxJdONANt47R5IzK2Nd9yQYaBraRhdknFM
GrbGeptuTRlNgWMO6HEzzZ04ffq2urD7qg8Dsar3qgHLURiNtl+EQ1pcTxYYCPX62PJMBkNvJReI
KckmNAf3C1iR/aGXKxcfwkuPmqKoH7vMC5NXwyCjpLC9CZg40AsJfQEgeSflLyCk0cEZCkpwg2CH
TZO07jP5qfoWltCCAKpDedGZ3fKmU1ifJ3x+fk5/XLnEpVX8sacFuNhdXSf1j1jZxf00GeJEuvu0
Ab9SByI20HwYcWFto4w5PWm2VAdAQfYqY5Xetml1bdtNEbCTtZ86qkhoFgpWVGmk24i7juKcaT9Q
lX475O5Rq8sxqGjc7/so8XZtpptvwlb2ocjamgBKZvDAKiTyjyreJ5E1gv1Y7RwJcXp+1sXTe+6x
KGMif2MpwGR6yfiRV8JikuC82jTnA9lDqKCGIbpktLRo+D17IjPCaQhWUmLbkDwAcXVZdVdpEm+n
sIi3Xs41HqK6+tlR0/uV5xYHLUFnpE3cJOXkILuSObBrTdfASKWWtatCm/mp52o3vbXMMEhiFBOA
RVUGMl9EpdVSgWv5Np/j+FdNcudVGAIdC+omIrUCWm/WcfAPNWhS6FObpcVf2Wb9yKUzzXcIQbzr
UUXZlkgO55A5idgSRsGB2VVkz+rGrZQF+WQdNmBcBuwcXMJfSnKUMgq7Rl5nWtOScaZnWyMPbT8l
ofiVJZ0L7mB1vxVJXLxqdffK5ijz41HubZybOqmI46eOs/ggE305zgXUAoPGE0QrxkZfwTNi92gx
fXAjBz5n/gYJOt6OfFo+Ovkf+KHPcYRJd2k+UUj8gLiyPm9kK2+HvsSypixrSwY6UhfsoKc06cRb
xprQLyLd2VAzf8NJUFVvV5sFsY2quTDgL3laOndvEJG5MVs7ueRRlN0yf9D1YLD/D3tnthy3sW3b
X7k/AEcmetzHAqrIakixSIoU9YKgRAk9kOibr78DJZ+wxe0j3b2fdzhCobBNogpIZLPWnGPSi94O
Sgy3bcd+G+OoHtRr+YfUS7X36jqHbzwQp5a64ttYckRLIexew0YAl6rVOgVjZB2Zar528dQdHNBr
G4H36UBdK4jjmRxDZWPl0LXsQAbKcF4yYDpRUn/hvMZWbC6TOTCXtNiXvRoyaM/t/Ez3pd1Q77kx
CAV6Yiv1mGh1TRhj5xxj2yD2ZVrYOFbxPkSYSqu715qgHPrPnqxvRjkbmzjVn0qNKS8dTKx7NlZV
rJ7uczxhmDDgWwc0hgaf7pL1CMQFk9qS6cdyjk+JVr50ymnRkMYPjS2/w+pm/zezOyojeHtxpWNY
lfneGErzraWNE4ioMQKlFU8T+bfflSq0BYWRa9OYo0Xm48IGR7PYxT2kYxFtqijFDKrc8PMgeoIN
sMuSqOnN431NI4xkDBcc1RUFiHFntSZIRvydkjPORNUdJ+49dT+r2yjDqmy+Xuj0aCTjjixK3gFb
ZKh2S7aSSxJNHHXCgEelSK5MLfUB/RJFAkmMM0alDNmrrdN13Q5uLtttL2J1iyPB3fMX/lNWut91
yE1mWjF5uAkeVyVg3lgsrtIYv4aZ6uurTMuiLTYQuvUOthwrnw5L4mS86vKpYUnygSvRDdPXWqAq
Idd7aEYdaa8+wo5dXkJLSbfYCUetzpRgTw3myrRCujXUn5HZHSYGPJhMRYBDpN2EHhErS47/hK7S
QUn0H6MBrc3J7PygLMp/lPpbv2SrT+tk0v3QrE9NNJzx661cQEZ8OFtk+5Tn2qR8T2HG2YM/1DeO
1sVXnF0oIC6F9mHUzedEmu2xCzXkdsS/+lEOyC4WKtomVSFxL3A4a6y+BVYQCSoXXbURmfVG/od3
7uHTXqch/Y+4mj9nEdEyejcbOyfDkZN2xpfQGuTD6FpZYE80WH1UEOM3q3WGB+Y+ehU2GBUHTO+h
qSlGCZn6MtTMm7xBxRUYcL23jciya88ub8wub/1wMcw+0JORyE8nkgWpAiIGZsT6KHH77LJkVq+t
rKoXJOsG+lZtWb7SxCFWAGC79lrZRfPBETlBtSx4xA46znTtZmlzcjKOSLBo0jjALk6CghltjWKe
v7DP4tWKkPUidnY/VKNB5GAX91+1xP5OwtCscCJrLeJe1zsvkxn6VuKMpa8SMX50J6u/0/XYXG6b
ya1wKjtFdUUVtKBn2xlq7RYD764S6ZDok0yBIlqs8UkSUvTWdXLzRKjdyqSxBt9iMbhOwuFxjqyP
7BCshzqMqh2mru6a94C8qKaFney5T6OLZk3Fpf4QCTIk2tj44BKR+VpMJVbBInQJnddJI8pXs9Jx
1NnUnODMt5u6G+Ije4hu2qHprHwy0ez+YJbMPxu7Eyq9isJxWotEeQyvya3Z0xQYukoON2zvxkqh
N7Sr5qlRZn2sa9el81xhSKBnTI1vVmnoz8wLmN3JMrwlckI8DvwCO3DrfnnuM6DVvMbApAwK1DFh
MBgJjF4hsF3b875QIz3Fukzo7CnVBCxY3qbDcMmOiez6jdQ7XGBNt+6EmGVeIE45n7Gsubzafdpd
KzeuVkFjzabVNWnCRRr5x6ZrTA9WrzqKT4JADNxTmDmVrnlP0ODIV4pp9AeEO0ZTQE1tvp+zYYI9
zou2Xeq1feu0HLwnnSWaLWihgsFQ30e211taBGdw1+lmQRV9UKSiBZbqUUsmYX2eokF/TlN24AHh
eQXndUvetXUlCc2oB/e+tRrWU+ay6i5HXfOsmUl/MOKaukxBTs9NM2vdM+Z5cYtWH7q2cqXH4bU1
zi22kXtPCzm+NDL0jsQQ61/mPMkOXesOD7puUAzFvcZbWpVMq5vCcukaum2MYshqU17K0WTF6keq
ghuDoMX0lgo/Xmp8suQ/p1KfrV1njxZPuki3YddEaTBl7d0StSZw/1nB+aYM9SgWJzqkJlNlmcfz
91wV8iWULRu1xe5AT1Bguo09cu02UZrUz71tVbtRY9WNKpPFjCEVcNhJtiJq0yulYefETVkcm3By
9sMoui0elOykZIlfNHOkOFWwjT4SHtohrJ/wvcXaCMStwbhhICw5q6xWt9Y8utcF2rdtOyzqamwR
mhkqY5RozdjduHlhfKJ6q7GIjepRsL87AZYbd33H7p9ypkOVRovvSW4afNeL0PfSy/Aj1RY3fed9
1QYpt0xOqGViqws0GOc33sCrYaR6TITLSjWW7h0qPzz3szUcbM1ZAOaHORorTh09O0afenNzaIk2
vqHhnZ1c2/sCpF5uh3BGa+DOr9FcxL5u4hwL3ZSyogwLamXN/ITOK9w5oCu3IAiNrcZAv4oBOfhD
A8A8a+FM+FVWEhnruUsQG5MMbCkc4pcr9rIwK1+S3Jx9jgoLUNfJxpks2/7OdSrqwNLL86C09CG/
n6w4gbTCYpNaa15UBqzupDl1MFq0b6ixSnYaVbyTpHABKV5uofTx70V4bo1p/jACoYVQlT15rf7J
iJisLa3cJpiEAiolr16J3gShYxKMeFlx+eciwB5e7XSZmdejidMySsFdKI4KcL3Q76OFi6LlA7oa
eLpp/azaOr2zI/LfNP2ajVV3NSzm8FkDqkrUkvYJy6DYiYUd8lRr5GgNLNST278WXkrmbF+fe2Lt
542oXJZ2uR4E41z74MLN84k5ivd1KfSTOWhvZOL2N5VeNvgHSNtOaINR6PHMT91IpE5UTKdBqWnf
5PXzf9vW/19t69Vv9qu29fMrMYxEVlXlT73rHz/2Z+9aSvsPDwESewzXW3vOdKH/p3etm384Bt1r
Wte0x/9uraMuvEKGbGDU+Of+p21tEmdjQj3CX0eSzIpq/7d4dD8pgME2USmQngSTR8/6Arf7qWe9
VEvda21PQ4FMmMUvyfU7o5Jd4zTGuv38txvzZ8/87z3yn22ql4uhNYaiRzKHzdeF8vX3BnlkTWbu
xJ15jgG1v5RmpaPKH7ynLKGOxs5ZqBeaz+arN6TN9X9waQO74sqnwuT4zqOaaJmcOuoL5wXA9EtJ
pJ23HeYR4oYDjPvRYLqjFSoadGktESjJD3/q1+n//qUW+Ps3X3/9Xwbk9ZujCtDxqngujSD5/vK6
kRDQkebGOUcuRqVfGzp2GF2/KBwi6+WmgqCpX39l/Wd1958XZaiY1CNt0CLvbnepyrCP0AKdQTXo
jyWAkb1OD7feOXSLny5YCjMxVp+y7Jv2Cu9y92Yr4CA5OjTDr20YqsqJ0PK16LrC7bKAdIBVxUGA
vbaQx0GFlPYS1Dz5Bj4IRpKJnrrxG3vxz6bqH1/DRje5KuGxlL4nJrqji/UO58RZ9uySsh4Q/pT3
2bRz8ds9giSsjtPKUvn13XvvOF2fGHxGtCbk9ILfejdgSMMAMWo18pyu0A7qMwkV3jL+LtKJbdYK
NbOwmNzSwUEEcLG6//r6vPvvR4whXU7CNk4l5AfvHt7geWVWZ5NErLTyhtYXhoMeWsihlr+hl8t/
GCiYE3izXMEFyRb6+b0MZ6crhejl2Uw8sFHs5rMdwjbkl6FhtG9TZpqvg7DXt1MARoIAwcuipc50
h/dO+83j/qcvbsDIJJoCUN+/jFrd1Cqvhmt97rual8REYV2d2GuLYZOUmfcfvCQOuDreS/7BpYEH
4+9zklQp3Etj0M8wMdyAcgWYnAsg6oILo/VrUpZoIYjUCaOcaAp5i8mJ2C1abtpIyW6BVGuD44lo
xkZo6HTCT7PB214gY2D1wQZhGOAtY9s7jQcvFgRA/nqsXBz276YXB9OiKZBYkfD3Hv2X5lHYu8hG
zmGYQlpbHGgnl3EzdYV6aZpC83N3ZN6buYEX+AkiN4hk7Qx7X10wZElmwm9ZxoXqiwQR9HZBiv36
c/7DLLiiVRFcEbVgWu+jrzVOAQOaUnkm55gbcrnNcuUCSAHvCEbL70b2uoL+9BZhaWdUs+aCZEAc
9v6KRUfck8jm9jwCqTlaXWG9hhRd+cMAfXMRFzeGDWUmTEJACWJIYwjmNHgfkj4DVIHPunszMFzd
pYIZQGi8BIlhuuzFGBOXW9Syatgg31bOzuCQSbriHaELIz1hY3y7JtX+SL75XxcTvsH7r8U34Tkb
jFwdj9B7KuDiZp5TJ3N0xlhId0/NSxOkjpZ+qI2cE3pJN3D0U2eg86NbkIT8ZMCYsPPiiFpizu8W
/jwpz9dTLJCi6JzdsERadx3bLXrIUkbU+7TQooGHqIpGuCDaB5gIqbKBcKqq2YzRvFJWPDjZAWwA
3oy0HXsAr7GNYHyVS5iuKs9YHeKj2xbpCRVudTukZDmjwmrglyk9R4U6O9kHWc35V5G1MkC3xPlQ
xzCh+HxD/DZbRIYfujkug6Rj/T4QQ1MYWKlTdVcLjFl0WlGLbxDSQqtxYrdGY+xo6qkvc8hmRug4
D55Xx2JTpxFEaEjoNfgnK2o4JdjQ4Xy7090vtUYRyC+LtsuuF9JaUbn1vUnYGgwbbR+60jzpUU/z
TA3hASCCR3zzIOl6YqZpztqI8hEeUldaNHX1jLZ4HCl15xCGRcnbAwIfuCnMuojE7ieVMUbIV8Lk
alco5WrgVNGWrYG3dWQHrqcAwfaKPIZtQuky27AFZCIeVupcm8z82Oy0cIhCg/qKi76Yor1Mc+dE
hTjrWZkl5z2iocpeOOpgRCKdAQ9U9UmbSHoBfVAVMQWbZHL36PaIzcq87quLfAp9D9QdxOhpE3hG
Ed02utnsGo9je41kbhRi+YRBOjnoNP8CMAWc8rsKQDcU7StcZuGOE2D1ufBa61NlYPavbXjjDJTp
W0RmFmmycVQGoufx+HHYlVfYlSxgAg5w+oJ4awNyXTlNyFU0LE9u1b2ZNTX4iaBP9ahZbpIdh9Jt
M/NQlrlXPDoDBHeS8+J8rpygAF5AMk03m85akAITFIIDp0gz6haFIzPRyJgh/ny2i8DNpKc+weO3
DT5ulnLamuu5cHdATNn8YLS5p/fOnS5JCDqKyGUzxAxuvtbu6Bhbuv9qpkEQ5h+BxPHE5rBjUZhn
8CqDszK2OIBCWJsZlfi0JIupWdb8Drod6sVriFTxbbnwUNFfab4QjYv5eGR4lRHtBwD6TNmJic7A
cRF/LzNcw9AikTBKBPtVnDnMRgVMxgtVddT19q2Fyba3e3hOmsk85JgFSNIGMN6m5g11MegZ/Pq5
tvhwnDjAYDpR+NTbgHYyMkOOWUmQUi3W/jASDO/UdQPzM9MZKpPc9IookJLIIeDOtGI2Q8LGR0cp
hJDb4TS+cy1uTqOzUm/QuvN/NOQs3FKPYoq5cMN+wBidarrXLZtFPdGYUS9zJHs49xRaLKJOWjc0
otz2rfbWW+mtnMm27fnr5dMWdNBSGg3mdFex7dRJKU/mu/qyF8lyyvAfSnp211EEErRfeCKDyc5w
1kdJ2DVCJV1P5/s+4bhh5Kn+mIY66U7dBFHsQuKbde69LGa+FK8kV8rioX1Dojrdp+vfKGhQtIzQ
/O9FNkDcXN0r3ro9UitbrPai+gXjBbvfiUCR+8tGYclqCGMXJo8+sb9P25xHW/NhJpKe3iBfQze4
kPgqALq3qOzpBVehID4NYdqJYcSz09dPW1Y1C08LbrIN+UQiFWzCq6r2tpbM1Av6SlbzOdPBnIYQ
Rl7tdsFiMlQ2chkARHxydLDsoKpqnKdTrTW03C4bHLolHgDwtHv7cfi5EHrm1Ft5YNZsIsdB2QR2
UNGPuBmt2T3FyChf8e6DWWPZ4QMqfUqXjauVYwqDRYZfci3m4uXlFZKhlU67YWrWbRArTxc049k1
R9ifXsszUjh/EA+2bx5q0WZbmhZzW7UeVbK4SK7kjNOHaQAOKk/6tmwNZ8/XqY7IVux7lCeIpXA9
82kRyTXX48iKi7qVfTky6FuB1ATtk7mS59ALTXhM0rm/USPmGmpyIWdAaZeM2h44urEFssSHCS0G
cEfXlT+l6yHJTZzHNMMHuu3wrF794OzRIrVeMTpxTyeqkhwB1kkgy43pfk5K7kqeJd7JXnmLtccb
puz18sXYuX66vvU5qroXQg9xO60QUbb79XUdGjzVRG/dAPXleh9GwX9fSawQvaa7aY7sV0QpvK8i
R5VBrATQ1ghu4alpWj7JZSSaUypprCdMAZZkj76VSBoxFUU1UnFvCvVx71brA0prk6lJJ2Xwumik
95QgJ6HCzXG03VIwXdF7LgpGLFdR8QC71Ho1VoyIrrmcAahbsTRNrnwcseHgT9QpYm6Y58GiovpT
L3akeNFrOcK1Xb8hKxF75BY9N8GCgC0vB94FPuTLgjP5EQMrLUmmbpJdOdI+9jX/kmo+j6UTxnS3
uCPP6bJjvCyb8yIYUSrXjL3hxnz3xVLeqdRdDbauToDGCkq83LVGDZMXpKPMF7Ko+TixzbfIktB8
VSgeyOJdYWR5RmCVWGbkzA5JqDs0XhIXShsxHWFPSah+rtSquG0wpsYM+Z4BDtg2Tlaq9jg49fWc
WLQLLeJErfupwVdLn36l8GmNsF5NQsmJPUlC76mcBMfWvDdh21boqz2QkznKbJufzvtYrx+k0EeG
CFY+hFLruErSy9w36WCHqkgyybMVIfd3u9CpWhAHMSYuN+DHXLQe3IdUZ15YJ1YsWaw4l7FLV4Fl
bepg/ExOMn9pWIbOl/Fp0re9SikEXAHuN7Mbp3cZIq7om2vwq8MhjmYoFD8GBPoc97uC0zFA8wAT
qZHJgaxgJTbb1FIuo8KeiAlDSB5ChgS9eyXrEvy5tVYbslZLKh+TmMRYbpXMROQGaL5T6xQhGmvF
UybrF9LGgtFHOyr3G4xf7dXMRqjBq6vLW2nyFRhy8tGK7QrzXx7xZjlhzQrjALvcVYpBA4uN2d5I
5Af878uZkzqDWuAJ7P0OfwPaHt4vM+twwVWhw82mM7ku36R0koSCfoZiEAsQivzImEefqi2TQhU1
A6FKmgvFs+zXT5v2Ha+ZUc9cF7X6dP8DSKw4qj15K9Ezsqgto+8e6CiMOl77IDWbCY0Ie6HlYZBu
Ml13/VDGH2SbimpPPoK8RcLKp7DcjitgBGC0CxkuzWNn9WxCIi3znsSoVjwtGoYdr8p4Z9IUfujd
qfigGxZIqBDkKF3aayuvEcKuRLYxi9LvEfrHjaMTTm+g6yddpyIWxyBH4h6+MSvSnNBi7yh5euxQ
ZvspS2fuc6J4oJWFYwSnf2rsROnOwyaqyVeNh6nYJ0qlN4bZSumzahZ7TvbTdUktm6h1pUp0p0ZF
EGnOfsHWJyZDNpnhpml1FJHT1HbiUK+T/wFNE4VIL47ZU5G9wgkGTsdeq3SqMNRsQNjl4ag9RCmd
Jb8pFH/WnuQmGRbZT1QARwTEIxMO7kwM+QN7nGLd0tWxO93DOWKHRw3e7zHYHi8HZfL2uDGGx6vq
xTUuVgH+8S5cHIpNSFZBx4Yjn3S6LCZhzLy9WEmV4SBYWYKZp2BwrzRdiRzrKXRDRtDlYBiR6KoO
eZ6qFVPAnFZBMAsx8k4NPJ4KACLRP/tRefI2miwPwmbXvukLPhUUdIQ9MpyMXWnrrJ/0RhmtRcRs
tazs/oEr+5d500szJkfSAAzQZiXvRL7uN1XouaeiQTYWhIry1QgO5SVDwLqpOua9puYV6oC9XiUh
IhL4pDt7ddpslgWtnM/ZLr7W6bh8MwdbtIiNe964TkMlQxKfd9J+7DBqwI4aK3OBrAH6vLMIZ8+B
bequW843iAP75qrq2n6HSwiNt9t21qvIFvmIj4GSneUxK1Hn4ZY4Kfx3/Ec6J4nCZmGxh9l+jKlY
I411jL1CCnTbLNE6HVy2zJYovoNqnVDdl4XYRVkBusWeO33HlePHuOmnj1NsL6cYscdHxJxZ0PKG
MDtz2lnIa9ZXyYRdINGaTaXdgcCsJhr+XulujcbAvBxZ2tdeGdZbCqzpG/KeAVvN1D6N+gi4nn0V
fnrVipNkU0bUtDt+Wk1hwNLDkHZ1XUPD2tYg+w+WMSW3iYOnOkrt5LlQXfRgs8ef/L7I5yBrLXE1
u9Z86xkq/EheU/a1AmmBIrEkmY6dMvFGd0upcWLNRTRCi+lQ+m3IDP4za+C/DMXfMBQNGgsUWP53
Y+Lzt7b7P09JEyVl8vpTk+fHT/7Z5HGcPygZ2zb1fWnphmnwS/9s8rj6H7aFM5Gux6XXov+t0yOw
LtL9c1ziUn6OPgECIwkpEQKPwmpdtL1/p9Njuz8XwzA6GjbppuT6ktXH7Pqe0xnN5phjpIr3beH0
x8ot2cqUumqPBvBjBBodG18PMf294SB9KiJw6RjbglzI8TqLQRfj1u+dXdN5zQO1BARWRs620e1y
rBw0sI2k96pjNVn1jsDKLvOnLLb2tFOcZtenfbj4nBNHOq2ulVsbM7PwiXlzhkqhmNj8crB3MzyA
zYwHJCrc6KMsWwiBgwWBzbPTT944PhGqGaJQDtv549INlGrHfN4lgyaCzkz7M8Fh8kCrjoDtqWxX
qOAquli0sL635jo58SNSBZgfhytMl+ckVGkbxFM6XjdGXd0s41wifjfEMwyl4Zii/X8MFSKjuWnj
O91ryTP1lvWbg2Rrt3RTkiCh+rKD1TOUBGDPxUMUI7PXjUn58MyTAMWRPLI+fawylOWR2w03rjlj
oMk7X6tFFURDNQBDT8zuIVOpc4c/wziHpiFQAKMlkDsSwFdNtqst4INDb+M6g7nVmdaRPtQ5smBu
odF2pm9WHhZoDaJhOBkIXDJ1TVmSagBcZdnHH9B+DSynM/7xwBnw2JvWiPQ0jxbz1GnsalBXo7Bz
7aXbhEV37Y0r6qqd05R60SK32qDDY0xnvHBNW1o8D6s/YeO/7lLxkqRwb3q+yzYLu6ewnMXBG5uP
gGFMsPOi/LyGWh0k+DuInW4cWNmMbqGzgjyNovvWhHATUD7Nb9y0qG/zEuoYd7mInQ3Z6/aHqG9t
jBtauOq+h5ewCfUzFM90a0X2dCK971unG/gpCHm3t2GdMGeSV3CYWFea1DZ8w5XTKbcz6hnSDgMY
n+FZGt2nqK1Qx3ZOto8JhouOYyfy4TxxZKlf4Wu2n8VY99/RwtOIKZR1TKPaeMhsMw00q+xPVtvW
tt8NBbdsVEVz0+viM6ttf6uh6dnqo/hGSMtnZxwr0J1WWe+H1OwRm8KZm3O0DkHRzO6LS2nwcdFI
PUB9mG/tOswJk6fiUVwLs7ewHdhVmft5OY6f42ipRAATIVHbVquBOiIpk8RyzfrWcrpiy/FzEOR4
LWAdRSxOqqaS7E9yRlCv9LvRki9L672IhkQYqszbxkFGhOwtoVpjOnHdXCEY1a9EpNvPVug+RqH6
JjgezIhsc7Vt6CKxo2Rf9QHzLUUrz038NLb164g5557fEG0cZOy3LUw51/bG/SQprTKYzZhFLwJG
f9N6LfZDN5yaCISbeikSTfX3TTc7fKR2l2p9eDf0uOOaOlM384DsuoU2vusFwi7TgPmNAKQ+64sO
5rsPseP6bj+nx8wQEImSlsD6zQRj/KaFm7d1DGStnHjltlYd2hcHlaEkrfrZbIrZ2nTLkQwxDYZp
G19lLss79hxtZ4Vsbz0xj7vSTCl9TXn2abKMmbzOejy6iUNVDxPx2gJls4NMe5M1qXWmKI1vw0aE
ao9x4ZMdY8KCK+pDmqE2qfpeXQ0m6PhBFtHNOFgjdyBdaX3EROytzm1uJozkT2MUxH1+BEkVBSSy
KIqFYBG2k2YUu1Qd7Xn6pIeTHVRsoPfTEi5bi//rmFuiupG5UdNuMrWJIIOq1imN93Ta9mCiXGaq
pj4bKKseXQvapQ1mMogtLBP+rJb5KoTUDqAyzzLMyaCCzMkZjyjG1lCd4TOMd8g5Qx9P2I+9Zkc1
72L6vc2XaP5OFQUJHgX4HcRbM0czr/qrKWy/YlisA9uJcfzEdilXbG+/R0KUU8IKm1OS959ZWOwd
yMPhulzqkbcUSfqCPm8c4f0USfdVL1lttuTQtiezCGEyRfIhojUCugajKJVR+Felm17ljlYQL0qh
DO33RrLAbkt86L6kmHutN6XYi9mRfuhl8d4eIZquDeCj3YHeQpvh7lrYf6fekR6Rek5CoS6/D228
tk4bOVds1jF5YK393lN7Wr1Rrkn4MXPvKIecsrleU+6RBWfCCIuhmIy7Rla+VuGKxzpszjexitgO
igkoTk4UDSdfL7BAFB/mrg53Y18f8bvU4EhJx7GqBhN1oUbaA7k6Uatgh96b8b5ZvC9wiIt9ZEFt
8aJ+22fjl6KAuyqomG3Rx3+sAM3s3aaNrvsxNwKEmLeDDO+7tjRujQK6rtsP1hnlXbFrAOlEc3rf
i1Y7j3F6N3FfD+FkwUgX+S2uqmU3wWhjaUygz2zsobVh6LZNQN5KVG6sAU5nQ4Xjo5lRjxt77ut9
3SeRfaCwSMENNExUbXVWzgZEx4SBg5rOHKE4hSAstpgZFrGNQ4/DMHpiT/s0ttglg8ShAL5qBCHM
DFnpkOCayRxqrNNJufoqoocsA9IaLMPCVga0vEk7g3IXqBppbPSUSttGyKb4NmMFBXfZg1zWK12L
A5U2y7OBX/G5qMR0gFIvjz3Q56t6JooJnKgz2T4q3oF2TzYy9ecl92CIu2sCaRf6XMyYLmC01xnn
EmeLPj0MwuuNjYUi/x5HVnIoVuM4QXRbh6P5jqwtQmf0XgN0Mlp37ezWu9GtJdkpCAg3Rcn0mlHz
auAhIG2IRRQ9mXOIT59skk2jKJrAgTIQ5TYIywKxoPYaqx4/C6sbgr7KVMaxUT3ekU5vFJwJfe49
l/PSINC8s7Zt3Dl2U3J0ME8sRKUdyBYrUX677dCjT5/7Yx5n2h7xGrgxzmU9IBnifj9IS4N8WnVL
newyi4pz5Xq0G2Ojx1IW1QLXdhrLYEpFenbjpr6neDyykbTnBAeuZ2FJDTnBorK4XmQ8DRi4AVZv
xNw4LUWJuXvOPc8LwtaTpyJd021yHv6nxUggA7fWlYGjFnre0gF6csuR7h+1O7+tsC3DlB4HTIQt
8ulJK27NeT3EsgPC5lXYOh2uxBTPIKZWwSTBD37U4/LdARQosapknSClp+s+MXkvW4ObdKw8+QX9
KMY8hyPmhica4v/JVgm718DkHcH7z5AbLN3vOpsupWnHxYeybl3p21mMr9mKb6C4KXBTRUesiWPt
bYjJOFUN1zq3edNnJLWX+ZVZ2s3W46EdIDvUQ0CA2/w2hS5wV/bcH/XZdo6hGZe0bufBObWCrVkQ
RjLybgpw2r4+O5+6wmif55AqkR1Z5i7XlsjXJ0vsG1qojd+mqf1iKJNWMKlYDYGiDvMArOabPJ3n
b7oWrhm8iXxlPk0OyaiBQKpNYIpD1s5QnwsHOmqdwAvuBFbrqIPSPJedcd/Lytha9ghRh/7tluaa
d+VNRb+18F1QUxnG27mNxvsWaT5YkHHyEW0CVM1U/DrXJEFv9KoydzKBa4A5SDXbWh86v1id5EbY
1VtyneydPgjnDeHSdEKStNy6gFAf1IhmxGc+T2EiSIzbpcg/RVLkUQAEyDtUuDMOiZOLg1AhOifG
61HUkX02lm70R6GqPckmXGBZ/WmOqbZz6Uj2/tCPLCvsfYylccbUXJS70YYllOZauZ8Ee3Hl5eMj
CWsGXcJm26k6/ZBEdKvTtBhuU8fRj0wSQ8ALyMviYPlpAVjeGJgT/FirFRSN1N7OSK8rn0zoegON
g3e9MdOjQkO7BUBZs4Hq8q9xZltrmjThH0nd29+HrhrfbAAidFpyb7oZdH0ydmNjVj9UJP89///2
/H8RUPzi/J+0X4EBJT8LPO3LT/159nftPy4yMQ7+yN1/pCT8efb39D8oaJFP51ERuABd/1J5On8I
0hFMF0mIqTtoY/5SeepwiwwHPYNtUp6gdPBvnf3f6UU8z0JLJXQTxjx+o/e5JAgT4wxsg/2j2XQJ
y7Qk1cJlhr7odw2tz78VSP5B6fle6bNekGIIOs9Vd2PLd6qqjG+tdFVYR8PSQbIPY3K1rOo1mxCe
64iV5zcStp9LG8i31uuZNvcLeSUAqHe5rl5qc6RBLnt0qth+TdfW4qVZ1VpDcvXrr/Zee8OleNRI
AhEkCke8T7hsMBdHfSbNY7b24BM8wddWt1CatPWIqiommycnS6lXro3aX1/6H74lIwkJMVZ6ZLTv
CzhjzcwhtMY8tjqytNJVqwzPKilw0z4rfqPDk+9VgXxRRiDubzbxyDnei4wmYhrYBiUm0E3EvLSA
6UjgWhY0w4bOYaEtkeHEh4LiPdnsDU1yaqBrKtcEidoXbNh/o9X7169PLWwN7XWlYzvmSvn6u1Qv
BZfbo3Qzj+4l+dQjZgJFVsYf/9m1Vmozukhz1Vm/G1AABIkom2fzaLQE7PUmoWScraf7SzDnr5/q
+i78XbxHsiu6PepyliMYWu+VngndOMrPvXkcwvg7TjH49TqCvV9f5J/uHZOQvFyMWerdC4mwzXQ6
PTePC6aMY+oONDNdmxOIpPf2O7WzXO/O+69EWIvUwaBxC98LSglEkMOiSeOY6gnNtYuAErMd3be8
aQkyJaz11bRnXtJVcEqCLvQrMlP2v/7O/zCCyXpn2hPrq7o2GX4eMKEudcDxmXmc3E4/GFlJ5a5e
WyNKaxmhND6LbZbpDbDRpUfJfHl5rVUBzQzyOwX6Pz0B0yTPwlufNBr4nz9MRrbMVMAZOV4CUS99
qhFozZFO5u9Siv/pUiRBEcTtsLTo70cUAFda7E5tHBOL2+t5Ea8sIFmmetfm6f/6Lv881TN9Q6/x
hLPG1nK5fxm+CoRWTlyidsAsRIdQAwn+UhoIXZYRodKAq879zViWP0/B6yVx/TrCoNa+PuD3anqV
EfCI4N07CI7iV3jraPS1TTvd26OGVroNea6XbiAHHlQFEa9UgXrwSHIG7Tw3sevrZW2WXWaQH1KP
eUFNsQmJZ0XQvsoyfn2TrMsS+9crgePDdphNGYhYOug4vE8ex0+VmhMHuAMBKwVWIBBXVWKTmyDb
rAdjUMxoimkWNhXgolTN9hYQvH1uEFfAYE5XGB3UWB5kaEXd2wJS/G3SIbJjCF272joaxjigM4QK
w5K0eTccFVCsrU3P3EZZJVJ+rFmVNM7Mz4GL1o39qKf1S7eqVv8fe+fW3KaytOG/klr3UnE+XKxd
9Uk+xY6d8/FGpdgKICFAnAT8+u8ZQImQnaydPbmgdm0qV7E9wDDT3fP22287nqFfp2smkMak6/oV
kn5wiShbcT+gIzVZz2l8vFOvVATFAattn84XW9enGjxMkSVAgTfQrcsw2nEPQVBBJBpu1k4IAiIM
R20paKV6h5gVKyQxSKHC2cubywkpN+u65eZmubeFh5eqdKdtG3nDIt19thMSFNdbNajfqCC4ryZa
PoHrQUOx4Itau3wyu6FpwoZeIfvFB3RwWXv5xlpuAhotgFVr5rJWXQhyKoISABcQt7bQpO6TZqFd
lTt79ya1aKRn7kl7o85slDPsLxIBexftIgAACAYTEgM3cBrg/C6gKeiVwYxCF/5Qo0R62RLkW+p4
m6HOG435cfcL+02Wec0HraQwIXENvtPWggKqVmn2sNl6GvXIOn3Dm2yhooRc06a4SNBQgXVb689p
yMooW5F2b3LmzQCZoVxEeDlq4B20661Qn1GTl66vPPqyQLmxqYs/M3wLVVeavTX2NeoogpkB66gl
3ylrjew3bNrqPFQm0IZagtQuQDzsDNSUDpuUBMNiWiMiBCHAqdFfUha2dd2mkifwW9CWMkoo4lol
CkB00xYqw8hnP1gx2jysYK/2ztsO3f4E4utZbdJFYA6hD+aCXRv4m3xDcnSmRjpruSTl+yFTFgzr
5HSoBtisXiWqgy/KQeOFGhp+eQanlvx+onvNbUOjDm+uBlC4y5iWoBZsWkp2otRFQLtW07ee3mhX
DSop9pnmWcaXqCyjdw7FyrdUuIZnIOWxOoMToDocPZX0Ogjj8rkXCiphFlbVfB81CCwo2cKCndPQ
m0Sx4MXObHNd3zkKIOHW8Kmq3m5cuh2ZGZA66ax5HTX1u42rmOdF7CfJNWABkoSsSfQJOLS/hjJC
7e96UWwhDKT5N8do6Kqg2cWda5koc9TVmoLxYoNlmjeC1cUplVLZnIKPT1a4SbOLzKyt+6qxEdHJ
o+gFVOfUuxCFHHskGJPgTF3HqLfHRXznkqZAHaTJ/C+eYODatCK8RVLUuoSHSEPpOrd3l062tz7T
5zXnMI88mEXK7JrGIuROqr3RfInC3YazsNbMMyDN9Myh1Ge+2eyjL2uyUzmaEFC+N0pqX4pgFASn
gvN8JkoMznfEgLOS4OVi62i5MEywABFoeVOAXj2nnCV5vk797KI2i3pFOfkeQdRg8po2X9tPwaY0
5iHwwiyJUG9f0595BnywtHOD/QHR7WyhUYNalKl6seUYv6ZqH/4ZhGXSnosYzcoUCQlAZvin+RyW
At0gZynYrheLL5/sXxDpOlc06aAXQhSUe3KIC25khO4CmWqSolTMZ9DyMv+siWtSN9u4eE8RNWXn
ZZRdFOSrYIop9yGCSp/ckAbzgatWF9kEUZYi5DncRb59jVdq0DrFvL+wjN1+lngKX9SmCuEF/IPo
FSVfySvK61jUE4uIbNnSBifami2RCWrneZzkCBBalaCRkEWEQ4e1zR+8VMEgxY2L8LnSsGSVHCZr
ahfUnDgFoM+56F0BoYp2FHDIoeI2tBajl8ZChTDbMl7a3rw5qRe4GIWJfBOiNaRrU9E0XlGrBB3V
tg6vbecrCqpfTSrOURlSbltEpyBulInB1i98E/3ZyqAurCWfJjRY59HskvTxBq7OZ42+c8RzPr0v
VD0WbbdVP0u2X8AJneRbnZSGoBbngB52np1Ha2O/oiZlh1L5ZmJ+hM+Pfp/vZlchcI4/iyovIGOm
rv2vWZkv19Cqzk0j8JC6rzEfnyhXLyZvgyaJ9StH84G5YcvMLQrQz/39fofAq9Vc1E6UvKeSAREH
Wg3u35NT3r6BovhNCxGHRND35SbXIK5YoR3ONTelgVmRaA9e7nsPTRDs33qFzZdjxyP7Di/LhYpo
I1RQ+sGmFn337GvLhApCay3KzucZDbyB0ApQsKvcrZQbYxfXt7sM8MxqqmAyS7doK84svgK63OAJ
HyYRTX3OKzVHsCdNjZcN9Tkvd+ghvdkGzm6O8j5plBL5HoBY/WvsWuVNbiXAcuZCCxBkdfRgTo4e
pYSi2buz7S7EXLgLOr9tHeOacoWvCyra3+5zb0MdXaHcpkD5XzZ7a0PfvNAn87emV94MDpuHbHAd
3Kbkuq4n7t5FI6/0siU6GMnN1iZfGAUmEoeWMqHugoYWKTI4tPqlJVNBcbqqaUjbo5oNhk0t4DsL
uaqrMtIbdOJ8eiHURfM6RySfHone/nMR5jtyFllmBNdVUFXm3ImpsZk5CyQk76wKgtul6xcZSonR
5MWaPsnvlQBxrflkUyByCtKrbOBFOfu7PR7+m1rustsiScrLCkd4E62zLfpGrr8g+6hyvPAxbpfI
Z6p0biaymCCNY5evPa0EVY7WC9TtM0ze502V67AQQvNFFWiYUVgAbj7fJWW0P9PQPVyQiI2129yu
UbClgkp1zp3QNjCIKrqymlUsLtwJvd68BH6XYeyQJwit5ior7OBNhvrW+0Ktsw9OSPfFsmpQwl+L
ftA2ErCGAu0NFd21faYnexuhkUXjI7KS44dypaZbyaREsslgql6VDeeUKIRcMTfjRfCS+rDqvZLu
J7dmkJMpCvSdfuHQksemJ1RkXqA3aCJUqAVudlmwdr9BVKo+Jo6e39O31X7YWzlq8ApE72wO+RXW
5ToO7XS2cODtNQL+P0t9qpmu7Dz5ZvqoomVrygpmTZDl1zodEGLY5RHizVWwq2cGJWj0TEcNaxLC
C9cUa5EjmkbM7jU1EpIU7wj96sLInZtNgb4latnlJx++OmU1XrN+CS/MVmYLMrkvI3QAcpgq1YTC
YZ2vFgIgodCV7MOq+FAhF4ygVBuv/w8L/UcsFJTs6GhztsyXz7pWWXfL7ervvz5SH0S1+5AF1f5N
j4SqCv1iTQ7/FmWzChAKhauHUndV5UeCs62DZ3IY+gGEmlMoUBr0JwMUj65UnPh6lXZDmYLpoaYB
UgoTylG13wFCh1gLUKRigrXotAbQDKrrdXFyPpJopx2TGpiL3f6u2D54WYjKwtej2XgC+BwWKz++
gTgtH90grfRwm1TcwFljOGlOV7jLoLwLXEjaD7++VXuMPzpSAoM5DugKdGbDRRLgFFGo1UwNTcLk
27WJdPCa0HSikclAMtfRNjvzS7auPOfejxdOTl1XomWTBqFSk/qEayoAd972gcoux/Yg19DixbUv
6SgryIhRsQoIeIPtiyI1solxo+BpnoeZu16k75y1UtPIehIv3tW7/AKAx7zOSJ++WsPGQQl4vdhF
+Zy8DSxYPUVVSyutCfnAfam7CNKE252/ebtzNa+k+I48nE18FjvkOAM4lWicF9p1ymHtfU2N9024
2BXIAJf0QaT1V0AjrRub9mNnJkohd466MfdfJjGa35uJt0WOkswn7TpMQ3+JTEbS3Kxz1JLe7ilU
MqJzvfQWLrVniLyiv45ichpkHTT8X2M1+hcRm/q81b54XazS+s0qw89+73Ugfto2OXiHHnEe0Ofi
N3/p0DTh6YF6a9LZofu4iHLxBBDYB9kVdufRZvg+UvsovxohXPLExQOGSndpF8EpVBHoUEir5v7/
Jy5dqymsZ9MgUS4ufk7u52hufvb2v36xbhp//TuDR18+YEnP8I5pcJ8fG1QIAdi/QT6qfaTHb38y
xI+3N9QpGR/VhF/QvSTg/vEk2BqiI/TJQIRjbG/vOELsROrt+fa4C5RXdRPfIa6TtzenhoWv0anf
aq/RTQLuTpedBD6xRboPd9otAQY8XgIiZWmARdJ6spsEJmlc+wDFFFd6FlDLcdjqVr8PlJON4NqY
iTaysEc6C6jVdBaq0wf4hS38qTXQHWIoxzTJgTxpDVRFaAqBqVvddI/IFqKaRKJEzhrw9gpvp4r0
+vEOgLCviMQ8mZLu23c+Z0RvT/KxM00S396YsovIfUH5by8i1uNJUAnKMRMI3JAjE1dnfEc1Caa0
QzCmfGLUbdTeIeBfjycBjgaHAhIq5F/ba3QOweTBZfeBPdVMg5wZUj/tdWIK4cLSXdgmbWuQJhbX
2ByCivwTx0kpa6A5U9M1Of/pJ0EBNTqGAwVHE95AXKOzhbpB3lDy9QmNdA2lWfgr3Vsyn8c7oTUH
tqNpVDKN7vPjvf7NY8HPXSGVWAaBL210u/c/2QSOPgUY0CF89JZgdKsANoMhGxUZ2pSNzlva/Vo/
mQUbnwBSopNEGt0iMGxV+vWNKS6fBhAHQ3fiDiiPo15P0O+MztyMyBs+Va34u6dD4kEOBihj6T/Z
BNQkqrCBXUC59hrdJoAv9ahm83dnAWQRFBDFNFOwBrlOVoHjTrkNWpHOj1PkyA5IEG5kowKDIBiU
ADphD4fwrQcOQSEqQHFDULnGZwugeso7RAIiF13wbhGcYgUck4mdYXy6vcMc4SwgXCg5CzgEFPks
TMLTq8AVzVeBykD3O4swuuAAjTXBE5OKDQ2DYwBkZeh53WI4PSspyhQEndjBGt8qgIMrfUxyCIEN
1F8FPVFcJ2GB6+A3AU/BVb/Pz8gsIu5RNkTEIoIX6aRX9N4knFpEBfhQnKn7Y9L4zkmEuNKoCcCY
hkYLQOnw9R0Tg8gCYY666RnfVnA5w0maAp20o9ALRbDoyUXgqiAKKuckp/cbo5sFzYC3LzkLhj4l
FwtUrvff+uTMrGrKFMxERaGrvdOI4mTYXIK0L+cPzClnbqKfI3t3HBtZ7pRqGsTT7R5bG90i6Fuo
S82CrmLuKFDiMz/tFYAUSCPgNPpEQueGR7QWNAVkR3ItCAxdGETzZAvY1tRW6DoviP3tNbqzEvU7
mqw55KzkuECHPSjyKDIASker3BGBQzcL41sDwJuy4BnxoQNmgsB27xQeu0YAFc4S4kQhrtFFyXR4
gEAjaRUtrCIyRpB4nrYHhpAt0oFqxweePNHM47dhA8JDHJ4pBJva6/SQ0PpEEYGh+CWu0blGjZpM
2UWgk12mLtX+jo2cmEXAExJKGF6tTzmOcCsAakhuBZwCmlokjfpPLab1OEAQeSXKegWG1K2V8c2C
wYFWchZwDpT5mhiF/th4AiGRWcEtMAejPTARxiOuJmkWodyQOxO5lc4snq4Fd8qBQsRIY80xEuQ/
In/+tnXUBF2TPNVPMq3MACcGlZZGSh8ptNM+pmARzyWddCckpnCfg8OPcOjYLoh+UBY7BvvZLYbx
+QgRx8juCH2KCCEH6AMJ7cQukGUCaYOAcWAodeZ4RGtBp45TFk5CxRFHQ+9b92lo1SYZQ9xMGW3v
KUfHPaAoSpVeCyRbyCe58JWftI42GTeCCRjjnaN0R3eUZhakyQc6ALOGi1AhubfXyY5AInZKsycm
yhmhRQDqkLUIeAfdRYYE1uFT72+bU2JGKLsHstL44iXBqZSdBbLrmqOhI9Kv9ZNjpLCLUPsVwcpq
r+70PiK7qJElkV0LOpxDmhgKXZruLU/OUTbpV8ob0Pvo98ro1oKOtIR0pGDCwiUmpC9htyNOokbS
jygJw9sar48EUpA9QejgzAoImnaAGE/soiPgJyg5sJO6tTK+tdDJQUkBrcBLFiknYo5+Rzw+U5OQ
gbxGO7OD9RxX+o1Arwd9/nPCKrNAjQ6iJebJIqBmAdklJD/wj+31G4HSv2E7vxfAzP0gfGhLX4JV
9lTxy89+4VD78fjnfd3H84e//xKVLYNfFJUw3b1X3/vR/mvAX2trU45+eKhVae/T/3n/go9vPbjX
4a0O/3kVrNJleu/X7Q/q/jG7Sr//C5dfl9vlcWEKoRvf5MeT/P3X4DmP3OI/DJxtTsYVqRrpcVM6
jUbDgVv+tPzAm2WULbPDI4rPiHAlDlB25PkyDL7F6YmsfMf1lR47DuN0+RAfnlI8dVdLID9yFK3u
8+C+yAeDt2VLsoOfrcLlfpmujkfuSoKkR+5LrZ7F355R51hsvw7V/LtSA9m7XDDrwcNwFXa0ZdmR
L1cxLQiGIxMsE43KjnzFjAfBYZx2eeugt4f/eLJm+Lun+9VWf/6w9AcLUO3Ym7IP/Jx2ZlEcDHdk
RwmUHjp6CJYnVoQOooRl0iPH++HHM1reluywN49tU0cFkh6YAYr7TX1483ZddMwS2aFfxEWQPZrm
jrYhO/btMogG1qNnAsiPi+TDMno4no4+sSw/dJYt79GxWOX5YE33XG/p8YN7P/CWwwrbLh8qPzS+
IIvzwcrus4zyY2dZwL8kGdimPn31J0aPi/R0aJETkh46jvITGyK08Vz5ke9WX1M6gA5nu0teyD70
3apcDv0WmSGBhMsPvH92tdwmmR8M3TrjC4z5T4x/vUqz1cBS9aDlnxj8dlUF9wM31mOBf2Lwz3G6
OcyBsLAMLWA26aHjNPefzZdpjKccLpcOu/kzNzhbbk73fsfAlB3+pR8MZ7zLU0oPuwmJSIanmr7M
WHrodOWdihi0DDzZgV+toiirw3J5ckzoeT2yw7/x44fVs+fZI9/WIZ2yw7+Ni58sRMHY/gPHvu4G
jxdiTwiXff53zP4qy1aDkKJH/uTHroanyp6uJzvu+3zpH0yIsCl94aDssB9W6RbPNhi5A3ykR36q
uVqXe5Md+uMSv0OvyuHWhIxg/AEr+4+d4b4jOv8ZVPLxV8rzsmP/XMnplyM/hTR9l095jD8dZFGe
+rMhuCZ+4z5cLdN//T8AAAD//w==</cx:binary>
              </cx:geoCache>
            </cx:geography>
          </cx:layoutPr>
        </cx:series>
      </cx:plotAreaRegion>
    </cx:plotArea>
    <cx:legend pos="t" align="ctr"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2.emf"/><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emf"/><Relationship Id="rId11" Type="http://schemas.openxmlformats.org/officeDocument/2006/relationships/chart" Target="../charts/chart6.xml"/><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5.emf"/><Relationship Id="rId4" Type="http://schemas.openxmlformats.org/officeDocument/2006/relationships/chart" Target="../charts/chart4.xml"/><Relationship Id="rId9" Type="http://schemas.openxmlformats.org/officeDocument/2006/relationships/image" Target="../media/image4.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46816</xdr:colOff>
      <xdr:row>1</xdr:row>
      <xdr:rowOff>29289</xdr:rowOff>
    </xdr:from>
    <xdr:to>
      <xdr:col>20</xdr:col>
      <xdr:colOff>517802</xdr:colOff>
      <xdr:row>41</xdr:row>
      <xdr:rowOff>107627</xdr:rowOff>
    </xdr:to>
    <xdr:grpSp>
      <xdr:nvGrpSpPr>
        <xdr:cNvPr id="138" name="Group 137">
          <a:extLst>
            <a:ext uri="{FF2B5EF4-FFF2-40B4-BE49-F238E27FC236}">
              <a16:creationId xmlns:a16="http://schemas.microsoft.com/office/drawing/2014/main" id="{5E8D211B-1B33-40B3-BC7E-D648830536E5}"/>
            </a:ext>
          </a:extLst>
        </xdr:cNvPr>
        <xdr:cNvGrpSpPr/>
      </xdr:nvGrpSpPr>
      <xdr:grpSpPr>
        <a:xfrm>
          <a:off x="46816" y="205850"/>
          <a:ext cx="12365620" cy="7140777"/>
          <a:chOff x="9646" y="215143"/>
          <a:chExt cx="12365620" cy="7140777"/>
        </a:xfrm>
      </xdr:grpSpPr>
      <xdr:sp macro="" textlink="">
        <xdr:nvSpPr>
          <xdr:cNvPr id="3" name="Shape 3">
            <a:extLst>
              <a:ext uri="{FF2B5EF4-FFF2-40B4-BE49-F238E27FC236}">
                <a16:creationId xmlns:a16="http://schemas.microsoft.com/office/drawing/2014/main" id="{00000000-0008-0000-0100-000003000000}"/>
              </a:ext>
            </a:extLst>
          </xdr:cNvPr>
          <xdr:cNvSpPr/>
        </xdr:nvSpPr>
        <xdr:spPr>
          <a:xfrm>
            <a:off x="53460" y="215143"/>
            <a:ext cx="12321806" cy="848810"/>
          </a:xfrm>
          <a:prstGeom prst="roundRect">
            <a:avLst>
              <a:gd name="adj" fmla="val 16667"/>
            </a:avLst>
          </a:prstGeom>
          <a:noFill/>
          <a:ln w="25400">
            <a:solidFill>
              <a:schemeClr val="bg1">
                <a:lumMod val="65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bg1"/>
                </a:solidFill>
                <a:latin typeface="Lato"/>
                <a:ea typeface="Lato"/>
                <a:cs typeface="Lato"/>
                <a:sym typeface="Lato"/>
              </a:rPr>
              <a:t>ECOMMERCE SALES ANALYSIS DASHBOARD</a:t>
            </a:r>
            <a:endParaRPr sz="1400">
              <a:solidFill>
                <a:schemeClr val="bg1"/>
              </a:solidFill>
            </a:endParaRPr>
          </a:p>
        </xdr:txBody>
      </xdr:sp>
      <xdr:grpSp>
        <xdr:nvGrpSpPr>
          <xdr:cNvPr id="2" name="Shape 2">
            <a:extLst>
              <a:ext uri="{FF2B5EF4-FFF2-40B4-BE49-F238E27FC236}">
                <a16:creationId xmlns:a16="http://schemas.microsoft.com/office/drawing/2014/main" id="{00000000-0008-0000-0100-000002000000}"/>
              </a:ext>
            </a:extLst>
          </xdr:cNvPr>
          <xdr:cNvGrpSpPr/>
        </xdr:nvGrpSpPr>
        <xdr:grpSpPr>
          <a:xfrm>
            <a:off x="86811" y="2892495"/>
            <a:ext cx="12211290" cy="2146211"/>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80" cy="2219325"/>
                <a:chOff x="152400" y="1971675"/>
                <a:chExt cx="5219780"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172077" y="1986544"/>
                  <a:ext cx="5200103" cy="268334"/>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461978" y="2049780"/>
                  <a:ext cx="4273613" cy="205099"/>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853065" y="1920012"/>
                  <a:ext cx="2767677" cy="249221"/>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grpSp>
        <xdr:nvGrpSpPr>
          <xdr:cNvPr id="21" name="Shape 2">
            <a:extLst>
              <a:ext uri="{FF2B5EF4-FFF2-40B4-BE49-F238E27FC236}">
                <a16:creationId xmlns:a16="http://schemas.microsoft.com/office/drawing/2014/main" id="{00000000-0008-0000-0100-000015000000}"/>
              </a:ext>
            </a:extLst>
          </xdr:cNvPr>
          <xdr:cNvGrpSpPr/>
        </xdr:nvGrpSpPr>
        <xdr:grpSpPr>
          <a:xfrm>
            <a:off x="91691" y="1292378"/>
            <a:ext cx="12220936" cy="1453513"/>
            <a:chOff x="1" y="3053242"/>
            <a:chExt cx="10691987" cy="1453513"/>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1" y="3053242"/>
              <a:ext cx="10691987" cy="1453513"/>
              <a:chOff x="152399" y="445923"/>
              <a:chExt cx="12498625" cy="1398226"/>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45923"/>
                <a:ext cx="2509507" cy="1390899"/>
                <a:chOff x="152399" y="452736"/>
                <a:chExt cx="2677434" cy="1366539"/>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62833" y="452736"/>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45923"/>
                <a:ext cx="2500306" cy="1390898"/>
                <a:chOff x="152399" y="452736"/>
                <a:chExt cx="2677821" cy="1366539"/>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63219" y="452736"/>
                  <a:ext cx="2667001"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47605" y="445923"/>
                <a:ext cx="2461130" cy="1390901"/>
                <a:chOff x="142582" y="452733"/>
                <a:chExt cx="2676818" cy="1366542"/>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42582" y="452733"/>
                  <a:ext cx="2667001"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4511" y="445923"/>
                <a:ext cx="2396800" cy="1390901"/>
                <a:chOff x="150342" y="452734"/>
                <a:chExt cx="2669058" cy="1366541"/>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0342" y="452734"/>
                  <a:ext cx="2667001"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184816" y="445923"/>
                <a:ext cx="2458150" cy="1398226"/>
                <a:chOff x="126582" y="452736"/>
                <a:chExt cx="2684006" cy="1373740"/>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43587" y="721576"/>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26582" y="452736"/>
                  <a:ext cx="2667001"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grpSp>
        <xdr:nvGrpSpPr>
          <xdr:cNvPr id="39" name="Group 38">
            <a:extLst>
              <a:ext uri="{FF2B5EF4-FFF2-40B4-BE49-F238E27FC236}">
                <a16:creationId xmlns:a16="http://schemas.microsoft.com/office/drawing/2014/main" id="{73CF5D7E-4D72-4282-AEAB-E100FD35853B}"/>
              </a:ext>
            </a:extLst>
          </xdr:cNvPr>
          <xdr:cNvGrpSpPr/>
        </xdr:nvGrpSpPr>
        <xdr:grpSpPr>
          <a:xfrm>
            <a:off x="77166" y="5197432"/>
            <a:ext cx="12203292" cy="2158488"/>
            <a:chOff x="-68580" y="4978717"/>
            <a:chExt cx="11790045" cy="2022634"/>
          </a:xfrm>
        </xdr:grpSpPr>
        <xdr:sp macro="" textlink="">
          <xdr:nvSpPr>
            <xdr:cNvPr id="19" name="Shape 19">
              <a:extLst>
                <a:ext uri="{FF2B5EF4-FFF2-40B4-BE49-F238E27FC236}">
                  <a16:creationId xmlns:a16="http://schemas.microsoft.com/office/drawing/2014/main" id="{00000000-0008-0000-0100-000013000000}"/>
                </a:ext>
              </a:extLst>
            </xdr:cNvPr>
            <xdr:cNvSpPr/>
          </xdr:nvSpPr>
          <xdr:spPr>
            <a:xfrm>
              <a:off x="8378190" y="4983479"/>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7" name="Shape 17">
              <a:extLst>
                <a:ext uri="{FF2B5EF4-FFF2-40B4-BE49-F238E27FC236}">
                  <a16:creationId xmlns:a16="http://schemas.microsoft.com/office/drawing/2014/main" id="{00000000-0008-0000-0100-000011000000}"/>
                </a:ext>
              </a:extLst>
            </xdr:cNvPr>
            <xdr:cNvSpPr/>
          </xdr:nvSpPr>
          <xdr:spPr>
            <a:xfrm>
              <a:off x="5000625" y="4978717"/>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 name="Shape 15">
              <a:extLst>
                <a:ext uri="{FF2B5EF4-FFF2-40B4-BE49-F238E27FC236}">
                  <a16:creationId xmlns:a16="http://schemas.microsoft.com/office/drawing/2014/main" id="{00000000-0008-0000-0100-00000F000000}"/>
                </a:ext>
              </a:extLst>
            </xdr:cNvPr>
            <xdr:cNvSpPr/>
          </xdr:nvSpPr>
          <xdr:spPr>
            <a:xfrm>
              <a:off x="-68580" y="4991576"/>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40" name="Shape 16">
            <a:extLst>
              <a:ext uri="{FF2B5EF4-FFF2-40B4-BE49-F238E27FC236}">
                <a16:creationId xmlns:a16="http://schemas.microsoft.com/office/drawing/2014/main" id="{ADEBFA86-BF6D-4D4F-A5F7-6D379840FBBB}"/>
              </a:ext>
            </a:extLst>
          </xdr:cNvPr>
          <xdr:cNvSpPr/>
        </xdr:nvSpPr>
        <xdr:spPr>
          <a:xfrm>
            <a:off x="146224" y="5316120"/>
            <a:ext cx="5091319" cy="241139"/>
          </a:xfrm>
          <a:prstGeom prst="roundRect">
            <a:avLst>
              <a:gd name="adj" fmla="val 40910"/>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sp macro="" textlink="">
        <xdr:nvSpPr>
          <xdr:cNvPr id="58" name="Shape 18">
            <a:extLst>
              <a:ext uri="{FF2B5EF4-FFF2-40B4-BE49-F238E27FC236}">
                <a16:creationId xmlns:a16="http://schemas.microsoft.com/office/drawing/2014/main" id="{DEC68599-E875-4649-B048-388070706DAF}"/>
              </a:ext>
            </a:extLst>
          </xdr:cNvPr>
          <xdr:cNvSpPr/>
        </xdr:nvSpPr>
        <xdr:spPr>
          <a:xfrm>
            <a:off x="5417635" y="5315415"/>
            <a:ext cx="3227383" cy="222553"/>
          </a:xfrm>
          <a:prstGeom prst="roundRect">
            <a:avLst>
              <a:gd name="adj" fmla="val 40910"/>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sp macro="" textlink="">
        <xdr:nvSpPr>
          <xdr:cNvPr id="60" name="Shape 20">
            <a:extLst>
              <a:ext uri="{FF2B5EF4-FFF2-40B4-BE49-F238E27FC236}">
                <a16:creationId xmlns:a16="http://schemas.microsoft.com/office/drawing/2014/main" id="{E1F2DDA1-615D-46B4-B373-04CE603B1807}"/>
              </a:ext>
            </a:extLst>
          </xdr:cNvPr>
          <xdr:cNvSpPr/>
        </xdr:nvSpPr>
        <xdr:spPr>
          <a:xfrm>
            <a:off x="8876440" y="5270010"/>
            <a:ext cx="3417427" cy="260431"/>
          </a:xfrm>
          <a:prstGeom prst="roundRect">
            <a:avLst>
              <a:gd name="adj" fmla="val 50000"/>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nvGrpSpPr>
          <xdr:cNvPr id="129" name="Group 128">
            <a:extLst>
              <a:ext uri="{FF2B5EF4-FFF2-40B4-BE49-F238E27FC236}">
                <a16:creationId xmlns:a16="http://schemas.microsoft.com/office/drawing/2014/main" id="{8DA93A22-8144-452A-B3FB-9F373D7A31DB}"/>
              </a:ext>
            </a:extLst>
          </xdr:cNvPr>
          <xdr:cNvGrpSpPr/>
        </xdr:nvGrpSpPr>
        <xdr:grpSpPr>
          <a:xfrm>
            <a:off x="462987" y="1871711"/>
            <a:ext cx="11585976" cy="403952"/>
            <a:chOff x="367785" y="1132195"/>
            <a:chExt cx="11345216" cy="452280"/>
          </a:xfrm>
        </xdr:grpSpPr>
        <xdr:graphicFrame macro="">
          <xdr:nvGraphicFramePr>
            <xdr:cNvPr id="89" name="Chart 88">
              <a:extLst>
                <a:ext uri="{FF2B5EF4-FFF2-40B4-BE49-F238E27FC236}">
                  <a16:creationId xmlns:a16="http://schemas.microsoft.com/office/drawing/2014/main" id="{4FB9ABA8-1D67-40E1-AB35-61961DE2CDEE}"/>
                </a:ext>
              </a:extLst>
            </xdr:cNvPr>
            <xdr:cNvGraphicFramePr>
              <a:graphicFrameLocks/>
            </xdr:cNvGraphicFramePr>
          </xdr:nvGraphicFramePr>
          <xdr:xfrm>
            <a:off x="367785" y="1132195"/>
            <a:ext cx="1839796" cy="4522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90" name="Chart 89">
              <a:extLst>
                <a:ext uri="{FF2B5EF4-FFF2-40B4-BE49-F238E27FC236}">
                  <a16:creationId xmlns:a16="http://schemas.microsoft.com/office/drawing/2014/main" id="{093B70FB-7A2E-4E74-A276-FB012F54E57D}"/>
                </a:ext>
              </a:extLst>
            </xdr:cNvPr>
            <xdr:cNvGraphicFramePr>
              <a:graphicFrameLocks/>
            </xdr:cNvGraphicFramePr>
          </xdr:nvGraphicFramePr>
          <xdr:xfrm>
            <a:off x="2689281" y="1132195"/>
            <a:ext cx="1839796" cy="45228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91" name="Chart 90">
              <a:extLst>
                <a:ext uri="{FF2B5EF4-FFF2-40B4-BE49-F238E27FC236}">
                  <a16:creationId xmlns:a16="http://schemas.microsoft.com/office/drawing/2014/main" id="{3F1C747D-18D9-4C5B-B3A9-206067055799}"/>
                </a:ext>
              </a:extLst>
            </xdr:cNvPr>
            <xdr:cNvGraphicFramePr>
              <a:graphicFrameLocks/>
            </xdr:cNvGraphicFramePr>
          </xdr:nvGraphicFramePr>
          <xdr:xfrm>
            <a:off x="5210923" y="1177914"/>
            <a:ext cx="1801695" cy="360842"/>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93" name="Chart 92">
              <a:extLst>
                <a:ext uri="{FF2B5EF4-FFF2-40B4-BE49-F238E27FC236}">
                  <a16:creationId xmlns:a16="http://schemas.microsoft.com/office/drawing/2014/main" id="{84E4E059-AC21-4EED-A75D-F083D79DFBFB}"/>
                </a:ext>
              </a:extLst>
            </xdr:cNvPr>
            <xdr:cNvGraphicFramePr>
              <a:graphicFrameLocks/>
            </xdr:cNvGraphicFramePr>
          </xdr:nvGraphicFramePr>
          <xdr:xfrm>
            <a:off x="7496344" y="1132195"/>
            <a:ext cx="1839796" cy="45228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94" name="Chart 93">
              <a:extLst>
                <a:ext uri="{FF2B5EF4-FFF2-40B4-BE49-F238E27FC236}">
                  <a16:creationId xmlns:a16="http://schemas.microsoft.com/office/drawing/2014/main" id="{67C2B330-470E-45AF-91B8-3BEDB466449A}"/>
                </a:ext>
              </a:extLst>
            </xdr:cNvPr>
            <xdr:cNvGraphicFramePr>
              <a:graphicFrameLocks/>
            </xdr:cNvGraphicFramePr>
          </xdr:nvGraphicFramePr>
          <xdr:xfrm>
            <a:off x="9873205" y="1244855"/>
            <a:ext cx="1839796" cy="226960"/>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130" name="Group 129">
            <a:extLst>
              <a:ext uri="{FF2B5EF4-FFF2-40B4-BE49-F238E27FC236}">
                <a16:creationId xmlns:a16="http://schemas.microsoft.com/office/drawing/2014/main" id="{E6C1C836-0539-40A3-8975-DDE9FE995D79}"/>
              </a:ext>
            </a:extLst>
          </xdr:cNvPr>
          <xdr:cNvGrpSpPr/>
        </xdr:nvGrpSpPr>
        <xdr:grpSpPr>
          <a:xfrm>
            <a:off x="88668" y="2402628"/>
            <a:ext cx="12205552" cy="252902"/>
            <a:chOff x="-193876" y="1486984"/>
            <a:chExt cx="12272207" cy="248299"/>
          </a:xfrm>
        </xdr:grpSpPr>
        <xdr:sp macro="" textlink="">
          <xdr:nvSpPr>
            <xdr:cNvPr id="84" name="Shape 24">
              <a:extLst>
                <a:ext uri="{FF2B5EF4-FFF2-40B4-BE49-F238E27FC236}">
                  <a16:creationId xmlns:a16="http://schemas.microsoft.com/office/drawing/2014/main" id="{5DF4CCCB-58FA-4A6C-9461-313F65ED194E}"/>
                </a:ext>
              </a:extLst>
            </xdr:cNvPr>
            <xdr:cNvSpPr/>
          </xdr:nvSpPr>
          <xdr:spPr>
            <a:xfrm>
              <a:off x="-193876" y="1499831"/>
              <a:ext cx="2466078" cy="232939"/>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i="0" u="none" strike="noStrike">
                  <a:solidFill>
                    <a:schemeClr val="bg1"/>
                  </a:solidFill>
                  <a:latin typeface="Calibri"/>
                  <a:ea typeface="Calibri"/>
                  <a:cs typeface="Calibri"/>
                </a:rPr>
                <a:t>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sp macro="" textlink="">
          <xdr:nvSpPr>
            <xdr:cNvPr id="85" name="Shape 24">
              <a:extLst>
                <a:ext uri="{FF2B5EF4-FFF2-40B4-BE49-F238E27FC236}">
                  <a16:creationId xmlns:a16="http://schemas.microsoft.com/office/drawing/2014/main" id="{887874D9-FA13-438F-B99C-62B0AE61E8AB}"/>
                </a:ext>
              </a:extLst>
            </xdr:cNvPr>
            <xdr:cNvSpPr/>
          </xdr:nvSpPr>
          <xdr:spPr>
            <a:xfrm>
              <a:off x="2286578" y="1499831"/>
              <a:ext cx="2466078" cy="232939"/>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i="0" u="none" strike="noStrike">
                  <a:solidFill>
                    <a:schemeClr val="bg1"/>
                  </a:solidFill>
                  <a:latin typeface="Calibri"/>
                  <a:ea typeface="Calibri"/>
                  <a:cs typeface="Calibri"/>
                </a:rPr>
                <a:t>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sp macro="" textlink="">
          <xdr:nvSpPr>
            <xdr:cNvPr id="86" name="Shape 24">
              <a:extLst>
                <a:ext uri="{FF2B5EF4-FFF2-40B4-BE49-F238E27FC236}">
                  <a16:creationId xmlns:a16="http://schemas.microsoft.com/office/drawing/2014/main" id="{FD0466C2-1263-4837-B518-FBA95A9D1717}"/>
                </a:ext>
              </a:extLst>
            </xdr:cNvPr>
            <xdr:cNvSpPr/>
          </xdr:nvSpPr>
          <xdr:spPr>
            <a:xfrm>
              <a:off x="4774620" y="1499831"/>
              <a:ext cx="2466078" cy="232939"/>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i="0" u="none" strike="noStrike">
                  <a:solidFill>
                    <a:schemeClr val="bg1"/>
                  </a:solidFill>
                  <a:latin typeface="Calibri"/>
                  <a:ea typeface="Calibri"/>
                  <a:cs typeface="Calibri"/>
                </a:rPr>
                <a:t>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sp macro="" textlink="">
          <xdr:nvSpPr>
            <xdr:cNvPr id="87" name="Shape 24">
              <a:extLst>
                <a:ext uri="{FF2B5EF4-FFF2-40B4-BE49-F238E27FC236}">
                  <a16:creationId xmlns:a16="http://schemas.microsoft.com/office/drawing/2014/main" id="{DDE9315E-9D64-4942-9A26-E29576666624}"/>
                </a:ext>
              </a:extLst>
            </xdr:cNvPr>
            <xdr:cNvSpPr/>
          </xdr:nvSpPr>
          <xdr:spPr>
            <a:xfrm>
              <a:off x="7321053" y="1523147"/>
              <a:ext cx="2296996" cy="209623"/>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i="0" u="none" strike="noStrike">
                  <a:solidFill>
                    <a:schemeClr val="bg1"/>
                  </a:solidFill>
                  <a:latin typeface="Calibri"/>
                  <a:ea typeface="Calibri"/>
                  <a:cs typeface="Calibri"/>
                </a:rPr>
                <a:t>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sp macro="" textlink="">
          <xdr:nvSpPr>
            <xdr:cNvPr id="88" name="Shape 24">
              <a:extLst>
                <a:ext uri="{FF2B5EF4-FFF2-40B4-BE49-F238E27FC236}">
                  <a16:creationId xmlns:a16="http://schemas.microsoft.com/office/drawing/2014/main" id="{58A412E2-CD21-4DC4-BDBF-90ADD403387F}"/>
                </a:ext>
              </a:extLst>
            </xdr:cNvPr>
            <xdr:cNvSpPr/>
          </xdr:nvSpPr>
          <xdr:spPr>
            <a:xfrm>
              <a:off x="9687148" y="1486984"/>
              <a:ext cx="2391183" cy="245786"/>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i="0" u="none" strike="noStrike">
                  <a:solidFill>
                    <a:schemeClr val="bg1"/>
                  </a:solidFill>
                  <a:latin typeface="Calibri"/>
                  <a:ea typeface="Calibri"/>
                  <a:cs typeface="Calibri"/>
                </a:rPr>
                <a:t>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mc:AlternateContent xmlns:mc="http://schemas.openxmlformats.org/markup-compatibility/2006" xmlns:a14="http://schemas.microsoft.com/office/drawing/2010/main">
          <mc:Choice Requires="a14">
            <xdr:pic>
              <xdr:nvPicPr>
                <xdr:cNvPr id="105" name="Picture 104">
                  <a:extLst>
                    <a:ext uri="{FF2B5EF4-FFF2-40B4-BE49-F238E27FC236}">
                      <a16:creationId xmlns:a16="http://schemas.microsoft.com/office/drawing/2014/main" id="{4A1260CF-0056-4C6D-B287-02268C1876A6}"/>
                    </a:ext>
                  </a:extLst>
                </xdr:cNvPr>
                <xdr:cNvPicPr>
                  <a:picLocks noChangeAspect="1" noChangeArrowheads="1"/>
                  <a:extLst>
                    <a:ext uri="{84589F7E-364E-4C9E-8A38-B11213B215E9}">
                      <a14:cameraTool cellRange="kPI_YOY!$B$10" spid="_x0000_s6422"/>
                    </a:ext>
                  </a:extLst>
                </xdr:cNvPicPr>
              </xdr:nvPicPr>
              <xdr:blipFill>
                <a:blip xmlns:r="http://schemas.openxmlformats.org/officeDocument/2006/relationships" r:embed="rId6"/>
                <a:srcRect/>
                <a:stretch>
                  <a:fillRect/>
                </a:stretch>
              </xdr:blipFill>
              <xdr:spPr bwMode="auto">
                <a:xfrm>
                  <a:off x="1156408" y="1511432"/>
                  <a:ext cx="1009505" cy="19648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106" name="Picture 105">
                  <a:extLst>
                    <a:ext uri="{FF2B5EF4-FFF2-40B4-BE49-F238E27FC236}">
                      <a16:creationId xmlns:a16="http://schemas.microsoft.com/office/drawing/2014/main" id="{71CD47DB-09B4-444B-9863-E3D3609E1816}"/>
                    </a:ext>
                  </a:extLst>
                </xdr:cNvPr>
                <xdr:cNvPicPr>
                  <a:picLocks noChangeAspect="1" noChangeArrowheads="1"/>
                  <a:extLst>
                    <a:ext uri="{84589F7E-364E-4C9E-8A38-B11213B215E9}">
                      <a14:cameraTool cellRange="kPI_YOY!$C$10" spid="_x0000_s6423"/>
                    </a:ext>
                  </a:extLst>
                </xdr:cNvPicPr>
              </xdr:nvPicPr>
              <xdr:blipFill>
                <a:blip xmlns:r="http://schemas.openxmlformats.org/officeDocument/2006/relationships" r:embed="rId7"/>
                <a:srcRect/>
                <a:stretch>
                  <a:fillRect/>
                </a:stretch>
              </xdr:blipFill>
              <xdr:spPr bwMode="auto">
                <a:xfrm>
                  <a:off x="3615102" y="1517608"/>
                  <a:ext cx="1020527" cy="208551"/>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107" name="Picture 106">
                  <a:extLst>
                    <a:ext uri="{FF2B5EF4-FFF2-40B4-BE49-F238E27FC236}">
                      <a16:creationId xmlns:a16="http://schemas.microsoft.com/office/drawing/2014/main" id="{C76E8D75-276E-420E-85EA-F05EAF92E5DA}"/>
                    </a:ext>
                  </a:extLst>
                </xdr:cNvPr>
                <xdr:cNvPicPr>
                  <a:picLocks noChangeAspect="1" noChangeArrowheads="1"/>
                  <a:extLst>
                    <a:ext uri="{84589F7E-364E-4C9E-8A38-B11213B215E9}">
                      <a14:cameraTool cellRange="kPI_YOY!$D$10" spid="_x0000_s6424"/>
                    </a:ext>
                  </a:extLst>
                </xdr:cNvPicPr>
              </xdr:nvPicPr>
              <xdr:blipFill>
                <a:blip xmlns:r="http://schemas.openxmlformats.org/officeDocument/2006/relationships" r:embed="rId8"/>
                <a:srcRect/>
                <a:stretch>
                  <a:fillRect/>
                </a:stretch>
              </xdr:blipFill>
              <xdr:spPr bwMode="auto">
                <a:xfrm>
                  <a:off x="6135136" y="1505756"/>
                  <a:ext cx="1011333" cy="193033"/>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109" name="Picture 108">
                  <a:extLst>
                    <a:ext uri="{FF2B5EF4-FFF2-40B4-BE49-F238E27FC236}">
                      <a16:creationId xmlns:a16="http://schemas.microsoft.com/office/drawing/2014/main" id="{7D1BBDFB-3C2E-48F8-82AD-31339EAFDA0B}"/>
                    </a:ext>
                  </a:extLst>
                </xdr:cNvPr>
                <xdr:cNvPicPr>
                  <a:picLocks noChangeAspect="1" noChangeArrowheads="1"/>
                  <a:extLst>
                    <a:ext uri="{84589F7E-364E-4C9E-8A38-B11213B215E9}">
                      <a14:cameraTool cellRange="kPI_YOY!$E$10" spid="_x0000_s6425"/>
                    </a:ext>
                  </a:extLst>
                </xdr:cNvPicPr>
              </xdr:nvPicPr>
              <xdr:blipFill>
                <a:blip xmlns:r="http://schemas.openxmlformats.org/officeDocument/2006/relationships" r:embed="rId9"/>
                <a:srcRect/>
                <a:stretch>
                  <a:fillRect/>
                </a:stretch>
              </xdr:blipFill>
              <xdr:spPr bwMode="auto">
                <a:xfrm>
                  <a:off x="8588950" y="1528653"/>
                  <a:ext cx="928223" cy="197507"/>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111" name="Picture 110">
                  <a:extLst>
                    <a:ext uri="{FF2B5EF4-FFF2-40B4-BE49-F238E27FC236}">
                      <a16:creationId xmlns:a16="http://schemas.microsoft.com/office/drawing/2014/main" id="{145B0584-4246-41CA-B1C4-0E3CC699F1F2}"/>
                    </a:ext>
                  </a:extLst>
                </xdr:cNvPr>
                <xdr:cNvPicPr>
                  <a:picLocks noChangeAspect="1" noChangeArrowheads="1"/>
                  <a:extLst>
                    <a:ext uri="{84589F7E-364E-4C9E-8A38-B11213B215E9}">
                      <a14:cameraTool cellRange="kPI_YOY!$F$10" spid="_x0000_s6426"/>
                    </a:ext>
                  </a:extLst>
                </xdr:cNvPicPr>
              </xdr:nvPicPr>
              <xdr:blipFill>
                <a:blip xmlns:r="http://schemas.openxmlformats.org/officeDocument/2006/relationships" r:embed="rId10"/>
                <a:stretch>
                  <a:fillRect/>
                </a:stretch>
              </xdr:blipFill>
              <xdr:spPr bwMode="auto">
                <a:xfrm>
                  <a:off x="11007532" y="1537776"/>
                  <a:ext cx="976901" cy="197507"/>
                </a:xfrm>
                <a:prstGeom prst="rect">
                  <a:avLst/>
                </a:prstGeom>
                <a:noFill/>
                <a:extLst>
                  <a:ext uri="{909E8E84-426E-40DD-AFC4-6F175D3DCCD1}">
                    <a14:hiddenFill>
                      <a:solidFill>
                        <a:srgbClr val="FFFFFF"/>
                      </a:solidFill>
                    </a14:hiddenFill>
                  </a:ext>
                </a:extLst>
              </xdr:spPr>
            </xdr:pic>
          </mc:Choice>
          <mc:Fallback xmlns=""/>
        </mc:AlternateContent>
      </xdr:grpSp>
      <xdr:graphicFrame macro="">
        <xdr:nvGraphicFramePr>
          <xdr:cNvPr id="113" name="Chart 112">
            <a:extLst>
              <a:ext uri="{FF2B5EF4-FFF2-40B4-BE49-F238E27FC236}">
                <a16:creationId xmlns:a16="http://schemas.microsoft.com/office/drawing/2014/main" id="{EF38C5E9-E772-49FE-B668-0C9F688A6195}"/>
              </a:ext>
            </a:extLst>
          </xdr:cNvPr>
          <xdr:cNvGraphicFramePr>
            <a:graphicFrameLocks/>
          </xdr:cNvGraphicFramePr>
        </xdr:nvGraphicFramePr>
        <xdr:xfrm>
          <a:off x="242904" y="3187391"/>
          <a:ext cx="4755829" cy="1883516"/>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115" name="Chart 114">
                <a:extLst>
                  <a:ext uri="{FF2B5EF4-FFF2-40B4-BE49-F238E27FC236}">
                    <a16:creationId xmlns:a16="http://schemas.microsoft.com/office/drawing/2014/main" id="{55ED9E72-E0DF-4086-B769-2449AE8D6448}"/>
                  </a:ext>
                </a:extLst>
              </xdr:cNvPr>
              <xdr:cNvGraphicFramePr/>
            </xdr:nvGraphicFramePr>
            <xdr:xfrm>
              <a:off x="5386539" y="3210211"/>
              <a:ext cx="3926902" cy="1617985"/>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86539" y="3210211"/>
                <a:ext cx="3926902" cy="16179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116" name="Chart 115">
            <a:extLst>
              <a:ext uri="{FF2B5EF4-FFF2-40B4-BE49-F238E27FC236}">
                <a16:creationId xmlns:a16="http://schemas.microsoft.com/office/drawing/2014/main" id="{F43CE6C6-C008-4F88-96E6-0C432739A490}"/>
              </a:ext>
            </a:extLst>
          </xdr:cNvPr>
          <xdr:cNvGraphicFramePr>
            <a:graphicFrameLocks/>
          </xdr:cNvGraphicFramePr>
        </xdr:nvGraphicFramePr>
        <xdr:xfrm>
          <a:off x="9467515" y="3308195"/>
          <a:ext cx="2622265" cy="1732672"/>
        </xdr:xfrm>
        <a:graphic>
          <a:graphicData uri="http://schemas.openxmlformats.org/drawingml/2006/chart">
            <c:chart xmlns:c="http://schemas.openxmlformats.org/drawingml/2006/chart" xmlns:r="http://schemas.openxmlformats.org/officeDocument/2006/relationships" r:id="rId13"/>
          </a:graphicData>
        </a:graphic>
      </xdr:graphicFrame>
      <mc:AlternateContent xmlns:mc="http://schemas.openxmlformats.org/markup-compatibility/2006">
        <mc:Choice xmlns:cx4="http://schemas.microsoft.com/office/drawing/2016/5/10/chartex" Requires="cx4">
          <xdr:graphicFrame macro="">
            <xdr:nvGraphicFramePr>
              <xdr:cNvPr id="118" name="Chart 117">
                <a:extLst>
                  <a:ext uri="{FF2B5EF4-FFF2-40B4-BE49-F238E27FC236}">
                    <a16:creationId xmlns:a16="http://schemas.microsoft.com/office/drawing/2014/main" id="{B6EE2CE7-8B2C-4153-817B-406118722E02}"/>
                  </a:ext>
                </a:extLst>
              </xdr:cNvPr>
              <xdr:cNvGraphicFramePr/>
            </xdr:nvGraphicFramePr>
            <xdr:xfrm>
              <a:off x="9646" y="5604473"/>
              <a:ext cx="4910254" cy="172751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646" y="5604473"/>
                <a:ext cx="4910254" cy="17275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119" name="Chart 118">
            <a:extLst>
              <a:ext uri="{FF2B5EF4-FFF2-40B4-BE49-F238E27FC236}">
                <a16:creationId xmlns:a16="http://schemas.microsoft.com/office/drawing/2014/main" id="{AD5A29C2-89AD-4712-95E3-1A9706E29858}"/>
              </a:ext>
            </a:extLst>
          </xdr:cNvPr>
          <xdr:cNvGraphicFramePr>
            <a:graphicFrameLocks/>
          </xdr:cNvGraphicFramePr>
        </xdr:nvGraphicFramePr>
        <xdr:xfrm>
          <a:off x="5392421" y="5579493"/>
          <a:ext cx="3282124" cy="1713329"/>
        </xdr:xfrm>
        <a:graphic>
          <a:graphicData uri="http://schemas.openxmlformats.org/drawingml/2006/chart">
            <c:chart xmlns:c="http://schemas.openxmlformats.org/drawingml/2006/chart" xmlns:r="http://schemas.openxmlformats.org/officeDocument/2006/relationships" r:id="rId15"/>
          </a:graphicData>
        </a:graphic>
      </xdr:graphicFrame>
      <mc:AlternateContent xmlns:mc="http://schemas.openxmlformats.org/markup-compatibility/2006" xmlns:a14="http://schemas.microsoft.com/office/drawing/2010/main">
        <mc:Choice Requires="a14">
          <xdr:graphicFrame macro="">
            <xdr:nvGraphicFramePr>
              <xdr:cNvPr id="120" name="Year 1">
                <a:extLst>
                  <a:ext uri="{FF2B5EF4-FFF2-40B4-BE49-F238E27FC236}">
                    <a16:creationId xmlns:a16="http://schemas.microsoft.com/office/drawing/2014/main" id="{A125663E-0725-48E9-9B2F-6DE2370D91A0}"/>
                  </a:ext>
                </a:extLst>
              </xdr:cNvPr>
              <xdr:cNvGraphicFramePr/>
            </xdr:nvGraphicFramePr>
            <xdr:xfrm>
              <a:off x="8828050" y="5622073"/>
              <a:ext cx="3456878" cy="574922"/>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65220" y="5612780"/>
                <a:ext cx="3456878" cy="574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1" name="Region 1">
                <a:extLst>
                  <a:ext uri="{FF2B5EF4-FFF2-40B4-BE49-F238E27FC236}">
                    <a16:creationId xmlns:a16="http://schemas.microsoft.com/office/drawing/2014/main" id="{DE98E34D-9197-415D-AEC7-8E3BFEE5DB20}"/>
                  </a:ext>
                </a:extLst>
              </xdr:cNvPr>
              <xdr:cNvGraphicFramePr/>
            </xdr:nvGraphicFramePr>
            <xdr:xfrm>
              <a:off x="8827813" y="6285736"/>
              <a:ext cx="1764792" cy="886968"/>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864983" y="6276443"/>
                <a:ext cx="1764792" cy="8869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2" name="Segment 1">
                <a:extLst>
                  <a:ext uri="{FF2B5EF4-FFF2-40B4-BE49-F238E27FC236}">
                    <a16:creationId xmlns:a16="http://schemas.microsoft.com/office/drawing/2014/main" id="{327BEA97-B636-4F15-8AC5-8C00AA200F2A}"/>
                  </a:ext>
                </a:extLst>
              </xdr:cNvPr>
              <xdr:cNvGraphicFramePr/>
            </xdr:nvGraphicFramePr>
            <xdr:xfrm>
              <a:off x="10668001" y="6300439"/>
              <a:ext cx="1607634" cy="887393"/>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05171" y="6291146"/>
                <a:ext cx="1607634" cy="8873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123" name="Group 122">
            <a:extLst>
              <a:ext uri="{FF2B5EF4-FFF2-40B4-BE49-F238E27FC236}">
                <a16:creationId xmlns:a16="http://schemas.microsoft.com/office/drawing/2014/main" id="{E89CE514-57C6-4947-9DD1-2B2A87BB0243}"/>
              </a:ext>
            </a:extLst>
          </xdr:cNvPr>
          <xdr:cNvGrpSpPr/>
        </xdr:nvGrpSpPr>
        <xdr:grpSpPr>
          <a:xfrm>
            <a:off x="88575" y="1636218"/>
            <a:ext cx="12211252" cy="238927"/>
            <a:chOff x="83819" y="838198"/>
            <a:chExt cx="11785760" cy="203088"/>
          </a:xfrm>
        </xdr:grpSpPr>
        <xdr:sp macro="" textlink="KPI!B24">
          <xdr:nvSpPr>
            <xdr:cNvPr id="124" name="Shape 24">
              <a:extLst>
                <a:ext uri="{FF2B5EF4-FFF2-40B4-BE49-F238E27FC236}">
                  <a16:creationId xmlns:a16="http://schemas.microsoft.com/office/drawing/2014/main" id="{C18D8CAA-E0BD-408A-A5CC-E6E179BAFC40}"/>
                </a:ext>
              </a:extLst>
            </xdr:cNvPr>
            <xdr:cNvSpPr/>
          </xdr:nvSpPr>
          <xdr:spPr>
            <a:xfrm>
              <a:off x="83819" y="838198"/>
              <a:ext cx="2338727" cy="203088"/>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EA47BFA3-6AAD-457F-8FCF-D9DAD8991337}" type="TxLink">
                <a:rPr lang="en-US" sz="1200" b="1" i="0" u="none" strike="noStrike">
                  <a:solidFill>
                    <a:schemeClr val="bg1"/>
                  </a:solidFill>
                  <a:latin typeface="Calibri"/>
                  <a:ea typeface="Calibri"/>
                  <a:cs typeface="Calibri"/>
                </a:rPr>
                <a:pPr marL="0" lvl="0" indent="0" algn="ctr" rtl="0">
                  <a:spcBef>
                    <a:spcPts val="0"/>
                  </a:spcBef>
                  <a:spcAft>
                    <a:spcPts val="0"/>
                  </a:spcAft>
                  <a:buNone/>
                </a:pPr>
                <a:t>$2,297,201 </a:t>
              </a:fld>
              <a:endParaRPr sz="1200">
                <a:solidFill>
                  <a:schemeClr val="bg1"/>
                </a:solidFill>
              </a:endParaRPr>
            </a:p>
          </xdr:txBody>
        </xdr:sp>
        <xdr:sp macro="" textlink="KPI!E24">
          <xdr:nvSpPr>
            <xdr:cNvPr id="125" name="Shape 24">
              <a:extLst>
                <a:ext uri="{FF2B5EF4-FFF2-40B4-BE49-F238E27FC236}">
                  <a16:creationId xmlns:a16="http://schemas.microsoft.com/office/drawing/2014/main" id="{58AB53A1-FFC6-484D-8207-D9C7A2EDB33E}"/>
                </a:ext>
              </a:extLst>
            </xdr:cNvPr>
            <xdr:cNvSpPr/>
          </xdr:nvSpPr>
          <xdr:spPr>
            <a:xfrm>
              <a:off x="2452598" y="838198"/>
              <a:ext cx="2368508" cy="201816"/>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EF49924B-4626-4A90-8295-C1523623F150}" type="TxLink">
                <a:rPr lang="en-US" sz="1200" b="1" i="0" u="none" strike="noStrike">
                  <a:solidFill>
                    <a:schemeClr val="bg1"/>
                  </a:solidFill>
                  <a:latin typeface="Calibri"/>
                  <a:ea typeface="Calibri"/>
                  <a:cs typeface="Calibri"/>
                </a:rPr>
                <a:pPr marL="0" lvl="0" indent="0" algn="ctr" rtl="0">
                  <a:spcBef>
                    <a:spcPts val="0"/>
                  </a:spcBef>
                  <a:spcAft>
                    <a:spcPts val="0"/>
                  </a:spcAft>
                  <a:buNone/>
                </a:pPr>
                <a:t>$286,397 </a:t>
              </a:fld>
              <a:endParaRPr sz="1200">
                <a:solidFill>
                  <a:schemeClr val="bg1"/>
                </a:solidFill>
              </a:endParaRPr>
            </a:p>
          </xdr:txBody>
        </xdr:sp>
        <xdr:sp macro="" textlink="KPI!H24">
          <xdr:nvSpPr>
            <xdr:cNvPr id="126" name="Shape 24">
              <a:extLst>
                <a:ext uri="{FF2B5EF4-FFF2-40B4-BE49-F238E27FC236}">
                  <a16:creationId xmlns:a16="http://schemas.microsoft.com/office/drawing/2014/main" id="{490BDCEB-7AC7-4E68-8A18-67895BA910CA}"/>
                </a:ext>
              </a:extLst>
            </xdr:cNvPr>
            <xdr:cNvSpPr/>
          </xdr:nvSpPr>
          <xdr:spPr>
            <a:xfrm>
              <a:off x="4824609" y="838198"/>
              <a:ext cx="2367365" cy="201816"/>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D17BF2FB-A6A3-4DE6-B1AB-857F948A55D8}" type="TxLink">
                <a:rPr lang="en-US" sz="1200" b="1" i="0" u="none" strike="noStrike">
                  <a:solidFill>
                    <a:schemeClr val="bg1"/>
                  </a:solidFill>
                  <a:latin typeface="Calibri"/>
                  <a:ea typeface="Calibri"/>
                  <a:cs typeface="Calibri"/>
                </a:rPr>
                <a:pPr marL="0" lvl="0" indent="0" algn="ctr" rtl="0">
                  <a:spcBef>
                    <a:spcPts val="0"/>
                  </a:spcBef>
                  <a:spcAft>
                    <a:spcPts val="0"/>
                  </a:spcAft>
                  <a:buNone/>
                </a:pPr>
                <a:t># 37,873</a:t>
              </a:fld>
              <a:endParaRPr sz="1200">
                <a:solidFill>
                  <a:schemeClr val="bg1"/>
                </a:solidFill>
              </a:endParaRPr>
            </a:p>
          </xdr:txBody>
        </xdr:sp>
        <xdr:sp macro="" textlink="KPI!K24">
          <xdr:nvSpPr>
            <xdr:cNvPr id="131" name="Shape 24">
              <a:extLst>
                <a:ext uri="{FF2B5EF4-FFF2-40B4-BE49-F238E27FC236}">
                  <a16:creationId xmlns:a16="http://schemas.microsoft.com/office/drawing/2014/main" id="{584AB991-E00D-438B-AE8E-3A500EAA21D4}"/>
                </a:ext>
              </a:extLst>
            </xdr:cNvPr>
            <xdr:cNvSpPr/>
          </xdr:nvSpPr>
          <xdr:spPr>
            <a:xfrm>
              <a:off x="7176965" y="838198"/>
              <a:ext cx="2367365" cy="201816"/>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DBBA892-95D1-4378-B8BE-46CAE6F8EAD9}" type="TxLink">
                <a:rPr lang="en-US" sz="1200" b="1" i="0" u="none" strike="noStrike">
                  <a:solidFill>
                    <a:schemeClr val="bg1"/>
                  </a:solidFill>
                  <a:latin typeface="Calibri"/>
                  <a:ea typeface="Calibri"/>
                  <a:cs typeface="Calibri"/>
                </a:rPr>
                <a:pPr marL="0" lvl="0" indent="0" algn="ctr" rtl="0">
                  <a:spcBef>
                    <a:spcPts val="0"/>
                  </a:spcBef>
                  <a:spcAft>
                    <a:spcPts val="0"/>
                  </a:spcAft>
                  <a:buNone/>
                </a:pPr>
                <a:t># 9,994</a:t>
              </a:fld>
              <a:endParaRPr sz="1200">
                <a:solidFill>
                  <a:schemeClr val="bg1"/>
                </a:solidFill>
              </a:endParaRPr>
            </a:p>
          </xdr:txBody>
        </xdr:sp>
        <xdr:sp macro="" textlink="KPI!N24">
          <xdr:nvSpPr>
            <xdr:cNvPr id="132" name="Shape 24">
              <a:extLst>
                <a:ext uri="{FF2B5EF4-FFF2-40B4-BE49-F238E27FC236}">
                  <a16:creationId xmlns:a16="http://schemas.microsoft.com/office/drawing/2014/main" id="{74A899A5-F53E-4DC4-87C4-7A7DAD8EE5D1}"/>
                </a:ext>
              </a:extLst>
            </xdr:cNvPr>
            <xdr:cNvSpPr/>
          </xdr:nvSpPr>
          <xdr:spPr>
            <a:xfrm>
              <a:off x="9502214" y="838198"/>
              <a:ext cx="2367365" cy="201816"/>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55D6876-A6C3-4293-88C2-92BB34253216}" type="TxLink">
                <a:rPr lang="en-US" sz="1200" b="1" i="0" u="none" strike="noStrike">
                  <a:solidFill>
                    <a:schemeClr val="bg1"/>
                  </a:solidFill>
                  <a:latin typeface="Calibri"/>
                  <a:ea typeface="Calibri"/>
                  <a:cs typeface="Calibri"/>
                </a:rPr>
                <a:pPr marL="0" lvl="0" indent="0" algn="ctr" rtl="0">
                  <a:spcBef>
                    <a:spcPts val="0"/>
                  </a:spcBef>
                  <a:spcAft>
                    <a:spcPts val="0"/>
                  </a:spcAft>
                  <a:buNone/>
                </a:pPr>
                <a:t>12%</a:t>
              </a:fld>
              <a:endParaRPr sz="1200">
                <a:solidFill>
                  <a:schemeClr val="bg1"/>
                </a:solidFill>
              </a:endParaRPr>
            </a:p>
          </xdr:txBody>
        </xdr: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403860</xdr:colOff>
      <xdr:row>4</xdr:row>
      <xdr:rowOff>167640</xdr:rowOff>
    </xdr:from>
    <xdr:to>
      <xdr:col>14</xdr:col>
      <xdr:colOff>320040</xdr:colOff>
      <xdr:row>19</xdr:row>
      <xdr:rowOff>133350</xdr:rowOff>
    </xdr:to>
    <xdr:graphicFrame macro="">
      <xdr:nvGraphicFramePr>
        <xdr:cNvPr id="2" name="Chart 1">
          <a:extLst>
            <a:ext uri="{FF2B5EF4-FFF2-40B4-BE49-F238E27FC236}">
              <a16:creationId xmlns:a16="http://schemas.microsoft.com/office/drawing/2014/main" id="{A2F46DFD-93CE-41A2-B217-AD3C84B5C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403860</xdr:colOff>
      <xdr:row>5</xdr:row>
      <xdr:rowOff>64770</xdr:rowOff>
    </xdr:from>
    <xdr:to>
      <xdr:col>13</xdr:col>
      <xdr:colOff>99060</xdr:colOff>
      <xdr:row>20</xdr:row>
      <xdr:rowOff>64770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E2D8C65-104B-4D9C-907A-D9C1F22B42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7740" y="9791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xdr:colOff>
      <xdr:row>4</xdr:row>
      <xdr:rowOff>152400</xdr:rowOff>
    </xdr:from>
    <xdr:to>
      <xdr:col>13</xdr:col>
      <xdr:colOff>99060</xdr:colOff>
      <xdr:row>18</xdr:row>
      <xdr:rowOff>110490</xdr:rowOff>
    </xdr:to>
    <xdr:graphicFrame macro="">
      <xdr:nvGraphicFramePr>
        <xdr:cNvPr id="5" name="Chart 4">
          <a:extLst>
            <a:ext uri="{FF2B5EF4-FFF2-40B4-BE49-F238E27FC236}">
              <a16:creationId xmlns:a16="http://schemas.microsoft.com/office/drawing/2014/main" id="{C1F28707-D981-4BEB-BDC4-C5D77B93D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586740</xdr:colOff>
      <xdr:row>6</xdr:row>
      <xdr:rowOff>60960</xdr:rowOff>
    </xdr:from>
    <xdr:to>
      <xdr:col>17</xdr:col>
      <xdr:colOff>586740</xdr:colOff>
      <xdr:row>19</xdr:row>
      <xdr:rowOff>150495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367BCC08-4F46-4DB1-BC70-390B581800E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70720" y="1158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68580</xdr:colOff>
      <xdr:row>4</xdr:row>
      <xdr:rowOff>34290</xdr:rowOff>
    </xdr:from>
    <xdr:to>
      <xdr:col>14</xdr:col>
      <xdr:colOff>373380</xdr:colOff>
      <xdr:row>19</xdr:row>
      <xdr:rowOff>34290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C49FF20-2388-4FA5-8715-10B5CF5D84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73980" y="7658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502920</xdr:colOff>
      <xdr:row>5</xdr:row>
      <xdr:rowOff>38100</xdr:rowOff>
    </xdr:from>
    <xdr:to>
      <xdr:col>19</xdr:col>
      <xdr:colOff>502920</xdr:colOff>
      <xdr:row>18</xdr:row>
      <xdr:rowOff>127635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E9E3F442-ACBA-4D83-AF81-85E5725F3E1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094720" y="9525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289560</xdr:colOff>
      <xdr:row>5</xdr:row>
      <xdr:rowOff>64770</xdr:rowOff>
    </xdr:from>
    <xdr:to>
      <xdr:col>12</xdr:col>
      <xdr:colOff>388620</xdr:colOff>
      <xdr:row>19</xdr:row>
      <xdr:rowOff>152400</xdr:rowOff>
    </xdr:to>
    <xdr:graphicFrame macro="">
      <xdr:nvGraphicFramePr>
        <xdr:cNvPr id="2" name="Chart 1">
          <a:extLst>
            <a:ext uri="{FF2B5EF4-FFF2-40B4-BE49-F238E27FC236}">
              <a16:creationId xmlns:a16="http://schemas.microsoft.com/office/drawing/2014/main" id="{D28DAC4D-E0F4-4B1F-A11C-C27478BEC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121920</xdr:colOff>
      <xdr:row>7</xdr:row>
      <xdr:rowOff>137160</xdr:rowOff>
    </xdr:from>
    <xdr:to>
      <xdr:col>18</xdr:col>
      <xdr:colOff>121920</xdr:colOff>
      <xdr:row>21</xdr:row>
      <xdr:rowOff>43815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2036E7A4-8A6B-4B16-B80F-FC011048FB6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669780" y="1417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17</xdr:row>
      <xdr:rowOff>60960</xdr:rowOff>
    </xdr:from>
    <xdr:to>
      <xdr:col>1</xdr:col>
      <xdr:colOff>685800</xdr:colOff>
      <xdr:row>21</xdr:row>
      <xdr:rowOff>64770</xdr:rowOff>
    </xdr:to>
    <xdr:graphicFrame macro="">
      <xdr:nvGraphicFramePr>
        <xdr:cNvPr id="2" name="Chart 1">
          <a:extLst>
            <a:ext uri="{FF2B5EF4-FFF2-40B4-BE49-F238E27FC236}">
              <a16:creationId xmlns:a16="http://schemas.microsoft.com/office/drawing/2014/main" id="{37768D0B-74A9-4BF2-922E-4B44785D3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167640</xdr:colOff>
      <xdr:row>17</xdr:row>
      <xdr:rowOff>7620</xdr:rowOff>
    </xdr:from>
    <xdr:to>
      <xdr:col>4</xdr:col>
      <xdr:colOff>1013460</xdr:colOff>
      <xdr:row>20</xdr:row>
      <xdr:rowOff>57150</xdr:rowOff>
    </xdr:to>
    <xdr:graphicFrame macro="">
      <xdr:nvGraphicFramePr>
        <xdr:cNvPr id="3" name="Chart 2">
          <a:extLst>
            <a:ext uri="{FF2B5EF4-FFF2-40B4-BE49-F238E27FC236}">
              <a16:creationId xmlns:a16="http://schemas.microsoft.com/office/drawing/2014/main" id="{5C9F29EB-E020-4E6D-82BF-95474B382F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99060</xdr:colOff>
      <xdr:row>17</xdr:row>
      <xdr:rowOff>45720</xdr:rowOff>
    </xdr:from>
    <xdr:to>
      <xdr:col>8</xdr:col>
      <xdr:colOff>83820</xdr:colOff>
      <xdr:row>20</xdr:row>
      <xdr:rowOff>34290</xdr:rowOff>
    </xdr:to>
    <xdr:graphicFrame macro="">
      <xdr:nvGraphicFramePr>
        <xdr:cNvPr id="4" name="Chart 3">
          <a:extLst>
            <a:ext uri="{FF2B5EF4-FFF2-40B4-BE49-F238E27FC236}">
              <a16:creationId xmlns:a16="http://schemas.microsoft.com/office/drawing/2014/main" id="{22548160-4763-4D49-8AD6-EB4077DC00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144780</xdr:colOff>
      <xdr:row>16</xdr:row>
      <xdr:rowOff>152400</xdr:rowOff>
    </xdr:from>
    <xdr:to>
      <xdr:col>10</xdr:col>
      <xdr:colOff>1120140</xdr:colOff>
      <xdr:row>19</xdr:row>
      <xdr:rowOff>83820</xdr:rowOff>
    </xdr:to>
    <xdr:graphicFrame macro="">
      <xdr:nvGraphicFramePr>
        <xdr:cNvPr id="5" name="Chart 4">
          <a:extLst>
            <a:ext uri="{FF2B5EF4-FFF2-40B4-BE49-F238E27FC236}">
              <a16:creationId xmlns:a16="http://schemas.microsoft.com/office/drawing/2014/main" id="{D79E3E1D-916B-47B1-839A-CBCDEE9067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91440</xdr:colOff>
      <xdr:row>16</xdr:row>
      <xdr:rowOff>129540</xdr:rowOff>
    </xdr:from>
    <xdr:to>
      <xdr:col>14</xdr:col>
      <xdr:colOff>30480</xdr:colOff>
      <xdr:row>19</xdr:row>
      <xdr:rowOff>137160</xdr:rowOff>
    </xdr:to>
    <xdr:graphicFrame macro="">
      <xdr:nvGraphicFramePr>
        <xdr:cNvPr id="6" name="Chart 5">
          <a:extLst>
            <a:ext uri="{FF2B5EF4-FFF2-40B4-BE49-F238E27FC236}">
              <a16:creationId xmlns:a16="http://schemas.microsoft.com/office/drawing/2014/main" id="{DEC7BF5D-F4AA-48AF-B617-310091AD69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0</xdr:colOff>
      <xdr:row>1</xdr:row>
      <xdr:rowOff>108585</xdr:rowOff>
    </xdr:from>
    <xdr:to>
      <xdr:col>14</xdr:col>
      <xdr:colOff>0</xdr:colOff>
      <xdr:row>15</xdr:row>
      <xdr:rowOff>15240</xdr:rowOff>
    </xdr:to>
    <mc:AlternateContent xmlns:mc="http://schemas.openxmlformats.org/markup-compatibility/2006" xmlns:a14="http://schemas.microsoft.com/office/drawing/2010/main">
      <mc:Choice Requires="a14">
        <xdr:graphicFrame macro="">
          <xdr:nvGraphicFramePr>
            <xdr:cNvPr id="3" name="Segment 2">
              <a:extLst>
                <a:ext uri="{FF2B5EF4-FFF2-40B4-BE49-F238E27FC236}">
                  <a16:creationId xmlns:a16="http://schemas.microsoft.com/office/drawing/2014/main" id="{12554F8C-8EC2-46AA-B54A-2CEA7FDE20B6}"/>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8663940" y="291465"/>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0</xdr:colOff>
      <xdr:row>1</xdr:row>
      <xdr:rowOff>93345</xdr:rowOff>
    </xdr:from>
    <xdr:to>
      <xdr:col>10</xdr:col>
      <xdr:colOff>0</xdr:colOff>
      <xdr:row>15</xdr:row>
      <xdr:rowOff>0</xdr:rowOff>
    </xdr:to>
    <mc:AlternateContent xmlns:mc="http://schemas.openxmlformats.org/markup-compatibility/2006" xmlns:a14="http://schemas.microsoft.com/office/drawing/2010/main">
      <mc:Choice Requires="a14">
        <xdr:graphicFrame macro="">
          <xdr:nvGraphicFramePr>
            <xdr:cNvPr id="4" name="Region 2">
              <a:extLst>
                <a:ext uri="{FF2B5EF4-FFF2-40B4-BE49-F238E27FC236}">
                  <a16:creationId xmlns:a16="http://schemas.microsoft.com/office/drawing/2014/main" id="{69C0A8A0-C871-419C-A7DD-2A1D4C5E17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6225540" y="276225"/>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563.756196875001" createdVersion="7" refreshedVersion="7" minRefreshableVersion="3" recordCount="9994" xr:uid="{68D1579B-4269-467E-BCE4-28CEDAB78998}">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_Margin" numFmtId="0" formula="Profit/Sales" databaseField="0"/>
  </cacheFields>
  <extLst>
    <ext xmlns:x14="http://schemas.microsoft.com/office/spreadsheetml/2009/9/main" uri="{725AE2AE-9491-48be-B2B4-4EB974FC3084}">
      <x14:pivotCacheDefinition pivotCacheId="17185880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x v="0"/>
    <s v="Henderson"/>
    <x v="0"/>
    <n v="42420"/>
    <x v="0"/>
    <s v="FUR-BO-10001798"/>
    <x v="0"/>
    <x v="0"/>
    <x v="0"/>
    <n v="261.95999999999998"/>
    <n v="2"/>
    <n v="0"/>
    <n v="41.913600000000002"/>
  </r>
  <r>
    <n v="2"/>
    <s v="CA-2013-152156"/>
    <x v="0"/>
    <x v="0"/>
    <d v="2013-11-12T00:00:00"/>
    <s v="Second Class"/>
    <s v="CG-12520"/>
    <s v="Claire Gute"/>
    <x v="0"/>
    <x v="0"/>
    <s v="Henderson"/>
    <x v="0"/>
    <n v="42420"/>
    <x v="0"/>
    <s v="FUR-CH-10000454"/>
    <x v="0"/>
    <x v="1"/>
    <x v="1"/>
    <n v="731.93999999999994"/>
    <n v="3"/>
    <n v="0"/>
    <n v="219.58199999999997"/>
  </r>
  <r>
    <n v="3"/>
    <s v="CA-2013-138688"/>
    <x v="0"/>
    <x v="1"/>
    <d v="2013-06-17T00:00:00"/>
    <s v="Second Class"/>
    <s v="DV-13045"/>
    <s v="Darrin Van Huff"/>
    <x v="1"/>
    <x v="0"/>
    <s v="Los Angeles"/>
    <x v="1"/>
    <n v="90036"/>
    <x v="1"/>
    <s v="OFF-LA-10000240"/>
    <x v="1"/>
    <x v="2"/>
    <x v="2"/>
    <n v="14.62"/>
    <n v="2"/>
    <n v="0"/>
    <n v="6.8713999999999995"/>
  </r>
  <r>
    <n v="4"/>
    <s v="US-2012-108966"/>
    <x v="1"/>
    <x v="2"/>
    <d v="2012-10-18T00:00:00"/>
    <s v="Standard Class"/>
    <s v="SO-20335"/>
    <s v="Sean O'Donnell"/>
    <x v="0"/>
    <x v="0"/>
    <s v="Fort Lauderdale"/>
    <x v="2"/>
    <n v="33311"/>
    <x v="0"/>
    <s v="FUR-TA-10000577"/>
    <x v="0"/>
    <x v="3"/>
    <x v="3"/>
    <n v="957.57749999999999"/>
    <n v="5"/>
    <n v="0.45"/>
    <n v="-383.03100000000006"/>
  </r>
  <r>
    <n v="5"/>
    <s v="US-2012-108966"/>
    <x v="1"/>
    <x v="2"/>
    <d v="2012-10-18T00:00:00"/>
    <s v="Standard Class"/>
    <s v="SO-20335"/>
    <s v="Sean O'Donnell"/>
    <x v="0"/>
    <x v="0"/>
    <s v="Fort Lauderdale"/>
    <x v="2"/>
    <n v="33311"/>
    <x v="0"/>
    <s v="OFF-ST-10000760"/>
    <x v="1"/>
    <x v="4"/>
    <x v="4"/>
    <n v="22.368000000000002"/>
    <n v="2"/>
    <n v="0.2"/>
    <n v="2.5163999999999991"/>
  </r>
  <r>
    <n v="6"/>
    <s v="CA-2011-115812"/>
    <x v="2"/>
    <x v="3"/>
    <d v="2011-06-14T00:00:00"/>
    <s v="Standard Class"/>
    <s v="BH-11710"/>
    <s v="Brosina Hoffman"/>
    <x v="0"/>
    <x v="0"/>
    <s v="Los Angeles"/>
    <x v="1"/>
    <n v="90032"/>
    <x v="1"/>
    <s v="FUR-FU-10001487"/>
    <x v="0"/>
    <x v="5"/>
    <x v="5"/>
    <n v="48.86"/>
    <n v="7"/>
    <n v="0"/>
    <n v="14.169399999999996"/>
  </r>
  <r>
    <n v="7"/>
    <s v="CA-2011-115812"/>
    <x v="2"/>
    <x v="3"/>
    <d v="2011-06-14T00:00:00"/>
    <s v="Standard Class"/>
    <s v="BH-11710"/>
    <s v="Brosina Hoffman"/>
    <x v="0"/>
    <x v="0"/>
    <s v="Los Angeles"/>
    <x v="1"/>
    <n v="90032"/>
    <x v="1"/>
    <s v="OFF-AR-10002833"/>
    <x v="1"/>
    <x v="6"/>
    <x v="6"/>
    <n v="7.28"/>
    <n v="4"/>
    <n v="0"/>
    <n v="1.9656000000000002"/>
  </r>
  <r>
    <n v="8"/>
    <s v="CA-2011-115812"/>
    <x v="2"/>
    <x v="3"/>
    <d v="2011-06-14T00:00:00"/>
    <s v="Standard Class"/>
    <s v="BH-11710"/>
    <s v="Brosina Hoffman"/>
    <x v="0"/>
    <x v="0"/>
    <s v="Los Angeles"/>
    <x v="1"/>
    <n v="90032"/>
    <x v="1"/>
    <s v="TEC-PH-10002275"/>
    <x v="2"/>
    <x v="7"/>
    <x v="7"/>
    <n v="907.15200000000004"/>
    <n v="6"/>
    <n v="0.2"/>
    <n v="90.715200000000038"/>
  </r>
  <r>
    <n v="9"/>
    <s v="CA-2011-115812"/>
    <x v="2"/>
    <x v="3"/>
    <d v="2011-06-14T00:00:00"/>
    <s v="Standard Class"/>
    <s v="BH-11710"/>
    <s v="Brosina Hoffman"/>
    <x v="0"/>
    <x v="0"/>
    <s v="Los Angeles"/>
    <x v="1"/>
    <n v="90032"/>
    <x v="1"/>
    <s v="OFF-BI-10003910"/>
    <x v="1"/>
    <x v="8"/>
    <x v="8"/>
    <n v="18.504000000000001"/>
    <n v="3"/>
    <n v="0.2"/>
    <n v="5.7824999999999998"/>
  </r>
  <r>
    <n v="10"/>
    <s v="CA-2011-115812"/>
    <x v="2"/>
    <x v="3"/>
    <d v="2011-06-14T00:00:00"/>
    <s v="Standard Class"/>
    <s v="BH-11710"/>
    <s v="Brosina Hoffman"/>
    <x v="0"/>
    <x v="0"/>
    <s v="Los Angeles"/>
    <x v="1"/>
    <n v="90032"/>
    <x v="1"/>
    <s v="OFF-AP-10002892"/>
    <x v="1"/>
    <x v="9"/>
    <x v="9"/>
    <n v="114.9"/>
    <n v="5"/>
    <n v="0"/>
    <n v="34.469999999999992"/>
  </r>
  <r>
    <n v="11"/>
    <s v="CA-2011-115812"/>
    <x v="2"/>
    <x v="3"/>
    <d v="2011-06-14T00:00:00"/>
    <s v="Standard Class"/>
    <s v="BH-11710"/>
    <s v="Brosina Hoffman"/>
    <x v="0"/>
    <x v="0"/>
    <s v="Los Angeles"/>
    <x v="1"/>
    <n v="90032"/>
    <x v="1"/>
    <s v="FUR-TA-10001539"/>
    <x v="0"/>
    <x v="3"/>
    <x v="10"/>
    <n v="1706.1840000000002"/>
    <n v="9"/>
    <n v="0.2"/>
    <n v="85.309199999999805"/>
  </r>
  <r>
    <n v="12"/>
    <s v="CA-2011-115812"/>
    <x v="2"/>
    <x v="3"/>
    <d v="2011-06-14T00:00:00"/>
    <s v="Standard Class"/>
    <s v="BH-11710"/>
    <s v="Brosina Hoffman"/>
    <x v="0"/>
    <x v="0"/>
    <s v="Los Angeles"/>
    <x v="1"/>
    <n v="90032"/>
    <x v="1"/>
    <s v="TEC-PH-10002033"/>
    <x v="2"/>
    <x v="7"/>
    <x v="11"/>
    <n v="911.42399999999998"/>
    <n v="4"/>
    <n v="0.2"/>
    <n v="68.356800000000021"/>
  </r>
  <r>
    <n v="13"/>
    <s v="CA-2014-114412"/>
    <x v="3"/>
    <x v="4"/>
    <d v="2014-04-21T00:00:00"/>
    <s v="Standard Class"/>
    <s v="AA-10480"/>
    <s v="Andrew Allen"/>
    <x v="0"/>
    <x v="0"/>
    <s v="Concord"/>
    <x v="3"/>
    <n v="28027"/>
    <x v="0"/>
    <s v="OFF-PA-10002365"/>
    <x v="1"/>
    <x v="10"/>
    <x v="12"/>
    <n v="15.552000000000003"/>
    <n v="3"/>
    <n v="0.2"/>
    <n v="5.4432"/>
  </r>
  <r>
    <n v="14"/>
    <s v="CA-2013-161389"/>
    <x v="0"/>
    <x v="5"/>
    <d v="2013-12-11T00:00:00"/>
    <s v="Standard Class"/>
    <s v="IM-15070"/>
    <s v="Irene Maddox"/>
    <x v="0"/>
    <x v="0"/>
    <s v="Seattle"/>
    <x v="4"/>
    <n v="98103"/>
    <x v="1"/>
    <s v="OFF-BI-10003656"/>
    <x v="1"/>
    <x v="8"/>
    <x v="13"/>
    <n v="407.97600000000006"/>
    <n v="3"/>
    <n v="0.2"/>
    <n v="132.59219999999993"/>
  </r>
  <r>
    <n v="15"/>
    <s v="US-2012-118983"/>
    <x v="1"/>
    <x v="6"/>
    <d v="2012-11-26T00:00:00"/>
    <s v="Standard Class"/>
    <s v="HP-14815"/>
    <s v="Harold Pawlan"/>
    <x v="2"/>
    <x v="0"/>
    <s v="Fort Worth"/>
    <x v="5"/>
    <n v="76106"/>
    <x v="2"/>
    <s v="OFF-AP-10002311"/>
    <x v="1"/>
    <x v="9"/>
    <x v="14"/>
    <n v="68.809999999999988"/>
    <n v="5"/>
    <n v="0.8"/>
    <n v="-123.858"/>
  </r>
  <r>
    <n v="16"/>
    <s v="US-2012-118983"/>
    <x v="1"/>
    <x v="6"/>
    <d v="2012-11-26T00:00:00"/>
    <s v="Standard Class"/>
    <s v="HP-14815"/>
    <s v="Harold Pawlan"/>
    <x v="2"/>
    <x v="0"/>
    <s v="Fort Worth"/>
    <x v="5"/>
    <n v="76106"/>
    <x v="2"/>
    <s v="OFF-BI-10000756"/>
    <x v="1"/>
    <x v="8"/>
    <x v="15"/>
    <n v="2.5439999999999996"/>
    <n v="3"/>
    <n v="0.8"/>
    <n v="-3.8160000000000016"/>
  </r>
  <r>
    <n v="17"/>
    <s v="CA-2011-105893"/>
    <x v="2"/>
    <x v="7"/>
    <d v="2011-11-18T00:00:00"/>
    <s v="Standard Class"/>
    <s v="PK-19075"/>
    <s v="Pete Kriz"/>
    <x v="0"/>
    <x v="0"/>
    <s v="Madison"/>
    <x v="6"/>
    <n v="53711"/>
    <x v="2"/>
    <s v="OFF-ST-10004186"/>
    <x v="1"/>
    <x v="4"/>
    <x v="16"/>
    <n v="665.88"/>
    <n v="6"/>
    <n v="0"/>
    <n v="13.317599999999999"/>
  </r>
  <r>
    <n v="18"/>
    <s v="CA-2011-167164"/>
    <x v="2"/>
    <x v="8"/>
    <d v="2011-05-15T00:00:00"/>
    <s v="Second Class"/>
    <s v="AG-10270"/>
    <s v="Alejandro Grove"/>
    <x v="0"/>
    <x v="0"/>
    <s v="West Jordan"/>
    <x v="7"/>
    <n v="84084"/>
    <x v="1"/>
    <s v="OFF-ST-10000107"/>
    <x v="1"/>
    <x v="4"/>
    <x v="17"/>
    <n v="55.5"/>
    <n v="2"/>
    <n v="0"/>
    <n v="9.9899999999999949"/>
  </r>
  <r>
    <n v="19"/>
    <s v="CA-2011-143336"/>
    <x v="2"/>
    <x v="9"/>
    <d v="2011-09-01T00:00:00"/>
    <s v="Second Class"/>
    <s v="ZD-21925"/>
    <s v="Zuschuss Donatelli"/>
    <x v="0"/>
    <x v="0"/>
    <s v="San Francisco"/>
    <x v="1"/>
    <n v="94109"/>
    <x v="1"/>
    <s v="OFF-AR-10003056"/>
    <x v="1"/>
    <x v="6"/>
    <x v="18"/>
    <n v="8.56"/>
    <n v="2"/>
    <n v="0"/>
    <n v="2.4823999999999993"/>
  </r>
  <r>
    <n v="20"/>
    <s v="CA-2011-143336"/>
    <x v="2"/>
    <x v="9"/>
    <d v="2011-09-01T00:00:00"/>
    <s v="Second Class"/>
    <s v="ZD-21925"/>
    <s v="Zuschuss Donatelli"/>
    <x v="0"/>
    <x v="0"/>
    <s v="San Francisco"/>
    <x v="1"/>
    <n v="94109"/>
    <x v="1"/>
    <s v="TEC-PH-10001949"/>
    <x v="2"/>
    <x v="7"/>
    <x v="19"/>
    <n v="213.48000000000002"/>
    <n v="3"/>
    <n v="0.2"/>
    <n v="16.010999999999981"/>
  </r>
  <r>
    <n v="21"/>
    <s v="CA-2011-143336"/>
    <x v="2"/>
    <x v="9"/>
    <d v="2011-09-01T00:00:00"/>
    <s v="Second Class"/>
    <s v="ZD-21925"/>
    <s v="Zuschuss Donatelli"/>
    <x v="0"/>
    <x v="0"/>
    <s v="San Francisco"/>
    <x v="1"/>
    <n v="94109"/>
    <x v="1"/>
    <s v="OFF-BI-10002215"/>
    <x v="1"/>
    <x v="8"/>
    <x v="20"/>
    <n v="22.72"/>
    <n v="4"/>
    <n v="0.2"/>
    <n v="7.3839999999999986"/>
  </r>
  <r>
    <n v="22"/>
    <s v="CA-2013-137330"/>
    <x v="0"/>
    <x v="10"/>
    <d v="2013-12-14T00:00:00"/>
    <s v="Standard Class"/>
    <s v="KB-16585"/>
    <s v="Ken Black"/>
    <x v="1"/>
    <x v="0"/>
    <s v="Fremont"/>
    <x v="8"/>
    <n v="68025"/>
    <x v="2"/>
    <s v="OFF-AR-10000246"/>
    <x v="1"/>
    <x v="6"/>
    <x v="21"/>
    <n v="19.459999999999997"/>
    <n v="7"/>
    <n v="0"/>
    <n v="5.0595999999999997"/>
  </r>
  <r>
    <n v="23"/>
    <s v="CA-2013-137330"/>
    <x v="0"/>
    <x v="10"/>
    <d v="2013-12-14T00:00:00"/>
    <s v="Standard Class"/>
    <s v="KB-16585"/>
    <s v="Ken Black"/>
    <x v="1"/>
    <x v="0"/>
    <s v="Fremont"/>
    <x v="8"/>
    <n v="68025"/>
    <x v="2"/>
    <s v="OFF-AP-10001492"/>
    <x v="1"/>
    <x v="9"/>
    <x v="22"/>
    <n v="60.339999999999996"/>
    <n v="7"/>
    <n v="0"/>
    <n v="15.688400000000001"/>
  </r>
  <r>
    <n v="24"/>
    <s v="US-2014-156909"/>
    <x v="3"/>
    <x v="11"/>
    <d v="2014-07-19T00:00:00"/>
    <s v="Second Class"/>
    <s v="SF-20065"/>
    <s v="Sandra Flanagan"/>
    <x v="0"/>
    <x v="0"/>
    <s v="Philadelphia"/>
    <x v="9"/>
    <n v="19140"/>
    <x v="3"/>
    <s v="FUR-CH-10002774"/>
    <x v="0"/>
    <x v="1"/>
    <x v="23"/>
    <n v="71.371999999999986"/>
    <n v="2"/>
    <n v="0.3"/>
    <n v="-1.0196000000000005"/>
  </r>
  <r>
    <n v="25"/>
    <s v="CA-2012-106320"/>
    <x v="1"/>
    <x v="12"/>
    <d v="2012-09-30T00:00:00"/>
    <s v="Standard Class"/>
    <s v="EB-13870"/>
    <s v="Emily Burns"/>
    <x v="0"/>
    <x v="0"/>
    <s v="Orem"/>
    <x v="7"/>
    <n v="84057"/>
    <x v="1"/>
    <s v="FUR-TA-10000577"/>
    <x v="0"/>
    <x v="3"/>
    <x v="3"/>
    <n v="1044.6299999999999"/>
    <n v="3"/>
    <n v="0"/>
    <n v="240.26490000000001"/>
  </r>
  <r>
    <n v="26"/>
    <s v="CA-2013-121755"/>
    <x v="0"/>
    <x v="13"/>
    <d v="2013-01-20T00:00:00"/>
    <s v="Second Class"/>
    <s v="EH-13945"/>
    <s v="Eric Hoffmann"/>
    <x v="0"/>
    <x v="0"/>
    <s v="Los Angeles"/>
    <x v="1"/>
    <n v="90049"/>
    <x v="1"/>
    <s v="OFF-BI-10001634"/>
    <x v="1"/>
    <x v="8"/>
    <x v="24"/>
    <n v="11.648000000000001"/>
    <n v="2"/>
    <n v="0.2"/>
    <n v="4.2224000000000004"/>
  </r>
  <r>
    <n v="27"/>
    <s v="CA-2013-121755"/>
    <x v="0"/>
    <x v="13"/>
    <d v="2013-01-20T00:00:00"/>
    <s v="Second Class"/>
    <s v="EH-13945"/>
    <s v="Eric Hoffmann"/>
    <x v="0"/>
    <x v="0"/>
    <s v="Los Angeles"/>
    <x v="1"/>
    <n v="90049"/>
    <x v="1"/>
    <s v="TEC-AC-10003027"/>
    <x v="2"/>
    <x v="11"/>
    <x v="25"/>
    <n v="90.570000000000007"/>
    <n v="3"/>
    <n v="0"/>
    <n v="11.774100000000004"/>
  </r>
  <r>
    <n v="28"/>
    <s v="US-2012-150630"/>
    <x v="1"/>
    <x v="14"/>
    <d v="2012-09-21T00:00:00"/>
    <s v="Standard Class"/>
    <s v="TB-21520"/>
    <s v="Tracy Blumstein"/>
    <x v="0"/>
    <x v="0"/>
    <s v="Philadelphia"/>
    <x v="9"/>
    <n v="19140"/>
    <x v="3"/>
    <s v="FUR-BO-10004834"/>
    <x v="0"/>
    <x v="0"/>
    <x v="26"/>
    <n v="3083.4300000000003"/>
    <n v="7"/>
    <n v="0.5"/>
    <n v="-1665.0522000000001"/>
  </r>
  <r>
    <n v="29"/>
    <s v="US-2012-150630"/>
    <x v="1"/>
    <x v="14"/>
    <d v="2012-09-21T00:00:00"/>
    <s v="Standard Class"/>
    <s v="TB-21520"/>
    <s v="Tracy Blumstein"/>
    <x v="0"/>
    <x v="0"/>
    <s v="Philadelphia"/>
    <x v="9"/>
    <n v="19140"/>
    <x v="3"/>
    <s v="OFF-BI-10000474"/>
    <x v="1"/>
    <x v="8"/>
    <x v="27"/>
    <n v="9.6180000000000021"/>
    <n v="2"/>
    <n v="0.7"/>
    <n v="-7.0532000000000004"/>
  </r>
  <r>
    <n v="30"/>
    <s v="US-2012-150630"/>
    <x v="1"/>
    <x v="14"/>
    <d v="2012-09-21T00:00:00"/>
    <s v="Standard Class"/>
    <s v="TB-21520"/>
    <s v="Tracy Blumstein"/>
    <x v="0"/>
    <x v="0"/>
    <s v="Philadelphia"/>
    <x v="9"/>
    <n v="19140"/>
    <x v="3"/>
    <s v="FUR-FU-10004848"/>
    <x v="0"/>
    <x v="5"/>
    <x v="28"/>
    <n v="124.20000000000002"/>
    <n v="3"/>
    <n v="0.2"/>
    <n v="15.524999999999991"/>
  </r>
  <r>
    <n v="31"/>
    <s v="US-2012-150630"/>
    <x v="1"/>
    <x v="14"/>
    <d v="2012-09-21T00:00:00"/>
    <s v="Standard Class"/>
    <s v="TB-21520"/>
    <s v="Tracy Blumstein"/>
    <x v="0"/>
    <x v="0"/>
    <s v="Philadelphia"/>
    <x v="9"/>
    <n v="19140"/>
    <x v="3"/>
    <s v="OFF-EN-10001509"/>
    <x v="1"/>
    <x v="12"/>
    <x v="29"/>
    <n v="3.2640000000000002"/>
    <n v="2"/>
    <n v="0.2"/>
    <n v="1.1015999999999997"/>
  </r>
  <r>
    <n v="32"/>
    <s v="US-2012-150630"/>
    <x v="1"/>
    <x v="14"/>
    <d v="2012-09-21T00:00:00"/>
    <s v="Standard Class"/>
    <s v="TB-21520"/>
    <s v="Tracy Blumstein"/>
    <x v="0"/>
    <x v="0"/>
    <s v="Philadelphia"/>
    <x v="9"/>
    <n v="19140"/>
    <x v="3"/>
    <s v="OFF-AR-10004042"/>
    <x v="1"/>
    <x v="6"/>
    <x v="30"/>
    <n v="86.304000000000002"/>
    <n v="6"/>
    <n v="0.2"/>
    <n v="9.7091999999999885"/>
  </r>
  <r>
    <n v="33"/>
    <s v="US-2012-150630"/>
    <x v="1"/>
    <x v="14"/>
    <d v="2012-09-21T00:00:00"/>
    <s v="Standard Class"/>
    <s v="TB-21520"/>
    <s v="Tracy Blumstein"/>
    <x v="0"/>
    <x v="0"/>
    <s v="Philadelphia"/>
    <x v="9"/>
    <n v="19140"/>
    <x v="3"/>
    <s v="OFF-BI-10001525"/>
    <x v="1"/>
    <x v="8"/>
    <x v="31"/>
    <n v="6.8580000000000014"/>
    <n v="6"/>
    <n v="0.7"/>
    <n v="-5.7149999999999999"/>
  </r>
  <r>
    <n v="34"/>
    <s v="US-2012-150630"/>
    <x v="1"/>
    <x v="14"/>
    <d v="2012-09-21T00:00:00"/>
    <s v="Standard Class"/>
    <s v="TB-21520"/>
    <s v="Tracy Blumstein"/>
    <x v="0"/>
    <x v="0"/>
    <s v="Philadelphia"/>
    <x v="9"/>
    <n v="19140"/>
    <x v="3"/>
    <s v="OFF-AR-10001683"/>
    <x v="1"/>
    <x v="6"/>
    <x v="32"/>
    <n v="15.76"/>
    <n v="2"/>
    <n v="0.2"/>
    <n v="3.5460000000000007"/>
  </r>
  <r>
    <n v="35"/>
    <s v="CA-2014-107727"/>
    <x v="3"/>
    <x v="15"/>
    <d v="2014-10-24T00:00:00"/>
    <s v="Second Class"/>
    <s v="MA-17560"/>
    <s v="Matt Abelman"/>
    <x v="2"/>
    <x v="0"/>
    <s v="Houston"/>
    <x v="5"/>
    <n v="77095"/>
    <x v="2"/>
    <s v="OFF-PA-10000249"/>
    <x v="1"/>
    <x v="10"/>
    <x v="33"/>
    <n v="29.472000000000001"/>
    <n v="3"/>
    <n v="0.2"/>
    <n v="9.9467999999999979"/>
  </r>
  <r>
    <n v="36"/>
    <s v="CA-2013-117590"/>
    <x v="0"/>
    <x v="16"/>
    <d v="2013-12-11T00:00:00"/>
    <s v="First Class"/>
    <s v="GH-14485"/>
    <s v="Gene Hale"/>
    <x v="1"/>
    <x v="0"/>
    <s v="Richardson"/>
    <x v="5"/>
    <n v="75080"/>
    <x v="2"/>
    <s v="TEC-PH-10004977"/>
    <x v="2"/>
    <x v="7"/>
    <x v="34"/>
    <n v="1097.5440000000003"/>
    <n v="7"/>
    <n v="0.2"/>
    <n v="123.47369999999989"/>
  </r>
  <r>
    <n v="37"/>
    <s v="CA-2013-117590"/>
    <x v="0"/>
    <x v="16"/>
    <d v="2013-12-11T00:00:00"/>
    <s v="First Class"/>
    <s v="GH-14485"/>
    <s v="Gene Hale"/>
    <x v="1"/>
    <x v="0"/>
    <s v="Richardson"/>
    <x v="5"/>
    <n v="75080"/>
    <x v="2"/>
    <s v="FUR-FU-10003664"/>
    <x v="0"/>
    <x v="5"/>
    <x v="35"/>
    <n v="190.92"/>
    <n v="5"/>
    <n v="0.6"/>
    <n v="-147.96300000000002"/>
  </r>
  <r>
    <n v="38"/>
    <s v="CA-2012-117415"/>
    <x v="1"/>
    <x v="17"/>
    <d v="2012-12-31T00:00:00"/>
    <s v="Standard Class"/>
    <s v="SN-20710"/>
    <s v="Steve Nguyen"/>
    <x v="2"/>
    <x v="0"/>
    <s v="Houston"/>
    <x v="5"/>
    <n v="77041"/>
    <x v="2"/>
    <s v="OFF-EN-10002986"/>
    <x v="1"/>
    <x v="12"/>
    <x v="36"/>
    <n v="113.328"/>
    <n v="9"/>
    <n v="0.2"/>
    <n v="35.414999999999999"/>
  </r>
  <r>
    <n v="39"/>
    <s v="CA-2012-117415"/>
    <x v="1"/>
    <x v="17"/>
    <d v="2012-12-31T00:00:00"/>
    <s v="Standard Class"/>
    <s v="SN-20710"/>
    <s v="Steve Nguyen"/>
    <x v="2"/>
    <x v="0"/>
    <s v="Houston"/>
    <x v="5"/>
    <n v="77041"/>
    <x v="2"/>
    <s v="FUR-BO-10002545"/>
    <x v="0"/>
    <x v="0"/>
    <x v="37"/>
    <n v="532.39919999999995"/>
    <n v="3"/>
    <n v="0.32"/>
    <n v="-46.976400000000012"/>
  </r>
  <r>
    <n v="40"/>
    <s v="CA-2012-117415"/>
    <x v="1"/>
    <x v="17"/>
    <d v="2012-12-31T00:00:00"/>
    <s v="Standard Class"/>
    <s v="SN-20710"/>
    <s v="Steve Nguyen"/>
    <x v="2"/>
    <x v="0"/>
    <s v="Houston"/>
    <x v="5"/>
    <n v="77041"/>
    <x v="2"/>
    <s v="FUR-CH-10004218"/>
    <x v="0"/>
    <x v="1"/>
    <x v="38"/>
    <n v="212.05799999999999"/>
    <n v="3"/>
    <n v="0.3"/>
    <n v="-15.146999999999991"/>
  </r>
  <r>
    <n v="41"/>
    <s v="CA-2012-117415"/>
    <x v="1"/>
    <x v="17"/>
    <d v="2012-12-31T00:00:00"/>
    <s v="Standard Class"/>
    <s v="SN-20710"/>
    <s v="Steve Nguyen"/>
    <x v="2"/>
    <x v="0"/>
    <s v="Houston"/>
    <x v="5"/>
    <n v="77041"/>
    <x v="2"/>
    <s v="TEC-PH-10000486"/>
    <x v="2"/>
    <x v="7"/>
    <x v="39"/>
    <n v="371.16800000000001"/>
    <n v="4"/>
    <n v="0.2"/>
    <n v="41.756399999999957"/>
  </r>
  <r>
    <n v="42"/>
    <s v="CA-2014-120999"/>
    <x v="3"/>
    <x v="18"/>
    <d v="2014-09-16T00:00:00"/>
    <s v="Standard Class"/>
    <s v="LC-16930"/>
    <s v="Linda Cazamias"/>
    <x v="1"/>
    <x v="0"/>
    <s v="Naperville"/>
    <x v="10"/>
    <n v="60540"/>
    <x v="2"/>
    <s v="TEC-PH-10004093"/>
    <x v="2"/>
    <x v="7"/>
    <x v="40"/>
    <n v="147.16800000000001"/>
    <n v="4"/>
    <n v="0.2"/>
    <n v="16.556399999999996"/>
  </r>
  <r>
    <n v="43"/>
    <s v="CA-2013-101343"/>
    <x v="0"/>
    <x v="19"/>
    <d v="2013-07-23T00:00:00"/>
    <s v="Standard Class"/>
    <s v="RA-19885"/>
    <s v="Ruben Ausman"/>
    <x v="1"/>
    <x v="0"/>
    <s v="Los Angeles"/>
    <x v="1"/>
    <n v="90049"/>
    <x v="1"/>
    <s v="OFF-ST-10003479"/>
    <x v="1"/>
    <x v="4"/>
    <x v="41"/>
    <n v="77.88"/>
    <n v="2"/>
    <n v="0"/>
    <n v="3.8939999999999912"/>
  </r>
  <r>
    <n v="44"/>
    <s v="CA-2014-139619"/>
    <x v="3"/>
    <x v="20"/>
    <d v="2014-09-24T00:00:00"/>
    <s v="Standard Class"/>
    <s v="ES-14080"/>
    <s v="Erin Smith"/>
    <x v="1"/>
    <x v="0"/>
    <s v="Melbourne"/>
    <x v="2"/>
    <n v="32935"/>
    <x v="0"/>
    <s v="OFF-ST-10003282"/>
    <x v="1"/>
    <x v="4"/>
    <x v="42"/>
    <n v="95.616"/>
    <n v="2"/>
    <n v="0.2"/>
    <n v="9.5616000000000092"/>
  </r>
  <r>
    <n v="45"/>
    <s v="CA-2013-118255"/>
    <x v="0"/>
    <x v="21"/>
    <d v="2013-03-14T00:00:00"/>
    <s v="First Class"/>
    <s v="ON-18715"/>
    <s v="Odella Nelson"/>
    <x v="1"/>
    <x v="0"/>
    <s v="Eagan"/>
    <x v="11"/>
    <n v="55122"/>
    <x v="2"/>
    <s v="TEC-AC-10000171"/>
    <x v="2"/>
    <x v="11"/>
    <x v="43"/>
    <n v="45.98"/>
    <n v="2"/>
    <n v="0"/>
    <n v="19.7714"/>
  </r>
  <r>
    <n v="46"/>
    <s v="CA-2013-118255"/>
    <x v="0"/>
    <x v="21"/>
    <d v="2013-03-14T00:00:00"/>
    <s v="First Class"/>
    <s v="ON-18715"/>
    <s v="Odella Nelson"/>
    <x v="1"/>
    <x v="0"/>
    <s v="Eagan"/>
    <x v="11"/>
    <n v="55122"/>
    <x v="2"/>
    <s v="OFF-BI-10003291"/>
    <x v="1"/>
    <x v="8"/>
    <x v="44"/>
    <n v="17.46"/>
    <n v="2"/>
    <n v="0"/>
    <n v="8.2061999999999991"/>
  </r>
  <r>
    <n v="47"/>
    <s v="CA-2011-146703"/>
    <x v="2"/>
    <x v="22"/>
    <d v="2011-10-25T00:00:00"/>
    <s v="Second Class"/>
    <s v="PO-18865"/>
    <s v="Patrick O'Donnell"/>
    <x v="0"/>
    <x v="0"/>
    <s v="Westland"/>
    <x v="12"/>
    <n v="48185"/>
    <x v="2"/>
    <s v="OFF-ST-10001713"/>
    <x v="1"/>
    <x v="4"/>
    <x v="45"/>
    <n v="211.96"/>
    <n v="4"/>
    <n v="0"/>
    <n v="8.4783999999999935"/>
  </r>
  <r>
    <n v="48"/>
    <s v="CA-2013-169194"/>
    <x v="0"/>
    <x v="23"/>
    <d v="2013-06-26T00:00:00"/>
    <s v="Standard Class"/>
    <s v="LH-16900"/>
    <s v="Lena Hernandez"/>
    <x v="0"/>
    <x v="0"/>
    <s v="Dover"/>
    <x v="13"/>
    <n v="19901"/>
    <x v="3"/>
    <s v="TEC-AC-10002167"/>
    <x v="2"/>
    <x v="11"/>
    <x v="46"/>
    <n v="45"/>
    <n v="3"/>
    <n v="0"/>
    <n v="4.9500000000000011"/>
  </r>
  <r>
    <n v="49"/>
    <s v="CA-2013-169194"/>
    <x v="0"/>
    <x v="23"/>
    <d v="2013-06-26T00:00:00"/>
    <s v="Standard Class"/>
    <s v="LH-16900"/>
    <s v="Lena Hernandez"/>
    <x v="0"/>
    <x v="0"/>
    <s v="Dover"/>
    <x v="13"/>
    <n v="19901"/>
    <x v="3"/>
    <s v="TEC-PH-10003988"/>
    <x v="2"/>
    <x v="7"/>
    <x v="47"/>
    <n v="21.8"/>
    <n v="2"/>
    <n v="0"/>
    <n v="6.104000000000001"/>
  </r>
  <r>
    <n v="50"/>
    <s v="CA-2012-115742"/>
    <x v="1"/>
    <x v="24"/>
    <d v="2012-04-22T00:00:00"/>
    <s v="Standard Class"/>
    <s v="DP-13000"/>
    <s v="Darren Powers"/>
    <x v="0"/>
    <x v="0"/>
    <s v="New Albany"/>
    <x v="14"/>
    <n v="47150"/>
    <x v="2"/>
    <s v="OFF-BI-10004410"/>
    <x v="1"/>
    <x v="8"/>
    <x v="48"/>
    <n v="38.22"/>
    <n v="6"/>
    <n v="0"/>
    <n v="17.9634"/>
  </r>
  <r>
    <n v="51"/>
    <s v="CA-2012-115742"/>
    <x v="1"/>
    <x v="24"/>
    <d v="2012-04-22T00:00:00"/>
    <s v="Standard Class"/>
    <s v="DP-13000"/>
    <s v="Darren Powers"/>
    <x v="0"/>
    <x v="0"/>
    <s v="New Albany"/>
    <x v="14"/>
    <n v="47150"/>
    <x v="2"/>
    <s v="OFF-LA-10002762"/>
    <x v="1"/>
    <x v="2"/>
    <x v="49"/>
    <n v="75.179999999999993"/>
    <n v="6"/>
    <n v="0"/>
    <n v="35.334599999999995"/>
  </r>
  <r>
    <n v="52"/>
    <s v="CA-2012-115742"/>
    <x v="1"/>
    <x v="24"/>
    <d v="2012-04-22T00:00:00"/>
    <s v="Standard Class"/>
    <s v="DP-13000"/>
    <s v="Darren Powers"/>
    <x v="0"/>
    <x v="0"/>
    <s v="New Albany"/>
    <x v="14"/>
    <n v="47150"/>
    <x v="2"/>
    <s v="FUR-FU-10001706"/>
    <x v="0"/>
    <x v="5"/>
    <x v="50"/>
    <n v="6.16"/>
    <n v="2"/>
    <n v="0"/>
    <n v="2.9567999999999999"/>
  </r>
  <r>
    <n v="53"/>
    <s v="CA-2012-115742"/>
    <x v="1"/>
    <x v="24"/>
    <d v="2012-04-22T00:00:00"/>
    <s v="Standard Class"/>
    <s v="DP-13000"/>
    <s v="Darren Powers"/>
    <x v="0"/>
    <x v="0"/>
    <s v="New Albany"/>
    <x v="14"/>
    <n v="47150"/>
    <x v="2"/>
    <s v="FUR-CH-10003061"/>
    <x v="0"/>
    <x v="1"/>
    <x v="51"/>
    <n v="89.99"/>
    <n v="1"/>
    <n v="0"/>
    <n v="17.098099999999988"/>
  </r>
  <r>
    <n v="54"/>
    <s v="CA-2013-105816"/>
    <x v="0"/>
    <x v="25"/>
    <d v="2013-12-18T00:00:00"/>
    <s v="Standard Class"/>
    <s v="JM-15265"/>
    <s v="Janet Molinari"/>
    <x v="1"/>
    <x v="0"/>
    <s v="New York City"/>
    <x v="15"/>
    <n v="10024"/>
    <x v="3"/>
    <s v="OFF-FA-10000304"/>
    <x v="1"/>
    <x v="13"/>
    <x v="52"/>
    <n v="15.260000000000002"/>
    <n v="7"/>
    <n v="0"/>
    <n v="6.2566000000000006"/>
  </r>
  <r>
    <n v="55"/>
    <s v="CA-2013-105816"/>
    <x v="0"/>
    <x v="25"/>
    <d v="2013-12-18T00:00:00"/>
    <s v="Standard Class"/>
    <s v="JM-15265"/>
    <s v="Janet Molinari"/>
    <x v="1"/>
    <x v="0"/>
    <s v="New York City"/>
    <x v="15"/>
    <n v="10024"/>
    <x v="3"/>
    <s v="TEC-PH-10002447"/>
    <x v="2"/>
    <x v="7"/>
    <x v="53"/>
    <n v="1029.95"/>
    <n v="5"/>
    <n v="0"/>
    <n v="298.68549999999999"/>
  </r>
  <r>
    <n v="56"/>
    <s v="CA-2013-111682"/>
    <x v="0"/>
    <x v="26"/>
    <d v="2013-06-19T00:00:00"/>
    <s v="First Class"/>
    <s v="TB-21055"/>
    <s v="Ted Butterfield"/>
    <x v="0"/>
    <x v="0"/>
    <s v="Troy"/>
    <x v="15"/>
    <n v="12180"/>
    <x v="3"/>
    <s v="OFF-ST-10000604"/>
    <x v="1"/>
    <x v="4"/>
    <x v="54"/>
    <n v="208.56"/>
    <n v="6"/>
    <n v="0"/>
    <n v="52.139999999999986"/>
  </r>
  <r>
    <n v="57"/>
    <s v="CA-2013-111682"/>
    <x v="0"/>
    <x v="26"/>
    <d v="2013-06-19T00:00:00"/>
    <s v="First Class"/>
    <s v="TB-21055"/>
    <s v="Ted Butterfield"/>
    <x v="0"/>
    <x v="0"/>
    <s v="Troy"/>
    <x v="15"/>
    <n v="12180"/>
    <x v="3"/>
    <s v="OFF-PA-10001569"/>
    <x v="1"/>
    <x v="10"/>
    <x v="55"/>
    <n v="32.400000000000006"/>
    <n v="5"/>
    <n v="0"/>
    <n v="15.552000000000001"/>
  </r>
  <r>
    <n v="58"/>
    <s v="CA-2013-111682"/>
    <x v="0"/>
    <x v="26"/>
    <d v="2013-06-19T00:00:00"/>
    <s v="First Class"/>
    <s v="TB-21055"/>
    <s v="Ted Butterfield"/>
    <x v="0"/>
    <x v="0"/>
    <s v="Troy"/>
    <x v="15"/>
    <n v="12180"/>
    <x v="3"/>
    <s v="FUR-CH-10003968"/>
    <x v="0"/>
    <x v="1"/>
    <x v="56"/>
    <n v="319.41000000000003"/>
    <n v="5"/>
    <n v="0.1"/>
    <n v="7.0980000000000061"/>
  </r>
  <r>
    <n v="59"/>
    <s v="CA-2013-111682"/>
    <x v="0"/>
    <x v="26"/>
    <d v="2013-06-19T00:00:00"/>
    <s v="First Class"/>
    <s v="TB-21055"/>
    <s v="Ted Butterfield"/>
    <x v="0"/>
    <x v="0"/>
    <s v="Troy"/>
    <x v="15"/>
    <n v="12180"/>
    <x v="3"/>
    <s v="OFF-PA-10000587"/>
    <x v="1"/>
    <x v="10"/>
    <x v="57"/>
    <n v="14.56"/>
    <n v="2"/>
    <n v="0"/>
    <n v="6.9888000000000003"/>
  </r>
  <r>
    <n v="60"/>
    <s v="CA-2013-111682"/>
    <x v="0"/>
    <x v="26"/>
    <d v="2013-06-19T00:00:00"/>
    <s v="First Class"/>
    <s v="TB-21055"/>
    <s v="Ted Butterfield"/>
    <x v="0"/>
    <x v="0"/>
    <s v="Troy"/>
    <x v="15"/>
    <n v="12180"/>
    <x v="3"/>
    <s v="TEC-AC-10002167"/>
    <x v="2"/>
    <x v="11"/>
    <x v="46"/>
    <n v="30"/>
    <n v="2"/>
    <n v="0"/>
    <n v="3.3000000000000007"/>
  </r>
  <r>
    <n v="61"/>
    <s v="CA-2013-111682"/>
    <x v="0"/>
    <x v="26"/>
    <d v="2013-06-19T00:00:00"/>
    <s v="First Class"/>
    <s v="TB-21055"/>
    <s v="Ted Butterfield"/>
    <x v="0"/>
    <x v="0"/>
    <s v="Troy"/>
    <x v="15"/>
    <n v="12180"/>
    <x v="3"/>
    <s v="OFF-BI-10001460"/>
    <x v="1"/>
    <x v="8"/>
    <x v="58"/>
    <n v="48.480000000000004"/>
    <n v="4"/>
    <n v="0.2"/>
    <n v="16.361999999999998"/>
  </r>
  <r>
    <n v="62"/>
    <s v="CA-2013-111682"/>
    <x v="0"/>
    <x v="26"/>
    <d v="2013-06-19T00:00:00"/>
    <s v="First Class"/>
    <s v="TB-21055"/>
    <s v="Ted Butterfield"/>
    <x v="0"/>
    <x v="0"/>
    <s v="Troy"/>
    <x v="15"/>
    <n v="12180"/>
    <x v="3"/>
    <s v="OFF-AR-10001868"/>
    <x v="1"/>
    <x v="6"/>
    <x v="59"/>
    <n v="1.68"/>
    <n v="1"/>
    <n v="0"/>
    <n v="0.84"/>
  </r>
  <r>
    <n v="63"/>
    <s v="CA-2012-135545"/>
    <x v="1"/>
    <x v="27"/>
    <d v="2012-11-30T00:00:00"/>
    <s v="Standard Class"/>
    <s v="KM-16720"/>
    <s v="Kunst Miller"/>
    <x v="0"/>
    <x v="0"/>
    <s v="Los Angeles"/>
    <x v="1"/>
    <n v="90004"/>
    <x v="1"/>
    <s v="TEC-AC-10004633"/>
    <x v="2"/>
    <x v="11"/>
    <x v="60"/>
    <n v="13.98"/>
    <n v="2"/>
    <n v="0"/>
    <n v="6.1512000000000011"/>
  </r>
  <r>
    <n v="64"/>
    <s v="CA-2012-135545"/>
    <x v="1"/>
    <x v="27"/>
    <d v="2012-11-30T00:00:00"/>
    <s v="Standard Class"/>
    <s v="KM-16720"/>
    <s v="Kunst Miller"/>
    <x v="0"/>
    <x v="0"/>
    <s v="Los Angeles"/>
    <x v="1"/>
    <n v="90004"/>
    <x v="1"/>
    <s v="OFF-BI-10001078"/>
    <x v="1"/>
    <x v="8"/>
    <x v="61"/>
    <n v="25.824000000000002"/>
    <n v="6"/>
    <n v="0.2"/>
    <n v="9.3612000000000002"/>
  </r>
  <r>
    <n v="65"/>
    <s v="CA-2012-135545"/>
    <x v="1"/>
    <x v="27"/>
    <d v="2012-11-30T00:00:00"/>
    <s v="Standard Class"/>
    <s v="KM-16720"/>
    <s v="Kunst Miller"/>
    <x v="0"/>
    <x v="0"/>
    <s v="Los Angeles"/>
    <x v="1"/>
    <n v="90004"/>
    <x v="1"/>
    <s v="OFF-PA-10003892"/>
    <x v="1"/>
    <x v="10"/>
    <x v="62"/>
    <n v="146.72999999999999"/>
    <n v="3"/>
    <n v="0"/>
    <n v="68.963099999999997"/>
  </r>
  <r>
    <n v="66"/>
    <s v="CA-2012-135545"/>
    <x v="1"/>
    <x v="27"/>
    <d v="2012-11-30T00:00:00"/>
    <s v="Standard Class"/>
    <s v="KM-16720"/>
    <s v="Kunst Miller"/>
    <x v="0"/>
    <x v="0"/>
    <s v="Los Angeles"/>
    <x v="1"/>
    <n v="90004"/>
    <x v="1"/>
    <s v="FUR-FU-10000397"/>
    <x v="0"/>
    <x v="5"/>
    <x v="63"/>
    <n v="79.760000000000005"/>
    <n v="4"/>
    <n v="0"/>
    <n v="22.332800000000006"/>
  </r>
  <r>
    <n v="67"/>
    <s v="US-2012-164175"/>
    <x v="1"/>
    <x v="28"/>
    <d v="2012-05-05T00:00:00"/>
    <s v="Standard Class"/>
    <s v="PS-18970"/>
    <s v="Paul Stevenson"/>
    <x v="2"/>
    <x v="0"/>
    <s v="Chicago"/>
    <x v="10"/>
    <n v="60610"/>
    <x v="2"/>
    <s v="FUR-CH-10001146"/>
    <x v="0"/>
    <x v="1"/>
    <x v="64"/>
    <n v="213.11499999999998"/>
    <n v="5"/>
    <n v="0.3"/>
    <n v="-15.222500000000011"/>
  </r>
  <r>
    <n v="68"/>
    <s v="CA-2011-106376"/>
    <x v="2"/>
    <x v="29"/>
    <d v="2011-12-10T00:00:00"/>
    <s v="Standard Class"/>
    <s v="BS-11590"/>
    <s v="Brendan Sweed"/>
    <x v="1"/>
    <x v="0"/>
    <s v="Gilbert"/>
    <x v="16"/>
    <n v="85234"/>
    <x v="1"/>
    <s v="OFF-AR-10002671"/>
    <x v="1"/>
    <x v="6"/>
    <x v="65"/>
    <n v="1113.0240000000001"/>
    <n v="8"/>
    <n v="0.2"/>
    <n v="111.30239999999998"/>
  </r>
  <r>
    <n v="69"/>
    <s v="CA-2011-106376"/>
    <x v="2"/>
    <x v="29"/>
    <d v="2011-12-10T00:00:00"/>
    <s v="Standard Class"/>
    <s v="BS-11590"/>
    <s v="Brendan Sweed"/>
    <x v="1"/>
    <x v="0"/>
    <s v="Gilbert"/>
    <x v="16"/>
    <n v="85234"/>
    <x v="1"/>
    <s v="TEC-PH-10002726"/>
    <x v="2"/>
    <x v="7"/>
    <x v="66"/>
    <n v="167.96800000000002"/>
    <n v="4"/>
    <n v="0.2"/>
    <n v="62.988"/>
  </r>
  <r>
    <n v="70"/>
    <s v="CA-2013-119823"/>
    <x v="0"/>
    <x v="30"/>
    <d v="2013-06-07T00:00:00"/>
    <s v="First Class"/>
    <s v="KD-16270"/>
    <s v="Karen Daniels"/>
    <x v="0"/>
    <x v="0"/>
    <s v="Springfield"/>
    <x v="17"/>
    <n v="22153"/>
    <x v="0"/>
    <s v="OFF-PA-10000482"/>
    <x v="1"/>
    <x v="10"/>
    <x v="67"/>
    <n v="75.88"/>
    <n v="2"/>
    <n v="0"/>
    <n v="35.663599999999995"/>
  </r>
  <r>
    <n v="71"/>
    <s v="CA-2013-106075"/>
    <x v="0"/>
    <x v="31"/>
    <d v="2013-09-24T00:00:00"/>
    <s v="Standard Class"/>
    <s v="HM-14980"/>
    <s v="Henry MacAllister"/>
    <x v="0"/>
    <x v="0"/>
    <s v="New York City"/>
    <x v="15"/>
    <n v="10009"/>
    <x v="3"/>
    <s v="OFF-BI-10004654"/>
    <x v="1"/>
    <x v="8"/>
    <x v="68"/>
    <n v="4.6159999999999997"/>
    <n v="1"/>
    <n v="0.2"/>
    <n v="1.7309999999999999"/>
  </r>
  <r>
    <n v="72"/>
    <s v="CA-2014-114440"/>
    <x v="3"/>
    <x v="32"/>
    <d v="2014-09-18T00:00:00"/>
    <s v="Second Class"/>
    <s v="TB-21520"/>
    <s v="Tracy Blumstein"/>
    <x v="0"/>
    <x v="0"/>
    <s v="Jackson"/>
    <x v="12"/>
    <n v="49201"/>
    <x v="2"/>
    <s v="OFF-PA-10004675"/>
    <x v="1"/>
    <x v="10"/>
    <x v="69"/>
    <n v="19.049999999999997"/>
    <n v="3"/>
    <n v="0"/>
    <n v="8.7629999999999999"/>
  </r>
  <r>
    <n v="73"/>
    <s v="US-2012-134026"/>
    <x v="1"/>
    <x v="33"/>
    <d v="2012-05-02T00:00:00"/>
    <s v="Standard Class"/>
    <s v="JE-15745"/>
    <s v="Joel Eaton"/>
    <x v="0"/>
    <x v="0"/>
    <s v="Memphis"/>
    <x v="18"/>
    <n v="38109"/>
    <x v="0"/>
    <s v="FUR-CH-10000513"/>
    <x v="0"/>
    <x v="1"/>
    <x v="70"/>
    <n v="831.93600000000015"/>
    <n v="8"/>
    <n v="0.2"/>
    <n v="-114.39120000000003"/>
  </r>
  <r>
    <n v="74"/>
    <s v="US-2012-134026"/>
    <x v="1"/>
    <x v="33"/>
    <d v="2012-05-02T00:00:00"/>
    <s v="Standard Class"/>
    <s v="JE-15745"/>
    <s v="Joel Eaton"/>
    <x v="0"/>
    <x v="0"/>
    <s v="Memphis"/>
    <x v="18"/>
    <n v="38109"/>
    <x v="0"/>
    <s v="FUR-FU-10003708"/>
    <x v="0"/>
    <x v="5"/>
    <x v="71"/>
    <n v="97.04"/>
    <n v="2"/>
    <n v="0.2"/>
    <n v="1.2129999999999974"/>
  </r>
  <r>
    <n v="75"/>
    <s v="US-2012-134026"/>
    <x v="1"/>
    <x v="33"/>
    <d v="2012-05-02T00:00:00"/>
    <s v="Standard Class"/>
    <s v="JE-15745"/>
    <s v="Joel Eaton"/>
    <x v="0"/>
    <x v="0"/>
    <s v="Memphis"/>
    <x v="18"/>
    <n v="38109"/>
    <x v="0"/>
    <s v="OFF-ST-10004123"/>
    <x v="1"/>
    <x v="4"/>
    <x v="72"/>
    <n v="72.784000000000006"/>
    <n v="1"/>
    <n v="0.2"/>
    <n v="-18.196000000000002"/>
  </r>
  <r>
    <n v="76"/>
    <s v="US-2014-118038"/>
    <x v="3"/>
    <x v="34"/>
    <d v="2014-12-12T00:00:00"/>
    <s v="First Class"/>
    <s v="KB-16600"/>
    <s v="Ken Brennan"/>
    <x v="1"/>
    <x v="0"/>
    <s v="Houston"/>
    <x v="5"/>
    <n v="77041"/>
    <x v="2"/>
    <s v="OFF-BI-10004182"/>
    <x v="1"/>
    <x v="8"/>
    <x v="73"/>
    <n v="1.2479999999999998"/>
    <n v="3"/>
    <n v="0.8"/>
    <n v="-1.9344000000000006"/>
  </r>
  <r>
    <n v="77"/>
    <s v="US-2014-118038"/>
    <x v="3"/>
    <x v="34"/>
    <d v="2014-12-12T00:00:00"/>
    <s v="First Class"/>
    <s v="KB-16600"/>
    <s v="Ken Brennan"/>
    <x v="1"/>
    <x v="0"/>
    <s v="Houston"/>
    <x v="5"/>
    <n v="77041"/>
    <x v="2"/>
    <s v="FUR-FU-10000260"/>
    <x v="0"/>
    <x v="5"/>
    <x v="74"/>
    <n v="9.7080000000000002"/>
    <n v="3"/>
    <n v="0.6"/>
    <n v="-5.8248000000000015"/>
  </r>
  <r>
    <n v="78"/>
    <s v="US-2014-118038"/>
    <x v="3"/>
    <x v="34"/>
    <d v="2014-12-12T00:00:00"/>
    <s v="First Class"/>
    <s v="KB-16600"/>
    <s v="Ken Brennan"/>
    <x v="1"/>
    <x v="0"/>
    <s v="Houston"/>
    <x v="5"/>
    <n v="77041"/>
    <x v="2"/>
    <s v="OFF-ST-10000615"/>
    <x v="1"/>
    <x v="4"/>
    <x v="75"/>
    <n v="27.240000000000002"/>
    <n v="3"/>
    <n v="0.2"/>
    <n v="2.724000000000002"/>
  </r>
  <r>
    <n v="79"/>
    <s v="US-2011-147606"/>
    <x v="2"/>
    <x v="35"/>
    <d v="2011-12-01T00:00:00"/>
    <s v="Second Class"/>
    <s v="JE-15745"/>
    <s v="Joel Eaton"/>
    <x v="0"/>
    <x v="0"/>
    <s v="Houston"/>
    <x v="5"/>
    <n v="77070"/>
    <x v="2"/>
    <s v="FUR-FU-10003194"/>
    <x v="0"/>
    <x v="5"/>
    <x v="76"/>
    <n v="19.3"/>
    <n v="5"/>
    <n v="0.6"/>
    <n v="-14.475000000000001"/>
  </r>
  <r>
    <n v="80"/>
    <s v="CA-2013-127208"/>
    <x v="0"/>
    <x v="1"/>
    <d v="2013-06-16T00:00:00"/>
    <s v="First Class"/>
    <s v="SC-20770"/>
    <s v="Stewart Carmichael"/>
    <x v="1"/>
    <x v="0"/>
    <s v="Decatur"/>
    <x v="19"/>
    <n v="35601"/>
    <x v="0"/>
    <s v="OFF-AP-10002118"/>
    <x v="1"/>
    <x v="9"/>
    <x v="77"/>
    <n v="208.16"/>
    <n v="1"/>
    <n v="0"/>
    <n v="56.20320000000001"/>
  </r>
  <r>
    <n v="81"/>
    <s v="CA-2013-127208"/>
    <x v="0"/>
    <x v="1"/>
    <d v="2013-06-16T00:00:00"/>
    <s v="First Class"/>
    <s v="SC-20770"/>
    <s v="Stewart Carmichael"/>
    <x v="1"/>
    <x v="0"/>
    <s v="Decatur"/>
    <x v="19"/>
    <n v="35601"/>
    <x v="0"/>
    <s v="OFF-BI-10002309"/>
    <x v="1"/>
    <x v="8"/>
    <x v="78"/>
    <n v="16.740000000000002"/>
    <n v="3"/>
    <n v="0"/>
    <n v="8.0351999999999997"/>
  </r>
  <r>
    <n v="82"/>
    <s v="CA-2011-139451"/>
    <x v="2"/>
    <x v="36"/>
    <d v="2011-10-16T00:00:00"/>
    <s v="Standard Class"/>
    <s v="DN-13690"/>
    <s v="Duane Noonan"/>
    <x v="0"/>
    <x v="0"/>
    <s v="San Francisco"/>
    <x v="1"/>
    <n v="94122"/>
    <x v="1"/>
    <s v="OFF-AR-10002053"/>
    <x v="1"/>
    <x v="6"/>
    <x v="79"/>
    <n v="14.9"/>
    <n v="5"/>
    <n v="0"/>
    <n v="4.1720000000000006"/>
  </r>
  <r>
    <n v="83"/>
    <s v="CA-2011-139451"/>
    <x v="2"/>
    <x v="36"/>
    <d v="2011-10-16T00:00:00"/>
    <s v="Standard Class"/>
    <s v="DN-13690"/>
    <s v="Duane Noonan"/>
    <x v="0"/>
    <x v="0"/>
    <s v="San Francisco"/>
    <x v="1"/>
    <n v="94122"/>
    <x v="1"/>
    <s v="OFF-ST-10002370"/>
    <x v="1"/>
    <x v="4"/>
    <x v="80"/>
    <n v="21.39"/>
    <n v="1"/>
    <n v="0"/>
    <n v="6.2030999999999992"/>
  </r>
  <r>
    <n v="84"/>
    <s v="CA-2012-149734"/>
    <x v="1"/>
    <x v="37"/>
    <d v="2012-09-08T00:00:00"/>
    <s v="Standard Class"/>
    <s v="JC-16105"/>
    <s v="Julie Creighton"/>
    <x v="1"/>
    <x v="0"/>
    <s v="Durham"/>
    <x v="3"/>
    <n v="27707"/>
    <x v="0"/>
    <s v="OFF-EN-10000927"/>
    <x v="1"/>
    <x v="12"/>
    <x v="81"/>
    <n v="200.98400000000004"/>
    <n v="7"/>
    <n v="0.2"/>
    <n v="62.807499999999976"/>
  </r>
  <r>
    <n v="85"/>
    <s v="US-2014-119662"/>
    <x v="3"/>
    <x v="38"/>
    <d v="2014-11-17T00:00:00"/>
    <s v="First Class"/>
    <s v="CS-12400"/>
    <s v="Christopher Schild"/>
    <x v="2"/>
    <x v="0"/>
    <s v="Chicago"/>
    <x v="10"/>
    <n v="60623"/>
    <x v="2"/>
    <s v="OFF-ST-10003656"/>
    <x v="1"/>
    <x v="4"/>
    <x v="82"/>
    <n v="230.376"/>
    <n v="3"/>
    <n v="0.2"/>
    <n v="-48.954900000000002"/>
  </r>
  <r>
    <n v="86"/>
    <s v="CA-2014-140088"/>
    <x v="3"/>
    <x v="39"/>
    <d v="2014-05-31T00:00:00"/>
    <s v="Second Class"/>
    <s v="PO-18865"/>
    <s v="Patrick O'Donnell"/>
    <x v="0"/>
    <x v="0"/>
    <s v="Columbia"/>
    <x v="20"/>
    <n v="29203"/>
    <x v="0"/>
    <s v="FUR-CH-10000863"/>
    <x v="0"/>
    <x v="1"/>
    <x v="83"/>
    <n v="301.95999999999998"/>
    <n v="2"/>
    <n v="0"/>
    <n v="33.215599999999995"/>
  </r>
  <r>
    <n v="87"/>
    <s v="CA-2014-155558"/>
    <x v="3"/>
    <x v="40"/>
    <d v="2014-11-03T00:00:00"/>
    <s v="Standard Class"/>
    <s v="PG-18895"/>
    <s v="Paul Gonzalez"/>
    <x v="0"/>
    <x v="0"/>
    <s v="Rochester"/>
    <x v="11"/>
    <n v="55901"/>
    <x v="2"/>
    <s v="TEC-AC-10001998"/>
    <x v="2"/>
    <x v="11"/>
    <x v="84"/>
    <n v="19.989999999999998"/>
    <n v="1"/>
    <n v="0"/>
    <n v="6.796599999999998"/>
  </r>
  <r>
    <n v="88"/>
    <s v="CA-2014-155558"/>
    <x v="3"/>
    <x v="40"/>
    <d v="2014-11-03T00:00:00"/>
    <s v="Standard Class"/>
    <s v="PG-18895"/>
    <s v="Paul Gonzalez"/>
    <x v="0"/>
    <x v="0"/>
    <s v="Rochester"/>
    <x v="11"/>
    <n v="55901"/>
    <x v="2"/>
    <s v="OFF-LA-10000134"/>
    <x v="1"/>
    <x v="2"/>
    <x v="85"/>
    <n v="6.16"/>
    <n v="2"/>
    <n v="0"/>
    <n v="2.9567999999999999"/>
  </r>
  <r>
    <n v="89"/>
    <s v="CA-2013-159695"/>
    <x v="0"/>
    <x v="41"/>
    <d v="2013-04-11T00:00:00"/>
    <s v="Second Class"/>
    <s v="GM-14455"/>
    <s v="Gary Mitchum"/>
    <x v="2"/>
    <x v="0"/>
    <s v="Houston"/>
    <x v="5"/>
    <n v="77095"/>
    <x v="2"/>
    <s v="OFF-ST-10003442"/>
    <x v="1"/>
    <x v="4"/>
    <x v="86"/>
    <n v="158.36800000000002"/>
    <n v="7"/>
    <n v="0.2"/>
    <n v="13.857199999999999"/>
  </r>
  <r>
    <n v="90"/>
    <s v="CA-2013-109806"/>
    <x v="0"/>
    <x v="42"/>
    <d v="2013-09-23T00:00:00"/>
    <s v="Standard Class"/>
    <s v="JS-15685"/>
    <s v="Jim Sink"/>
    <x v="1"/>
    <x v="0"/>
    <s v="Los Angeles"/>
    <x v="1"/>
    <n v="90036"/>
    <x v="1"/>
    <s v="OFF-AR-10004930"/>
    <x v="1"/>
    <x v="6"/>
    <x v="87"/>
    <n v="20.100000000000001"/>
    <n v="3"/>
    <n v="0"/>
    <n v="6.6329999999999982"/>
  </r>
  <r>
    <n v="91"/>
    <s v="CA-2013-109806"/>
    <x v="0"/>
    <x v="42"/>
    <d v="2013-09-23T00:00:00"/>
    <s v="Standard Class"/>
    <s v="JS-15685"/>
    <s v="Jim Sink"/>
    <x v="1"/>
    <x v="0"/>
    <s v="Los Angeles"/>
    <x v="1"/>
    <n v="90036"/>
    <x v="1"/>
    <s v="TEC-PH-10004093"/>
    <x v="2"/>
    <x v="7"/>
    <x v="40"/>
    <n v="73.584000000000003"/>
    <n v="2"/>
    <n v="0.2"/>
    <n v="8.2781999999999982"/>
  </r>
  <r>
    <n v="92"/>
    <s v="CA-2013-109806"/>
    <x v="0"/>
    <x v="42"/>
    <d v="2013-09-23T00:00:00"/>
    <s v="Standard Class"/>
    <s v="JS-15685"/>
    <s v="Jim Sink"/>
    <x v="1"/>
    <x v="0"/>
    <s v="Los Angeles"/>
    <x v="1"/>
    <n v="90036"/>
    <x v="1"/>
    <s v="OFF-PA-10000304"/>
    <x v="1"/>
    <x v="10"/>
    <x v="88"/>
    <n v="6.48"/>
    <n v="1"/>
    <n v="0"/>
    <n v="3.1104000000000003"/>
  </r>
  <r>
    <n v="93"/>
    <s v="CA-2012-149587"/>
    <x v="1"/>
    <x v="43"/>
    <d v="2012-02-05T00:00:00"/>
    <s v="Second Class"/>
    <s v="KB-16315"/>
    <s v="Karl Braun"/>
    <x v="0"/>
    <x v="0"/>
    <s v="Minneapolis"/>
    <x v="11"/>
    <n v="55407"/>
    <x v="2"/>
    <s v="OFF-PA-10003177"/>
    <x v="1"/>
    <x v="10"/>
    <x v="89"/>
    <n v="12.96"/>
    <n v="2"/>
    <n v="0"/>
    <n v="6.2208000000000006"/>
  </r>
  <r>
    <n v="94"/>
    <s v="CA-2012-149587"/>
    <x v="1"/>
    <x v="43"/>
    <d v="2012-02-05T00:00:00"/>
    <s v="Second Class"/>
    <s v="KB-16315"/>
    <s v="Karl Braun"/>
    <x v="0"/>
    <x v="0"/>
    <s v="Minneapolis"/>
    <x v="11"/>
    <n v="55407"/>
    <x v="2"/>
    <s v="FUR-FU-10003799"/>
    <x v="0"/>
    <x v="5"/>
    <x v="90"/>
    <n v="53.34"/>
    <n v="3"/>
    <n v="0"/>
    <n v="16.535399999999996"/>
  </r>
  <r>
    <n v="95"/>
    <s v="CA-2012-149587"/>
    <x v="1"/>
    <x v="43"/>
    <d v="2012-02-05T00:00:00"/>
    <s v="Second Class"/>
    <s v="KB-16315"/>
    <s v="Karl Braun"/>
    <x v="0"/>
    <x v="0"/>
    <s v="Minneapolis"/>
    <x v="11"/>
    <n v="55407"/>
    <x v="2"/>
    <s v="OFF-BI-10002852"/>
    <x v="1"/>
    <x v="8"/>
    <x v="91"/>
    <n v="32.96"/>
    <n v="2"/>
    <n v="0"/>
    <n v="16.150400000000001"/>
  </r>
  <r>
    <n v="96"/>
    <s v="US-2014-109484"/>
    <x v="3"/>
    <x v="44"/>
    <d v="2014-11-13T00:00:00"/>
    <s v="Standard Class"/>
    <s v="RB-19705"/>
    <s v="Roger Barcio"/>
    <x v="2"/>
    <x v="0"/>
    <s v="Portland"/>
    <x v="21"/>
    <n v="97206"/>
    <x v="1"/>
    <s v="OFF-BI-10004738"/>
    <x v="1"/>
    <x v="8"/>
    <x v="92"/>
    <n v="5.6820000000000013"/>
    <n v="1"/>
    <n v="0.7"/>
    <n v="-3.7880000000000003"/>
  </r>
  <r>
    <n v="97"/>
    <s v="CA-2014-161018"/>
    <x v="3"/>
    <x v="45"/>
    <d v="2014-11-12T00:00:00"/>
    <s v="Second Class"/>
    <s v="PN-18775"/>
    <s v="Parhena Norris"/>
    <x v="2"/>
    <x v="0"/>
    <s v="New York City"/>
    <x v="15"/>
    <n v="10009"/>
    <x v="3"/>
    <s v="FUR-FU-10000629"/>
    <x v="0"/>
    <x v="5"/>
    <x v="93"/>
    <n v="96.53"/>
    <n v="7"/>
    <n v="0"/>
    <n v="40.5426"/>
  </r>
  <r>
    <n v="98"/>
    <s v="CA-2014-157833"/>
    <x v="3"/>
    <x v="46"/>
    <d v="2014-06-21T00:00:00"/>
    <s v="First Class"/>
    <s v="KD-16345"/>
    <s v="Katherine Ducich"/>
    <x v="0"/>
    <x v="0"/>
    <s v="San Francisco"/>
    <x v="1"/>
    <n v="94122"/>
    <x v="1"/>
    <s v="OFF-BI-10001721"/>
    <x v="1"/>
    <x v="8"/>
    <x v="94"/>
    <n v="51.311999999999998"/>
    <n v="3"/>
    <n v="0.2"/>
    <n v="17.959199999999999"/>
  </r>
  <r>
    <n v="99"/>
    <s v="CA-2013-149223"/>
    <x v="0"/>
    <x v="47"/>
    <d v="2013-09-12T00:00:00"/>
    <s v="Standard Class"/>
    <s v="ER-13855"/>
    <s v="Elpida Rittenbach"/>
    <x v="1"/>
    <x v="0"/>
    <s v="Saint Paul"/>
    <x v="11"/>
    <n v="55106"/>
    <x v="2"/>
    <s v="OFF-AP-10000358"/>
    <x v="1"/>
    <x v="9"/>
    <x v="95"/>
    <n v="77.88"/>
    <n v="6"/>
    <n v="0"/>
    <n v="22.585199999999993"/>
  </r>
  <r>
    <n v="100"/>
    <s v="CA-2013-158568"/>
    <x v="0"/>
    <x v="48"/>
    <d v="2013-09-03T00:00:00"/>
    <s v="Standard Class"/>
    <s v="RB-19465"/>
    <s v="Rick Bensley"/>
    <x v="2"/>
    <x v="0"/>
    <s v="Chicago"/>
    <x v="10"/>
    <n v="60610"/>
    <x v="2"/>
    <s v="OFF-PA-10003256"/>
    <x v="1"/>
    <x v="10"/>
    <x v="96"/>
    <n v="64.623999999999995"/>
    <n v="7"/>
    <n v="0.2"/>
    <n v="22.618399999999994"/>
  </r>
  <r>
    <n v="101"/>
    <s v="CA-2013-158568"/>
    <x v="0"/>
    <x v="48"/>
    <d v="2013-09-03T00:00:00"/>
    <s v="Standard Class"/>
    <s v="RB-19465"/>
    <s v="Rick Bensley"/>
    <x v="2"/>
    <x v="0"/>
    <s v="Chicago"/>
    <x v="10"/>
    <n v="60610"/>
    <x v="2"/>
    <s v="TEC-AC-10001767"/>
    <x v="2"/>
    <x v="11"/>
    <x v="97"/>
    <n v="95.976000000000013"/>
    <n v="3"/>
    <n v="0.2"/>
    <n v="-10.797300000000011"/>
  </r>
  <r>
    <n v="102"/>
    <s v="CA-2013-158568"/>
    <x v="0"/>
    <x v="48"/>
    <d v="2013-09-03T00:00:00"/>
    <s v="Standard Class"/>
    <s v="RB-19465"/>
    <s v="Rick Bensley"/>
    <x v="2"/>
    <x v="0"/>
    <s v="Chicago"/>
    <x v="10"/>
    <n v="60610"/>
    <x v="2"/>
    <s v="OFF-BI-10002609"/>
    <x v="1"/>
    <x v="8"/>
    <x v="98"/>
    <n v="1.7879999999999996"/>
    <n v="3"/>
    <n v="0.8"/>
    <n v="-3.0396000000000001"/>
  </r>
  <r>
    <n v="103"/>
    <s v="CA-2013-129903"/>
    <x v="0"/>
    <x v="49"/>
    <d v="2013-12-05T00:00:00"/>
    <s v="Second Class"/>
    <s v="GZ-14470"/>
    <s v="Gary Zandusky"/>
    <x v="0"/>
    <x v="0"/>
    <s v="Rochester"/>
    <x v="11"/>
    <n v="55901"/>
    <x v="2"/>
    <s v="OFF-PA-10004040"/>
    <x v="1"/>
    <x v="10"/>
    <x v="99"/>
    <n v="23.92"/>
    <n v="4"/>
    <n v="0"/>
    <n v="11.720800000000001"/>
  </r>
  <r>
    <n v="104"/>
    <s v="US-2012-156867"/>
    <x v="1"/>
    <x v="50"/>
    <d v="2012-11-17T00:00:00"/>
    <s v="Standard Class"/>
    <s v="LC-16870"/>
    <s v="Lena Cacioppo"/>
    <x v="0"/>
    <x v="0"/>
    <s v="Aurora"/>
    <x v="22"/>
    <n v="80013"/>
    <x v="1"/>
    <s v="TEC-AC-10001552"/>
    <x v="2"/>
    <x v="11"/>
    <x v="100"/>
    <n v="238.89600000000002"/>
    <n v="6"/>
    <n v="0.2"/>
    <n v="-26.875800000000012"/>
  </r>
  <r>
    <n v="105"/>
    <s v="US-2012-156867"/>
    <x v="1"/>
    <x v="50"/>
    <d v="2012-11-17T00:00:00"/>
    <s v="Standard Class"/>
    <s v="LC-16870"/>
    <s v="Lena Cacioppo"/>
    <x v="0"/>
    <x v="0"/>
    <s v="Aurora"/>
    <x v="22"/>
    <n v="80013"/>
    <x v="1"/>
    <s v="FUR-FU-10004006"/>
    <x v="0"/>
    <x v="5"/>
    <x v="101"/>
    <n v="102.35999999999999"/>
    <n v="3"/>
    <n v="0.2"/>
    <n v="-3.8385000000000105"/>
  </r>
  <r>
    <n v="106"/>
    <s v="US-2012-156867"/>
    <x v="1"/>
    <x v="50"/>
    <d v="2012-11-17T00:00:00"/>
    <s v="Standard Class"/>
    <s v="LC-16870"/>
    <s v="Lena Cacioppo"/>
    <x v="0"/>
    <x v="0"/>
    <s v="Aurora"/>
    <x v="22"/>
    <n v="80013"/>
    <x v="1"/>
    <s v="OFF-BI-10002794"/>
    <x v="1"/>
    <x v="8"/>
    <x v="102"/>
    <n v="36.882000000000005"/>
    <n v="3"/>
    <n v="0.7"/>
    <n v="-25.817399999999999"/>
  </r>
  <r>
    <n v="107"/>
    <s v="CA-2014-119004"/>
    <x v="3"/>
    <x v="51"/>
    <d v="2014-11-29T00:00:00"/>
    <s v="Standard Class"/>
    <s v="JM-15250"/>
    <s v="Janet Martin"/>
    <x v="0"/>
    <x v="0"/>
    <s v="Charlotte"/>
    <x v="3"/>
    <n v="28205"/>
    <x v="0"/>
    <s v="TEC-AC-10003499"/>
    <x v="2"/>
    <x v="11"/>
    <x v="103"/>
    <n v="74.112000000000009"/>
    <n v="8"/>
    <n v="0.2"/>
    <n v="17.601600000000001"/>
  </r>
  <r>
    <n v="108"/>
    <s v="CA-2014-119004"/>
    <x v="3"/>
    <x v="51"/>
    <d v="2014-11-29T00:00:00"/>
    <s v="Standard Class"/>
    <s v="JM-15250"/>
    <s v="Janet Martin"/>
    <x v="0"/>
    <x v="0"/>
    <s v="Charlotte"/>
    <x v="3"/>
    <n v="28205"/>
    <x v="0"/>
    <s v="TEC-PH-10002844"/>
    <x v="2"/>
    <x v="7"/>
    <x v="104"/>
    <n v="27.992000000000004"/>
    <n v="1"/>
    <n v="0.2"/>
    <n v="2.0993999999999993"/>
  </r>
  <r>
    <n v="109"/>
    <s v="CA-2014-119004"/>
    <x v="3"/>
    <x v="51"/>
    <d v="2014-11-29T00:00:00"/>
    <s v="Standard Class"/>
    <s v="JM-15250"/>
    <s v="Janet Martin"/>
    <x v="0"/>
    <x v="0"/>
    <s v="Charlotte"/>
    <x v="3"/>
    <n v="28205"/>
    <x v="0"/>
    <s v="OFF-AR-10000390"/>
    <x v="1"/>
    <x v="6"/>
    <x v="105"/>
    <n v="3.3040000000000003"/>
    <n v="1"/>
    <n v="0.2"/>
    <n v="1.0737999999999999"/>
  </r>
  <r>
    <n v="110"/>
    <s v="CA-2012-129476"/>
    <x v="1"/>
    <x v="52"/>
    <d v="2012-10-20T00:00:00"/>
    <s v="Standard Class"/>
    <s v="PA-19060"/>
    <s v="Pete Armstrong"/>
    <x v="2"/>
    <x v="0"/>
    <s v="Orland Park"/>
    <x v="10"/>
    <n v="60462"/>
    <x v="2"/>
    <s v="TEC-AC-10000844"/>
    <x v="2"/>
    <x v="11"/>
    <x v="106"/>
    <n v="339.96000000000004"/>
    <n v="5"/>
    <n v="0.2"/>
    <n v="67.991999999999962"/>
  </r>
  <r>
    <n v="111"/>
    <s v="CA-2014-146780"/>
    <x v="3"/>
    <x v="53"/>
    <d v="2014-12-31T00:00:00"/>
    <s v="Standard Class"/>
    <s v="CV-12805"/>
    <s v="Cynthia Voltz"/>
    <x v="1"/>
    <x v="0"/>
    <s v="New York City"/>
    <x v="15"/>
    <n v="10035"/>
    <x v="3"/>
    <s v="FUR-FU-10001934"/>
    <x v="0"/>
    <x v="5"/>
    <x v="107"/>
    <n v="41.96"/>
    <n v="2"/>
    <n v="0"/>
    <n v="10.909600000000001"/>
  </r>
  <r>
    <n v="112"/>
    <s v="CA-2013-128867"/>
    <x v="0"/>
    <x v="54"/>
    <d v="2013-11-11T00:00:00"/>
    <s v="Standard Class"/>
    <s v="CL-12565"/>
    <s v="Clay Ludtke"/>
    <x v="0"/>
    <x v="0"/>
    <s v="Urbandale"/>
    <x v="23"/>
    <n v="50322"/>
    <x v="2"/>
    <s v="OFF-AR-10000380"/>
    <x v="1"/>
    <x v="6"/>
    <x v="108"/>
    <n v="75.959999999999994"/>
    <n v="2"/>
    <n v="0"/>
    <n v="22.78799999999999"/>
  </r>
  <r>
    <n v="113"/>
    <s v="CA-2013-128867"/>
    <x v="0"/>
    <x v="54"/>
    <d v="2013-11-11T00:00:00"/>
    <s v="Standard Class"/>
    <s v="CL-12565"/>
    <s v="Clay Ludtke"/>
    <x v="0"/>
    <x v="0"/>
    <s v="Urbandale"/>
    <x v="23"/>
    <n v="50322"/>
    <x v="2"/>
    <s v="OFF-BI-10003981"/>
    <x v="1"/>
    <x v="8"/>
    <x v="109"/>
    <n v="27.240000000000002"/>
    <n v="6"/>
    <n v="0"/>
    <n v="13.3476"/>
  </r>
  <r>
    <n v="114"/>
    <s v="CA-2011-115259"/>
    <x v="2"/>
    <x v="55"/>
    <d v="2011-08-27T00:00:00"/>
    <s v="Second Class"/>
    <s v="RC-19960"/>
    <s v="Ryan Crowe"/>
    <x v="0"/>
    <x v="0"/>
    <s v="Columbus"/>
    <x v="24"/>
    <n v="43229"/>
    <x v="3"/>
    <s v="OFF-FA-10000621"/>
    <x v="1"/>
    <x v="13"/>
    <x v="110"/>
    <n v="40.096000000000004"/>
    <n v="14"/>
    <n v="0.2"/>
    <n v="14.534799999999997"/>
  </r>
  <r>
    <n v="115"/>
    <s v="CA-2011-115259"/>
    <x v="2"/>
    <x v="55"/>
    <d v="2011-08-27T00:00:00"/>
    <s v="Second Class"/>
    <s v="RC-19960"/>
    <s v="Ryan Crowe"/>
    <x v="0"/>
    <x v="0"/>
    <s v="Columbus"/>
    <x v="24"/>
    <n v="43229"/>
    <x v="3"/>
    <s v="OFF-EN-10002600"/>
    <x v="1"/>
    <x v="12"/>
    <x v="111"/>
    <n v="4.7200000000000006"/>
    <n v="2"/>
    <n v="0.2"/>
    <n v="1.6519999999999997"/>
  </r>
  <r>
    <n v="116"/>
    <s v="CA-2011-115259"/>
    <x v="2"/>
    <x v="55"/>
    <d v="2011-08-27T00:00:00"/>
    <s v="Second Class"/>
    <s v="RC-19960"/>
    <s v="Ryan Crowe"/>
    <x v="0"/>
    <x v="0"/>
    <s v="Columbus"/>
    <x v="24"/>
    <n v="43229"/>
    <x v="3"/>
    <s v="OFF-PA-10004965"/>
    <x v="1"/>
    <x v="10"/>
    <x v="112"/>
    <n v="23.976000000000003"/>
    <n v="3"/>
    <n v="0.2"/>
    <n v="7.4924999999999988"/>
  </r>
  <r>
    <n v="117"/>
    <s v="CA-2011-115259"/>
    <x v="2"/>
    <x v="55"/>
    <d v="2011-08-27T00:00:00"/>
    <s v="Second Class"/>
    <s v="RC-19960"/>
    <s v="Ryan Crowe"/>
    <x v="0"/>
    <x v="0"/>
    <s v="Columbus"/>
    <x v="24"/>
    <n v="43229"/>
    <x v="3"/>
    <s v="OFF-EN-10002504"/>
    <x v="1"/>
    <x v="12"/>
    <x v="113"/>
    <n v="130.464"/>
    <n v="6"/>
    <n v="0.2"/>
    <n v="44.031599999999997"/>
  </r>
  <r>
    <n v="118"/>
    <s v="CA-2012-110457"/>
    <x v="1"/>
    <x v="56"/>
    <d v="2012-03-06T00:00:00"/>
    <s v="Standard Class"/>
    <s v="DK-13090"/>
    <s v="Dave Kipp"/>
    <x v="0"/>
    <x v="0"/>
    <s v="Seattle"/>
    <x v="4"/>
    <n v="98103"/>
    <x v="1"/>
    <s v="FUR-TA-10001768"/>
    <x v="0"/>
    <x v="3"/>
    <x v="114"/>
    <n v="787.53"/>
    <n v="3"/>
    <n v="0"/>
    <n v="165.38129999999995"/>
  </r>
  <r>
    <n v="119"/>
    <s v="US-2012-136476"/>
    <x v="1"/>
    <x v="57"/>
    <d v="2012-04-10T00:00:00"/>
    <s v="Standard Class"/>
    <s v="GG-14650"/>
    <s v="Greg Guthrie"/>
    <x v="1"/>
    <x v="0"/>
    <s v="Bristol"/>
    <x v="18"/>
    <n v="37620"/>
    <x v="0"/>
    <s v="OFF-BI-10003650"/>
    <x v="1"/>
    <x v="8"/>
    <x v="115"/>
    <n v="157.79400000000004"/>
    <n v="1"/>
    <n v="0.7"/>
    <n v="-115.71559999999999"/>
  </r>
  <r>
    <n v="120"/>
    <s v="CA-2013-103730"/>
    <x v="0"/>
    <x v="1"/>
    <d v="2013-06-16T00:00:00"/>
    <s v="First Class"/>
    <s v="SC-20725"/>
    <s v="Steven Cartwright"/>
    <x v="0"/>
    <x v="0"/>
    <s v="Wilmington"/>
    <x v="13"/>
    <n v="19805"/>
    <x v="3"/>
    <s v="FUR-FU-10002157"/>
    <x v="0"/>
    <x v="5"/>
    <x v="116"/>
    <n v="47.04"/>
    <n v="3"/>
    <n v="0"/>
    <n v="18.345599999999997"/>
  </r>
  <r>
    <n v="121"/>
    <s v="CA-2013-103730"/>
    <x v="0"/>
    <x v="1"/>
    <d v="2013-06-16T00:00:00"/>
    <s v="First Class"/>
    <s v="SC-20725"/>
    <s v="Steven Cartwright"/>
    <x v="0"/>
    <x v="0"/>
    <s v="Wilmington"/>
    <x v="13"/>
    <n v="19805"/>
    <x v="3"/>
    <s v="OFF-BI-10003910"/>
    <x v="1"/>
    <x v="8"/>
    <x v="8"/>
    <n v="30.84"/>
    <n v="4"/>
    <n v="0"/>
    <n v="13.878"/>
  </r>
  <r>
    <n v="122"/>
    <s v="CA-2013-103730"/>
    <x v="0"/>
    <x v="1"/>
    <d v="2013-06-16T00:00:00"/>
    <s v="First Class"/>
    <s v="SC-20725"/>
    <s v="Steven Cartwright"/>
    <x v="0"/>
    <x v="0"/>
    <s v="Wilmington"/>
    <x v="13"/>
    <n v="19805"/>
    <x v="3"/>
    <s v="OFF-ST-10000777"/>
    <x v="1"/>
    <x v="4"/>
    <x v="117"/>
    <n v="226.56"/>
    <n v="6"/>
    <n v="0"/>
    <n v="63.436800000000005"/>
  </r>
  <r>
    <n v="123"/>
    <s v="CA-2013-103730"/>
    <x v="0"/>
    <x v="1"/>
    <d v="2013-06-16T00:00:00"/>
    <s v="First Class"/>
    <s v="SC-20725"/>
    <s v="Steven Cartwright"/>
    <x v="0"/>
    <x v="0"/>
    <s v="Wilmington"/>
    <x v="13"/>
    <n v="19805"/>
    <x v="3"/>
    <s v="OFF-EN-10002500"/>
    <x v="1"/>
    <x v="12"/>
    <x v="118"/>
    <n v="115.02"/>
    <n v="9"/>
    <n v="0"/>
    <n v="51.758999999999993"/>
  </r>
  <r>
    <n v="124"/>
    <s v="CA-2013-103730"/>
    <x v="0"/>
    <x v="1"/>
    <d v="2013-06-16T00:00:00"/>
    <s v="First Class"/>
    <s v="SC-20725"/>
    <s v="Steven Cartwright"/>
    <x v="0"/>
    <x v="0"/>
    <s v="Wilmington"/>
    <x v="13"/>
    <n v="19805"/>
    <x v="3"/>
    <s v="TEC-PH-10003875"/>
    <x v="2"/>
    <x v="7"/>
    <x v="119"/>
    <n v="68.040000000000006"/>
    <n v="7"/>
    <n v="0"/>
    <n v="19.731599999999997"/>
  </r>
  <r>
    <n v="125"/>
    <s v="US-2011-152030"/>
    <x v="2"/>
    <x v="58"/>
    <d v="2011-12-28T00:00:00"/>
    <s v="Second Class"/>
    <s v="AD-10180"/>
    <s v="Alan Dominguez"/>
    <x v="2"/>
    <x v="0"/>
    <s v="Houston"/>
    <x v="5"/>
    <n v="77041"/>
    <x v="2"/>
    <s v="FUR-CH-10004063"/>
    <x v="0"/>
    <x v="1"/>
    <x v="120"/>
    <n v="600.55799999999999"/>
    <n v="3"/>
    <n v="0.3"/>
    <n v="-8.5794000000000779"/>
  </r>
  <r>
    <n v="126"/>
    <s v="US-2011-134614"/>
    <x v="2"/>
    <x v="59"/>
    <d v="2011-09-25T00:00:00"/>
    <s v="Standard Class"/>
    <s v="PF-19165"/>
    <s v="Philip Fox"/>
    <x v="0"/>
    <x v="0"/>
    <s v="Bloomington"/>
    <x v="10"/>
    <n v="61701"/>
    <x v="2"/>
    <s v="FUR-TA-10004534"/>
    <x v="0"/>
    <x v="3"/>
    <x v="121"/>
    <n v="617.70000000000005"/>
    <n v="6"/>
    <n v="0.5"/>
    <n v="-407.68200000000013"/>
  </r>
  <r>
    <n v="127"/>
    <s v="US-2014-107272"/>
    <x v="3"/>
    <x v="60"/>
    <d v="2014-11-13T00:00:00"/>
    <s v="Standard Class"/>
    <s v="TS-21610"/>
    <s v="Troy Staebel"/>
    <x v="0"/>
    <x v="0"/>
    <s v="Phoenix"/>
    <x v="16"/>
    <n v="85023"/>
    <x v="1"/>
    <s v="OFF-BI-10003274"/>
    <x v="1"/>
    <x v="8"/>
    <x v="122"/>
    <n v="2.3880000000000003"/>
    <n v="2"/>
    <n v="0.7"/>
    <n v="-1.8308"/>
  </r>
  <r>
    <n v="128"/>
    <s v="US-2014-107272"/>
    <x v="3"/>
    <x v="60"/>
    <d v="2014-11-13T00:00:00"/>
    <s v="Standard Class"/>
    <s v="TS-21610"/>
    <s v="Troy Staebel"/>
    <x v="0"/>
    <x v="0"/>
    <s v="Phoenix"/>
    <x v="16"/>
    <n v="85023"/>
    <x v="1"/>
    <s v="OFF-ST-10002974"/>
    <x v="1"/>
    <x v="4"/>
    <x v="123"/>
    <n v="243.99200000000002"/>
    <n v="7"/>
    <n v="0.2"/>
    <n v="30.498999999999981"/>
  </r>
  <r>
    <n v="129"/>
    <s v="US-2013-125969"/>
    <x v="0"/>
    <x v="61"/>
    <d v="2013-11-11T00:00:00"/>
    <s v="Second Class"/>
    <s v="LS-16975"/>
    <s v="Lindsay Shagiari"/>
    <x v="2"/>
    <x v="0"/>
    <s v="Los Angeles"/>
    <x v="1"/>
    <n v="90004"/>
    <x v="1"/>
    <s v="FUR-CH-10001146"/>
    <x v="0"/>
    <x v="1"/>
    <x v="124"/>
    <n v="81.424000000000007"/>
    <n v="2"/>
    <n v="0.2"/>
    <n v="-9.1601999999999961"/>
  </r>
  <r>
    <n v="130"/>
    <s v="US-2013-125969"/>
    <x v="0"/>
    <x v="61"/>
    <d v="2013-11-11T00:00:00"/>
    <s v="Second Class"/>
    <s v="LS-16975"/>
    <s v="Lindsay Shagiari"/>
    <x v="2"/>
    <x v="0"/>
    <s v="Los Angeles"/>
    <x v="1"/>
    <n v="90004"/>
    <x v="1"/>
    <s v="FUR-FU-10003773"/>
    <x v="0"/>
    <x v="5"/>
    <x v="125"/>
    <n v="238.56"/>
    <n v="3"/>
    <n v="0"/>
    <n v="26.241599999999977"/>
  </r>
  <r>
    <n v="131"/>
    <s v="US-2014-164147"/>
    <x v="3"/>
    <x v="62"/>
    <d v="2014-02-06T00:00:00"/>
    <s v="First Class"/>
    <s v="DW-13585"/>
    <s v="Dorothy Wardle"/>
    <x v="1"/>
    <x v="0"/>
    <s v="Columbus"/>
    <x v="24"/>
    <n v="43229"/>
    <x v="3"/>
    <s v="TEC-PH-10002293"/>
    <x v="2"/>
    <x v="7"/>
    <x v="126"/>
    <n v="59.969999999999992"/>
    <n v="5"/>
    <n v="0.4"/>
    <n v="-11.993999999999993"/>
  </r>
  <r>
    <n v="132"/>
    <s v="US-2014-164147"/>
    <x v="3"/>
    <x v="62"/>
    <d v="2014-02-06T00:00:00"/>
    <s v="First Class"/>
    <s v="DW-13585"/>
    <s v="Dorothy Wardle"/>
    <x v="1"/>
    <x v="0"/>
    <s v="Columbus"/>
    <x v="24"/>
    <n v="43229"/>
    <x v="3"/>
    <s v="OFF-PA-10002377"/>
    <x v="1"/>
    <x v="10"/>
    <x v="127"/>
    <n v="78.304000000000002"/>
    <n v="2"/>
    <n v="0.2"/>
    <n v="29.363999999999997"/>
  </r>
  <r>
    <n v="133"/>
    <s v="US-2014-164147"/>
    <x v="3"/>
    <x v="62"/>
    <d v="2014-02-06T00:00:00"/>
    <s v="First Class"/>
    <s v="DW-13585"/>
    <s v="Dorothy Wardle"/>
    <x v="1"/>
    <x v="0"/>
    <s v="Columbus"/>
    <x v="24"/>
    <n v="43229"/>
    <x v="3"/>
    <s v="OFF-FA-10002780"/>
    <x v="1"/>
    <x v="13"/>
    <x v="33"/>
    <n v="21.456"/>
    <n v="9"/>
    <n v="0.2"/>
    <n v="6.9731999999999976"/>
  </r>
  <r>
    <n v="134"/>
    <s v="CA-2013-145583"/>
    <x v="0"/>
    <x v="63"/>
    <d v="2013-10-20T00:00:00"/>
    <s v="Standard Class"/>
    <s v="LC-16885"/>
    <s v="Lena Creighton"/>
    <x v="0"/>
    <x v="0"/>
    <s v="Roseville"/>
    <x v="1"/>
    <n v="95661"/>
    <x v="1"/>
    <s v="OFF-PA-10001804"/>
    <x v="1"/>
    <x v="10"/>
    <x v="128"/>
    <n v="20.04"/>
    <n v="3"/>
    <n v="0"/>
    <n v="9.6191999999999993"/>
  </r>
  <r>
    <n v="135"/>
    <s v="CA-2013-145583"/>
    <x v="0"/>
    <x v="63"/>
    <d v="2013-10-20T00:00:00"/>
    <s v="Standard Class"/>
    <s v="LC-16885"/>
    <s v="Lena Creighton"/>
    <x v="0"/>
    <x v="0"/>
    <s v="Roseville"/>
    <x v="1"/>
    <n v="95661"/>
    <x v="1"/>
    <s v="OFF-PA-10001736"/>
    <x v="1"/>
    <x v="10"/>
    <x v="129"/>
    <n v="35.44"/>
    <n v="1"/>
    <n v="0"/>
    <n v="16.656799999999997"/>
  </r>
  <r>
    <n v="136"/>
    <s v="CA-2013-145583"/>
    <x v="0"/>
    <x v="63"/>
    <d v="2013-10-20T00:00:00"/>
    <s v="Standard Class"/>
    <s v="LC-16885"/>
    <s v="Lena Creighton"/>
    <x v="0"/>
    <x v="0"/>
    <s v="Roseville"/>
    <x v="1"/>
    <n v="95661"/>
    <x v="1"/>
    <s v="OFF-AR-10001149"/>
    <x v="1"/>
    <x v="6"/>
    <x v="130"/>
    <n v="11.52"/>
    <n v="4"/>
    <n v="0"/>
    <n v="3.4559999999999995"/>
  </r>
  <r>
    <n v="137"/>
    <s v="CA-2013-145583"/>
    <x v="0"/>
    <x v="63"/>
    <d v="2013-10-20T00:00:00"/>
    <s v="Standard Class"/>
    <s v="LC-16885"/>
    <s v="Lena Creighton"/>
    <x v="0"/>
    <x v="0"/>
    <s v="Roseville"/>
    <x v="1"/>
    <n v="95661"/>
    <x v="1"/>
    <s v="OFF-FA-10002988"/>
    <x v="1"/>
    <x v="13"/>
    <x v="131"/>
    <n v="4.0199999999999996"/>
    <n v="2"/>
    <n v="0"/>
    <n v="1.9697999999999998"/>
  </r>
  <r>
    <n v="138"/>
    <s v="CA-2013-145583"/>
    <x v="0"/>
    <x v="63"/>
    <d v="2013-10-20T00:00:00"/>
    <s v="Standard Class"/>
    <s v="LC-16885"/>
    <s v="Lena Creighton"/>
    <x v="0"/>
    <x v="0"/>
    <s v="Roseville"/>
    <x v="1"/>
    <n v="95661"/>
    <x v="1"/>
    <s v="OFF-BI-10004781"/>
    <x v="1"/>
    <x v="8"/>
    <x v="132"/>
    <n v="76.176000000000002"/>
    <n v="3"/>
    <n v="0.2"/>
    <n v="26.661599999999996"/>
  </r>
  <r>
    <n v="139"/>
    <s v="CA-2013-145583"/>
    <x v="0"/>
    <x v="63"/>
    <d v="2013-10-20T00:00:00"/>
    <s v="Standard Class"/>
    <s v="LC-16885"/>
    <s v="Lena Creighton"/>
    <x v="0"/>
    <x v="0"/>
    <s v="Roseville"/>
    <x v="1"/>
    <n v="95661"/>
    <x v="1"/>
    <s v="OFF-SU-10001218"/>
    <x v="1"/>
    <x v="14"/>
    <x v="133"/>
    <n v="65.88"/>
    <n v="6"/>
    <n v="0"/>
    <n v="18.446400000000004"/>
  </r>
  <r>
    <n v="140"/>
    <s v="CA-2013-145583"/>
    <x v="0"/>
    <x v="63"/>
    <d v="2013-10-20T00:00:00"/>
    <s v="Standard Class"/>
    <s v="LC-16885"/>
    <s v="Lena Creighton"/>
    <x v="0"/>
    <x v="0"/>
    <s v="Roseville"/>
    <x v="1"/>
    <n v="95661"/>
    <x v="1"/>
    <s v="FUR-FU-10001706"/>
    <x v="0"/>
    <x v="5"/>
    <x v="50"/>
    <n v="43.120000000000005"/>
    <n v="14"/>
    <n v="0"/>
    <n v="20.697599999999998"/>
  </r>
  <r>
    <n v="141"/>
    <s v="CA-2013-110366"/>
    <x v="0"/>
    <x v="64"/>
    <d v="2013-09-08T00:00:00"/>
    <s v="Second Class"/>
    <s v="JD-15895"/>
    <s v="Jonathan Doherty"/>
    <x v="1"/>
    <x v="0"/>
    <s v="Philadelphia"/>
    <x v="9"/>
    <n v="19140"/>
    <x v="3"/>
    <s v="FUR-FU-10004848"/>
    <x v="0"/>
    <x v="5"/>
    <x v="28"/>
    <n v="82.800000000000011"/>
    <n v="2"/>
    <n v="0.2"/>
    <n v="10.349999999999994"/>
  </r>
  <r>
    <n v="142"/>
    <s v="CA-2014-106180"/>
    <x v="3"/>
    <x v="65"/>
    <d v="2014-09-24T00:00:00"/>
    <s v="Standard Class"/>
    <s v="SH-19975"/>
    <s v="Sally Hughsby"/>
    <x v="1"/>
    <x v="0"/>
    <s v="San Francisco"/>
    <x v="1"/>
    <n v="94122"/>
    <x v="1"/>
    <s v="OFF-AR-10000940"/>
    <x v="1"/>
    <x v="6"/>
    <x v="134"/>
    <n v="8.82"/>
    <n v="3"/>
    <n v="0"/>
    <n v="2.3814000000000002"/>
  </r>
  <r>
    <n v="143"/>
    <s v="CA-2014-106180"/>
    <x v="3"/>
    <x v="65"/>
    <d v="2014-09-24T00:00:00"/>
    <s v="Standard Class"/>
    <s v="SH-19975"/>
    <s v="Sally Hughsby"/>
    <x v="1"/>
    <x v="0"/>
    <s v="San Francisco"/>
    <x v="1"/>
    <n v="94122"/>
    <x v="1"/>
    <s v="OFF-EN-10004030"/>
    <x v="1"/>
    <x v="12"/>
    <x v="135"/>
    <n v="10.86"/>
    <n v="3"/>
    <n v="0"/>
    <n v="5.1042000000000005"/>
  </r>
  <r>
    <n v="144"/>
    <s v="CA-2014-106180"/>
    <x v="3"/>
    <x v="65"/>
    <d v="2014-09-24T00:00:00"/>
    <s v="Standard Class"/>
    <s v="SH-19975"/>
    <s v="Sally Hughsby"/>
    <x v="1"/>
    <x v="0"/>
    <s v="San Francisco"/>
    <x v="1"/>
    <n v="94122"/>
    <x v="1"/>
    <s v="OFF-PA-10004327"/>
    <x v="1"/>
    <x v="10"/>
    <x v="136"/>
    <n v="143.69999999999999"/>
    <n v="3"/>
    <n v="0"/>
    <n v="68.975999999999999"/>
  </r>
  <r>
    <n v="145"/>
    <s v="CA-2014-155376"/>
    <x v="3"/>
    <x v="66"/>
    <d v="2014-12-28T00:00:00"/>
    <s v="Standard Class"/>
    <s v="SG-20080"/>
    <s v="Sandra Glassco"/>
    <x v="0"/>
    <x v="0"/>
    <s v="Independence"/>
    <x v="25"/>
    <n v="64055"/>
    <x v="2"/>
    <s v="OFF-AP-10001058"/>
    <x v="1"/>
    <x v="9"/>
    <x v="137"/>
    <n v="839.43000000000006"/>
    <n v="3"/>
    <n v="0"/>
    <n v="218.25179999999997"/>
  </r>
  <r>
    <n v="146"/>
    <s v="CA-2012-110744"/>
    <x v="1"/>
    <x v="67"/>
    <d v="2012-09-12T00:00:00"/>
    <s v="Standard Class"/>
    <s v="HA-14920"/>
    <s v="Helen Andreada"/>
    <x v="0"/>
    <x v="0"/>
    <s v="Pasadena"/>
    <x v="1"/>
    <n v="91104"/>
    <x v="1"/>
    <s v="OFF-ST-10003656"/>
    <x v="1"/>
    <x v="4"/>
    <x v="82"/>
    <n v="671.93"/>
    <n v="7"/>
    <n v="0"/>
    <n v="20.157899999999998"/>
  </r>
  <r>
    <n v="147"/>
    <s v="CA-2011-110072"/>
    <x v="2"/>
    <x v="68"/>
    <d v="2011-10-28T00:00:00"/>
    <s v="Standard Class"/>
    <s v="MG-17680"/>
    <s v="Maureen Gastineau"/>
    <x v="2"/>
    <x v="0"/>
    <s v="Newark"/>
    <x v="24"/>
    <n v="43055"/>
    <x v="3"/>
    <s v="FUR-FU-10000521"/>
    <x v="0"/>
    <x v="5"/>
    <x v="138"/>
    <n v="93.888000000000005"/>
    <n v="4"/>
    <n v="0.2"/>
    <n v="12.90959999999999"/>
  </r>
  <r>
    <n v="148"/>
    <s v="CA-2013-114489"/>
    <x v="0"/>
    <x v="5"/>
    <d v="2013-12-10T00:00:00"/>
    <s v="Standard Class"/>
    <s v="JE-16165"/>
    <s v="Justin Ellison"/>
    <x v="1"/>
    <x v="0"/>
    <s v="Franklin"/>
    <x v="6"/>
    <n v="53132"/>
    <x v="2"/>
    <s v="TEC-PH-10000215"/>
    <x v="2"/>
    <x v="7"/>
    <x v="139"/>
    <n v="384.45000000000005"/>
    <n v="11"/>
    <n v="0"/>
    <n v="103.80150000000003"/>
  </r>
  <r>
    <n v="149"/>
    <s v="CA-2013-114489"/>
    <x v="0"/>
    <x v="5"/>
    <d v="2013-12-10T00:00:00"/>
    <s v="Standard Class"/>
    <s v="JE-16165"/>
    <s v="Justin Ellison"/>
    <x v="1"/>
    <x v="0"/>
    <s v="Franklin"/>
    <x v="6"/>
    <n v="53132"/>
    <x v="2"/>
    <s v="TEC-PH-10001448"/>
    <x v="2"/>
    <x v="7"/>
    <x v="140"/>
    <n v="149.97"/>
    <n v="3"/>
    <n v="0"/>
    <n v="5.9987999999999815"/>
  </r>
  <r>
    <n v="150"/>
    <s v="CA-2013-114489"/>
    <x v="0"/>
    <x v="5"/>
    <d v="2013-12-10T00:00:00"/>
    <s v="Standard Class"/>
    <s v="JE-16165"/>
    <s v="Justin Ellison"/>
    <x v="1"/>
    <x v="0"/>
    <s v="Franklin"/>
    <x v="6"/>
    <n v="53132"/>
    <x v="2"/>
    <s v="FUR-CH-10000454"/>
    <x v="0"/>
    <x v="1"/>
    <x v="1"/>
    <n v="1951.84"/>
    <n v="8"/>
    <n v="0"/>
    <n v="585.55199999999991"/>
  </r>
  <r>
    <n v="151"/>
    <s v="CA-2013-114489"/>
    <x v="0"/>
    <x v="5"/>
    <d v="2013-12-10T00:00:00"/>
    <s v="Standard Class"/>
    <s v="JE-16165"/>
    <s v="Justin Ellison"/>
    <x v="1"/>
    <x v="0"/>
    <s v="Franklin"/>
    <x v="6"/>
    <n v="53132"/>
    <x v="2"/>
    <s v="OFF-BI-10002735"/>
    <x v="1"/>
    <x v="8"/>
    <x v="141"/>
    <n v="171.55"/>
    <n v="5"/>
    <n v="0"/>
    <n v="80.628500000000003"/>
  </r>
  <r>
    <n v="152"/>
    <s v="CA-2013-158834"/>
    <x v="0"/>
    <x v="69"/>
    <d v="2013-03-17T00:00:00"/>
    <s v="First Class"/>
    <s v="TW-21025"/>
    <s v="Tamara Willingham"/>
    <x v="2"/>
    <x v="0"/>
    <s v="Scottsdale"/>
    <x v="16"/>
    <n v="85254"/>
    <x v="1"/>
    <s v="OFF-AP-10000326"/>
    <x v="1"/>
    <x v="9"/>
    <x v="142"/>
    <n v="157.91999999999999"/>
    <n v="5"/>
    <n v="0.2"/>
    <n v="17.765999999999991"/>
  </r>
  <r>
    <n v="153"/>
    <s v="CA-2013-158834"/>
    <x v="0"/>
    <x v="69"/>
    <d v="2013-03-17T00:00:00"/>
    <s v="First Class"/>
    <s v="TW-21025"/>
    <s v="Tamara Willingham"/>
    <x v="2"/>
    <x v="0"/>
    <s v="Scottsdale"/>
    <x v="16"/>
    <n v="85254"/>
    <x v="1"/>
    <s v="TEC-PH-10001254"/>
    <x v="2"/>
    <x v="7"/>
    <x v="143"/>
    <n v="203.184"/>
    <n v="2"/>
    <n v="0.2"/>
    <n v="15.238799999999991"/>
  </r>
  <r>
    <n v="154"/>
    <s v="CA-2012-124919"/>
    <x v="1"/>
    <x v="70"/>
    <d v="2012-06-02T00:00:00"/>
    <s v="First Class"/>
    <s v="SP-20650"/>
    <s v="Stephanie Phelps"/>
    <x v="1"/>
    <x v="0"/>
    <s v="San Jose"/>
    <x v="1"/>
    <n v="95123"/>
    <x v="1"/>
    <s v="OFF-PA-10001950"/>
    <x v="1"/>
    <x v="10"/>
    <x v="144"/>
    <n v="58.379999999999995"/>
    <n v="7"/>
    <n v="0"/>
    <n v="26.270999999999994"/>
  </r>
  <r>
    <n v="155"/>
    <s v="CA-2012-124919"/>
    <x v="1"/>
    <x v="70"/>
    <d v="2012-06-02T00:00:00"/>
    <s v="First Class"/>
    <s v="SP-20650"/>
    <s v="Stephanie Phelps"/>
    <x v="1"/>
    <x v="0"/>
    <s v="San Jose"/>
    <x v="1"/>
    <n v="95123"/>
    <x v="1"/>
    <s v="OFF-PA-10002254"/>
    <x v="1"/>
    <x v="10"/>
    <x v="145"/>
    <n v="105.52"/>
    <n v="4"/>
    <n v="0"/>
    <n v="48.539199999999994"/>
  </r>
  <r>
    <n v="156"/>
    <s v="CA-2012-124919"/>
    <x v="1"/>
    <x v="70"/>
    <d v="2012-06-02T00:00:00"/>
    <s v="First Class"/>
    <s v="SP-20650"/>
    <s v="Stephanie Phelps"/>
    <x v="1"/>
    <x v="0"/>
    <s v="San Jose"/>
    <x v="1"/>
    <n v="95123"/>
    <x v="1"/>
    <s v="OFF-ST-10001590"/>
    <x v="1"/>
    <x v="4"/>
    <x v="146"/>
    <n v="80.88"/>
    <n v="6"/>
    <n v="0"/>
    <n v="21.028799999999997"/>
  </r>
  <r>
    <n v="157"/>
    <s v="CA-2012-118948"/>
    <x v="1"/>
    <x v="71"/>
    <d v="2012-06-03T00:00:00"/>
    <s v="Standard Class"/>
    <s v="NK-18490"/>
    <s v="Neil Knudson"/>
    <x v="2"/>
    <x v="0"/>
    <s v="Seattle"/>
    <x v="4"/>
    <n v="98105"/>
    <x v="1"/>
    <s v="OFF-AR-10001547"/>
    <x v="1"/>
    <x v="6"/>
    <x v="147"/>
    <n v="6.63"/>
    <n v="3"/>
    <n v="0"/>
    <n v="1.7901"/>
  </r>
  <r>
    <n v="158"/>
    <s v="CA-2011-104269"/>
    <x v="2"/>
    <x v="72"/>
    <d v="2011-03-06T00:00:00"/>
    <s v="Second Class"/>
    <s v="DB-13060"/>
    <s v="Dave Brooks"/>
    <x v="0"/>
    <x v="0"/>
    <s v="Seattle"/>
    <x v="4"/>
    <n v="98115"/>
    <x v="1"/>
    <s v="FUR-CH-10004063"/>
    <x v="0"/>
    <x v="1"/>
    <x v="120"/>
    <n v="457.56800000000004"/>
    <n v="2"/>
    <n v="0.2"/>
    <n v="51.476399999999941"/>
  </r>
  <r>
    <n v="159"/>
    <s v="CA-2013-114104"/>
    <x v="0"/>
    <x v="73"/>
    <d v="2013-11-25T00:00:00"/>
    <s v="Standard Class"/>
    <s v="NP-18670"/>
    <s v="Nora Paige"/>
    <x v="0"/>
    <x v="0"/>
    <s v="Edmond"/>
    <x v="26"/>
    <n v="73034"/>
    <x v="2"/>
    <s v="OFF-LA-10002475"/>
    <x v="1"/>
    <x v="2"/>
    <x v="148"/>
    <n v="14.62"/>
    <n v="2"/>
    <n v="0"/>
    <n v="6.8713999999999995"/>
  </r>
  <r>
    <n v="160"/>
    <s v="CA-2013-114104"/>
    <x v="0"/>
    <x v="73"/>
    <d v="2013-11-25T00:00:00"/>
    <s v="Standard Class"/>
    <s v="NP-18670"/>
    <s v="Nora Paige"/>
    <x v="0"/>
    <x v="0"/>
    <s v="Edmond"/>
    <x v="26"/>
    <n v="73034"/>
    <x v="2"/>
    <s v="TEC-PH-10004536"/>
    <x v="2"/>
    <x v="7"/>
    <x v="149"/>
    <n v="944.93000000000006"/>
    <n v="7"/>
    <n v="0"/>
    <n v="236.23250000000002"/>
  </r>
  <r>
    <n v="161"/>
    <s v="CA-2013-162733"/>
    <x v="0"/>
    <x v="74"/>
    <d v="2013-05-13T00:00:00"/>
    <s v="First Class"/>
    <s v="TT-21070"/>
    <s v="Ted Trevino"/>
    <x v="0"/>
    <x v="0"/>
    <s v="Los Angeles"/>
    <x v="1"/>
    <n v="90045"/>
    <x v="1"/>
    <s v="OFF-PA-10002751"/>
    <x v="1"/>
    <x v="10"/>
    <x v="150"/>
    <n v="5.98"/>
    <n v="1"/>
    <n v="0"/>
    <n v="2.6909999999999998"/>
  </r>
  <r>
    <n v="162"/>
    <s v="CA-2012-119697"/>
    <x v="1"/>
    <x v="75"/>
    <d v="2012-12-31T00:00:00"/>
    <s v="Second Class"/>
    <s v="EM-13960"/>
    <s v="Eric Murdock"/>
    <x v="0"/>
    <x v="0"/>
    <s v="Philadelphia"/>
    <x v="9"/>
    <n v="19134"/>
    <x v="3"/>
    <s v="TEC-AC-10003657"/>
    <x v="2"/>
    <x v="11"/>
    <x v="151"/>
    <n v="54.384000000000007"/>
    <n v="2"/>
    <n v="0.2"/>
    <n v="1.359599999999995"/>
  </r>
  <r>
    <n v="163"/>
    <s v="CA-2013-154508"/>
    <x v="0"/>
    <x v="76"/>
    <d v="2013-11-21T00:00:00"/>
    <s v="Standard Class"/>
    <s v="RD-19900"/>
    <s v="Ruben Dartt"/>
    <x v="0"/>
    <x v="0"/>
    <s v="Carlsbad"/>
    <x v="27"/>
    <n v="88220"/>
    <x v="1"/>
    <s v="OFF-EN-10001990"/>
    <x v="1"/>
    <x v="12"/>
    <x v="33"/>
    <n v="28.4"/>
    <n v="5"/>
    <n v="0"/>
    <n v="13.347999999999997"/>
  </r>
  <r>
    <n v="164"/>
    <s v="CA-2013-113817"/>
    <x v="0"/>
    <x v="77"/>
    <d v="2013-11-12T00:00:00"/>
    <s v="Standard Class"/>
    <s v="MJ-17740"/>
    <s v="Max Jones"/>
    <x v="0"/>
    <x v="0"/>
    <s v="Seattle"/>
    <x v="4"/>
    <n v="98115"/>
    <x v="1"/>
    <s v="OFF-BI-10004002"/>
    <x v="1"/>
    <x v="8"/>
    <x v="152"/>
    <n v="27.680000000000003"/>
    <n v="2"/>
    <n v="0.2"/>
    <n v="9.6879999999999988"/>
  </r>
  <r>
    <n v="165"/>
    <s v="CA-2011-139892"/>
    <x v="2"/>
    <x v="78"/>
    <d v="2011-09-12T00:00:00"/>
    <s v="Standard Class"/>
    <s v="BM-11140"/>
    <s v="Becky Martin"/>
    <x v="0"/>
    <x v="0"/>
    <s v="San Antonio"/>
    <x v="5"/>
    <n v="78207"/>
    <x v="2"/>
    <s v="OFF-AR-10004441"/>
    <x v="1"/>
    <x v="6"/>
    <x v="153"/>
    <n v="9.9359999999999999"/>
    <n v="3"/>
    <n v="0.2"/>
    <n v="2.7324000000000002"/>
  </r>
  <r>
    <n v="166"/>
    <s v="CA-2011-139892"/>
    <x v="2"/>
    <x v="78"/>
    <d v="2011-09-12T00:00:00"/>
    <s v="Standard Class"/>
    <s v="BM-11140"/>
    <s v="Becky Martin"/>
    <x v="0"/>
    <x v="0"/>
    <s v="San Antonio"/>
    <x v="5"/>
    <n v="78207"/>
    <x v="2"/>
    <s v="TEC-MA-10000822"/>
    <x v="2"/>
    <x v="15"/>
    <x v="154"/>
    <n v="8159.9519999999993"/>
    <n v="8"/>
    <n v="0.4"/>
    <n v="-1359.992000000002"/>
  </r>
  <r>
    <n v="167"/>
    <s v="CA-2011-139892"/>
    <x v="2"/>
    <x v="78"/>
    <d v="2011-09-12T00:00:00"/>
    <s v="Standard Class"/>
    <s v="BM-11140"/>
    <s v="Becky Martin"/>
    <x v="0"/>
    <x v="0"/>
    <s v="San Antonio"/>
    <x v="5"/>
    <n v="78207"/>
    <x v="2"/>
    <s v="OFF-ST-10000991"/>
    <x v="1"/>
    <x v="4"/>
    <x v="155"/>
    <n v="275.928"/>
    <n v="3"/>
    <n v="0.2"/>
    <n v="-58.634699999999995"/>
  </r>
  <r>
    <n v="168"/>
    <s v="CA-2011-139892"/>
    <x v="2"/>
    <x v="78"/>
    <d v="2011-09-12T00:00:00"/>
    <s v="Standard Class"/>
    <s v="BM-11140"/>
    <s v="Becky Martin"/>
    <x v="0"/>
    <x v="0"/>
    <s v="San Antonio"/>
    <x v="5"/>
    <n v="78207"/>
    <x v="2"/>
    <s v="FUR-CH-10004287"/>
    <x v="0"/>
    <x v="1"/>
    <x v="156"/>
    <n v="1740.0599999999997"/>
    <n v="9"/>
    <n v="0.3"/>
    <n v="-24.858000000000175"/>
  </r>
  <r>
    <n v="169"/>
    <s v="CA-2011-139892"/>
    <x v="2"/>
    <x v="78"/>
    <d v="2011-09-12T00:00:00"/>
    <s v="Standard Class"/>
    <s v="BM-11140"/>
    <s v="Becky Martin"/>
    <x v="0"/>
    <x v="0"/>
    <s v="San Antonio"/>
    <x v="5"/>
    <n v="78207"/>
    <x v="2"/>
    <s v="OFF-AR-10002656"/>
    <x v="1"/>
    <x v="6"/>
    <x v="157"/>
    <n v="32.064"/>
    <n v="6"/>
    <n v="0.2"/>
    <n v="6.8135999999999974"/>
  </r>
  <r>
    <n v="170"/>
    <s v="CA-2011-139892"/>
    <x v="2"/>
    <x v="78"/>
    <d v="2011-09-12T00:00:00"/>
    <s v="Standard Class"/>
    <s v="BM-11140"/>
    <s v="Becky Martin"/>
    <x v="0"/>
    <x v="0"/>
    <s v="San Antonio"/>
    <x v="5"/>
    <n v="78207"/>
    <x v="2"/>
    <s v="OFF-AP-10002518"/>
    <x v="1"/>
    <x v="9"/>
    <x v="158"/>
    <n v="177.97999999999996"/>
    <n v="5"/>
    <n v="0.8"/>
    <n v="-453.84900000000005"/>
  </r>
  <r>
    <n v="171"/>
    <s v="CA-2011-139892"/>
    <x v="2"/>
    <x v="78"/>
    <d v="2011-09-12T00:00:00"/>
    <s v="Standard Class"/>
    <s v="BM-11140"/>
    <s v="Becky Martin"/>
    <x v="0"/>
    <x v="0"/>
    <s v="San Antonio"/>
    <x v="5"/>
    <n v="78207"/>
    <x v="2"/>
    <s v="TEC-PH-10003931"/>
    <x v="2"/>
    <x v="7"/>
    <x v="159"/>
    <n v="143.976"/>
    <n v="3"/>
    <n v="0.2"/>
    <n v="8.998500000000007"/>
  </r>
  <r>
    <n v="172"/>
    <s v="CA-2011-118962"/>
    <x v="2"/>
    <x v="79"/>
    <d v="2011-08-09T00:00:00"/>
    <s v="Standard Class"/>
    <s v="CS-12130"/>
    <s v="Chad Sievert"/>
    <x v="0"/>
    <x v="0"/>
    <s v="Los Angeles"/>
    <x v="1"/>
    <n v="90004"/>
    <x v="1"/>
    <s v="OFF-PA-10000659"/>
    <x v="1"/>
    <x v="10"/>
    <x v="160"/>
    <n v="20.94"/>
    <n v="3"/>
    <n v="0"/>
    <n v="9.841800000000001"/>
  </r>
  <r>
    <n v="173"/>
    <s v="CA-2011-118962"/>
    <x v="2"/>
    <x v="79"/>
    <d v="2011-08-09T00:00:00"/>
    <s v="Standard Class"/>
    <s v="CS-12130"/>
    <s v="Chad Sievert"/>
    <x v="0"/>
    <x v="0"/>
    <s v="Los Angeles"/>
    <x v="1"/>
    <n v="90004"/>
    <x v="1"/>
    <s v="OFF-PA-10001144"/>
    <x v="1"/>
    <x v="10"/>
    <x v="161"/>
    <n v="110.96"/>
    <n v="2"/>
    <n v="0"/>
    <n v="53.260799999999996"/>
  </r>
  <r>
    <n v="174"/>
    <s v="CA-2011-118962"/>
    <x v="2"/>
    <x v="79"/>
    <d v="2011-08-09T00:00:00"/>
    <s v="Standard Class"/>
    <s v="CS-12130"/>
    <s v="Chad Sievert"/>
    <x v="0"/>
    <x v="0"/>
    <s v="Los Angeles"/>
    <x v="1"/>
    <n v="90004"/>
    <x v="1"/>
    <s v="FUR-CH-10003817"/>
    <x v="0"/>
    <x v="1"/>
    <x v="162"/>
    <n v="340.14400000000006"/>
    <n v="7"/>
    <n v="0.2"/>
    <n v="21.259"/>
  </r>
  <r>
    <n v="175"/>
    <s v="US-2011-100853"/>
    <x v="2"/>
    <x v="80"/>
    <d v="2011-09-19T00:00:00"/>
    <s v="Standard Class"/>
    <s v="JB-15400"/>
    <s v="Jennifer Braxton"/>
    <x v="1"/>
    <x v="0"/>
    <s v="Chicago"/>
    <x v="10"/>
    <n v="60623"/>
    <x v="2"/>
    <s v="OFF-AP-10000891"/>
    <x v="1"/>
    <x v="9"/>
    <x v="163"/>
    <n v="52.447999999999993"/>
    <n v="2"/>
    <n v="0.8"/>
    <n v="-131.12000000000003"/>
  </r>
  <r>
    <n v="176"/>
    <s v="US-2011-100853"/>
    <x v="2"/>
    <x v="80"/>
    <d v="2011-09-19T00:00:00"/>
    <s v="Standard Class"/>
    <s v="JB-15400"/>
    <s v="Jennifer Braxton"/>
    <x v="1"/>
    <x v="0"/>
    <s v="Chicago"/>
    <x v="10"/>
    <n v="60623"/>
    <x v="2"/>
    <s v="OFF-LA-10003148"/>
    <x v="1"/>
    <x v="2"/>
    <x v="164"/>
    <n v="20.16"/>
    <n v="4"/>
    <n v="0.2"/>
    <n v="6.5519999999999987"/>
  </r>
  <r>
    <n v="177"/>
    <s v="US-2014-152366"/>
    <x v="3"/>
    <x v="81"/>
    <d v="2014-04-26T00:00:00"/>
    <s v="Second Class"/>
    <s v="SJ-20500"/>
    <s v="Shirley Jackson"/>
    <x v="0"/>
    <x v="0"/>
    <s v="Houston"/>
    <x v="5"/>
    <n v="77036"/>
    <x v="2"/>
    <s v="OFF-AP-10002684"/>
    <x v="1"/>
    <x v="9"/>
    <x v="165"/>
    <n v="97.263999999999982"/>
    <n v="4"/>
    <n v="0.8"/>
    <n v="-243.16000000000008"/>
  </r>
  <r>
    <n v="178"/>
    <s v="US-2012-101511"/>
    <x v="1"/>
    <x v="82"/>
    <d v="2012-11-23T00:00:00"/>
    <s v="Second Class"/>
    <s v="JE-15745"/>
    <s v="Joel Eaton"/>
    <x v="0"/>
    <x v="0"/>
    <s v="Newark"/>
    <x v="24"/>
    <n v="43055"/>
    <x v="3"/>
    <s v="FUR-CH-10004698"/>
    <x v="0"/>
    <x v="1"/>
    <x v="166"/>
    <n v="396.80200000000002"/>
    <n v="7"/>
    <n v="0.3"/>
    <n v="-11.337199999999939"/>
  </r>
  <r>
    <n v="179"/>
    <s v="US-2012-101511"/>
    <x v="1"/>
    <x v="82"/>
    <d v="2012-11-23T00:00:00"/>
    <s v="Second Class"/>
    <s v="JE-15745"/>
    <s v="Joel Eaton"/>
    <x v="0"/>
    <x v="0"/>
    <s v="Newark"/>
    <x v="24"/>
    <n v="43055"/>
    <x v="3"/>
    <s v="OFF-SU-10002189"/>
    <x v="1"/>
    <x v="14"/>
    <x v="167"/>
    <n v="15.88"/>
    <n v="5"/>
    <n v="0.2"/>
    <n v="-3.771500000000001"/>
  </r>
  <r>
    <n v="180"/>
    <s v="CA-2012-137225"/>
    <x v="1"/>
    <x v="83"/>
    <d v="2012-12-19T00:00:00"/>
    <s v="Standard Class"/>
    <s v="JK-15640"/>
    <s v="Jim Kriz"/>
    <x v="2"/>
    <x v="0"/>
    <s v="New York City"/>
    <x v="15"/>
    <n v="10009"/>
    <x v="3"/>
    <s v="OFF-AR-10001940"/>
    <x v="1"/>
    <x v="6"/>
    <x v="168"/>
    <n v="3.28"/>
    <n v="1"/>
    <n v="0"/>
    <n v="1.4104000000000001"/>
  </r>
  <r>
    <n v="181"/>
    <s v="CA-2011-166191"/>
    <x v="2"/>
    <x v="29"/>
    <d v="2011-12-09T00:00:00"/>
    <s v="Second Class"/>
    <s v="DK-13150"/>
    <s v="David Kendrick"/>
    <x v="1"/>
    <x v="0"/>
    <s v="Decatur"/>
    <x v="10"/>
    <n v="62521"/>
    <x v="2"/>
    <s v="OFF-ST-10003455"/>
    <x v="1"/>
    <x v="4"/>
    <x v="169"/>
    <n v="24.816000000000003"/>
    <n v="2"/>
    <n v="0.2"/>
    <n v="1.8612000000000002"/>
  </r>
  <r>
    <n v="182"/>
    <s v="CA-2011-166191"/>
    <x v="2"/>
    <x v="29"/>
    <d v="2011-12-09T00:00:00"/>
    <s v="Second Class"/>
    <s v="DK-13150"/>
    <s v="David Kendrick"/>
    <x v="1"/>
    <x v="0"/>
    <s v="Decatur"/>
    <x v="10"/>
    <n v="62521"/>
    <x v="2"/>
    <s v="TEC-AC-10004659"/>
    <x v="2"/>
    <x v="11"/>
    <x v="170"/>
    <n v="408.74399999999997"/>
    <n v="7"/>
    <n v="0.2"/>
    <n v="76.639499999999984"/>
  </r>
  <r>
    <n v="183"/>
    <s v="CA-2011-158274"/>
    <x v="2"/>
    <x v="84"/>
    <d v="2011-11-24T00:00:00"/>
    <s v="Second Class"/>
    <s v="RM-19675"/>
    <s v="Robert Marley"/>
    <x v="2"/>
    <x v="0"/>
    <s v="Monroe"/>
    <x v="28"/>
    <n v="71203"/>
    <x v="0"/>
    <s v="TEC-PH-10003273"/>
    <x v="2"/>
    <x v="7"/>
    <x v="171"/>
    <n v="503.96"/>
    <n v="4"/>
    <n v="0"/>
    <n v="131.02960000000002"/>
  </r>
  <r>
    <n v="184"/>
    <s v="CA-2011-158274"/>
    <x v="2"/>
    <x v="84"/>
    <d v="2011-11-24T00:00:00"/>
    <s v="Second Class"/>
    <s v="RM-19675"/>
    <s v="Robert Marley"/>
    <x v="2"/>
    <x v="0"/>
    <s v="Monroe"/>
    <x v="28"/>
    <n v="71203"/>
    <x v="0"/>
    <s v="TEC-PH-10004896"/>
    <x v="2"/>
    <x v="7"/>
    <x v="172"/>
    <n v="149.94999999999999"/>
    <n v="5"/>
    <n v="0"/>
    <n v="41.986000000000004"/>
  </r>
  <r>
    <n v="185"/>
    <s v="CA-2011-158274"/>
    <x v="2"/>
    <x v="84"/>
    <d v="2011-11-24T00:00:00"/>
    <s v="Second Class"/>
    <s v="RM-19675"/>
    <s v="Robert Marley"/>
    <x v="2"/>
    <x v="0"/>
    <s v="Monroe"/>
    <x v="28"/>
    <n v="71203"/>
    <x v="0"/>
    <s v="TEC-AC-10002345"/>
    <x v="2"/>
    <x v="11"/>
    <x v="173"/>
    <n v="29"/>
    <n v="2"/>
    <n v="0"/>
    <n v="7.25"/>
  </r>
  <r>
    <n v="186"/>
    <s v="CA-2013-105018"/>
    <x v="0"/>
    <x v="85"/>
    <d v="2013-12-03T00:00:00"/>
    <s v="Standard Class"/>
    <s v="SK-19990"/>
    <s v="Sally Knutson"/>
    <x v="0"/>
    <x v="0"/>
    <s v="Fairfield"/>
    <x v="29"/>
    <n v="6824"/>
    <x v="3"/>
    <s v="OFF-BI-10001890"/>
    <x v="1"/>
    <x v="8"/>
    <x v="174"/>
    <n v="7.16"/>
    <n v="2"/>
    <n v="0"/>
    <n v="3.4367999999999999"/>
  </r>
  <r>
    <n v="187"/>
    <s v="CA-2011-123260"/>
    <x v="2"/>
    <x v="86"/>
    <d v="2011-08-30T00:00:00"/>
    <s v="Standard Class"/>
    <s v="FM-14290"/>
    <s v="Frank Merwin"/>
    <x v="2"/>
    <x v="0"/>
    <s v="Los Angeles"/>
    <x v="1"/>
    <n v="90032"/>
    <x v="1"/>
    <s v="TEC-AC-10002323"/>
    <x v="2"/>
    <x v="11"/>
    <x v="175"/>
    <n v="176.8"/>
    <n v="8"/>
    <n v="0"/>
    <n v="22.984000000000009"/>
  </r>
  <r>
    <n v="188"/>
    <s v="CA-2013-157000"/>
    <x v="0"/>
    <x v="87"/>
    <d v="2013-07-23T00:00:00"/>
    <s v="Standard Class"/>
    <s v="AM-10360"/>
    <s v="Alice McCarthy"/>
    <x v="1"/>
    <x v="0"/>
    <s v="Grand Prairie"/>
    <x v="5"/>
    <n v="75051"/>
    <x v="2"/>
    <s v="OFF-ST-10001328"/>
    <x v="1"/>
    <x v="4"/>
    <x v="176"/>
    <n v="37.224000000000004"/>
    <n v="3"/>
    <n v="0.2"/>
    <n v="3.7224000000000004"/>
  </r>
  <r>
    <n v="189"/>
    <s v="CA-2013-157000"/>
    <x v="0"/>
    <x v="87"/>
    <d v="2013-07-23T00:00:00"/>
    <s v="Standard Class"/>
    <s v="AM-10360"/>
    <s v="Alice McCarthy"/>
    <x v="1"/>
    <x v="0"/>
    <s v="Grand Prairie"/>
    <x v="5"/>
    <n v="75051"/>
    <x v="2"/>
    <s v="OFF-PA-10001950"/>
    <x v="1"/>
    <x v="10"/>
    <x v="144"/>
    <n v="20.016000000000002"/>
    <n v="3"/>
    <n v="0.2"/>
    <n v="6.2549999999999963"/>
  </r>
  <r>
    <n v="190"/>
    <s v="CA-2012-102281"/>
    <x v="1"/>
    <x v="88"/>
    <d v="2012-10-14T00:00:00"/>
    <s v="First Class"/>
    <s v="MP-17470"/>
    <s v="Mark Packer"/>
    <x v="2"/>
    <x v="0"/>
    <s v="New York City"/>
    <x v="15"/>
    <n v="10035"/>
    <x v="3"/>
    <s v="FUR-BO-10002613"/>
    <x v="0"/>
    <x v="0"/>
    <x v="177"/>
    <n v="899.13600000000008"/>
    <n v="4"/>
    <n v="0.2"/>
    <n v="112.39199999999991"/>
  </r>
  <r>
    <n v="191"/>
    <s v="CA-2012-102281"/>
    <x v="1"/>
    <x v="88"/>
    <d v="2012-10-14T00:00:00"/>
    <s v="First Class"/>
    <s v="MP-17470"/>
    <s v="Mark Packer"/>
    <x v="2"/>
    <x v="0"/>
    <s v="New York City"/>
    <x v="15"/>
    <n v="10035"/>
    <x v="3"/>
    <s v="TEC-PH-10001552"/>
    <x v="2"/>
    <x v="7"/>
    <x v="178"/>
    <n v="71.760000000000005"/>
    <n v="6"/>
    <n v="0"/>
    <n v="20.092800000000004"/>
  </r>
  <r>
    <n v="192"/>
    <s v="CA-2012-102281"/>
    <x v="1"/>
    <x v="88"/>
    <d v="2012-10-14T00:00:00"/>
    <s v="First Class"/>
    <s v="MP-17470"/>
    <s v="Mark Packer"/>
    <x v="2"/>
    <x v="0"/>
    <s v="New York City"/>
    <x v="15"/>
    <n v="10035"/>
    <x v="3"/>
    <s v="OFF-PA-10000061"/>
    <x v="1"/>
    <x v="10"/>
    <x v="179"/>
    <n v="51.84"/>
    <n v="8"/>
    <n v="0"/>
    <n v="24.883200000000002"/>
  </r>
  <r>
    <n v="193"/>
    <s v="CA-2012-102281"/>
    <x v="1"/>
    <x v="88"/>
    <d v="2012-10-14T00:00:00"/>
    <s v="First Class"/>
    <s v="MP-17470"/>
    <s v="Mark Packer"/>
    <x v="2"/>
    <x v="0"/>
    <s v="New York City"/>
    <x v="15"/>
    <n v="10035"/>
    <x v="3"/>
    <s v="FUR-BO-10002545"/>
    <x v="0"/>
    <x v="0"/>
    <x v="37"/>
    <n v="626.35200000000009"/>
    <n v="3"/>
    <n v="0.2"/>
    <n v="46.976400000000012"/>
  </r>
  <r>
    <n v="194"/>
    <s v="CA-2012-102281"/>
    <x v="1"/>
    <x v="88"/>
    <d v="2012-10-14T00:00:00"/>
    <s v="First Class"/>
    <s v="MP-17470"/>
    <s v="Mark Packer"/>
    <x v="2"/>
    <x v="0"/>
    <s v="New York City"/>
    <x v="15"/>
    <n v="10035"/>
    <x v="3"/>
    <s v="OFF-AR-10003514"/>
    <x v="1"/>
    <x v="6"/>
    <x v="180"/>
    <n v="19.899999999999999"/>
    <n v="5"/>
    <n v="0"/>
    <n v="6.5669999999999984"/>
  </r>
  <r>
    <n v="195"/>
    <s v="CA-2012-131457"/>
    <x v="1"/>
    <x v="89"/>
    <d v="2012-11-06T00:00:00"/>
    <s v="Standard Class"/>
    <s v="MZ-17515"/>
    <s v="Mary Zewe"/>
    <x v="1"/>
    <x v="0"/>
    <s v="Redlands"/>
    <x v="1"/>
    <n v="92374"/>
    <x v="1"/>
    <s v="OFF-EN-10001509"/>
    <x v="1"/>
    <x v="12"/>
    <x v="29"/>
    <n v="14.280000000000001"/>
    <n v="7"/>
    <n v="0"/>
    <n v="6.7115999999999989"/>
  </r>
  <r>
    <n v="196"/>
    <s v="CA-2011-140004"/>
    <x v="2"/>
    <x v="90"/>
    <d v="2011-03-25T00:00:00"/>
    <s v="Standard Class"/>
    <s v="CB-12025"/>
    <s v="Cassandra Brandow"/>
    <x v="0"/>
    <x v="0"/>
    <s v="Hamilton"/>
    <x v="24"/>
    <n v="45011"/>
    <x v="3"/>
    <s v="OFF-AR-10004685"/>
    <x v="1"/>
    <x v="6"/>
    <x v="181"/>
    <n v="7.4080000000000004"/>
    <n v="2"/>
    <n v="0.2"/>
    <n v="1.2037999999999995"/>
  </r>
  <r>
    <n v="197"/>
    <s v="CA-2011-140004"/>
    <x v="2"/>
    <x v="90"/>
    <d v="2011-03-25T00:00:00"/>
    <s v="Standard Class"/>
    <s v="CB-12025"/>
    <s v="Cassandra Brandow"/>
    <x v="0"/>
    <x v="0"/>
    <s v="Hamilton"/>
    <x v="24"/>
    <n v="45011"/>
    <x v="3"/>
    <s v="OFF-AR-10004027"/>
    <x v="1"/>
    <x v="6"/>
    <x v="182"/>
    <n v="6.048"/>
    <n v="3"/>
    <n v="0.2"/>
    <n v="1.5876000000000006"/>
  </r>
  <r>
    <n v="198"/>
    <s v="CA-2014-107720"/>
    <x v="3"/>
    <x v="44"/>
    <d v="2014-11-14T00:00:00"/>
    <s v="Standard Class"/>
    <s v="VM-21685"/>
    <s v="Valerie Mitchum"/>
    <x v="2"/>
    <x v="0"/>
    <s v="Westfield"/>
    <x v="30"/>
    <n v="7090"/>
    <x v="3"/>
    <s v="OFF-ST-10001414"/>
    <x v="1"/>
    <x v="4"/>
    <x v="183"/>
    <n v="46.26"/>
    <n v="3"/>
    <n v="0"/>
    <n v="12.0276"/>
  </r>
  <r>
    <n v="199"/>
    <s v="US-2014-124303"/>
    <x v="3"/>
    <x v="91"/>
    <d v="2014-07-14T00:00:00"/>
    <s v="Standard Class"/>
    <s v="FH-14365"/>
    <s v="Fred Hopkins"/>
    <x v="1"/>
    <x v="0"/>
    <s v="Philadelphia"/>
    <x v="9"/>
    <n v="19120"/>
    <x v="3"/>
    <s v="OFF-BI-10000343"/>
    <x v="1"/>
    <x v="8"/>
    <x v="184"/>
    <n v="2.9460000000000006"/>
    <n v="2"/>
    <n v="0.7"/>
    <n v="-2.2585999999999995"/>
  </r>
  <r>
    <n v="200"/>
    <s v="US-2014-124303"/>
    <x v="3"/>
    <x v="91"/>
    <d v="2014-07-14T00:00:00"/>
    <s v="Standard Class"/>
    <s v="FH-14365"/>
    <s v="Fred Hopkins"/>
    <x v="1"/>
    <x v="0"/>
    <s v="Philadelphia"/>
    <x v="9"/>
    <n v="19120"/>
    <x v="3"/>
    <s v="OFF-PA-10002749"/>
    <x v="1"/>
    <x v="10"/>
    <x v="185"/>
    <n v="16.056000000000001"/>
    <n v="3"/>
    <n v="0.2"/>
    <n v="5.8203000000000005"/>
  </r>
  <r>
    <n v="201"/>
    <s v="CA-2014-105074"/>
    <x v="3"/>
    <x v="92"/>
    <d v="2014-06-30T00:00:00"/>
    <s v="Standard Class"/>
    <s v="MB-17305"/>
    <s v="Maria Bertelson"/>
    <x v="0"/>
    <x v="0"/>
    <s v="Akron"/>
    <x v="24"/>
    <n v="44312"/>
    <x v="3"/>
    <s v="OFF-PA-10002666"/>
    <x v="1"/>
    <x v="10"/>
    <x v="186"/>
    <n v="21.744000000000003"/>
    <n v="3"/>
    <n v="0.2"/>
    <n v="6.794999999999999"/>
  </r>
  <r>
    <n v="202"/>
    <s v="CA-2011-133690"/>
    <x v="2"/>
    <x v="93"/>
    <d v="2011-08-05T00:00:00"/>
    <s v="First Class"/>
    <s v="BS-11755"/>
    <s v="Bruce Stewart"/>
    <x v="0"/>
    <x v="0"/>
    <s v="Denver"/>
    <x v="22"/>
    <n v="80219"/>
    <x v="1"/>
    <s v="FUR-TA-10004289"/>
    <x v="0"/>
    <x v="3"/>
    <x v="187"/>
    <n v="218.75"/>
    <n v="2"/>
    <n v="0.5"/>
    <n v="-161.875"/>
  </r>
  <r>
    <n v="203"/>
    <s v="CA-2011-133690"/>
    <x v="2"/>
    <x v="93"/>
    <d v="2011-08-05T00:00:00"/>
    <s v="First Class"/>
    <s v="BS-11755"/>
    <s v="Bruce Stewart"/>
    <x v="0"/>
    <x v="0"/>
    <s v="Denver"/>
    <x v="22"/>
    <n v="80219"/>
    <x v="1"/>
    <s v="OFF-AP-10003622"/>
    <x v="1"/>
    <x v="9"/>
    <x v="188"/>
    <n v="2.6"/>
    <n v="1"/>
    <n v="0.2"/>
    <n v="0.29249999999999987"/>
  </r>
  <r>
    <n v="204"/>
    <s v="US-2014-116701"/>
    <x v="3"/>
    <x v="94"/>
    <d v="2014-12-22T00:00:00"/>
    <s v="Second Class"/>
    <s v="LC-17140"/>
    <s v="Logan Currie"/>
    <x v="0"/>
    <x v="0"/>
    <s v="Dallas"/>
    <x v="5"/>
    <n v="75220"/>
    <x v="2"/>
    <s v="OFF-AP-10003217"/>
    <x v="1"/>
    <x v="9"/>
    <x v="189"/>
    <n v="66.283999999999992"/>
    <n v="2"/>
    <n v="0.8"/>
    <n v="-178.96680000000001"/>
  </r>
  <r>
    <n v="205"/>
    <s v="CA-2014-126382"/>
    <x v="3"/>
    <x v="95"/>
    <d v="2014-06-08T00:00:00"/>
    <s v="Standard Class"/>
    <s v="HK-14890"/>
    <s v="Heather Kirkland"/>
    <x v="1"/>
    <x v="0"/>
    <s v="Franklin"/>
    <x v="18"/>
    <n v="37064"/>
    <x v="0"/>
    <s v="FUR-FU-10002960"/>
    <x v="0"/>
    <x v="5"/>
    <x v="190"/>
    <n v="35.168000000000006"/>
    <n v="7"/>
    <n v="0.2"/>
    <n v="9.6712000000000025"/>
  </r>
  <r>
    <n v="206"/>
    <s v="CA-2014-108329"/>
    <x v="3"/>
    <x v="34"/>
    <d v="2014-12-15T00:00:00"/>
    <s v="Standard Class"/>
    <s v="LE-16810"/>
    <s v="Laurel Elliston"/>
    <x v="0"/>
    <x v="0"/>
    <s v="Whittier"/>
    <x v="1"/>
    <n v="90604"/>
    <x v="1"/>
    <s v="TEC-PH-10001918"/>
    <x v="2"/>
    <x v="7"/>
    <x v="191"/>
    <n v="444.76800000000003"/>
    <n v="4"/>
    <n v="0.2"/>
    <n v="44.476800000000026"/>
  </r>
  <r>
    <n v="207"/>
    <s v="CA-2014-135860"/>
    <x v="3"/>
    <x v="96"/>
    <d v="2014-12-08T00:00:00"/>
    <s v="Standard Class"/>
    <s v="JH-15985"/>
    <s v="Joseph Holt"/>
    <x v="0"/>
    <x v="0"/>
    <s v="Saginaw"/>
    <x v="12"/>
    <n v="48601"/>
    <x v="2"/>
    <s v="OFF-ST-10000642"/>
    <x v="1"/>
    <x v="4"/>
    <x v="192"/>
    <n v="83.92"/>
    <n v="4"/>
    <n v="0"/>
    <n v="5.8743999999999943"/>
  </r>
  <r>
    <n v="208"/>
    <s v="CA-2014-135860"/>
    <x v="3"/>
    <x v="96"/>
    <d v="2014-12-08T00:00:00"/>
    <s v="Standard Class"/>
    <s v="JH-15985"/>
    <s v="Joseph Holt"/>
    <x v="0"/>
    <x v="0"/>
    <s v="Saginaw"/>
    <x v="12"/>
    <n v="48601"/>
    <x v="2"/>
    <s v="TEC-PH-10001700"/>
    <x v="2"/>
    <x v="7"/>
    <x v="193"/>
    <n v="131.97999999999999"/>
    <n v="2"/>
    <n v="0"/>
    <n v="35.634600000000006"/>
  </r>
  <r>
    <n v="209"/>
    <s v="CA-2014-135860"/>
    <x v="3"/>
    <x v="96"/>
    <d v="2014-12-08T00:00:00"/>
    <s v="Standard Class"/>
    <s v="JH-15985"/>
    <s v="Joseph Holt"/>
    <x v="0"/>
    <x v="0"/>
    <s v="Saginaw"/>
    <x v="12"/>
    <n v="48601"/>
    <x v="2"/>
    <s v="OFF-BI-10003274"/>
    <x v="1"/>
    <x v="8"/>
    <x v="122"/>
    <n v="15.92"/>
    <n v="4"/>
    <n v="0"/>
    <n v="7.4824000000000002"/>
  </r>
  <r>
    <n v="210"/>
    <s v="CA-2014-135860"/>
    <x v="3"/>
    <x v="96"/>
    <d v="2014-12-08T00:00:00"/>
    <s v="Standard Class"/>
    <s v="JH-15985"/>
    <s v="Joseph Holt"/>
    <x v="0"/>
    <x v="0"/>
    <s v="Saginaw"/>
    <x v="12"/>
    <n v="48601"/>
    <x v="2"/>
    <s v="OFF-FA-10000134"/>
    <x v="1"/>
    <x v="13"/>
    <x v="194"/>
    <n v="52.29"/>
    <n v="9"/>
    <n v="0"/>
    <n v="16.209899999999998"/>
  </r>
  <r>
    <n v="211"/>
    <s v="CA-2014-135860"/>
    <x v="3"/>
    <x v="96"/>
    <d v="2014-12-08T00:00:00"/>
    <s v="Standard Class"/>
    <s v="JH-15985"/>
    <s v="Joseph Holt"/>
    <x v="0"/>
    <x v="0"/>
    <s v="Saginaw"/>
    <x v="12"/>
    <n v="48601"/>
    <x v="2"/>
    <s v="OFF-ST-10001522"/>
    <x v="1"/>
    <x v="4"/>
    <x v="195"/>
    <n v="91.99"/>
    <n v="1"/>
    <n v="0"/>
    <n v="3.6795999999999935"/>
  </r>
  <r>
    <n v="212"/>
    <s v="CA-2012-101007"/>
    <x v="1"/>
    <x v="97"/>
    <d v="2012-02-13T00:00:00"/>
    <s v="Second Class"/>
    <s v="MS-17980"/>
    <s v="Michael Stewart"/>
    <x v="1"/>
    <x v="0"/>
    <s v="Dallas"/>
    <x v="5"/>
    <n v="75220"/>
    <x v="2"/>
    <s v="TEC-AC-10001266"/>
    <x v="2"/>
    <x v="11"/>
    <x v="196"/>
    <n v="20.8"/>
    <n v="2"/>
    <n v="0.2"/>
    <n v="6.4999999999999991"/>
  </r>
  <r>
    <n v="213"/>
    <s v="CA-2012-146262"/>
    <x v="1"/>
    <x v="98"/>
    <d v="2012-01-09T00:00:00"/>
    <s v="Standard Class"/>
    <s v="VW-21775"/>
    <s v="Victoria Wilson"/>
    <x v="1"/>
    <x v="0"/>
    <s v="Medina"/>
    <x v="24"/>
    <n v="44256"/>
    <x v="3"/>
    <s v="OFF-LA-10004544"/>
    <x v="1"/>
    <x v="2"/>
    <x v="197"/>
    <n v="23.680000000000003"/>
    <n v="2"/>
    <n v="0.2"/>
    <n v="8.879999999999999"/>
  </r>
  <r>
    <n v="214"/>
    <s v="CA-2012-146262"/>
    <x v="1"/>
    <x v="98"/>
    <d v="2012-01-09T00:00:00"/>
    <s v="Standard Class"/>
    <s v="VW-21775"/>
    <s v="Victoria Wilson"/>
    <x v="1"/>
    <x v="0"/>
    <s v="Medina"/>
    <x v="24"/>
    <n v="44256"/>
    <x v="3"/>
    <s v="FUR-BO-10004695"/>
    <x v="0"/>
    <x v="0"/>
    <x v="198"/>
    <n v="452.45"/>
    <n v="5"/>
    <n v="0.5"/>
    <n v="-244.32300000000006"/>
  </r>
  <r>
    <n v="215"/>
    <s v="CA-2012-146262"/>
    <x v="1"/>
    <x v="98"/>
    <d v="2012-01-09T00:00:00"/>
    <s v="Standard Class"/>
    <s v="VW-21775"/>
    <s v="Victoria Wilson"/>
    <x v="1"/>
    <x v="0"/>
    <s v="Medina"/>
    <x v="24"/>
    <n v="44256"/>
    <x v="3"/>
    <s v="TEC-PH-10002844"/>
    <x v="2"/>
    <x v="7"/>
    <x v="104"/>
    <n v="62.981999999999999"/>
    <n v="3"/>
    <n v="0.4"/>
    <n v="-14.695800000000006"/>
  </r>
  <r>
    <n v="216"/>
    <s v="CA-2012-146262"/>
    <x v="1"/>
    <x v="98"/>
    <d v="2012-01-09T00:00:00"/>
    <s v="Standard Class"/>
    <s v="VW-21775"/>
    <s v="Victoria Wilson"/>
    <x v="1"/>
    <x v="0"/>
    <s v="Medina"/>
    <x v="24"/>
    <n v="44256"/>
    <x v="3"/>
    <s v="TEC-MA-10000864"/>
    <x v="2"/>
    <x v="15"/>
    <x v="199"/>
    <n v="1188.0000000000002"/>
    <n v="9"/>
    <n v="0.7"/>
    <n v="-950.40000000000009"/>
  </r>
  <r>
    <n v="217"/>
    <s v="CA-2012-146262"/>
    <x v="1"/>
    <x v="98"/>
    <d v="2012-01-09T00:00:00"/>
    <s v="Standard Class"/>
    <s v="VW-21775"/>
    <s v="Victoria Wilson"/>
    <x v="1"/>
    <x v="0"/>
    <s v="Medina"/>
    <x v="24"/>
    <n v="44256"/>
    <x v="3"/>
    <s v="TEC-AC-10000109"/>
    <x v="2"/>
    <x v="11"/>
    <x v="200"/>
    <n v="89.584000000000003"/>
    <n v="2"/>
    <n v="0.2"/>
    <n v="4.4792000000000058"/>
  </r>
  <r>
    <n v="218"/>
    <s v="CA-2013-130162"/>
    <x v="0"/>
    <x v="99"/>
    <d v="2013-11-02T00:00:00"/>
    <s v="Standard Class"/>
    <s v="JH-15910"/>
    <s v="Jonathan Howell"/>
    <x v="0"/>
    <x v="0"/>
    <s v="Los Angeles"/>
    <x v="1"/>
    <n v="90032"/>
    <x v="1"/>
    <s v="OFF-ST-10001328"/>
    <x v="1"/>
    <x v="4"/>
    <x v="176"/>
    <n v="93.06"/>
    <n v="6"/>
    <n v="0"/>
    <n v="26.056800000000003"/>
  </r>
  <r>
    <n v="219"/>
    <s v="CA-2013-130162"/>
    <x v="0"/>
    <x v="99"/>
    <d v="2013-11-02T00:00:00"/>
    <s v="Standard Class"/>
    <s v="JH-15910"/>
    <s v="Jonathan Howell"/>
    <x v="0"/>
    <x v="0"/>
    <s v="Los Angeles"/>
    <x v="1"/>
    <n v="90032"/>
    <x v="1"/>
    <s v="TEC-PH-10002563"/>
    <x v="2"/>
    <x v="7"/>
    <x v="201"/>
    <n v="302.37599999999998"/>
    <n v="3"/>
    <n v="0.2"/>
    <n v="22.678200000000018"/>
  </r>
  <r>
    <n v="220"/>
    <s v="CA-2012-169397"/>
    <x v="1"/>
    <x v="100"/>
    <d v="2012-12-27T00:00:00"/>
    <s v="First Class"/>
    <s v="JB-15925"/>
    <s v="Joni Blumstein"/>
    <x v="0"/>
    <x v="0"/>
    <s v="Dublin"/>
    <x v="24"/>
    <n v="43017"/>
    <x v="3"/>
    <s v="OFF-FA-10000585"/>
    <x v="1"/>
    <x v="13"/>
    <x v="202"/>
    <n v="5.5840000000000005"/>
    <n v="2"/>
    <n v="0.2"/>
    <n v="1.8147999999999997"/>
  </r>
  <r>
    <n v="221"/>
    <s v="CA-2012-169397"/>
    <x v="1"/>
    <x v="100"/>
    <d v="2012-12-27T00:00:00"/>
    <s v="First Class"/>
    <s v="JB-15925"/>
    <s v="Joni Blumstein"/>
    <x v="0"/>
    <x v="0"/>
    <s v="Dublin"/>
    <x v="24"/>
    <n v="43017"/>
    <x v="3"/>
    <s v="OFF-PA-10004000"/>
    <x v="1"/>
    <x v="10"/>
    <x v="203"/>
    <n v="22.704000000000004"/>
    <n v="6"/>
    <n v="0.2"/>
    <n v="8.2302"/>
  </r>
  <r>
    <n v="222"/>
    <s v="CA-2012-169397"/>
    <x v="1"/>
    <x v="100"/>
    <d v="2012-12-27T00:00:00"/>
    <s v="First Class"/>
    <s v="JB-15925"/>
    <s v="Joni Blumstein"/>
    <x v="0"/>
    <x v="0"/>
    <s v="Dublin"/>
    <x v="24"/>
    <n v="43017"/>
    <x v="3"/>
    <s v="OFF-BI-10002852"/>
    <x v="1"/>
    <x v="8"/>
    <x v="91"/>
    <n v="19.776000000000003"/>
    <n v="4"/>
    <n v="0.7"/>
    <n v="-13.843199999999996"/>
  </r>
  <r>
    <n v="223"/>
    <s v="CA-2012-169397"/>
    <x v="1"/>
    <x v="100"/>
    <d v="2012-12-27T00:00:00"/>
    <s v="First Class"/>
    <s v="JB-15925"/>
    <s v="Joni Blumstein"/>
    <x v="0"/>
    <x v="0"/>
    <s v="Dublin"/>
    <x v="24"/>
    <n v="43017"/>
    <x v="3"/>
    <s v="FUR-FU-10000087"/>
    <x v="0"/>
    <x v="5"/>
    <x v="204"/>
    <n v="72.703999999999994"/>
    <n v="4"/>
    <n v="0.2"/>
    <n v="19.084800000000005"/>
  </r>
  <r>
    <n v="224"/>
    <s v="CA-2012-169397"/>
    <x v="1"/>
    <x v="100"/>
    <d v="2012-12-27T00:00:00"/>
    <s v="First Class"/>
    <s v="JB-15925"/>
    <s v="Joni Blumstein"/>
    <x v="0"/>
    <x v="0"/>
    <s v="Dublin"/>
    <x v="24"/>
    <n v="43017"/>
    <x v="3"/>
    <s v="TEC-MA-10001148"/>
    <x v="2"/>
    <x v="15"/>
    <x v="205"/>
    <n v="479.98800000000006"/>
    <n v="4"/>
    <n v="0.7"/>
    <n v="-383.99040000000002"/>
  </r>
  <r>
    <n v="225"/>
    <s v="CA-2012-169397"/>
    <x v="1"/>
    <x v="100"/>
    <d v="2012-12-27T00:00:00"/>
    <s v="First Class"/>
    <s v="JB-15925"/>
    <s v="Joni Blumstein"/>
    <x v="0"/>
    <x v="0"/>
    <s v="Dublin"/>
    <x v="24"/>
    <n v="43017"/>
    <x v="3"/>
    <s v="OFF-AR-10001958"/>
    <x v="1"/>
    <x v="6"/>
    <x v="206"/>
    <n v="27.168000000000003"/>
    <n v="2"/>
    <n v="0.2"/>
    <n v="2.7168000000000001"/>
  </r>
  <r>
    <n v="226"/>
    <s v="CA-2012-163055"/>
    <x v="1"/>
    <x v="101"/>
    <d v="2012-08-16T00:00:00"/>
    <s v="Standard Class"/>
    <s v="DS-13180"/>
    <s v="David Smith"/>
    <x v="1"/>
    <x v="0"/>
    <s v="Detroit"/>
    <x v="12"/>
    <n v="48227"/>
    <x v="2"/>
    <s v="OFF-AR-10001026"/>
    <x v="1"/>
    <x v="6"/>
    <x v="207"/>
    <n v="2.2000000000000002"/>
    <n v="1"/>
    <n v="0"/>
    <n v="0.96800000000000019"/>
  </r>
  <r>
    <n v="227"/>
    <s v="CA-2012-163055"/>
    <x v="1"/>
    <x v="101"/>
    <d v="2012-08-16T00:00:00"/>
    <s v="Standard Class"/>
    <s v="DS-13180"/>
    <s v="David Smith"/>
    <x v="1"/>
    <x v="0"/>
    <s v="Detroit"/>
    <x v="12"/>
    <n v="48227"/>
    <x v="2"/>
    <s v="FUR-TA-10003748"/>
    <x v="0"/>
    <x v="3"/>
    <x v="208"/>
    <n v="622.44999999999993"/>
    <n v="5"/>
    <n v="0"/>
    <n v="136.93899999999999"/>
  </r>
  <r>
    <n v="228"/>
    <s v="CA-2012-163055"/>
    <x v="1"/>
    <x v="101"/>
    <d v="2012-08-16T00:00:00"/>
    <s v="Standard Class"/>
    <s v="DS-13180"/>
    <s v="David Smith"/>
    <x v="1"/>
    <x v="0"/>
    <s v="Detroit"/>
    <x v="12"/>
    <n v="48227"/>
    <x v="2"/>
    <s v="OFF-ST-10002485"/>
    <x v="1"/>
    <x v="4"/>
    <x v="209"/>
    <n v="21.98"/>
    <n v="1"/>
    <n v="0"/>
    <n v="0.21979999999999933"/>
  </r>
  <r>
    <n v="229"/>
    <s v="US-2012-145436"/>
    <x v="1"/>
    <x v="102"/>
    <d v="2012-03-04T00:00:00"/>
    <s v="Standard Class"/>
    <s v="VD-21670"/>
    <s v="Valerie Dominguez"/>
    <x v="0"/>
    <x v="0"/>
    <s v="Columbia"/>
    <x v="18"/>
    <n v="38401"/>
    <x v="0"/>
    <s v="FUR-CH-10004860"/>
    <x v="0"/>
    <x v="1"/>
    <x v="210"/>
    <n v="161.56800000000001"/>
    <n v="2"/>
    <n v="0.2"/>
    <n v="-28.274400000000021"/>
  </r>
  <r>
    <n v="230"/>
    <s v="US-2012-145436"/>
    <x v="1"/>
    <x v="102"/>
    <d v="2012-03-04T00:00:00"/>
    <s v="Standard Class"/>
    <s v="VD-21670"/>
    <s v="Valerie Dominguez"/>
    <x v="0"/>
    <x v="0"/>
    <s v="Columbia"/>
    <x v="18"/>
    <n v="38401"/>
    <x v="0"/>
    <s v="FUR-CH-10004477"/>
    <x v="0"/>
    <x v="1"/>
    <x v="211"/>
    <n v="389.69600000000003"/>
    <n v="8"/>
    <n v="0.2"/>
    <n v="43.840799999999973"/>
  </r>
  <r>
    <n v="231"/>
    <s v="US-2011-156216"/>
    <x v="2"/>
    <x v="103"/>
    <d v="2011-09-17T00:00:00"/>
    <s v="Standard Class"/>
    <s v="EA-14035"/>
    <s v="Erin Ashbrook"/>
    <x v="1"/>
    <x v="0"/>
    <s v="Charlotte"/>
    <x v="3"/>
    <n v="28205"/>
    <x v="0"/>
    <s v="OFF-BI-10001679"/>
    <x v="1"/>
    <x v="8"/>
    <x v="212"/>
    <n v="18.648000000000003"/>
    <n v="7"/>
    <n v="0.7"/>
    <n v="-12.431999999999999"/>
  </r>
  <r>
    <n v="232"/>
    <s v="US-2014-100930"/>
    <x v="3"/>
    <x v="104"/>
    <d v="2014-04-13T00:00:00"/>
    <s v="Standard Class"/>
    <s v="CS-12400"/>
    <s v="Christopher Schild"/>
    <x v="2"/>
    <x v="0"/>
    <s v="Tampa"/>
    <x v="2"/>
    <n v="33614"/>
    <x v="0"/>
    <s v="FUR-TA-10001705"/>
    <x v="0"/>
    <x v="3"/>
    <x v="213"/>
    <n v="233.86"/>
    <n v="2"/>
    <n v="0.45"/>
    <n v="-102.04800000000003"/>
  </r>
  <r>
    <n v="233"/>
    <s v="US-2014-100930"/>
    <x v="3"/>
    <x v="104"/>
    <d v="2014-04-13T00:00:00"/>
    <s v="Standard Class"/>
    <s v="CS-12400"/>
    <s v="Christopher Schild"/>
    <x v="2"/>
    <x v="0"/>
    <s v="Tampa"/>
    <x v="2"/>
    <n v="33614"/>
    <x v="0"/>
    <s v="FUR-TA-10003473"/>
    <x v="0"/>
    <x v="3"/>
    <x v="214"/>
    <n v="620.61450000000013"/>
    <n v="3"/>
    <n v="0.45"/>
    <n v="-248.24579999999992"/>
  </r>
  <r>
    <n v="234"/>
    <s v="US-2014-100930"/>
    <x v="3"/>
    <x v="104"/>
    <d v="2014-04-13T00:00:00"/>
    <s v="Standard Class"/>
    <s v="CS-12400"/>
    <s v="Christopher Schild"/>
    <x v="2"/>
    <x v="0"/>
    <s v="Tampa"/>
    <x v="2"/>
    <n v="33614"/>
    <x v="0"/>
    <s v="OFF-BI-10001679"/>
    <x v="1"/>
    <x v="8"/>
    <x v="212"/>
    <n v="5.3280000000000012"/>
    <n v="2"/>
    <n v="0.7"/>
    <n v="-3.5519999999999996"/>
  </r>
  <r>
    <n v="235"/>
    <s v="US-2014-100930"/>
    <x v="3"/>
    <x v="104"/>
    <d v="2014-04-13T00:00:00"/>
    <s v="Standard Class"/>
    <s v="CS-12400"/>
    <s v="Christopher Schild"/>
    <x v="2"/>
    <x v="0"/>
    <s v="Tampa"/>
    <x v="2"/>
    <n v="33614"/>
    <x v="0"/>
    <s v="FUR-FU-10004017"/>
    <x v="0"/>
    <x v="5"/>
    <x v="215"/>
    <n v="258.072"/>
    <n v="3"/>
    <n v="0.2"/>
    <n v="0"/>
  </r>
  <r>
    <n v="236"/>
    <s v="US-2014-100930"/>
    <x v="3"/>
    <x v="104"/>
    <d v="2014-04-13T00:00:00"/>
    <s v="Standard Class"/>
    <s v="CS-12400"/>
    <s v="Christopher Schild"/>
    <x v="2"/>
    <x v="0"/>
    <s v="Tampa"/>
    <x v="2"/>
    <n v="33614"/>
    <x v="0"/>
    <s v="TEC-AC-10003832"/>
    <x v="2"/>
    <x v="11"/>
    <x v="216"/>
    <n v="617.97600000000011"/>
    <n v="3"/>
    <n v="0.2"/>
    <n v="-7.724700000000098"/>
  </r>
  <r>
    <n v="237"/>
    <s v="CA-2014-160514"/>
    <x v="3"/>
    <x v="105"/>
    <d v="2014-11-17T00:00:00"/>
    <s v="Standard Class"/>
    <s v="DB-13120"/>
    <s v="David Bremer"/>
    <x v="1"/>
    <x v="0"/>
    <s v="Santa Clara"/>
    <x v="1"/>
    <n v="95051"/>
    <x v="1"/>
    <s v="OFF-PA-10002479"/>
    <x v="1"/>
    <x v="10"/>
    <x v="217"/>
    <n v="10.56"/>
    <n v="2"/>
    <n v="0"/>
    <n v="4.7519999999999998"/>
  </r>
  <r>
    <n v="238"/>
    <s v="CA-2013-157749"/>
    <x v="0"/>
    <x v="30"/>
    <d v="2013-06-10T00:00:00"/>
    <s v="Second Class"/>
    <s v="KL-16645"/>
    <s v="Ken Lonsdale"/>
    <x v="0"/>
    <x v="0"/>
    <s v="Chicago"/>
    <x v="10"/>
    <n v="60610"/>
    <x v="2"/>
    <s v="OFF-PA-10003349"/>
    <x v="1"/>
    <x v="10"/>
    <x v="218"/>
    <n v="25.920000000000005"/>
    <n v="5"/>
    <n v="0.2"/>
    <n v="9.3960000000000008"/>
  </r>
  <r>
    <n v="239"/>
    <s v="CA-2013-157749"/>
    <x v="0"/>
    <x v="30"/>
    <d v="2013-06-10T00:00:00"/>
    <s v="Second Class"/>
    <s v="KL-16645"/>
    <s v="Ken Lonsdale"/>
    <x v="0"/>
    <x v="0"/>
    <s v="Chicago"/>
    <x v="10"/>
    <n v="60610"/>
    <x v="2"/>
    <s v="FUR-FU-10000576"/>
    <x v="0"/>
    <x v="5"/>
    <x v="219"/>
    <n v="419.68000000000006"/>
    <n v="5"/>
    <n v="0.6"/>
    <n v="-356.72799999999995"/>
  </r>
  <r>
    <n v="240"/>
    <s v="CA-2013-157749"/>
    <x v="0"/>
    <x v="30"/>
    <d v="2013-06-10T00:00:00"/>
    <s v="Second Class"/>
    <s v="KL-16645"/>
    <s v="Ken Lonsdale"/>
    <x v="0"/>
    <x v="0"/>
    <s v="Chicago"/>
    <x v="10"/>
    <n v="60610"/>
    <x v="2"/>
    <s v="FUR-FU-10004351"/>
    <x v="0"/>
    <x v="5"/>
    <x v="33"/>
    <n v="11.688000000000001"/>
    <n v="3"/>
    <n v="0.6"/>
    <n v="-4.6751999999999985"/>
  </r>
  <r>
    <n v="241"/>
    <s v="CA-2013-157749"/>
    <x v="0"/>
    <x v="30"/>
    <d v="2013-06-10T00:00:00"/>
    <s v="Second Class"/>
    <s v="KL-16645"/>
    <s v="Ken Lonsdale"/>
    <x v="0"/>
    <x v="0"/>
    <s v="Chicago"/>
    <x v="10"/>
    <n v="60610"/>
    <x v="2"/>
    <s v="TEC-PH-10000011"/>
    <x v="2"/>
    <x v="7"/>
    <x v="220"/>
    <n v="31.983999999999998"/>
    <n v="2"/>
    <n v="0.2"/>
    <n v="11.194399999999998"/>
  </r>
  <r>
    <n v="242"/>
    <s v="CA-2013-157749"/>
    <x v="0"/>
    <x v="30"/>
    <d v="2013-06-10T00:00:00"/>
    <s v="Second Class"/>
    <s v="KL-16645"/>
    <s v="Ken Lonsdale"/>
    <x v="0"/>
    <x v="0"/>
    <s v="Chicago"/>
    <x v="10"/>
    <n v="60610"/>
    <x v="2"/>
    <s v="FUR-TA-10002607"/>
    <x v="0"/>
    <x v="3"/>
    <x v="221"/>
    <n v="177.22499999999999"/>
    <n v="5"/>
    <n v="0.5"/>
    <n v="-120.51299999999998"/>
  </r>
  <r>
    <n v="243"/>
    <s v="CA-2013-157749"/>
    <x v="0"/>
    <x v="30"/>
    <d v="2013-06-10T00:00:00"/>
    <s v="Second Class"/>
    <s v="KL-16645"/>
    <s v="Ken Lonsdale"/>
    <x v="0"/>
    <x v="0"/>
    <s v="Chicago"/>
    <x v="10"/>
    <n v="60610"/>
    <x v="2"/>
    <s v="FUR-FU-10002505"/>
    <x v="0"/>
    <x v="5"/>
    <x v="222"/>
    <n v="4.0440000000000005"/>
    <n v="3"/>
    <n v="0.6"/>
    <n v="-2.8307999999999995"/>
  </r>
  <r>
    <n v="244"/>
    <s v="CA-2013-157749"/>
    <x v="0"/>
    <x v="30"/>
    <d v="2013-06-10T00:00:00"/>
    <s v="Second Class"/>
    <s v="KL-16645"/>
    <s v="Ken Lonsdale"/>
    <x v="0"/>
    <x v="0"/>
    <s v="Chicago"/>
    <x v="10"/>
    <n v="60610"/>
    <x v="2"/>
    <s v="OFF-AR-10004685"/>
    <x v="1"/>
    <x v="6"/>
    <x v="181"/>
    <n v="7.4080000000000004"/>
    <n v="2"/>
    <n v="0.2"/>
    <n v="1.2037999999999995"/>
  </r>
  <r>
    <n v="245"/>
    <s v="CA-2011-131926"/>
    <x v="2"/>
    <x v="106"/>
    <d v="2011-06-06T00:00:00"/>
    <s v="Second Class"/>
    <s v="DW-13480"/>
    <s v="Dianna Wilson"/>
    <x v="2"/>
    <x v="0"/>
    <s v="Lakeville"/>
    <x v="11"/>
    <n v="55044"/>
    <x v="2"/>
    <s v="FUR-CH-10004063"/>
    <x v="0"/>
    <x v="1"/>
    <x v="120"/>
    <n v="2001.8600000000001"/>
    <n v="7"/>
    <n v="0"/>
    <n v="580.53939999999989"/>
  </r>
  <r>
    <n v="246"/>
    <s v="CA-2011-131926"/>
    <x v="2"/>
    <x v="106"/>
    <d v="2011-06-06T00:00:00"/>
    <s v="Second Class"/>
    <s v="DW-13480"/>
    <s v="Dianna Wilson"/>
    <x v="2"/>
    <x v="0"/>
    <s v="Lakeville"/>
    <x v="11"/>
    <n v="55044"/>
    <x v="2"/>
    <s v="OFF-ST-10002276"/>
    <x v="1"/>
    <x v="4"/>
    <x v="223"/>
    <n v="166.72"/>
    <n v="2"/>
    <n v="0"/>
    <n v="41.680000000000007"/>
  </r>
  <r>
    <n v="247"/>
    <s v="CA-2011-131926"/>
    <x v="2"/>
    <x v="106"/>
    <d v="2011-06-06T00:00:00"/>
    <s v="Second Class"/>
    <s v="DW-13480"/>
    <s v="Dianna Wilson"/>
    <x v="2"/>
    <x v="0"/>
    <s v="Lakeville"/>
    <x v="11"/>
    <n v="55044"/>
    <x v="2"/>
    <s v="OFF-PA-10004082"/>
    <x v="1"/>
    <x v="10"/>
    <x v="224"/>
    <n v="47.88"/>
    <n v="6"/>
    <n v="0"/>
    <n v="23.94"/>
  </r>
  <r>
    <n v="248"/>
    <s v="CA-2011-131926"/>
    <x v="2"/>
    <x v="106"/>
    <d v="2011-06-06T00:00:00"/>
    <s v="Second Class"/>
    <s v="DW-13480"/>
    <s v="Dianna Wilson"/>
    <x v="2"/>
    <x v="0"/>
    <s v="Lakeville"/>
    <x v="11"/>
    <n v="55044"/>
    <x v="2"/>
    <s v="OFF-AP-10002945"/>
    <x v="1"/>
    <x v="9"/>
    <x v="225"/>
    <n v="1503.25"/>
    <n v="5"/>
    <n v="0"/>
    <n v="496.07249999999993"/>
  </r>
  <r>
    <n v="249"/>
    <s v="CA-2011-131926"/>
    <x v="2"/>
    <x v="106"/>
    <d v="2011-06-06T00:00:00"/>
    <s v="Second Class"/>
    <s v="DW-13480"/>
    <s v="Dianna Wilson"/>
    <x v="2"/>
    <x v="0"/>
    <s v="Lakeville"/>
    <x v="11"/>
    <n v="55044"/>
    <x v="2"/>
    <s v="OFF-PA-10000061"/>
    <x v="1"/>
    <x v="10"/>
    <x v="179"/>
    <n v="25.92"/>
    <n v="4"/>
    <n v="0"/>
    <n v="12.441600000000001"/>
  </r>
  <r>
    <n v="250"/>
    <s v="CA-2013-154739"/>
    <x v="0"/>
    <x v="107"/>
    <d v="2013-12-16T00:00:00"/>
    <s v="Second Class"/>
    <s v="LH-17155"/>
    <s v="Logan Haushalter"/>
    <x v="0"/>
    <x v="0"/>
    <s v="San Francisco"/>
    <x v="1"/>
    <n v="94109"/>
    <x v="1"/>
    <s v="FUR-CH-10002965"/>
    <x v="0"/>
    <x v="1"/>
    <x v="226"/>
    <n v="321.56799999999998"/>
    <n v="2"/>
    <n v="0.2"/>
    <n v="28.137200000000007"/>
  </r>
  <r>
    <n v="251"/>
    <s v="CA-2013-145625"/>
    <x v="0"/>
    <x v="108"/>
    <d v="2013-09-18T00:00:00"/>
    <s v="Standard Class"/>
    <s v="KC-16540"/>
    <s v="Kelly Collister"/>
    <x v="0"/>
    <x v="0"/>
    <s v="San Diego"/>
    <x v="1"/>
    <n v="92037"/>
    <x v="1"/>
    <s v="OFF-PA-10004569"/>
    <x v="1"/>
    <x v="10"/>
    <x v="227"/>
    <n v="7.61"/>
    <n v="1"/>
    <n v="0"/>
    <n v="3.5766999999999998"/>
  </r>
  <r>
    <n v="252"/>
    <s v="CA-2013-145625"/>
    <x v="0"/>
    <x v="108"/>
    <d v="2013-09-18T00:00:00"/>
    <s v="Standard Class"/>
    <s v="KC-16540"/>
    <s v="Kelly Collister"/>
    <x v="0"/>
    <x v="0"/>
    <s v="San Diego"/>
    <x v="1"/>
    <n v="92037"/>
    <x v="1"/>
    <s v="TEC-AC-10003832"/>
    <x v="2"/>
    <x v="11"/>
    <x v="216"/>
    <n v="3347.37"/>
    <n v="13"/>
    <n v="0"/>
    <n v="636.0002999999997"/>
  </r>
  <r>
    <n v="253"/>
    <s v="CA-2013-146941"/>
    <x v="0"/>
    <x v="107"/>
    <d v="2013-12-14T00:00:00"/>
    <s v="First Class"/>
    <s v="DL-13315"/>
    <s v="Delfina Latchford"/>
    <x v="0"/>
    <x v="0"/>
    <s v="New York City"/>
    <x v="15"/>
    <n v="10024"/>
    <x v="3"/>
    <s v="OFF-ST-10001228"/>
    <x v="1"/>
    <x v="4"/>
    <x v="228"/>
    <n v="80.58"/>
    <n v="6"/>
    <n v="0"/>
    <n v="22.562400000000004"/>
  </r>
  <r>
    <n v="254"/>
    <s v="CA-2013-146941"/>
    <x v="0"/>
    <x v="107"/>
    <d v="2013-12-14T00:00:00"/>
    <s v="First Class"/>
    <s v="DL-13315"/>
    <s v="Delfina Latchford"/>
    <x v="0"/>
    <x v="0"/>
    <s v="New York City"/>
    <x v="15"/>
    <n v="10024"/>
    <x v="3"/>
    <s v="OFF-EN-10003296"/>
    <x v="1"/>
    <x v="12"/>
    <x v="229"/>
    <n v="361.92"/>
    <n v="4"/>
    <n v="0"/>
    <n v="162.864"/>
  </r>
  <r>
    <n v="255"/>
    <s v="US-2012-159982"/>
    <x v="1"/>
    <x v="109"/>
    <d v="2012-12-04T00:00:00"/>
    <s v="Standard Class"/>
    <s v="DR-12880"/>
    <s v="Dan Reichenbach"/>
    <x v="1"/>
    <x v="0"/>
    <s v="Chicago"/>
    <x v="10"/>
    <n v="60623"/>
    <x v="2"/>
    <s v="FUR-FU-10002505"/>
    <x v="0"/>
    <x v="5"/>
    <x v="222"/>
    <n v="12.132000000000001"/>
    <n v="9"/>
    <n v="0.6"/>
    <n v="-8.4923999999999982"/>
  </r>
  <r>
    <n v="256"/>
    <s v="US-2012-159982"/>
    <x v="1"/>
    <x v="109"/>
    <d v="2012-12-04T00:00:00"/>
    <s v="Standard Class"/>
    <s v="DR-12880"/>
    <s v="Dan Reichenbach"/>
    <x v="1"/>
    <x v="0"/>
    <s v="Chicago"/>
    <x v="10"/>
    <n v="60623"/>
    <x v="2"/>
    <s v="OFF-ST-10004804"/>
    <x v="1"/>
    <x v="4"/>
    <x v="230"/>
    <n v="82.367999999999995"/>
    <n v="2"/>
    <n v="0.2"/>
    <n v="-19.562399999999997"/>
  </r>
  <r>
    <n v="257"/>
    <s v="US-2012-159982"/>
    <x v="1"/>
    <x v="109"/>
    <d v="2012-12-04T00:00:00"/>
    <s v="Standard Class"/>
    <s v="DR-12880"/>
    <s v="Dan Reichenbach"/>
    <x v="1"/>
    <x v="0"/>
    <s v="Chicago"/>
    <x v="10"/>
    <n v="60623"/>
    <x v="2"/>
    <s v="OFF-ST-10001590"/>
    <x v="1"/>
    <x v="4"/>
    <x v="146"/>
    <n v="53.92"/>
    <n v="5"/>
    <n v="0.2"/>
    <n v="4.0439999999999969"/>
  </r>
  <r>
    <n v="258"/>
    <s v="US-2012-159982"/>
    <x v="1"/>
    <x v="109"/>
    <d v="2012-12-04T00:00:00"/>
    <s v="Standard Class"/>
    <s v="DR-12880"/>
    <s v="Dan Reichenbach"/>
    <x v="1"/>
    <x v="0"/>
    <s v="Chicago"/>
    <x v="10"/>
    <n v="60623"/>
    <x v="2"/>
    <s v="TEC-PH-10001580"/>
    <x v="2"/>
    <x v="7"/>
    <x v="231"/>
    <n v="647.904"/>
    <n v="6"/>
    <n v="0.2"/>
    <n v="56.691599999999966"/>
  </r>
  <r>
    <n v="259"/>
    <s v="CA-2014-163139"/>
    <x v="3"/>
    <x v="96"/>
    <d v="2014-12-04T00:00:00"/>
    <s v="Second Class"/>
    <s v="CC-12670"/>
    <s v="Craig Carreira"/>
    <x v="0"/>
    <x v="0"/>
    <s v="New York City"/>
    <x v="15"/>
    <n v="10009"/>
    <x v="3"/>
    <s v="TEC-AC-10000290"/>
    <x v="2"/>
    <x v="11"/>
    <x v="232"/>
    <n v="20.37"/>
    <n v="3"/>
    <n v="0"/>
    <n v="6.9258000000000006"/>
  </r>
  <r>
    <n v="260"/>
    <s v="CA-2014-163139"/>
    <x v="3"/>
    <x v="96"/>
    <d v="2014-12-04T00:00:00"/>
    <s v="Second Class"/>
    <s v="CC-12670"/>
    <s v="Craig Carreira"/>
    <x v="0"/>
    <x v="0"/>
    <s v="New York City"/>
    <x v="15"/>
    <n v="10009"/>
    <x v="3"/>
    <s v="OFF-ST-10002790"/>
    <x v="1"/>
    <x v="4"/>
    <x v="233"/>
    <n v="221.54999999999998"/>
    <n v="3"/>
    <n v="0"/>
    <n v="6.6465000000000174"/>
  </r>
  <r>
    <n v="261"/>
    <s v="CA-2014-163139"/>
    <x v="3"/>
    <x v="96"/>
    <d v="2014-12-04T00:00:00"/>
    <s v="Second Class"/>
    <s v="CC-12670"/>
    <s v="Craig Carreira"/>
    <x v="0"/>
    <x v="0"/>
    <s v="New York City"/>
    <x v="15"/>
    <n v="10009"/>
    <x v="3"/>
    <s v="OFF-BI-10003460"/>
    <x v="1"/>
    <x v="8"/>
    <x v="234"/>
    <n v="17.52"/>
    <n v="5"/>
    <n v="0.2"/>
    <n v="6.1319999999999988"/>
  </r>
  <r>
    <n v="262"/>
    <s v="US-2014-155299"/>
    <x v="3"/>
    <x v="110"/>
    <d v="2014-06-13T00:00:00"/>
    <s v="Standard Class"/>
    <s v="Dl-13600"/>
    <s v="Dorris liebe"/>
    <x v="1"/>
    <x v="0"/>
    <s v="Pasadena"/>
    <x v="5"/>
    <n v="77506"/>
    <x v="2"/>
    <s v="OFF-AP-10002203"/>
    <x v="1"/>
    <x v="9"/>
    <x v="235"/>
    <n v="1.6239999999999994"/>
    <n v="2"/>
    <n v="0.8"/>
    <n v="-4.4660000000000002"/>
  </r>
  <r>
    <n v="263"/>
    <s v="US-2011-106992"/>
    <x v="2"/>
    <x v="111"/>
    <d v="2011-09-21T00:00:00"/>
    <s v="Second Class"/>
    <s v="SB-20290"/>
    <s v="Sean Braxton"/>
    <x v="1"/>
    <x v="0"/>
    <s v="Houston"/>
    <x v="5"/>
    <n v="77036"/>
    <x v="2"/>
    <s v="TEC-MA-10000822"/>
    <x v="2"/>
    <x v="15"/>
    <x v="154"/>
    <n v="3059.982"/>
    <n v="3"/>
    <n v="0.4"/>
    <n v="-509.99700000000075"/>
  </r>
  <r>
    <n v="264"/>
    <s v="US-2011-106992"/>
    <x v="2"/>
    <x v="111"/>
    <d v="2011-09-21T00:00:00"/>
    <s v="Second Class"/>
    <s v="SB-20290"/>
    <s v="Sean Braxton"/>
    <x v="1"/>
    <x v="0"/>
    <s v="Houston"/>
    <x v="5"/>
    <n v="77036"/>
    <x v="2"/>
    <s v="TEC-MA-10003353"/>
    <x v="2"/>
    <x v="15"/>
    <x v="236"/>
    <n v="2519.9579999999996"/>
    <n v="7"/>
    <n v="0.4"/>
    <n v="-251.99579999999992"/>
  </r>
  <r>
    <n v="265"/>
    <s v="CA-2013-125318"/>
    <x v="0"/>
    <x v="112"/>
    <d v="2013-06-14T00:00:00"/>
    <s v="Standard Class"/>
    <s v="RC-19825"/>
    <s v="Roy Collins"/>
    <x v="0"/>
    <x v="0"/>
    <s v="Chicago"/>
    <x v="10"/>
    <n v="60610"/>
    <x v="2"/>
    <s v="TEC-PH-10001433"/>
    <x v="2"/>
    <x v="7"/>
    <x v="237"/>
    <n v="328.22399999999999"/>
    <n v="4"/>
    <n v="0.2"/>
    <n v="28.7196"/>
  </r>
  <r>
    <n v="266"/>
    <s v="CA-2012-155040"/>
    <x v="1"/>
    <x v="113"/>
    <d v="2012-11-15T00:00:00"/>
    <s v="Standard Class"/>
    <s v="AH-10210"/>
    <s v="Alan Hwang"/>
    <x v="0"/>
    <x v="0"/>
    <s v="Brentwood"/>
    <x v="1"/>
    <n v="94513"/>
    <x v="1"/>
    <s v="TEC-AC-10004469"/>
    <x v="2"/>
    <x v="11"/>
    <x v="238"/>
    <n v="79.900000000000006"/>
    <n v="2"/>
    <n v="0"/>
    <n v="35.156000000000006"/>
  </r>
  <r>
    <n v="267"/>
    <s v="CA-2014-136826"/>
    <x v="3"/>
    <x v="114"/>
    <d v="2014-06-21T00:00:00"/>
    <s v="Standard Class"/>
    <s v="CB-12535"/>
    <s v="Claudia Bergmann"/>
    <x v="1"/>
    <x v="0"/>
    <s v="Chapel Hill"/>
    <x v="3"/>
    <n v="27514"/>
    <x v="0"/>
    <s v="OFF-AR-10003602"/>
    <x v="1"/>
    <x v="6"/>
    <x v="239"/>
    <n v="14.015999999999998"/>
    <n v="3"/>
    <n v="0.2"/>
    <n v="4.7303999999999995"/>
  </r>
  <r>
    <n v="268"/>
    <s v="CA-2013-111010"/>
    <x v="0"/>
    <x v="115"/>
    <d v="2013-01-28T00:00:00"/>
    <s v="Standard Class"/>
    <s v="PG-18895"/>
    <s v="Paul Gonzalez"/>
    <x v="0"/>
    <x v="0"/>
    <s v="Morristown"/>
    <x v="30"/>
    <n v="7960"/>
    <x v="3"/>
    <s v="OFF-FA-10003472"/>
    <x v="1"/>
    <x v="13"/>
    <x v="240"/>
    <n v="7.5600000000000005"/>
    <n v="6"/>
    <n v="0"/>
    <n v="0.3024"/>
  </r>
  <r>
    <n v="269"/>
    <s v="US-2014-145366"/>
    <x v="3"/>
    <x v="34"/>
    <d v="2014-12-14T00:00:00"/>
    <s v="Standard Class"/>
    <s v="CA-12310"/>
    <s v="Christine Abelman"/>
    <x v="1"/>
    <x v="0"/>
    <s v="Cincinnati"/>
    <x v="24"/>
    <n v="45231"/>
    <x v="3"/>
    <s v="OFF-ST-10004180"/>
    <x v="1"/>
    <x v="4"/>
    <x v="241"/>
    <n v="37.207999999999998"/>
    <n v="1"/>
    <n v="0.2"/>
    <n v="-7.4416000000000011"/>
  </r>
  <r>
    <n v="270"/>
    <s v="US-2014-145366"/>
    <x v="3"/>
    <x v="34"/>
    <d v="2014-12-14T00:00:00"/>
    <s v="Standard Class"/>
    <s v="CA-12310"/>
    <s v="Christine Abelman"/>
    <x v="1"/>
    <x v="0"/>
    <s v="Cincinnati"/>
    <x v="24"/>
    <n v="45231"/>
    <x v="3"/>
    <s v="OFF-EN-10004386"/>
    <x v="1"/>
    <x v="12"/>
    <x v="242"/>
    <n v="57.576000000000001"/>
    <n v="3"/>
    <n v="0.2"/>
    <n v="21.591000000000001"/>
  </r>
  <r>
    <n v="271"/>
    <s v="CA-2014-163979"/>
    <x v="3"/>
    <x v="116"/>
    <d v="2015-01-03T00:00:00"/>
    <s v="Second Class"/>
    <s v="KH-16690"/>
    <s v="Kristen Hastings"/>
    <x v="1"/>
    <x v="0"/>
    <s v="San Francisco"/>
    <x v="1"/>
    <n v="94110"/>
    <x v="1"/>
    <s v="OFF-ST-10003208"/>
    <x v="1"/>
    <x v="4"/>
    <x v="243"/>
    <n v="725.84"/>
    <n v="4"/>
    <n v="0"/>
    <n v="210.4935999999999"/>
  </r>
  <r>
    <n v="272"/>
    <s v="CA-2012-155334"/>
    <x v="1"/>
    <x v="117"/>
    <d v="2012-07-31T00:00:00"/>
    <s v="First Class"/>
    <s v="HA-14920"/>
    <s v="Helen Andreada"/>
    <x v="0"/>
    <x v="0"/>
    <s v="San Francisco"/>
    <x v="1"/>
    <n v="94109"/>
    <x v="1"/>
    <s v="TEC-AC-10003628"/>
    <x v="2"/>
    <x v="11"/>
    <x v="244"/>
    <n v="209.92999999999998"/>
    <n v="7"/>
    <n v="0"/>
    <n v="92.369200000000021"/>
  </r>
  <r>
    <n v="273"/>
    <s v="CA-2012-155334"/>
    <x v="1"/>
    <x v="117"/>
    <d v="2012-07-31T00:00:00"/>
    <s v="First Class"/>
    <s v="HA-14920"/>
    <s v="Helen Andreada"/>
    <x v="0"/>
    <x v="0"/>
    <s v="San Francisco"/>
    <x v="1"/>
    <n v="94109"/>
    <x v="1"/>
    <s v="FUR-FU-10003274"/>
    <x v="0"/>
    <x v="5"/>
    <x v="245"/>
    <n v="5.28"/>
    <n v="3"/>
    <n v="0"/>
    <n v="2.3232000000000004"/>
  </r>
  <r>
    <n v="274"/>
    <s v="CA-2012-155334"/>
    <x v="1"/>
    <x v="117"/>
    <d v="2012-07-31T00:00:00"/>
    <s v="First Class"/>
    <s v="HA-14920"/>
    <s v="Helen Andreada"/>
    <x v="0"/>
    <x v="0"/>
    <s v="San Francisco"/>
    <x v="1"/>
    <n v="94109"/>
    <x v="1"/>
    <s v="OFF-BI-10002557"/>
    <x v="1"/>
    <x v="8"/>
    <x v="246"/>
    <n v="10.92"/>
    <n v="3"/>
    <n v="0.2"/>
    <n v="4.0949999999999989"/>
  </r>
  <r>
    <n v="275"/>
    <s v="CA-2014-118136"/>
    <x v="3"/>
    <x v="118"/>
    <d v="2014-09-18T00:00:00"/>
    <s v="First Class"/>
    <s v="BB-10990"/>
    <s v="Barry Blumstein"/>
    <x v="1"/>
    <x v="0"/>
    <s v="Inglewood"/>
    <x v="1"/>
    <n v="90301"/>
    <x v="1"/>
    <s v="OFF-PA-10002615"/>
    <x v="1"/>
    <x v="10"/>
    <x v="247"/>
    <n v="8.82"/>
    <n v="2"/>
    <n v="0"/>
    <n v="4.0571999999999999"/>
  </r>
  <r>
    <n v="276"/>
    <s v="CA-2014-118136"/>
    <x v="3"/>
    <x v="118"/>
    <d v="2014-09-18T00:00:00"/>
    <s v="First Class"/>
    <s v="BB-10990"/>
    <s v="Barry Blumstein"/>
    <x v="1"/>
    <x v="0"/>
    <s v="Inglewood"/>
    <x v="1"/>
    <n v="90301"/>
    <x v="1"/>
    <s v="OFF-AR-10001427"/>
    <x v="1"/>
    <x v="6"/>
    <x v="248"/>
    <n v="5.98"/>
    <n v="1"/>
    <n v="0"/>
    <n v="1.5548000000000002"/>
  </r>
  <r>
    <n v="277"/>
    <s v="CA-2014-132976"/>
    <x v="3"/>
    <x v="119"/>
    <d v="2014-10-18T00:00:00"/>
    <s v="Standard Class"/>
    <s v="AG-10495"/>
    <s v="Andrew Gjertsen"/>
    <x v="1"/>
    <x v="0"/>
    <s v="Philadelphia"/>
    <x v="9"/>
    <n v="19140"/>
    <x v="3"/>
    <s v="OFF-PA-10000673"/>
    <x v="1"/>
    <x v="10"/>
    <x v="249"/>
    <n v="11.648000000000001"/>
    <n v="2"/>
    <n v="0.2"/>
    <n v="4.0768000000000004"/>
  </r>
  <r>
    <n v="278"/>
    <s v="CA-2014-132976"/>
    <x v="3"/>
    <x v="119"/>
    <d v="2014-10-18T00:00:00"/>
    <s v="Standard Class"/>
    <s v="AG-10495"/>
    <s v="Andrew Gjertsen"/>
    <x v="1"/>
    <x v="0"/>
    <s v="Philadelphia"/>
    <x v="9"/>
    <n v="19140"/>
    <x v="3"/>
    <s v="OFF-PA-10004470"/>
    <x v="1"/>
    <x v="10"/>
    <x v="250"/>
    <n v="18.175999999999998"/>
    <n v="4"/>
    <n v="0.2"/>
    <n v="5.9071999999999987"/>
  </r>
  <r>
    <n v="279"/>
    <s v="CA-2014-132976"/>
    <x v="3"/>
    <x v="119"/>
    <d v="2014-10-18T00:00:00"/>
    <s v="Standard Class"/>
    <s v="AG-10495"/>
    <s v="Andrew Gjertsen"/>
    <x v="1"/>
    <x v="0"/>
    <s v="Philadelphia"/>
    <x v="9"/>
    <n v="19140"/>
    <x v="3"/>
    <s v="OFF-ST-10000876"/>
    <x v="1"/>
    <x v="4"/>
    <x v="251"/>
    <n v="59.712000000000003"/>
    <n v="6"/>
    <n v="0.2"/>
    <n v="5.9711999999999996"/>
  </r>
  <r>
    <n v="280"/>
    <s v="CA-2014-132976"/>
    <x v="3"/>
    <x v="119"/>
    <d v="2014-10-18T00:00:00"/>
    <s v="Standard Class"/>
    <s v="AG-10495"/>
    <s v="Andrew Gjertsen"/>
    <x v="1"/>
    <x v="0"/>
    <s v="Philadelphia"/>
    <x v="9"/>
    <n v="19140"/>
    <x v="3"/>
    <s v="OFF-LA-10002043"/>
    <x v="1"/>
    <x v="2"/>
    <x v="252"/>
    <n v="24.839999999999996"/>
    <n v="3"/>
    <n v="0.2"/>
    <n v="8.6940000000000008"/>
  </r>
  <r>
    <n v="281"/>
    <s v="US-2012-161991"/>
    <x v="1"/>
    <x v="120"/>
    <d v="2012-09-28T00:00:00"/>
    <s v="Second Class"/>
    <s v="SC-20725"/>
    <s v="Steven Cartwright"/>
    <x v="0"/>
    <x v="0"/>
    <s v="Houston"/>
    <x v="5"/>
    <n v="77070"/>
    <x v="2"/>
    <s v="OFF-BI-10004967"/>
    <x v="1"/>
    <x v="8"/>
    <x v="253"/>
    <n v="2.0799999999999996"/>
    <n v="5"/>
    <n v="0.8"/>
    <n v="-3.4320000000000004"/>
  </r>
  <r>
    <n v="282"/>
    <s v="US-2012-161991"/>
    <x v="1"/>
    <x v="120"/>
    <d v="2012-09-28T00:00:00"/>
    <s v="Second Class"/>
    <s v="SC-20725"/>
    <s v="Steven Cartwright"/>
    <x v="0"/>
    <x v="0"/>
    <s v="Houston"/>
    <x v="5"/>
    <n v="77070"/>
    <x v="2"/>
    <s v="TEC-PH-10001760"/>
    <x v="2"/>
    <x v="7"/>
    <x v="254"/>
    <n v="1114.4000000000001"/>
    <n v="7"/>
    <n v="0.2"/>
    <n v="376.11"/>
  </r>
  <r>
    <n v="283"/>
    <s v="CA-2012-130890"/>
    <x v="1"/>
    <x v="121"/>
    <d v="2012-11-06T00:00:00"/>
    <s v="Standard Class"/>
    <s v="JO-15280"/>
    <s v="Jas O'Carroll"/>
    <x v="0"/>
    <x v="0"/>
    <s v="Los Angeles"/>
    <x v="1"/>
    <n v="90004"/>
    <x v="1"/>
    <s v="FUR-TA-10002903"/>
    <x v="0"/>
    <x v="3"/>
    <x v="255"/>
    <n v="1038.8399999999999"/>
    <n v="5"/>
    <n v="0.2"/>
    <n v="51.942000000000007"/>
  </r>
  <r>
    <n v="284"/>
    <s v="CA-2012-130883"/>
    <x v="1"/>
    <x v="120"/>
    <d v="2012-10-02T00:00:00"/>
    <s v="Standard Class"/>
    <s v="TB-21520"/>
    <s v="Tracy Blumstein"/>
    <x v="0"/>
    <x v="0"/>
    <s v="Portland"/>
    <x v="21"/>
    <n v="97206"/>
    <x v="1"/>
    <s v="OFF-PA-10000474"/>
    <x v="1"/>
    <x v="10"/>
    <x v="33"/>
    <n v="141.76"/>
    <n v="5"/>
    <n v="0.2"/>
    <n v="47.843999999999994"/>
  </r>
  <r>
    <n v="285"/>
    <s v="CA-2012-130883"/>
    <x v="1"/>
    <x v="120"/>
    <d v="2012-10-02T00:00:00"/>
    <s v="Standard Class"/>
    <s v="TB-21520"/>
    <s v="Tracy Blumstein"/>
    <x v="0"/>
    <x v="0"/>
    <s v="Portland"/>
    <x v="21"/>
    <n v="97206"/>
    <x v="1"/>
    <s v="TEC-AC-10001956"/>
    <x v="2"/>
    <x v="11"/>
    <x v="256"/>
    <n v="239.80000000000004"/>
    <n v="5"/>
    <n v="0.2"/>
    <n v="47.959999999999987"/>
  </r>
  <r>
    <n v="286"/>
    <s v="CA-2012-130883"/>
    <x v="1"/>
    <x v="120"/>
    <d v="2012-10-02T00:00:00"/>
    <s v="Standard Class"/>
    <s v="TB-21520"/>
    <s v="Tracy Blumstein"/>
    <x v="0"/>
    <x v="0"/>
    <s v="Portland"/>
    <x v="21"/>
    <n v="97206"/>
    <x v="1"/>
    <s v="OFF-PA-10004100"/>
    <x v="1"/>
    <x v="10"/>
    <x v="257"/>
    <n v="31.104000000000006"/>
    <n v="6"/>
    <n v="0.2"/>
    <n v="10.8864"/>
  </r>
  <r>
    <n v="287"/>
    <s v="CA-2013-112697"/>
    <x v="0"/>
    <x v="122"/>
    <d v="2013-12-21T00:00:00"/>
    <s v="Second Class"/>
    <s v="AH-10195"/>
    <s v="Alan Haines"/>
    <x v="1"/>
    <x v="0"/>
    <s v="Tamarac"/>
    <x v="2"/>
    <n v="33319"/>
    <x v="0"/>
    <s v="OFF-BI-10000778"/>
    <x v="1"/>
    <x v="8"/>
    <x v="258"/>
    <n v="254.05800000000002"/>
    <n v="7"/>
    <n v="0.7"/>
    <n v="-169.3719999999999"/>
  </r>
  <r>
    <n v="288"/>
    <s v="CA-2013-112697"/>
    <x v="0"/>
    <x v="122"/>
    <d v="2013-12-21T00:00:00"/>
    <s v="Second Class"/>
    <s v="AH-10195"/>
    <s v="Alan Haines"/>
    <x v="1"/>
    <x v="0"/>
    <s v="Tamarac"/>
    <x v="2"/>
    <n v="33319"/>
    <x v="0"/>
    <s v="OFF-AP-10002684"/>
    <x v="1"/>
    <x v="9"/>
    <x v="165"/>
    <n v="194.52800000000002"/>
    <n v="2"/>
    <n v="0.2"/>
    <n v="24.315999999999974"/>
  </r>
  <r>
    <n v="289"/>
    <s v="CA-2013-112697"/>
    <x v="0"/>
    <x v="122"/>
    <d v="2013-12-21T00:00:00"/>
    <s v="Second Class"/>
    <s v="AH-10195"/>
    <s v="Alan Haines"/>
    <x v="1"/>
    <x v="0"/>
    <s v="Tamarac"/>
    <x v="2"/>
    <n v="33319"/>
    <x v="0"/>
    <s v="OFF-SU-10000646"/>
    <x v="1"/>
    <x v="14"/>
    <x v="259"/>
    <n v="961.48000000000013"/>
    <n v="5"/>
    <n v="0.2"/>
    <n v="-204.31449999999995"/>
  </r>
  <r>
    <n v="290"/>
    <s v="CA-2013-110772"/>
    <x v="0"/>
    <x v="73"/>
    <d v="2013-11-25T00:00:00"/>
    <s v="Second Class"/>
    <s v="NZ-18565"/>
    <s v="Nick Zandusky"/>
    <x v="2"/>
    <x v="0"/>
    <s v="Columbus"/>
    <x v="24"/>
    <n v="43229"/>
    <x v="3"/>
    <s v="OFF-FA-10002983"/>
    <x v="1"/>
    <x v="13"/>
    <x v="260"/>
    <n v="19.096"/>
    <n v="7"/>
    <n v="0.2"/>
    <n v="6.6835999999999993"/>
  </r>
  <r>
    <n v="291"/>
    <s v="CA-2013-110772"/>
    <x v="0"/>
    <x v="73"/>
    <d v="2013-11-25T00:00:00"/>
    <s v="Second Class"/>
    <s v="NZ-18565"/>
    <s v="Nick Zandusky"/>
    <x v="2"/>
    <x v="0"/>
    <s v="Columbus"/>
    <x v="24"/>
    <n v="43229"/>
    <x v="3"/>
    <s v="OFF-LA-10004689"/>
    <x v="1"/>
    <x v="2"/>
    <x v="261"/>
    <n v="18.496000000000002"/>
    <n v="8"/>
    <n v="0.2"/>
    <n v="6.2423999999999999"/>
  </r>
  <r>
    <n v="292"/>
    <s v="CA-2013-110772"/>
    <x v="0"/>
    <x v="73"/>
    <d v="2013-11-25T00:00:00"/>
    <s v="Second Class"/>
    <s v="NZ-18565"/>
    <s v="Nick Zandusky"/>
    <x v="2"/>
    <x v="0"/>
    <s v="Columbus"/>
    <x v="24"/>
    <n v="43229"/>
    <x v="3"/>
    <s v="TEC-AC-10002001"/>
    <x v="2"/>
    <x v="11"/>
    <x v="262"/>
    <n v="255.98400000000004"/>
    <n v="2"/>
    <n v="0.2"/>
    <n v="54.396600000000007"/>
  </r>
  <r>
    <n v="293"/>
    <s v="CA-2013-110772"/>
    <x v="0"/>
    <x v="73"/>
    <d v="2013-11-25T00:00:00"/>
    <s v="Second Class"/>
    <s v="NZ-18565"/>
    <s v="Nick Zandusky"/>
    <x v="2"/>
    <x v="0"/>
    <s v="Columbus"/>
    <x v="24"/>
    <n v="43229"/>
    <x v="3"/>
    <s v="FUR-BO-10004709"/>
    <x v="0"/>
    <x v="0"/>
    <x v="263"/>
    <n v="86.97"/>
    <n v="3"/>
    <n v="0.5"/>
    <n v="-48.703199999999995"/>
  </r>
  <r>
    <n v="294"/>
    <s v="CA-2011-111451"/>
    <x v="2"/>
    <x v="58"/>
    <d v="2011-12-28T00:00:00"/>
    <s v="First Class"/>
    <s v="KL-16555"/>
    <s v="Kelly Lampkin"/>
    <x v="1"/>
    <x v="0"/>
    <s v="Colorado Springs"/>
    <x v="22"/>
    <n v="80906"/>
    <x v="1"/>
    <s v="FUR-FU-10004091"/>
    <x v="0"/>
    <x v="5"/>
    <x v="264"/>
    <n v="300.416"/>
    <n v="8"/>
    <n v="0.2"/>
    <n v="78.859200000000001"/>
  </r>
  <r>
    <n v="295"/>
    <s v="CA-2011-111451"/>
    <x v="2"/>
    <x v="58"/>
    <d v="2011-12-28T00:00:00"/>
    <s v="First Class"/>
    <s v="KL-16555"/>
    <s v="Kelly Lampkin"/>
    <x v="1"/>
    <x v="0"/>
    <s v="Colorado Springs"/>
    <x v="22"/>
    <n v="80906"/>
    <x v="1"/>
    <s v="FUR-CH-10001891"/>
    <x v="0"/>
    <x v="1"/>
    <x v="265"/>
    <n v="230.35200000000003"/>
    <n v="3"/>
    <n v="0.2"/>
    <n v="20.155800000000013"/>
  </r>
  <r>
    <n v="296"/>
    <s v="CA-2011-111451"/>
    <x v="2"/>
    <x v="58"/>
    <d v="2011-12-28T00:00:00"/>
    <s v="First Class"/>
    <s v="KL-16555"/>
    <s v="Kelly Lampkin"/>
    <x v="1"/>
    <x v="0"/>
    <s v="Colorado Springs"/>
    <x v="22"/>
    <n v="80906"/>
    <x v="1"/>
    <s v="FUR-FU-10002918"/>
    <x v="0"/>
    <x v="5"/>
    <x v="266"/>
    <n v="218.35200000000003"/>
    <n v="3"/>
    <n v="0.2"/>
    <n v="-24.564599999999999"/>
  </r>
  <r>
    <n v="297"/>
    <s v="CA-2011-111451"/>
    <x v="2"/>
    <x v="58"/>
    <d v="2011-12-28T00:00:00"/>
    <s v="First Class"/>
    <s v="KL-16555"/>
    <s v="Kelly Lampkin"/>
    <x v="1"/>
    <x v="0"/>
    <s v="Colorado Springs"/>
    <x v="22"/>
    <n v="80906"/>
    <x v="1"/>
    <s v="OFF-BI-10004593"/>
    <x v="1"/>
    <x v="8"/>
    <x v="267"/>
    <n v="78.600000000000009"/>
    <n v="5"/>
    <n v="0.7"/>
    <n v="-62.88000000000001"/>
  </r>
  <r>
    <n v="298"/>
    <s v="CA-2011-111451"/>
    <x v="2"/>
    <x v="58"/>
    <d v="2011-12-28T00:00:00"/>
    <s v="First Class"/>
    <s v="KL-16555"/>
    <s v="Kelly Lampkin"/>
    <x v="1"/>
    <x v="0"/>
    <s v="Colorado Springs"/>
    <x v="22"/>
    <n v="80906"/>
    <x v="1"/>
    <s v="OFF-FA-10004854"/>
    <x v="1"/>
    <x v="13"/>
    <x v="268"/>
    <n v="27.552000000000003"/>
    <n v="3"/>
    <n v="0.2"/>
    <n v="9.2987999999999964"/>
  </r>
  <r>
    <n v="299"/>
    <s v="CA-2013-142545"/>
    <x v="0"/>
    <x v="99"/>
    <d v="2013-11-04T00:00:00"/>
    <s v="Standard Class"/>
    <s v="JD-15895"/>
    <s v="Jonathan Doherty"/>
    <x v="1"/>
    <x v="0"/>
    <s v="Belleville"/>
    <x v="30"/>
    <n v="7109"/>
    <x v="3"/>
    <s v="OFF-PA-10002105"/>
    <x v="1"/>
    <x v="10"/>
    <x v="269"/>
    <n v="32.400000000000006"/>
    <n v="5"/>
    <n v="0"/>
    <n v="15.552000000000001"/>
  </r>
  <r>
    <n v="300"/>
    <s v="CA-2013-142545"/>
    <x v="0"/>
    <x v="99"/>
    <d v="2013-11-04T00:00:00"/>
    <s v="Standard Class"/>
    <s v="JD-15895"/>
    <s v="Jonathan Doherty"/>
    <x v="1"/>
    <x v="0"/>
    <s v="Belleville"/>
    <x v="30"/>
    <n v="7109"/>
    <x v="3"/>
    <s v="OFF-ST-10002756"/>
    <x v="1"/>
    <x v="4"/>
    <x v="270"/>
    <n v="1082.48"/>
    <n v="8"/>
    <n v="0"/>
    <n v="10.824800000000096"/>
  </r>
  <r>
    <n v="301"/>
    <s v="CA-2013-142545"/>
    <x v="0"/>
    <x v="99"/>
    <d v="2013-11-04T00:00:00"/>
    <s v="Standard Class"/>
    <s v="JD-15895"/>
    <s v="Jonathan Doherty"/>
    <x v="1"/>
    <x v="0"/>
    <s v="Belleville"/>
    <x v="30"/>
    <n v="7109"/>
    <x v="3"/>
    <s v="OFF-PA-10004243"/>
    <x v="1"/>
    <x v="10"/>
    <x v="271"/>
    <n v="56.91"/>
    <n v="3"/>
    <n v="0"/>
    <n v="27.316799999999997"/>
  </r>
  <r>
    <n v="302"/>
    <s v="CA-2013-142545"/>
    <x v="0"/>
    <x v="99"/>
    <d v="2013-11-04T00:00:00"/>
    <s v="Standard Class"/>
    <s v="JD-15895"/>
    <s v="Jonathan Doherty"/>
    <x v="1"/>
    <x v="0"/>
    <s v="Belleville"/>
    <x v="30"/>
    <n v="7109"/>
    <x v="3"/>
    <s v="FUR-FU-10001861"/>
    <x v="0"/>
    <x v="5"/>
    <x v="272"/>
    <n v="77.599999999999994"/>
    <n v="4"/>
    <n v="0"/>
    <n v="38.023999999999994"/>
  </r>
  <r>
    <n v="303"/>
    <s v="CA-2013-142545"/>
    <x v="0"/>
    <x v="99"/>
    <d v="2013-11-04T00:00:00"/>
    <s v="Standard Class"/>
    <s v="JD-15895"/>
    <s v="Jonathan Doherty"/>
    <x v="1"/>
    <x v="0"/>
    <s v="Belleville"/>
    <x v="30"/>
    <n v="7109"/>
    <x v="3"/>
    <s v="OFF-BI-10002706"/>
    <x v="1"/>
    <x v="8"/>
    <x v="273"/>
    <n v="14.28"/>
    <n v="1"/>
    <n v="0"/>
    <n v="6.5687999999999995"/>
  </r>
  <r>
    <n v="304"/>
    <s v="US-2014-152380"/>
    <x v="3"/>
    <x v="123"/>
    <d v="2014-11-24T00:00:00"/>
    <s v="Standard Class"/>
    <s v="JH-15910"/>
    <s v="Jonathan Howell"/>
    <x v="0"/>
    <x v="0"/>
    <s v="Chicago"/>
    <x v="10"/>
    <n v="60623"/>
    <x v="2"/>
    <s v="FUR-TA-10002533"/>
    <x v="0"/>
    <x v="3"/>
    <x v="274"/>
    <n v="219.07500000000002"/>
    <n v="3"/>
    <n v="0.5"/>
    <n v="-131.44500000000005"/>
  </r>
  <r>
    <n v="305"/>
    <s v="CA-2012-144253"/>
    <x v="1"/>
    <x v="124"/>
    <d v="2012-05-09T00:00:00"/>
    <s v="Second Class"/>
    <s v="AS-10225"/>
    <s v="Alan Schoenberger"/>
    <x v="1"/>
    <x v="0"/>
    <s v="New York City"/>
    <x v="15"/>
    <n v="10024"/>
    <x v="3"/>
    <s v="FUR-FU-10002671"/>
    <x v="0"/>
    <x v="5"/>
    <x v="275"/>
    <n v="26.8"/>
    <n v="2"/>
    <n v="0"/>
    <n v="12.863999999999999"/>
  </r>
  <r>
    <n v="306"/>
    <s v="CA-2011-130960"/>
    <x v="2"/>
    <x v="125"/>
    <d v="2012-01-04T00:00:00"/>
    <s v="Standard Class"/>
    <s v="KB-16600"/>
    <s v="Ken Brennan"/>
    <x v="1"/>
    <x v="0"/>
    <s v="Taylor"/>
    <x v="12"/>
    <n v="48180"/>
    <x v="2"/>
    <s v="OFF-AR-10003651"/>
    <x v="1"/>
    <x v="6"/>
    <x v="276"/>
    <n v="9.84"/>
    <n v="3"/>
    <n v="0"/>
    <n v="2.8535999999999988"/>
  </r>
  <r>
    <n v="307"/>
    <s v="CA-2011-111003"/>
    <x v="2"/>
    <x v="106"/>
    <d v="2011-06-06T00:00:00"/>
    <s v="Standard Class"/>
    <s v="CR-12625"/>
    <s v="Corey Roper"/>
    <x v="2"/>
    <x v="0"/>
    <s v="Lakewood"/>
    <x v="30"/>
    <n v="8701"/>
    <x v="3"/>
    <s v="OFF-BI-10001072"/>
    <x v="1"/>
    <x v="8"/>
    <x v="277"/>
    <n v="45.480000000000004"/>
    <n v="3"/>
    <n v="0"/>
    <n v="20.9208"/>
  </r>
  <r>
    <n v="308"/>
    <s v="CA-2011-111003"/>
    <x v="2"/>
    <x v="106"/>
    <d v="2011-06-06T00:00:00"/>
    <s v="Standard Class"/>
    <s v="CR-12625"/>
    <s v="Corey Roper"/>
    <x v="2"/>
    <x v="0"/>
    <s v="Lakewood"/>
    <x v="30"/>
    <n v="8701"/>
    <x v="3"/>
    <s v="OFF-AR-10002135"/>
    <x v="1"/>
    <x v="6"/>
    <x v="278"/>
    <n v="289.20000000000005"/>
    <n v="6"/>
    <n v="0"/>
    <n v="83.867999999999967"/>
  </r>
  <r>
    <n v="309"/>
    <s v="CA-2014-126774"/>
    <x v="3"/>
    <x v="4"/>
    <d v="2014-04-18T00:00:00"/>
    <s v="First Class"/>
    <s v="SH-20395"/>
    <s v="Shahid Hopkins"/>
    <x v="0"/>
    <x v="0"/>
    <s v="Arlington"/>
    <x v="17"/>
    <n v="22204"/>
    <x v="0"/>
    <s v="OFF-AR-10002804"/>
    <x v="1"/>
    <x v="6"/>
    <x v="279"/>
    <n v="4.8899999999999997"/>
    <n v="1"/>
    <n v="0"/>
    <n v="2.0049000000000001"/>
  </r>
  <r>
    <n v="310"/>
    <s v="CA-2013-142902"/>
    <x v="0"/>
    <x v="126"/>
    <d v="2013-09-15T00:00:00"/>
    <s v="Second Class"/>
    <s v="BP-11185"/>
    <s v="Ben Peterman"/>
    <x v="1"/>
    <x v="0"/>
    <s v="Arvada"/>
    <x v="22"/>
    <n v="80004"/>
    <x v="1"/>
    <s v="FUR-FU-10001918"/>
    <x v="0"/>
    <x v="5"/>
    <x v="280"/>
    <n v="15.136000000000003"/>
    <n v="4"/>
    <n v="0.2"/>
    <n v="3.5948000000000011"/>
  </r>
  <r>
    <n v="311"/>
    <s v="CA-2013-142902"/>
    <x v="0"/>
    <x v="126"/>
    <d v="2013-09-15T00:00:00"/>
    <s v="Second Class"/>
    <s v="BP-11185"/>
    <s v="Ben Peterman"/>
    <x v="1"/>
    <x v="0"/>
    <s v="Arvada"/>
    <x v="22"/>
    <n v="80004"/>
    <x v="1"/>
    <s v="FUR-CH-10004086"/>
    <x v="0"/>
    <x v="1"/>
    <x v="281"/>
    <n v="466.76800000000003"/>
    <n v="2"/>
    <n v="0.2"/>
    <n v="52.511399999999981"/>
  </r>
  <r>
    <n v="312"/>
    <s v="CA-2013-142902"/>
    <x v="0"/>
    <x v="126"/>
    <d v="2013-09-15T00:00:00"/>
    <s v="Second Class"/>
    <s v="BP-11185"/>
    <s v="Ben Peterman"/>
    <x v="1"/>
    <x v="0"/>
    <s v="Arvada"/>
    <x v="22"/>
    <n v="80004"/>
    <x v="1"/>
    <s v="FUR-FU-10001756"/>
    <x v="0"/>
    <x v="5"/>
    <x v="282"/>
    <n v="15.231999999999999"/>
    <n v="1"/>
    <n v="0.2"/>
    <n v="1.7135999999999978"/>
  </r>
  <r>
    <n v="313"/>
    <s v="CA-2013-142902"/>
    <x v="0"/>
    <x v="126"/>
    <d v="2013-09-15T00:00:00"/>
    <s v="Second Class"/>
    <s v="BP-11185"/>
    <s v="Ben Peterman"/>
    <x v="1"/>
    <x v="0"/>
    <s v="Arvada"/>
    <x v="22"/>
    <n v="80004"/>
    <x v="1"/>
    <s v="OFF-LA-10000634"/>
    <x v="1"/>
    <x v="2"/>
    <x v="283"/>
    <n v="6.2640000000000002"/>
    <n v="3"/>
    <n v="0.2"/>
    <n v="2.0358000000000001"/>
  </r>
  <r>
    <n v="314"/>
    <s v="CA-2011-120887"/>
    <x v="2"/>
    <x v="127"/>
    <d v="2011-10-03T00:00:00"/>
    <s v="Standard Class"/>
    <s v="TS-21205"/>
    <s v="Thomas Seio"/>
    <x v="1"/>
    <x v="0"/>
    <s v="Hackensack"/>
    <x v="30"/>
    <n v="7601"/>
    <x v="3"/>
    <s v="FUR-FU-10001588"/>
    <x v="0"/>
    <x v="5"/>
    <x v="284"/>
    <n v="87.539999999999992"/>
    <n v="3"/>
    <n v="0"/>
    <n v="37.642200000000003"/>
  </r>
  <r>
    <n v="315"/>
    <s v="CA-2011-167850"/>
    <x v="2"/>
    <x v="128"/>
    <d v="2011-08-16T00:00:00"/>
    <s v="Standard Class"/>
    <s v="AG-10525"/>
    <s v="Andy Gerbode"/>
    <x v="1"/>
    <x v="0"/>
    <s v="Saint Petersburg"/>
    <x v="2"/>
    <n v="33710"/>
    <x v="0"/>
    <s v="TEC-PH-10002398"/>
    <x v="2"/>
    <x v="7"/>
    <x v="285"/>
    <n v="178.38400000000001"/>
    <n v="2"/>
    <n v="0.2"/>
    <n v="22.297999999999973"/>
  </r>
  <r>
    <n v="316"/>
    <s v="CA-2011-167850"/>
    <x v="2"/>
    <x v="128"/>
    <d v="2011-08-16T00:00:00"/>
    <s v="Standard Class"/>
    <s v="AG-10525"/>
    <s v="Andy Gerbode"/>
    <x v="1"/>
    <x v="0"/>
    <s v="Saint Petersburg"/>
    <x v="2"/>
    <n v="33710"/>
    <x v="0"/>
    <s v="OFF-PA-10001937"/>
    <x v="1"/>
    <x v="10"/>
    <x v="286"/>
    <n v="15.552000000000003"/>
    <n v="3"/>
    <n v="0.2"/>
    <n v="5.4432"/>
  </r>
  <r>
    <n v="317"/>
    <s v="CA-2011-164259"/>
    <x v="2"/>
    <x v="129"/>
    <d v="2011-12-30T00:00:00"/>
    <s v="First Class"/>
    <s v="SP-20860"/>
    <s v="Sung Pak"/>
    <x v="1"/>
    <x v="0"/>
    <s v="Philadelphia"/>
    <x v="9"/>
    <n v="19143"/>
    <x v="3"/>
    <s v="OFF-AR-10003373"/>
    <x v="1"/>
    <x v="6"/>
    <x v="287"/>
    <n v="99.13600000000001"/>
    <n v="4"/>
    <n v="0.2"/>
    <n v="8.674399999999995"/>
  </r>
  <r>
    <n v="318"/>
    <s v="CA-2011-164973"/>
    <x v="2"/>
    <x v="130"/>
    <d v="2011-11-09T00:00:00"/>
    <s v="Standard Class"/>
    <s v="NM-18445"/>
    <s v="Nathan Mautz"/>
    <x v="2"/>
    <x v="0"/>
    <s v="New York City"/>
    <x v="15"/>
    <n v="10024"/>
    <x v="3"/>
    <s v="FUR-CH-10002602"/>
    <x v="0"/>
    <x v="1"/>
    <x v="288"/>
    <n v="135.88200000000001"/>
    <n v="1"/>
    <n v="0.1"/>
    <n v="24.156800000000004"/>
  </r>
  <r>
    <n v="319"/>
    <s v="CA-2011-164973"/>
    <x v="2"/>
    <x v="130"/>
    <d v="2011-11-09T00:00:00"/>
    <s v="Standard Class"/>
    <s v="NM-18445"/>
    <s v="Nathan Mautz"/>
    <x v="2"/>
    <x v="0"/>
    <s v="New York City"/>
    <x v="15"/>
    <n v="10024"/>
    <x v="3"/>
    <s v="TEC-MA-10002927"/>
    <x v="2"/>
    <x v="15"/>
    <x v="289"/>
    <n v="3991.98"/>
    <n v="2"/>
    <n v="0"/>
    <n v="1995.99"/>
  </r>
  <r>
    <n v="320"/>
    <s v="CA-2011-164973"/>
    <x v="2"/>
    <x v="130"/>
    <d v="2011-11-09T00:00:00"/>
    <s v="Standard Class"/>
    <s v="NM-18445"/>
    <s v="Nathan Mautz"/>
    <x v="2"/>
    <x v="0"/>
    <s v="New York City"/>
    <x v="15"/>
    <n v="10024"/>
    <x v="3"/>
    <s v="TEC-PH-10004093"/>
    <x v="2"/>
    <x v="7"/>
    <x v="40"/>
    <n v="275.94"/>
    <n v="6"/>
    <n v="0"/>
    <n v="80.022599999999997"/>
  </r>
  <r>
    <n v="321"/>
    <s v="CA-2011-164973"/>
    <x v="2"/>
    <x v="130"/>
    <d v="2011-11-09T00:00:00"/>
    <s v="Standard Class"/>
    <s v="NM-18445"/>
    <s v="Nathan Mautz"/>
    <x v="2"/>
    <x v="0"/>
    <s v="New York City"/>
    <x v="15"/>
    <n v="10024"/>
    <x v="3"/>
    <s v="TEC-AC-10000892"/>
    <x v="2"/>
    <x v="11"/>
    <x v="290"/>
    <n v="360"/>
    <n v="4"/>
    <n v="0"/>
    <n v="129.6"/>
  </r>
  <r>
    <n v="322"/>
    <s v="CA-2011-164973"/>
    <x v="2"/>
    <x v="130"/>
    <d v="2011-11-09T00:00:00"/>
    <s v="Standard Class"/>
    <s v="NM-18445"/>
    <s v="Nathan Mautz"/>
    <x v="2"/>
    <x v="0"/>
    <s v="New York City"/>
    <x v="15"/>
    <n v="10024"/>
    <x v="3"/>
    <s v="OFF-ST-10002974"/>
    <x v="1"/>
    <x v="4"/>
    <x v="123"/>
    <n v="43.57"/>
    <n v="1"/>
    <n v="0"/>
    <n v="13.070999999999998"/>
  </r>
  <r>
    <n v="323"/>
    <s v="CA-2011-156601"/>
    <x v="2"/>
    <x v="111"/>
    <d v="2011-09-24T00:00:00"/>
    <s v="Standard Class"/>
    <s v="FA-14230"/>
    <s v="Frank Atkinson"/>
    <x v="1"/>
    <x v="0"/>
    <s v="Long Beach"/>
    <x v="1"/>
    <n v="90805"/>
    <x v="1"/>
    <s v="OFF-FA-10000624"/>
    <x v="1"/>
    <x v="13"/>
    <x v="291"/>
    <n v="7.16"/>
    <n v="2"/>
    <n v="0"/>
    <n v="3.58"/>
  </r>
  <r>
    <n v="324"/>
    <s v="CA-2013-162138"/>
    <x v="0"/>
    <x v="131"/>
    <d v="2013-04-28T00:00:00"/>
    <s v="Standard Class"/>
    <s v="GK-14620"/>
    <s v="Grace Kelly"/>
    <x v="1"/>
    <x v="0"/>
    <s v="Hesperia"/>
    <x v="1"/>
    <n v="92345"/>
    <x v="1"/>
    <s v="OFF-BI-10004593"/>
    <x v="1"/>
    <x v="8"/>
    <x v="267"/>
    <n v="251.52"/>
    <n v="6"/>
    <n v="0.2"/>
    <n v="81.744"/>
  </r>
  <r>
    <n v="325"/>
    <s v="CA-2013-162138"/>
    <x v="0"/>
    <x v="131"/>
    <d v="2013-04-28T00:00:00"/>
    <s v="Standard Class"/>
    <s v="GK-14620"/>
    <s v="Grace Kelly"/>
    <x v="1"/>
    <x v="0"/>
    <s v="Hesperia"/>
    <x v="1"/>
    <n v="92345"/>
    <x v="1"/>
    <s v="TEC-AC-10001908"/>
    <x v="2"/>
    <x v="11"/>
    <x v="292"/>
    <n v="99.99"/>
    <n v="1"/>
    <n v="0"/>
    <n v="34.996499999999997"/>
  </r>
  <r>
    <n v="326"/>
    <s v="CA-2014-153339"/>
    <x v="3"/>
    <x v="132"/>
    <d v="2014-11-06T00:00:00"/>
    <s v="Second Class"/>
    <s v="DJ-13510"/>
    <s v="Don Jones"/>
    <x v="1"/>
    <x v="0"/>
    <s v="Murfreesboro"/>
    <x v="18"/>
    <n v="37130"/>
    <x v="0"/>
    <s v="FUR-FU-10001967"/>
    <x v="0"/>
    <x v="5"/>
    <x v="293"/>
    <n v="15.991999999999999"/>
    <n v="1"/>
    <n v="0.2"/>
    <n v="0.99949999999999894"/>
  </r>
  <r>
    <n v="327"/>
    <s v="US-2013-141544"/>
    <x v="0"/>
    <x v="133"/>
    <d v="2013-09-02T00:00:00"/>
    <s v="First Class"/>
    <s v="PO-18850"/>
    <s v="Patrick O'Brill"/>
    <x v="0"/>
    <x v="0"/>
    <s v="Philadelphia"/>
    <x v="9"/>
    <n v="19143"/>
    <x v="3"/>
    <s v="TEC-PH-10003645"/>
    <x v="2"/>
    <x v="7"/>
    <x v="294"/>
    <n v="290.89800000000002"/>
    <n v="3"/>
    <n v="0.4"/>
    <n v="-67.876199999999997"/>
  </r>
  <r>
    <n v="328"/>
    <s v="US-2013-141544"/>
    <x v="0"/>
    <x v="133"/>
    <d v="2013-09-02T00:00:00"/>
    <s v="First Class"/>
    <s v="PO-18850"/>
    <s v="Patrick O'Brill"/>
    <x v="0"/>
    <x v="0"/>
    <s v="Philadelphia"/>
    <x v="9"/>
    <n v="19143"/>
    <x v="3"/>
    <s v="OFF-ST-10000675"/>
    <x v="1"/>
    <x v="4"/>
    <x v="295"/>
    <n v="54.224000000000004"/>
    <n v="2"/>
    <n v="0.2"/>
    <n v="3.3889999999999993"/>
  </r>
  <r>
    <n v="329"/>
    <s v="US-2013-141544"/>
    <x v="0"/>
    <x v="133"/>
    <d v="2013-09-02T00:00:00"/>
    <s v="First Class"/>
    <s v="PO-18850"/>
    <s v="Patrick O'Brill"/>
    <x v="0"/>
    <x v="0"/>
    <s v="Philadelphia"/>
    <x v="9"/>
    <n v="19143"/>
    <x v="3"/>
    <s v="FUR-CH-10003312"/>
    <x v="0"/>
    <x v="1"/>
    <x v="296"/>
    <n v="786.74400000000003"/>
    <n v="4"/>
    <n v="0.3"/>
    <n v="-258.50160000000011"/>
  </r>
  <r>
    <n v="330"/>
    <s v="US-2013-141544"/>
    <x v="0"/>
    <x v="133"/>
    <d v="2013-09-02T00:00:00"/>
    <s v="First Class"/>
    <s v="PO-18850"/>
    <s v="Patrick O'Brill"/>
    <x v="0"/>
    <x v="0"/>
    <s v="Philadelphia"/>
    <x v="9"/>
    <n v="19143"/>
    <x v="3"/>
    <s v="OFF-LA-10001074"/>
    <x v="1"/>
    <x v="2"/>
    <x v="297"/>
    <n v="100.24000000000001"/>
    <n v="10"/>
    <n v="0.2"/>
    <n v="33.830999999999989"/>
  </r>
  <r>
    <n v="331"/>
    <s v="US-2013-141544"/>
    <x v="0"/>
    <x v="133"/>
    <d v="2013-09-02T00:00:00"/>
    <s v="First Class"/>
    <s v="PO-18850"/>
    <s v="Patrick O'Brill"/>
    <x v="0"/>
    <x v="0"/>
    <s v="Philadelphia"/>
    <x v="9"/>
    <n v="19143"/>
    <x v="3"/>
    <s v="OFF-BI-10001524"/>
    <x v="1"/>
    <x v="8"/>
    <x v="298"/>
    <n v="37.76400000000001"/>
    <n v="6"/>
    <n v="0.7"/>
    <n v="-27.693600000000004"/>
  </r>
  <r>
    <n v="332"/>
    <s v="US-2013-150147"/>
    <x v="0"/>
    <x v="134"/>
    <d v="2013-04-30T00:00:00"/>
    <s v="Second Class"/>
    <s v="JL-15850"/>
    <s v="John Lucas"/>
    <x v="0"/>
    <x v="0"/>
    <s v="Philadelphia"/>
    <x v="9"/>
    <n v="19134"/>
    <x v="3"/>
    <s v="TEC-PH-10004614"/>
    <x v="2"/>
    <x v="7"/>
    <x v="299"/>
    <n v="82.8"/>
    <n v="2"/>
    <n v="0.4"/>
    <n v="-20.700000000000003"/>
  </r>
  <r>
    <n v="333"/>
    <s v="US-2013-150147"/>
    <x v="0"/>
    <x v="134"/>
    <d v="2013-04-30T00:00:00"/>
    <s v="Second Class"/>
    <s v="JL-15850"/>
    <s v="John Lucas"/>
    <x v="0"/>
    <x v="0"/>
    <s v="Philadelphia"/>
    <x v="9"/>
    <n v="19134"/>
    <x v="3"/>
    <s v="OFF-BI-10001153"/>
    <x v="1"/>
    <x v="8"/>
    <x v="300"/>
    <n v="20.724000000000004"/>
    <n v="2"/>
    <n v="0.7"/>
    <n v="-13.815999999999995"/>
  </r>
  <r>
    <n v="334"/>
    <s v="US-2013-150147"/>
    <x v="0"/>
    <x v="134"/>
    <d v="2013-04-30T00:00:00"/>
    <s v="Second Class"/>
    <s v="JL-15850"/>
    <s v="John Lucas"/>
    <x v="0"/>
    <x v="0"/>
    <s v="Philadelphia"/>
    <x v="9"/>
    <n v="19134"/>
    <x v="3"/>
    <s v="OFF-BI-10001982"/>
    <x v="1"/>
    <x v="8"/>
    <x v="301"/>
    <n v="4.8960000000000008"/>
    <n v="3"/>
    <n v="0.7"/>
    <n v="-3.4271999999999991"/>
  </r>
  <r>
    <n v="335"/>
    <s v="CA-2012-137946"/>
    <x v="1"/>
    <x v="135"/>
    <d v="2012-09-04T00:00:00"/>
    <s v="Second Class"/>
    <s v="DB-13615"/>
    <s v="Doug Bickford"/>
    <x v="0"/>
    <x v="0"/>
    <s v="Los Angeles"/>
    <x v="1"/>
    <n v="90045"/>
    <x v="1"/>
    <s v="OFF-BI-10001922"/>
    <x v="1"/>
    <x v="8"/>
    <x v="302"/>
    <n v="4.7520000000000007"/>
    <n v="1"/>
    <n v="0.2"/>
    <n v="1.6037999999999997"/>
  </r>
  <r>
    <n v="336"/>
    <s v="CA-2012-137946"/>
    <x v="1"/>
    <x v="135"/>
    <d v="2012-09-04T00:00:00"/>
    <s v="Second Class"/>
    <s v="DB-13615"/>
    <s v="Doug Bickford"/>
    <x v="0"/>
    <x v="0"/>
    <s v="Los Angeles"/>
    <x v="1"/>
    <n v="90045"/>
    <x v="1"/>
    <s v="TEC-CO-10001449"/>
    <x v="2"/>
    <x v="16"/>
    <x v="303"/>
    <n v="959.98400000000004"/>
    <n v="2"/>
    <n v="0.2"/>
    <n v="335.99440000000004"/>
  </r>
  <r>
    <n v="337"/>
    <s v="CA-2012-137946"/>
    <x v="1"/>
    <x v="135"/>
    <d v="2012-09-04T00:00:00"/>
    <s v="Second Class"/>
    <s v="DB-13615"/>
    <s v="Doug Bickford"/>
    <x v="0"/>
    <x v="0"/>
    <s v="Los Angeles"/>
    <x v="1"/>
    <n v="90045"/>
    <x v="1"/>
    <s v="OFF-BI-10004140"/>
    <x v="1"/>
    <x v="8"/>
    <x v="304"/>
    <n v="14.368000000000002"/>
    <n v="4"/>
    <n v="0.2"/>
    <n v="4.4899999999999984"/>
  </r>
  <r>
    <n v="338"/>
    <s v="CA-2011-129924"/>
    <x v="2"/>
    <x v="136"/>
    <d v="2011-07-17T00:00:00"/>
    <s v="Standard Class"/>
    <s v="AC-10420"/>
    <s v="Alyssa Crouse"/>
    <x v="1"/>
    <x v="0"/>
    <s v="San Francisco"/>
    <x v="1"/>
    <n v="94122"/>
    <x v="1"/>
    <s v="OFF-BI-10003314"/>
    <x v="1"/>
    <x v="8"/>
    <x v="305"/>
    <n v="7.7120000000000006"/>
    <n v="2"/>
    <n v="0.2"/>
    <n v="2.7956000000000003"/>
  </r>
  <r>
    <n v="339"/>
    <s v="CA-2011-129924"/>
    <x v="2"/>
    <x v="136"/>
    <d v="2011-07-17T00:00:00"/>
    <s v="Standard Class"/>
    <s v="AC-10420"/>
    <s v="Alyssa Crouse"/>
    <x v="1"/>
    <x v="0"/>
    <s v="San Francisco"/>
    <x v="1"/>
    <n v="94122"/>
    <x v="1"/>
    <s v="FUR-TA-10004575"/>
    <x v="0"/>
    <x v="3"/>
    <x v="306"/>
    <n v="698.35200000000009"/>
    <n v="3"/>
    <n v="0.2"/>
    <n v="-17.458800000000053"/>
  </r>
  <r>
    <n v="340"/>
    <s v="CA-2012-128167"/>
    <x v="1"/>
    <x v="137"/>
    <d v="2012-06-26T00:00:00"/>
    <s v="Second Class"/>
    <s v="KL-16645"/>
    <s v="Ken Lonsdale"/>
    <x v="0"/>
    <x v="0"/>
    <s v="Layton"/>
    <x v="7"/>
    <n v="84041"/>
    <x v="1"/>
    <s v="OFF-FA-10000490"/>
    <x v="1"/>
    <x v="13"/>
    <x v="307"/>
    <n v="4.96"/>
    <n v="4"/>
    <n v="0"/>
    <n v="2.3311999999999999"/>
  </r>
  <r>
    <n v="341"/>
    <s v="CA-2011-122336"/>
    <x v="2"/>
    <x v="138"/>
    <d v="2011-04-17T00:00:00"/>
    <s v="Second Class"/>
    <s v="JD-15895"/>
    <s v="Jonathan Doherty"/>
    <x v="1"/>
    <x v="0"/>
    <s v="Philadelphia"/>
    <x v="9"/>
    <n v="19140"/>
    <x v="3"/>
    <s v="OFF-AR-10000122"/>
    <x v="1"/>
    <x v="6"/>
    <x v="308"/>
    <n v="17.856000000000002"/>
    <n v="4"/>
    <n v="0.2"/>
    <n v="1.1159999999999979"/>
  </r>
  <r>
    <n v="342"/>
    <s v="CA-2011-122336"/>
    <x v="2"/>
    <x v="138"/>
    <d v="2011-04-17T00:00:00"/>
    <s v="Second Class"/>
    <s v="JD-15895"/>
    <s v="Jonathan Doherty"/>
    <x v="1"/>
    <x v="0"/>
    <s v="Philadelphia"/>
    <x v="9"/>
    <n v="19140"/>
    <x v="3"/>
    <s v="OFF-BI-10003656"/>
    <x v="1"/>
    <x v="8"/>
    <x v="13"/>
    <n v="509.97000000000008"/>
    <n v="10"/>
    <n v="0.7"/>
    <n v="-407.97599999999989"/>
  </r>
  <r>
    <n v="343"/>
    <s v="CA-2011-122336"/>
    <x v="2"/>
    <x v="138"/>
    <d v="2011-04-17T00:00:00"/>
    <s v="Second Class"/>
    <s v="JD-15895"/>
    <s v="Jonathan Doherty"/>
    <x v="1"/>
    <x v="0"/>
    <s v="Philadelphia"/>
    <x v="9"/>
    <n v="19140"/>
    <x v="3"/>
    <s v="OFF-FA-10002780"/>
    <x v="1"/>
    <x v="13"/>
    <x v="33"/>
    <n v="30.991999999999997"/>
    <n v="13"/>
    <n v="0.2"/>
    <n v="10.072399999999996"/>
  </r>
  <r>
    <n v="344"/>
    <s v="CA-2011-122336"/>
    <x v="2"/>
    <x v="138"/>
    <d v="2011-04-17T00:00:00"/>
    <s v="Second Class"/>
    <s v="JD-15895"/>
    <s v="Jonathan Doherty"/>
    <x v="1"/>
    <x v="0"/>
    <s v="Philadelphia"/>
    <x v="9"/>
    <n v="19140"/>
    <x v="3"/>
    <s v="TEC-PH-10000702"/>
    <x v="2"/>
    <x v="7"/>
    <x v="309"/>
    <n v="71.927999999999997"/>
    <n v="12"/>
    <n v="0.4"/>
    <n v="8.3915999999999897"/>
  </r>
  <r>
    <n v="345"/>
    <s v="US-2012-120712"/>
    <x v="1"/>
    <x v="139"/>
    <d v="2012-12-24T00:00:00"/>
    <s v="Standard Class"/>
    <s v="CS-12130"/>
    <s v="Chad Sievert"/>
    <x v="0"/>
    <x v="0"/>
    <s v="Austin"/>
    <x v="5"/>
    <n v="78745"/>
    <x v="2"/>
    <s v="OFF-ST-10000107"/>
    <x v="1"/>
    <x v="4"/>
    <x v="17"/>
    <n v="88.800000000000011"/>
    <n v="4"/>
    <n v="0.2"/>
    <n v="-2.2200000000000131"/>
  </r>
  <r>
    <n v="346"/>
    <s v="CA-2014-169901"/>
    <x v="3"/>
    <x v="140"/>
    <d v="2014-06-20T00:00:00"/>
    <s v="Standard Class"/>
    <s v="CC-12550"/>
    <s v="Clay Cheatham"/>
    <x v="0"/>
    <x v="0"/>
    <s v="San Francisco"/>
    <x v="1"/>
    <n v="94122"/>
    <x v="1"/>
    <s v="TEC-PH-10002293"/>
    <x v="2"/>
    <x v="7"/>
    <x v="126"/>
    <n v="47.975999999999999"/>
    <n v="3"/>
    <n v="0.2"/>
    <n v="4.7976000000000028"/>
  </r>
  <r>
    <n v="347"/>
    <s v="CA-2014-134306"/>
    <x v="3"/>
    <x v="141"/>
    <d v="2014-07-13T00:00:00"/>
    <s v="Standard Class"/>
    <s v="TD-20995"/>
    <s v="Tamara Dahlen"/>
    <x v="0"/>
    <x v="0"/>
    <s v="Lowell"/>
    <x v="31"/>
    <n v="1852"/>
    <x v="3"/>
    <s v="OFF-AR-10004027"/>
    <x v="1"/>
    <x v="6"/>
    <x v="182"/>
    <n v="7.5600000000000005"/>
    <n v="3"/>
    <n v="0"/>
    <n v="3.0996000000000006"/>
  </r>
  <r>
    <n v="348"/>
    <s v="CA-2014-134306"/>
    <x v="3"/>
    <x v="141"/>
    <d v="2014-07-13T00:00:00"/>
    <s v="Standard Class"/>
    <s v="TD-20995"/>
    <s v="Tamara Dahlen"/>
    <x v="0"/>
    <x v="0"/>
    <s v="Lowell"/>
    <x v="31"/>
    <n v="1852"/>
    <x v="3"/>
    <s v="OFF-PA-10000249"/>
    <x v="1"/>
    <x v="10"/>
    <x v="33"/>
    <n v="24.56"/>
    <n v="2"/>
    <n v="0"/>
    <n v="11.543199999999999"/>
  </r>
  <r>
    <n v="349"/>
    <s v="CA-2014-134306"/>
    <x v="3"/>
    <x v="141"/>
    <d v="2014-07-13T00:00:00"/>
    <s v="Standard Class"/>
    <s v="TD-20995"/>
    <s v="Tamara Dahlen"/>
    <x v="0"/>
    <x v="0"/>
    <s v="Lowell"/>
    <x v="31"/>
    <n v="1852"/>
    <x v="3"/>
    <s v="OFF-AR-10001374"/>
    <x v="1"/>
    <x v="6"/>
    <x v="310"/>
    <n v="12.96"/>
    <n v="2"/>
    <n v="0"/>
    <n v="4.1471999999999998"/>
  </r>
  <r>
    <n v="350"/>
    <s v="CA-2013-129714"/>
    <x v="0"/>
    <x v="142"/>
    <d v="2013-09-04T00:00:00"/>
    <s v="First Class"/>
    <s v="AB-10060"/>
    <s v="Adam Bellavance"/>
    <x v="2"/>
    <x v="0"/>
    <s v="New York City"/>
    <x v="15"/>
    <n v="10009"/>
    <x v="3"/>
    <s v="TEC-AC-10000290"/>
    <x v="2"/>
    <x v="11"/>
    <x v="232"/>
    <n v="6.79"/>
    <n v="1"/>
    <n v="0"/>
    <n v="2.3086000000000002"/>
  </r>
  <r>
    <n v="351"/>
    <s v="CA-2013-129714"/>
    <x v="0"/>
    <x v="142"/>
    <d v="2013-09-04T00:00:00"/>
    <s v="First Class"/>
    <s v="AB-10060"/>
    <s v="Adam Bellavance"/>
    <x v="2"/>
    <x v="0"/>
    <s v="New York City"/>
    <x v="15"/>
    <n v="10009"/>
    <x v="3"/>
    <s v="OFF-PA-10001970"/>
    <x v="1"/>
    <x v="10"/>
    <x v="311"/>
    <n v="24.56"/>
    <n v="2"/>
    <n v="0"/>
    <n v="11.543199999999999"/>
  </r>
  <r>
    <n v="352"/>
    <s v="CA-2013-129714"/>
    <x v="0"/>
    <x v="142"/>
    <d v="2013-09-04T00:00:00"/>
    <s v="First Class"/>
    <s v="AB-10060"/>
    <s v="Adam Bellavance"/>
    <x v="2"/>
    <x v="0"/>
    <s v="New York City"/>
    <x v="15"/>
    <n v="10009"/>
    <x v="3"/>
    <s v="OFF-BI-10002160"/>
    <x v="1"/>
    <x v="8"/>
    <x v="312"/>
    <n v="3.048"/>
    <n v="1"/>
    <n v="0.2"/>
    <n v="1.0668"/>
  </r>
  <r>
    <n v="353"/>
    <s v="CA-2013-129714"/>
    <x v="0"/>
    <x v="142"/>
    <d v="2013-09-04T00:00:00"/>
    <s v="First Class"/>
    <s v="AB-10060"/>
    <s v="Adam Bellavance"/>
    <x v="2"/>
    <x v="0"/>
    <s v="New York City"/>
    <x v="15"/>
    <n v="10009"/>
    <x v="3"/>
    <s v="OFF-PA-10001970"/>
    <x v="1"/>
    <x v="10"/>
    <x v="311"/>
    <n v="49.12"/>
    <n v="4"/>
    <n v="0"/>
    <n v="23.086399999999998"/>
  </r>
  <r>
    <n v="354"/>
    <s v="CA-2013-129714"/>
    <x v="0"/>
    <x v="142"/>
    <d v="2013-09-04T00:00:00"/>
    <s v="First Class"/>
    <s v="AB-10060"/>
    <s v="Adam Bellavance"/>
    <x v="2"/>
    <x v="0"/>
    <s v="New York City"/>
    <x v="15"/>
    <n v="10009"/>
    <x v="3"/>
    <s v="OFF-BI-10004995"/>
    <x v="1"/>
    <x v="8"/>
    <x v="313"/>
    <n v="4355.1680000000006"/>
    <n v="4"/>
    <n v="0.2"/>
    <n v="1415.4295999999997"/>
  </r>
  <r>
    <n v="355"/>
    <s v="CA-2013-138520"/>
    <x v="0"/>
    <x v="143"/>
    <d v="2013-04-14T00:00:00"/>
    <s v="Standard Class"/>
    <s v="JL-15505"/>
    <s v="Jeremy Lonsdale"/>
    <x v="0"/>
    <x v="0"/>
    <s v="New York City"/>
    <x v="15"/>
    <n v="10035"/>
    <x v="3"/>
    <s v="FUR-BO-10002268"/>
    <x v="0"/>
    <x v="0"/>
    <x v="314"/>
    <n v="388.70400000000006"/>
    <n v="6"/>
    <n v="0.2"/>
    <n v="-4.8588000000000022"/>
  </r>
  <r>
    <n v="356"/>
    <s v="CA-2013-138520"/>
    <x v="0"/>
    <x v="143"/>
    <d v="2013-04-14T00:00:00"/>
    <s v="Standard Class"/>
    <s v="JL-15505"/>
    <s v="Jeremy Lonsdale"/>
    <x v="0"/>
    <x v="0"/>
    <s v="New York City"/>
    <x v="15"/>
    <n v="10035"/>
    <x v="3"/>
    <s v="OFF-EN-10001137"/>
    <x v="1"/>
    <x v="12"/>
    <x v="315"/>
    <n v="8.26"/>
    <n v="2"/>
    <n v="0"/>
    <n v="3.7995999999999999"/>
  </r>
  <r>
    <n v="357"/>
    <s v="CA-2013-138520"/>
    <x v="0"/>
    <x v="143"/>
    <d v="2013-04-14T00:00:00"/>
    <s v="Standard Class"/>
    <s v="JL-15505"/>
    <s v="Jeremy Lonsdale"/>
    <x v="0"/>
    <x v="0"/>
    <s v="New York City"/>
    <x v="15"/>
    <n v="10035"/>
    <x v="3"/>
    <s v="OFF-AR-10002399"/>
    <x v="1"/>
    <x v="6"/>
    <x v="316"/>
    <n v="17.04"/>
    <n v="4"/>
    <n v="0"/>
    <n v="6.9863999999999997"/>
  </r>
  <r>
    <n v="358"/>
    <s v="CA-2013-138520"/>
    <x v="0"/>
    <x v="143"/>
    <d v="2013-04-14T00:00:00"/>
    <s v="Standard Class"/>
    <s v="JL-15505"/>
    <s v="Jeremy Lonsdale"/>
    <x v="0"/>
    <x v="0"/>
    <s v="New York City"/>
    <x v="15"/>
    <n v="10035"/>
    <x v="3"/>
    <s v="OFF-PA-10002713"/>
    <x v="1"/>
    <x v="10"/>
    <x v="317"/>
    <n v="34.4"/>
    <n v="5"/>
    <n v="0"/>
    <n v="15.823999999999998"/>
  </r>
  <r>
    <n v="359"/>
    <s v="CA-2013-130001"/>
    <x v="0"/>
    <x v="131"/>
    <d v="2013-04-29T00:00:00"/>
    <s v="Standard Class"/>
    <s v="HK-14890"/>
    <s v="Heather Kirkland"/>
    <x v="1"/>
    <x v="0"/>
    <s v="Charlotte"/>
    <x v="3"/>
    <n v="28205"/>
    <x v="0"/>
    <s v="OFF-PA-10002666"/>
    <x v="1"/>
    <x v="10"/>
    <x v="186"/>
    <n v="36.240000000000009"/>
    <n v="5"/>
    <n v="0.2"/>
    <n v="11.324999999999996"/>
  </r>
  <r>
    <n v="360"/>
    <s v="CA-2014-155698"/>
    <x v="3"/>
    <x v="144"/>
    <d v="2014-03-12T00:00:00"/>
    <s v="First Class"/>
    <s v="VB-21745"/>
    <s v="Victoria Brennan"/>
    <x v="1"/>
    <x v="0"/>
    <s v="Columbus"/>
    <x v="32"/>
    <n v="31907"/>
    <x v="0"/>
    <s v="OFF-AP-10001124"/>
    <x v="1"/>
    <x v="9"/>
    <x v="318"/>
    <n v="647.84"/>
    <n v="8"/>
    <n v="0"/>
    <n v="168.4384"/>
  </r>
  <r>
    <n v="361"/>
    <s v="CA-2014-155698"/>
    <x v="3"/>
    <x v="144"/>
    <d v="2014-03-12T00:00:00"/>
    <s v="First Class"/>
    <s v="VB-21745"/>
    <s v="Victoria Brennan"/>
    <x v="1"/>
    <x v="0"/>
    <s v="Columbus"/>
    <x v="32"/>
    <n v="31907"/>
    <x v="0"/>
    <s v="OFF-LA-10001158"/>
    <x v="1"/>
    <x v="2"/>
    <x v="319"/>
    <n v="20.7"/>
    <n v="2"/>
    <n v="0"/>
    <n v="9.9359999999999999"/>
  </r>
  <r>
    <n v="362"/>
    <s v="CA-2014-144904"/>
    <x v="3"/>
    <x v="145"/>
    <d v="2014-10-02T00:00:00"/>
    <s v="Standard Class"/>
    <s v="KW-16435"/>
    <s v="Katrina Willman"/>
    <x v="0"/>
    <x v="0"/>
    <s v="New York City"/>
    <x v="15"/>
    <n v="10009"/>
    <x v="3"/>
    <s v="OFF-LA-10001158"/>
    <x v="1"/>
    <x v="2"/>
    <x v="319"/>
    <n v="20.7"/>
    <n v="2"/>
    <n v="0"/>
    <n v="9.9359999999999999"/>
  </r>
  <r>
    <n v="363"/>
    <s v="CA-2014-144904"/>
    <x v="3"/>
    <x v="145"/>
    <d v="2014-10-02T00:00:00"/>
    <s v="Standard Class"/>
    <s v="KW-16435"/>
    <s v="Katrina Willman"/>
    <x v="0"/>
    <x v="0"/>
    <s v="New York City"/>
    <x v="15"/>
    <n v="10009"/>
    <x v="3"/>
    <s v="FUR-CH-10000785"/>
    <x v="0"/>
    <x v="1"/>
    <x v="320"/>
    <n v="488.64600000000002"/>
    <n v="3"/>
    <n v="0.1"/>
    <n v="86.870400000000004"/>
  </r>
  <r>
    <n v="364"/>
    <s v="CA-2014-144904"/>
    <x v="3"/>
    <x v="145"/>
    <d v="2014-10-02T00:00:00"/>
    <s v="Standard Class"/>
    <s v="KW-16435"/>
    <s v="Katrina Willman"/>
    <x v="0"/>
    <x v="0"/>
    <s v="New York City"/>
    <x v="15"/>
    <n v="10009"/>
    <x v="3"/>
    <s v="OFF-AR-10003732"/>
    <x v="1"/>
    <x v="6"/>
    <x v="321"/>
    <n v="5.56"/>
    <n v="2"/>
    <n v="0"/>
    <n v="1.4455999999999998"/>
  </r>
  <r>
    <n v="365"/>
    <s v="CA-2014-144904"/>
    <x v="3"/>
    <x v="145"/>
    <d v="2014-10-02T00:00:00"/>
    <s v="Standard Class"/>
    <s v="KW-16435"/>
    <s v="Katrina Willman"/>
    <x v="0"/>
    <x v="0"/>
    <s v="New York City"/>
    <x v="15"/>
    <n v="10009"/>
    <x v="3"/>
    <s v="FUR-FU-10000023"/>
    <x v="0"/>
    <x v="5"/>
    <x v="322"/>
    <n v="47.12"/>
    <n v="8"/>
    <n v="0"/>
    <n v="20.732800000000001"/>
  </r>
  <r>
    <n v="366"/>
    <s v="CA-2011-123344"/>
    <x v="2"/>
    <x v="146"/>
    <d v="2011-09-29T00:00:00"/>
    <s v="Standard Class"/>
    <s v="JD-16060"/>
    <s v="Julia Dunbar"/>
    <x v="0"/>
    <x v="0"/>
    <s v="San Francisco"/>
    <x v="1"/>
    <n v="94109"/>
    <x v="1"/>
    <s v="OFF-ST-10001713"/>
    <x v="1"/>
    <x v="4"/>
    <x v="45"/>
    <n v="211.96"/>
    <n v="4"/>
    <n v="0"/>
    <n v="8.4783999999999935"/>
  </r>
  <r>
    <n v="367"/>
    <s v="CA-2013-155516"/>
    <x v="0"/>
    <x v="147"/>
    <d v="2013-10-22T00:00:00"/>
    <s v="Same Day"/>
    <s v="MK-17905"/>
    <s v="Michael Kennedy"/>
    <x v="1"/>
    <x v="0"/>
    <s v="Manchester"/>
    <x v="29"/>
    <n v="6040"/>
    <x v="3"/>
    <s v="OFF-BI-10002412"/>
    <x v="1"/>
    <x v="8"/>
    <x v="323"/>
    <n v="23.2"/>
    <n v="4"/>
    <n v="0"/>
    <n v="10.44"/>
  </r>
  <r>
    <n v="368"/>
    <s v="CA-2013-155516"/>
    <x v="0"/>
    <x v="147"/>
    <d v="2013-10-22T00:00:00"/>
    <s v="Same Day"/>
    <s v="MK-17905"/>
    <s v="Michael Kennedy"/>
    <x v="1"/>
    <x v="0"/>
    <s v="Manchester"/>
    <x v="29"/>
    <n v="6040"/>
    <x v="3"/>
    <s v="OFF-SU-10001225"/>
    <x v="1"/>
    <x v="14"/>
    <x v="33"/>
    <n v="7.36"/>
    <n v="2"/>
    <n v="0"/>
    <n v="0.14719999999999978"/>
  </r>
  <r>
    <n v="369"/>
    <s v="CA-2013-155516"/>
    <x v="0"/>
    <x v="147"/>
    <d v="2013-10-22T00:00:00"/>
    <s v="Same Day"/>
    <s v="MK-17905"/>
    <s v="Michael Kennedy"/>
    <x v="1"/>
    <x v="0"/>
    <s v="Manchester"/>
    <x v="29"/>
    <n v="6040"/>
    <x v="3"/>
    <s v="OFF-ST-10002406"/>
    <x v="1"/>
    <x v="4"/>
    <x v="324"/>
    <n v="104.79"/>
    <n v="7"/>
    <n v="0"/>
    <n v="29.341200000000008"/>
  </r>
  <r>
    <n v="370"/>
    <s v="CA-2013-155516"/>
    <x v="0"/>
    <x v="147"/>
    <d v="2013-10-22T00:00:00"/>
    <s v="Same Day"/>
    <s v="MK-17905"/>
    <s v="Michael Kennedy"/>
    <x v="1"/>
    <x v="0"/>
    <s v="Manchester"/>
    <x v="29"/>
    <n v="6040"/>
    <x v="3"/>
    <s v="FUR-BO-10002545"/>
    <x v="0"/>
    <x v="0"/>
    <x v="37"/>
    <n v="1043.92"/>
    <n v="4"/>
    <n v="0"/>
    <n v="271.41920000000005"/>
  </r>
  <r>
    <n v="371"/>
    <s v="CA-2014-104745"/>
    <x v="3"/>
    <x v="148"/>
    <d v="2014-06-05T00:00:00"/>
    <s v="Standard Class"/>
    <s v="GT-14755"/>
    <s v="Guy Thornton"/>
    <x v="0"/>
    <x v="0"/>
    <s v="Harlingen"/>
    <x v="5"/>
    <n v="78550"/>
    <x v="2"/>
    <s v="OFF-PA-10002036"/>
    <x v="1"/>
    <x v="10"/>
    <x v="325"/>
    <n v="25.920000000000005"/>
    <n v="5"/>
    <n v="0.2"/>
    <n v="9.3960000000000008"/>
  </r>
  <r>
    <n v="372"/>
    <s v="CA-2014-104745"/>
    <x v="3"/>
    <x v="148"/>
    <d v="2014-06-05T00:00:00"/>
    <s v="Standard Class"/>
    <s v="GT-14755"/>
    <s v="Guy Thornton"/>
    <x v="0"/>
    <x v="0"/>
    <s v="Harlingen"/>
    <x v="5"/>
    <n v="78550"/>
    <x v="2"/>
    <s v="OFF-ST-10002205"/>
    <x v="1"/>
    <x v="4"/>
    <x v="326"/>
    <n v="53.424000000000007"/>
    <n v="3"/>
    <n v="0.2"/>
    <n v="4.6746000000000016"/>
  </r>
  <r>
    <n v="373"/>
    <s v="US-2011-119137"/>
    <x v="2"/>
    <x v="149"/>
    <d v="2011-07-27T00:00:00"/>
    <s v="Standard Class"/>
    <s v="AG-10900"/>
    <s v="Arthur Gainer"/>
    <x v="0"/>
    <x v="0"/>
    <s v="Tucson"/>
    <x v="16"/>
    <n v="85705"/>
    <x v="1"/>
    <s v="OFF-BI-10001982"/>
    <x v="1"/>
    <x v="8"/>
    <x v="301"/>
    <n v="8.1600000000000019"/>
    <n v="5"/>
    <n v="0.7"/>
    <n v="-5.7119999999999997"/>
  </r>
  <r>
    <n v="374"/>
    <s v="US-2011-119137"/>
    <x v="2"/>
    <x v="149"/>
    <d v="2011-07-27T00:00:00"/>
    <s v="Standard Class"/>
    <s v="AG-10900"/>
    <s v="Arthur Gainer"/>
    <x v="0"/>
    <x v="0"/>
    <s v="Tucson"/>
    <x v="16"/>
    <n v="85705"/>
    <x v="1"/>
    <s v="TEC-AC-10003911"/>
    <x v="2"/>
    <x v="11"/>
    <x v="327"/>
    <n v="1023.9360000000001"/>
    <n v="8"/>
    <n v="0.2"/>
    <n v="179.1887999999999"/>
  </r>
  <r>
    <n v="375"/>
    <s v="US-2011-119137"/>
    <x v="2"/>
    <x v="149"/>
    <d v="2011-07-27T00:00:00"/>
    <s v="Standard Class"/>
    <s v="AG-10900"/>
    <s v="Arthur Gainer"/>
    <x v="0"/>
    <x v="0"/>
    <s v="Tucson"/>
    <x v="16"/>
    <n v="85705"/>
    <x v="1"/>
    <s v="OFF-AR-10000658"/>
    <x v="1"/>
    <x v="6"/>
    <x v="328"/>
    <n v="9.24"/>
    <n v="1"/>
    <n v="0.2"/>
    <n v="0.92399999999999993"/>
  </r>
  <r>
    <n v="376"/>
    <s v="US-2011-119137"/>
    <x v="2"/>
    <x v="149"/>
    <d v="2011-07-27T00:00:00"/>
    <s v="Standard Class"/>
    <s v="AG-10900"/>
    <s v="Arthur Gainer"/>
    <x v="0"/>
    <x v="0"/>
    <s v="Tucson"/>
    <x v="16"/>
    <n v="85705"/>
    <x v="1"/>
    <s v="TEC-AC-10002076"/>
    <x v="2"/>
    <x v="11"/>
    <x v="329"/>
    <n v="479.04"/>
    <n v="10"/>
    <n v="0.2"/>
    <n v="-29.940000000000012"/>
  </r>
  <r>
    <n v="377"/>
    <s v="US-2013-134656"/>
    <x v="0"/>
    <x v="150"/>
    <d v="2013-10-02T00:00:00"/>
    <s v="First Class"/>
    <s v="MM-18280"/>
    <s v="Muhammed MacIntyre"/>
    <x v="1"/>
    <x v="0"/>
    <s v="Quincy"/>
    <x v="10"/>
    <n v="62301"/>
    <x v="2"/>
    <s v="OFF-PA-10003039"/>
    <x v="1"/>
    <x v="10"/>
    <x v="330"/>
    <n v="99.13600000000001"/>
    <n v="4"/>
    <n v="0.2"/>
    <n v="30.979999999999993"/>
  </r>
  <r>
    <n v="378"/>
    <s v="US-2014-134481"/>
    <x v="3"/>
    <x v="151"/>
    <d v="2014-09-02T00:00:00"/>
    <s v="Standard Class"/>
    <s v="AR-10405"/>
    <s v="Allen Rosenblatt"/>
    <x v="1"/>
    <x v="0"/>
    <s v="Franklin"/>
    <x v="31"/>
    <n v="2038"/>
    <x v="3"/>
    <s v="FUR-TA-10004915"/>
    <x v="0"/>
    <x v="3"/>
    <x v="331"/>
    <n v="1488.4239999999998"/>
    <n v="7"/>
    <n v="0.3"/>
    <n v="-297.68479999999983"/>
  </r>
  <r>
    <n v="379"/>
    <s v="CA-2012-130792"/>
    <x v="1"/>
    <x v="152"/>
    <d v="2012-05-05T00:00:00"/>
    <s v="Standard Class"/>
    <s v="RA-19915"/>
    <s v="Russell Applegate"/>
    <x v="0"/>
    <x v="0"/>
    <s v="Houston"/>
    <x v="5"/>
    <n v="77095"/>
    <x v="2"/>
    <s v="OFF-AP-10000696"/>
    <x v="1"/>
    <x v="9"/>
    <x v="332"/>
    <n v="8.6519999999999975"/>
    <n v="3"/>
    <n v="0.8"/>
    <n v="-20.332200000000007"/>
  </r>
  <r>
    <n v="380"/>
    <s v="CA-2012-130792"/>
    <x v="1"/>
    <x v="152"/>
    <d v="2012-05-05T00:00:00"/>
    <s v="Standard Class"/>
    <s v="RA-19915"/>
    <s v="Russell Applegate"/>
    <x v="0"/>
    <x v="0"/>
    <s v="Houston"/>
    <x v="5"/>
    <n v="77095"/>
    <x v="2"/>
    <s v="OFF-ST-10003327"/>
    <x v="1"/>
    <x v="4"/>
    <x v="333"/>
    <n v="23.832000000000001"/>
    <n v="3"/>
    <n v="0.2"/>
    <n v="2.6810999999999954"/>
  </r>
  <r>
    <n v="381"/>
    <s v="CA-2012-130792"/>
    <x v="1"/>
    <x v="152"/>
    <d v="2012-05-05T00:00:00"/>
    <s v="Standard Class"/>
    <s v="RA-19915"/>
    <s v="Russell Applegate"/>
    <x v="0"/>
    <x v="0"/>
    <s v="Houston"/>
    <x v="5"/>
    <n v="77095"/>
    <x v="2"/>
    <s v="OFF-BI-10000309"/>
    <x v="1"/>
    <x v="8"/>
    <x v="334"/>
    <n v="12.175999999999998"/>
    <n v="4"/>
    <n v="0.8"/>
    <n v="-18.872800000000009"/>
  </r>
  <r>
    <n v="382"/>
    <s v="CA-2013-134775"/>
    <x v="0"/>
    <x v="99"/>
    <d v="2013-10-30T00:00:00"/>
    <s v="First Class"/>
    <s v="AS-10285"/>
    <s v="Alejandro Savely"/>
    <x v="1"/>
    <x v="0"/>
    <s v="San Francisco"/>
    <x v="1"/>
    <n v="94109"/>
    <x v="1"/>
    <s v="OFF-PA-10004734"/>
    <x v="1"/>
    <x v="10"/>
    <x v="335"/>
    <n v="50.96"/>
    <n v="7"/>
    <n v="0"/>
    <n v="25.48"/>
  </r>
  <r>
    <n v="383"/>
    <s v="CA-2013-134775"/>
    <x v="0"/>
    <x v="99"/>
    <d v="2013-10-30T00:00:00"/>
    <s v="First Class"/>
    <s v="AS-10285"/>
    <s v="Alejandro Savely"/>
    <x v="1"/>
    <x v="0"/>
    <s v="San Francisco"/>
    <x v="1"/>
    <n v="94109"/>
    <x v="1"/>
    <s v="OFF-BI-10002225"/>
    <x v="1"/>
    <x v="8"/>
    <x v="336"/>
    <n v="49.536000000000001"/>
    <n v="3"/>
    <n v="0.2"/>
    <n v="17.337599999999998"/>
  </r>
  <r>
    <n v="384"/>
    <s v="CA-2012-125395"/>
    <x v="1"/>
    <x v="153"/>
    <d v="2012-06-29T00:00:00"/>
    <s v="Second Class"/>
    <s v="LA-16780"/>
    <s v="Laura Armstrong"/>
    <x v="1"/>
    <x v="0"/>
    <s v="Taylor"/>
    <x v="12"/>
    <n v="48180"/>
    <x v="2"/>
    <s v="TEC-AC-10004708"/>
    <x v="2"/>
    <x v="11"/>
    <x v="337"/>
    <n v="41.9"/>
    <n v="2"/>
    <n v="0"/>
    <n v="8.7989999999999995"/>
  </r>
  <r>
    <n v="385"/>
    <s v="US-2012-168935"/>
    <x v="1"/>
    <x v="154"/>
    <d v="2012-12-02T00:00:00"/>
    <s v="Standard Class"/>
    <s v="DO-13435"/>
    <s v="Denny Ordway"/>
    <x v="0"/>
    <x v="0"/>
    <s v="Pembroke Pines"/>
    <x v="2"/>
    <n v="33024"/>
    <x v="0"/>
    <s v="FUR-TA-10000617"/>
    <x v="0"/>
    <x v="3"/>
    <x v="338"/>
    <n v="375.45750000000004"/>
    <n v="3"/>
    <n v="0.45"/>
    <n v="-157.00949999999997"/>
  </r>
  <r>
    <n v="386"/>
    <s v="US-2012-168935"/>
    <x v="1"/>
    <x v="154"/>
    <d v="2012-12-02T00:00:00"/>
    <s v="Standard Class"/>
    <s v="DO-13435"/>
    <s v="Denny Ordway"/>
    <x v="0"/>
    <x v="0"/>
    <s v="Pembroke Pines"/>
    <x v="2"/>
    <n v="33024"/>
    <x v="0"/>
    <s v="TEC-AC-10002335"/>
    <x v="2"/>
    <x v="11"/>
    <x v="339"/>
    <n v="83.976000000000013"/>
    <n v="3"/>
    <n v="0.2"/>
    <n v="-1.049700000000005"/>
  </r>
  <r>
    <n v="387"/>
    <s v="CA-2012-122756"/>
    <x v="1"/>
    <x v="155"/>
    <d v="2012-12-07T00:00:00"/>
    <s v="Standard Class"/>
    <s v="DK-13225"/>
    <s v="Dean Katz"/>
    <x v="1"/>
    <x v="0"/>
    <s v="Philadelphia"/>
    <x v="9"/>
    <n v="19140"/>
    <x v="3"/>
    <s v="TEC-MA-10001681"/>
    <x v="2"/>
    <x v="15"/>
    <x v="340"/>
    <n v="482.34000000000003"/>
    <n v="4"/>
    <n v="0.7"/>
    <n v="-337.63799999999981"/>
  </r>
  <r>
    <n v="388"/>
    <s v="CA-2012-122756"/>
    <x v="1"/>
    <x v="155"/>
    <d v="2012-12-07T00:00:00"/>
    <s v="Standard Class"/>
    <s v="DK-13225"/>
    <s v="Dean Katz"/>
    <x v="1"/>
    <x v="0"/>
    <s v="Philadelphia"/>
    <x v="9"/>
    <n v="19140"/>
    <x v="3"/>
    <s v="FUR-FU-10001935"/>
    <x v="0"/>
    <x v="5"/>
    <x v="341"/>
    <n v="2.9600000000000004"/>
    <n v="1"/>
    <n v="0.2"/>
    <n v="0.77700000000000025"/>
  </r>
  <r>
    <n v="389"/>
    <s v="CA-2011-115973"/>
    <x v="2"/>
    <x v="156"/>
    <d v="2011-11-26T00:00:00"/>
    <s v="First Class"/>
    <s v="NG-18430"/>
    <s v="Nathan Gelder"/>
    <x v="0"/>
    <x v="0"/>
    <s v="Cincinnati"/>
    <x v="24"/>
    <n v="45231"/>
    <x v="3"/>
    <s v="OFF-AR-10004757"/>
    <x v="1"/>
    <x v="6"/>
    <x v="342"/>
    <n v="2.6240000000000001"/>
    <n v="1"/>
    <n v="0.2"/>
    <n v="0.42639999999999978"/>
  </r>
  <r>
    <n v="390"/>
    <s v="CA-2014-101798"/>
    <x v="3"/>
    <x v="157"/>
    <d v="2014-12-16T00:00:00"/>
    <s v="Standard Class"/>
    <s v="MV-18190"/>
    <s v="Mike Vittorini"/>
    <x v="0"/>
    <x v="0"/>
    <s v="New York City"/>
    <x v="15"/>
    <n v="10009"/>
    <x v="3"/>
    <s v="OFF-BI-10000050"/>
    <x v="1"/>
    <x v="8"/>
    <x v="343"/>
    <n v="23.36"/>
    <n v="4"/>
    <n v="0.2"/>
    <n v="7.8839999999999986"/>
  </r>
  <r>
    <n v="391"/>
    <s v="CA-2014-101798"/>
    <x v="3"/>
    <x v="157"/>
    <d v="2014-12-16T00:00:00"/>
    <s v="Standard Class"/>
    <s v="MV-18190"/>
    <s v="Mike Vittorini"/>
    <x v="0"/>
    <x v="0"/>
    <s v="New York City"/>
    <x v="15"/>
    <n v="10009"/>
    <x v="3"/>
    <s v="TEC-AC-10001998"/>
    <x v="2"/>
    <x v="11"/>
    <x v="84"/>
    <n v="39.979999999999997"/>
    <n v="2"/>
    <n v="0"/>
    <n v="13.593199999999996"/>
  </r>
  <r>
    <n v="392"/>
    <s v="US-2011-135972"/>
    <x v="2"/>
    <x v="158"/>
    <d v="2011-09-23T00:00:00"/>
    <s v="Second Class"/>
    <s v="JG-15115"/>
    <s v="Jack Garza"/>
    <x v="0"/>
    <x v="0"/>
    <s v="Des Moines"/>
    <x v="4"/>
    <n v="98198"/>
    <x v="1"/>
    <s v="TEC-PH-10003012"/>
    <x v="2"/>
    <x v="7"/>
    <x v="344"/>
    <n v="246.38400000000001"/>
    <n v="2"/>
    <n v="0.2"/>
    <n v="27.718199999999968"/>
  </r>
  <r>
    <n v="393"/>
    <s v="US-2011-135972"/>
    <x v="2"/>
    <x v="158"/>
    <d v="2011-09-23T00:00:00"/>
    <s v="Second Class"/>
    <s v="JG-15115"/>
    <s v="Jack Garza"/>
    <x v="0"/>
    <x v="0"/>
    <s v="Des Moines"/>
    <x v="4"/>
    <n v="98198"/>
    <x v="1"/>
    <s v="TEC-CO-10002313"/>
    <x v="2"/>
    <x v="16"/>
    <x v="345"/>
    <n v="1799.97"/>
    <n v="3"/>
    <n v="0"/>
    <n v="701.98829999999998"/>
  </r>
  <r>
    <n v="394"/>
    <s v="US-2011-134971"/>
    <x v="2"/>
    <x v="159"/>
    <d v="2011-06-10T00:00:00"/>
    <s v="Second Class"/>
    <s v="BP-11095"/>
    <s v="Bart Pistole"/>
    <x v="1"/>
    <x v="0"/>
    <s v="Peoria"/>
    <x v="10"/>
    <n v="61604"/>
    <x v="2"/>
    <s v="OFF-BI-10003982"/>
    <x v="1"/>
    <x v="8"/>
    <x v="346"/>
    <n v="12.461999999999996"/>
    <n v="3"/>
    <n v="0.8"/>
    <n v="-20.5623"/>
  </r>
  <r>
    <n v="395"/>
    <s v="CA-2014-102946"/>
    <x v="3"/>
    <x v="160"/>
    <d v="2014-07-06T00:00:00"/>
    <s v="Standard Class"/>
    <s v="VP-21730"/>
    <s v="Victor Preis"/>
    <x v="2"/>
    <x v="0"/>
    <s v="Las Vegas"/>
    <x v="33"/>
    <n v="89115"/>
    <x v="1"/>
    <s v="OFF-BI-10004492"/>
    <x v="1"/>
    <x v="8"/>
    <x v="347"/>
    <n v="75.792000000000002"/>
    <n v="3"/>
    <n v="0.2"/>
    <n v="25.579799999999992"/>
  </r>
  <r>
    <n v="396"/>
    <s v="CA-2014-165603"/>
    <x v="3"/>
    <x v="161"/>
    <d v="2014-10-20T00:00:00"/>
    <s v="Second Class"/>
    <s v="SS-20140"/>
    <s v="Saphhira Shifley"/>
    <x v="1"/>
    <x v="0"/>
    <s v="Warwick"/>
    <x v="34"/>
    <n v="2886"/>
    <x v="3"/>
    <s v="OFF-ST-10000798"/>
    <x v="1"/>
    <x v="4"/>
    <x v="348"/>
    <n v="49.96"/>
    <n v="2"/>
    <n v="0"/>
    <n v="9.4923999999999964"/>
  </r>
  <r>
    <n v="397"/>
    <s v="CA-2014-165603"/>
    <x v="3"/>
    <x v="161"/>
    <d v="2014-10-20T00:00:00"/>
    <s v="Second Class"/>
    <s v="SS-20140"/>
    <s v="Saphhira Shifley"/>
    <x v="1"/>
    <x v="0"/>
    <s v="Warwick"/>
    <x v="34"/>
    <n v="2886"/>
    <x v="3"/>
    <s v="OFF-PA-10002552"/>
    <x v="1"/>
    <x v="10"/>
    <x v="349"/>
    <n v="12.96"/>
    <n v="2"/>
    <n v="0"/>
    <n v="6.2208000000000006"/>
  </r>
  <r>
    <n v="398"/>
    <s v="CA-2012-122259"/>
    <x v="1"/>
    <x v="89"/>
    <d v="2012-11-04T00:00:00"/>
    <s v="Standard Class"/>
    <s v="HP-14815"/>
    <s v="Harold Pawlan"/>
    <x v="2"/>
    <x v="0"/>
    <s v="Jackson"/>
    <x v="12"/>
    <n v="49201"/>
    <x v="2"/>
    <s v="OFF-SU-10002573"/>
    <x v="1"/>
    <x v="14"/>
    <x v="350"/>
    <n v="70.12"/>
    <n v="4"/>
    <n v="0"/>
    <n v="21.035999999999994"/>
  </r>
  <r>
    <n v="399"/>
    <s v="CA-2013-108987"/>
    <x v="0"/>
    <x v="162"/>
    <d v="2013-09-11T00:00:00"/>
    <s v="Second Class"/>
    <s v="AG-10675"/>
    <s v="Anna Gayman"/>
    <x v="0"/>
    <x v="0"/>
    <s v="Houston"/>
    <x v="5"/>
    <n v="77036"/>
    <x v="2"/>
    <s v="OFF-ST-10001580"/>
    <x v="1"/>
    <x v="4"/>
    <x v="351"/>
    <n v="35.952000000000005"/>
    <n v="3"/>
    <n v="0.2"/>
    <n v="3.5951999999999984"/>
  </r>
  <r>
    <n v="400"/>
    <s v="CA-2013-108987"/>
    <x v="0"/>
    <x v="162"/>
    <d v="2013-09-11T00:00:00"/>
    <s v="Second Class"/>
    <s v="AG-10675"/>
    <s v="Anna Gayman"/>
    <x v="0"/>
    <x v="0"/>
    <s v="Houston"/>
    <x v="5"/>
    <n v="77036"/>
    <x v="2"/>
    <s v="FUR-BO-10004834"/>
    <x v="0"/>
    <x v="0"/>
    <x v="26"/>
    <n v="2396.2655999999997"/>
    <n v="4"/>
    <n v="0.32"/>
    <n v="-317.15280000000007"/>
  </r>
  <r>
    <n v="401"/>
    <s v="CA-2013-108987"/>
    <x v="0"/>
    <x v="162"/>
    <d v="2013-09-11T00:00:00"/>
    <s v="Second Class"/>
    <s v="AG-10675"/>
    <s v="Anna Gayman"/>
    <x v="0"/>
    <x v="0"/>
    <s v="Houston"/>
    <x v="5"/>
    <n v="77036"/>
    <x v="2"/>
    <s v="OFF-ST-10000934"/>
    <x v="1"/>
    <x v="4"/>
    <x v="352"/>
    <n v="131.136"/>
    <n v="4"/>
    <n v="0.2"/>
    <n v="-32.783999999999999"/>
  </r>
  <r>
    <n v="402"/>
    <s v="CA-2013-108987"/>
    <x v="0"/>
    <x v="162"/>
    <d v="2013-09-11T00:00:00"/>
    <s v="Second Class"/>
    <s v="AG-10675"/>
    <s v="Anna Gayman"/>
    <x v="0"/>
    <x v="0"/>
    <s v="Houston"/>
    <x v="5"/>
    <n v="77036"/>
    <x v="2"/>
    <s v="TEC-AC-10000158"/>
    <x v="2"/>
    <x v="11"/>
    <x v="353"/>
    <n v="57.584000000000003"/>
    <n v="2"/>
    <n v="0.2"/>
    <n v="0.71979999999999933"/>
  </r>
  <r>
    <n v="403"/>
    <s v="CA-2011-113166"/>
    <x v="2"/>
    <x v="163"/>
    <d v="2011-12-26T00:00:00"/>
    <s v="First Class"/>
    <s v="LF-17185"/>
    <s v="Luke Foster"/>
    <x v="0"/>
    <x v="0"/>
    <s v="Miami"/>
    <x v="2"/>
    <n v="33180"/>
    <x v="0"/>
    <s v="OFF-PA-10001947"/>
    <x v="1"/>
    <x v="10"/>
    <x v="354"/>
    <n v="9.5680000000000014"/>
    <n v="2"/>
    <n v="0.2"/>
    <n v="3.4683999999999999"/>
  </r>
  <r>
    <n v="404"/>
    <s v="CA-2011-155208"/>
    <x v="2"/>
    <x v="164"/>
    <d v="2011-04-20T00:00:00"/>
    <s v="Standard Class"/>
    <s v="SP-20650"/>
    <s v="Stephanie Phelps"/>
    <x v="1"/>
    <x v="0"/>
    <s v="Wilmington"/>
    <x v="3"/>
    <n v="28403"/>
    <x v="0"/>
    <s v="OFF-AR-10003478"/>
    <x v="1"/>
    <x v="6"/>
    <x v="355"/>
    <n v="39.072000000000003"/>
    <n v="6"/>
    <n v="0.2"/>
    <n v="9.7680000000000007"/>
  </r>
  <r>
    <n v="405"/>
    <s v="CA-2014-117933"/>
    <x v="3"/>
    <x v="165"/>
    <d v="2014-12-30T00:00:00"/>
    <s v="Standard Class"/>
    <s v="RF-19840"/>
    <s v="Roy Französisch"/>
    <x v="0"/>
    <x v="0"/>
    <s v="New York City"/>
    <x v="15"/>
    <n v="10024"/>
    <x v="3"/>
    <s v="OFF-AP-10004249"/>
    <x v="1"/>
    <x v="9"/>
    <x v="33"/>
    <n v="35.910000000000004"/>
    <n v="3"/>
    <n v="0"/>
    <n v="9.6956999999999987"/>
  </r>
  <r>
    <n v="406"/>
    <s v="CA-2014-117457"/>
    <x v="3"/>
    <x v="166"/>
    <d v="2014-12-13T00:00:00"/>
    <s v="Standard Class"/>
    <s v="KH-16510"/>
    <s v="Keith Herrera"/>
    <x v="0"/>
    <x v="0"/>
    <s v="San Francisco"/>
    <x v="1"/>
    <n v="94110"/>
    <x v="1"/>
    <s v="TEC-AC-10000158"/>
    <x v="2"/>
    <x v="11"/>
    <x v="353"/>
    <n v="179.95000000000002"/>
    <n v="5"/>
    <n v="0"/>
    <n v="37.789500000000004"/>
  </r>
  <r>
    <n v="407"/>
    <s v="CA-2014-117457"/>
    <x v="3"/>
    <x v="166"/>
    <d v="2014-12-13T00:00:00"/>
    <s v="Standard Class"/>
    <s v="KH-16510"/>
    <s v="Keith Herrera"/>
    <x v="0"/>
    <x v="0"/>
    <s v="San Francisco"/>
    <x v="1"/>
    <n v="94110"/>
    <x v="1"/>
    <s v="TEC-CO-10004115"/>
    <x v="2"/>
    <x v="16"/>
    <x v="356"/>
    <n v="1199.9760000000001"/>
    <n v="3"/>
    <n v="0.2"/>
    <n v="434.99130000000002"/>
  </r>
  <r>
    <n v="408"/>
    <s v="CA-2014-117457"/>
    <x v="3"/>
    <x v="166"/>
    <d v="2014-12-13T00:00:00"/>
    <s v="Standard Class"/>
    <s v="KH-16510"/>
    <s v="Keith Herrera"/>
    <x v="0"/>
    <x v="0"/>
    <s v="San Francisco"/>
    <x v="1"/>
    <n v="94110"/>
    <x v="1"/>
    <s v="OFF-PA-10003724"/>
    <x v="1"/>
    <x v="10"/>
    <x v="357"/>
    <n v="27.15"/>
    <n v="5"/>
    <n v="0"/>
    <n v="13.3035"/>
  </r>
  <r>
    <n v="409"/>
    <s v="CA-2014-117457"/>
    <x v="3"/>
    <x v="166"/>
    <d v="2014-12-13T00:00:00"/>
    <s v="Standard Class"/>
    <s v="KH-16510"/>
    <s v="Keith Herrera"/>
    <x v="0"/>
    <x v="0"/>
    <s v="San Francisco"/>
    <x v="1"/>
    <n v="94110"/>
    <x v="1"/>
    <s v="FUR-TA-10002041"/>
    <x v="0"/>
    <x v="3"/>
    <x v="358"/>
    <n v="1004.0239999999999"/>
    <n v="7"/>
    <n v="0.2"/>
    <n v="-112.95269999999994"/>
  </r>
  <r>
    <n v="410"/>
    <s v="CA-2014-117457"/>
    <x v="3"/>
    <x v="166"/>
    <d v="2014-12-13T00:00:00"/>
    <s v="Standard Class"/>
    <s v="KH-16510"/>
    <s v="Keith Herrera"/>
    <x v="0"/>
    <x v="0"/>
    <s v="San Francisco"/>
    <x v="1"/>
    <n v="94110"/>
    <x v="1"/>
    <s v="OFF-PA-10002893"/>
    <x v="1"/>
    <x v="10"/>
    <x v="359"/>
    <n v="9.68"/>
    <n v="1"/>
    <n v="0"/>
    <n v="4.6463999999999999"/>
  </r>
  <r>
    <n v="411"/>
    <s v="CA-2014-117457"/>
    <x v="3"/>
    <x v="166"/>
    <d v="2014-12-13T00:00:00"/>
    <s v="Standard Class"/>
    <s v="KH-16510"/>
    <s v="Keith Herrera"/>
    <x v="0"/>
    <x v="0"/>
    <s v="San Francisco"/>
    <x v="1"/>
    <n v="94110"/>
    <x v="1"/>
    <s v="OFF-LA-10003766"/>
    <x v="1"/>
    <x v="2"/>
    <x v="360"/>
    <n v="28.349999999999998"/>
    <n v="9"/>
    <n v="0"/>
    <n v="13.608000000000001"/>
  </r>
  <r>
    <n v="412"/>
    <s v="CA-2014-117457"/>
    <x v="3"/>
    <x v="166"/>
    <d v="2014-12-13T00:00:00"/>
    <s v="Standard Class"/>
    <s v="KH-16510"/>
    <s v="Keith Herrera"/>
    <x v="0"/>
    <x v="0"/>
    <s v="San Francisco"/>
    <x v="1"/>
    <n v="94110"/>
    <x v="1"/>
    <s v="OFF-PA-10001970"/>
    <x v="1"/>
    <x v="10"/>
    <x v="361"/>
    <n v="55.98"/>
    <n v="1"/>
    <n v="0"/>
    <n v="27.430199999999999"/>
  </r>
  <r>
    <n v="413"/>
    <s v="CA-2014-117457"/>
    <x v="3"/>
    <x v="166"/>
    <d v="2014-12-13T00:00:00"/>
    <s v="Standard Class"/>
    <s v="KH-16510"/>
    <s v="Keith Herrera"/>
    <x v="0"/>
    <x v="0"/>
    <s v="San Francisco"/>
    <x v="1"/>
    <n v="94110"/>
    <x v="1"/>
    <s v="FUR-BO-10001972"/>
    <x v="0"/>
    <x v="0"/>
    <x v="362"/>
    <n v="1336.829"/>
    <n v="13"/>
    <n v="0.15"/>
    <n v="31.454799999999949"/>
  </r>
  <r>
    <n v="414"/>
    <s v="CA-2014-117457"/>
    <x v="3"/>
    <x v="166"/>
    <d v="2014-12-13T00:00:00"/>
    <s v="Standard Class"/>
    <s v="KH-16510"/>
    <s v="Keith Herrera"/>
    <x v="0"/>
    <x v="0"/>
    <s v="San Francisco"/>
    <x v="1"/>
    <n v="94110"/>
    <x v="1"/>
    <s v="FUR-CH-10003956"/>
    <x v="0"/>
    <x v="1"/>
    <x v="363"/>
    <n v="113.56800000000001"/>
    <n v="2"/>
    <n v="0.2"/>
    <n v="-18.454800000000013"/>
  </r>
  <r>
    <n v="415"/>
    <s v="CA-2014-142636"/>
    <x v="3"/>
    <x v="132"/>
    <d v="2014-11-08T00:00:00"/>
    <s v="Standard Class"/>
    <s v="KC-16675"/>
    <s v="Kimberly Carter"/>
    <x v="1"/>
    <x v="0"/>
    <s v="Seattle"/>
    <x v="4"/>
    <n v="98105"/>
    <x v="1"/>
    <s v="OFF-PA-10000157"/>
    <x v="1"/>
    <x v="10"/>
    <x v="364"/>
    <n v="139.86000000000001"/>
    <n v="7"/>
    <n v="0"/>
    <n v="65.734199999999987"/>
  </r>
  <r>
    <n v="416"/>
    <s v="CA-2014-142636"/>
    <x v="3"/>
    <x v="132"/>
    <d v="2014-11-08T00:00:00"/>
    <s v="Standard Class"/>
    <s v="KC-16675"/>
    <s v="Kimberly Carter"/>
    <x v="1"/>
    <x v="0"/>
    <s v="Seattle"/>
    <x v="4"/>
    <n v="98105"/>
    <x v="1"/>
    <s v="FUR-CH-10001891"/>
    <x v="0"/>
    <x v="1"/>
    <x v="265"/>
    <n v="307.13600000000002"/>
    <n v="4"/>
    <n v="0.2"/>
    <n v="26.874400000000023"/>
  </r>
  <r>
    <n v="417"/>
    <s v="CA-2014-122105"/>
    <x v="3"/>
    <x v="92"/>
    <d v="2014-06-29T00:00:00"/>
    <s v="Standard Class"/>
    <s v="CJ-12010"/>
    <s v="Caroline Jumper"/>
    <x v="0"/>
    <x v="0"/>
    <s v="Huntington Beach"/>
    <x v="1"/>
    <n v="92646"/>
    <x v="1"/>
    <s v="OFF-AR-10004344"/>
    <x v="1"/>
    <x v="6"/>
    <x v="365"/>
    <n v="95.92"/>
    <n v="8"/>
    <n v="0"/>
    <n v="25.898399999999995"/>
  </r>
  <r>
    <n v="418"/>
    <s v="CA-2013-148796"/>
    <x v="0"/>
    <x v="167"/>
    <d v="2013-04-19T00:00:00"/>
    <s v="Standard Class"/>
    <s v="PB-19150"/>
    <s v="Philip Brown"/>
    <x v="0"/>
    <x v="0"/>
    <s v="Los Angeles"/>
    <x v="1"/>
    <n v="90004"/>
    <x v="1"/>
    <s v="FUR-CH-10004886"/>
    <x v="0"/>
    <x v="1"/>
    <x v="366"/>
    <n v="383.8"/>
    <n v="5"/>
    <n v="0.2"/>
    <n v="38.379999999999981"/>
  </r>
  <r>
    <n v="419"/>
    <s v="CA-2014-154816"/>
    <x v="3"/>
    <x v="44"/>
    <d v="2014-11-11T00:00:00"/>
    <s v="Standard Class"/>
    <s v="VB-21745"/>
    <s v="Victoria Brennan"/>
    <x v="1"/>
    <x v="0"/>
    <s v="Richmond"/>
    <x v="0"/>
    <n v="40475"/>
    <x v="0"/>
    <s v="OFF-PA-10003845"/>
    <x v="1"/>
    <x v="10"/>
    <x v="367"/>
    <n v="5.78"/>
    <n v="1"/>
    <n v="0"/>
    <n v="2.8322000000000003"/>
  </r>
  <r>
    <n v="420"/>
    <s v="CA-2014-110478"/>
    <x v="3"/>
    <x v="168"/>
    <d v="2014-03-10T00:00:00"/>
    <s v="Standard Class"/>
    <s v="SP-20860"/>
    <s v="Sung Pak"/>
    <x v="1"/>
    <x v="0"/>
    <s v="Los Angeles"/>
    <x v="1"/>
    <n v="90045"/>
    <x v="1"/>
    <s v="OFF-AR-10001573"/>
    <x v="1"/>
    <x v="6"/>
    <x v="368"/>
    <n v="9.32"/>
    <n v="4"/>
    <n v="0"/>
    <n v="2.702799999999999"/>
  </r>
  <r>
    <n v="421"/>
    <s v="CA-2014-110478"/>
    <x v="3"/>
    <x v="168"/>
    <d v="2014-03-10T00:00:00"/>
    <s v="Standard Class"/>
    <s v="SP-20860"/>
    <s v="Sung Pak"/>
    <x v="1"/>
    <x v="0"/>
    <s v="Los Angeles"/>
    <x v="1"/>
    <n v="90045"/>
    <x v="1"/>
    <s v="OFF-EN-10000483"/>
    <x v="1"/>
    <x v="12"/>
    <x v="369"/>
    <n v="15.25"/>
    <n v="1"/>
    <n v="0"/>
    <n v="7.0149999999999988"/>
  </r>
  <r>
    <n v="422"/>
    <s v="CA-2011-142048"/>
    <x v="2"/>
    <x v="169"/>
    <d v="2011-06-25T00:00:00"/>
    <s v="First Class"/>
    <s v="JE-15745"/>
    <s v="Joel Eaton"/>
    <x v="0"/>
    <x v="0"/>
    <s v="Louisville"/>
    <x v="22"/>
    <n v="80027"/>
    <x v="1"/>
    <s v="TEC-AC-10004114"/>
    <x v="2"/>
    <x v="11"/>
    <x v="370"/>
    <n v="196.75200000000001"/>
    <n v="6"/>
    <n v="0.2"/>
    <n v="56.566200000000009"/>
  </r>
  <r>
    <n v="423"/>
    <s v="CA-2014-125388"/>
    <x v="3"/>
    <x v="15"/>
    <d v="2014-10-24T00:00:00"/>
    <s v="Standard Class"/>
    <s v="MP-17965"/>
    <s v="Michael Paige"/>
    <x v="1"/>
    <x v="0"/>
    <s v="Lawrence"/>
    <x v="31"/>
    <n v="1841"/>
    <x v="3"/>
    <s v="FUR-FU-10004712"/>
    <x v="0"/>
    <x v="5"/>
    <x v="371"/>
    <n v="56.56"/>
    <n v="4"/>
    <n v="0"/>
    <n v="14.705600000000004"/>
  </r>
  <r>
    <n v="424"/>
    <s v="CA-2014-125388"/>
    <x v="3"/>
    <x v="15"/>
    <d v="2014-10-24T00:00:00"/>
    <s v="Standard Class"/>
    <s v="MP-17965"/>
    <s v="Michael Paige"/>
    <x v="1"/>
    <x v="0"/>
    <s v="Lawrence"/>
    <x v="31"/>
    <n v="1841"/>
    <x v="3"/>
    <s v="OFF-ST-10000918"/>
    <x v="1"/>
    <x v="4"/>
    <x v="372"/>
    <n v="32.700000000000003"/>
    <n v="3"/>
    <n v="0"/>
    <n v="8.5019999999999989"/>
  </r>
  <r>
    <n v="425"/>
    <s v="CA-2014-155705"/>
    <x v="3"/>
    <x v="170"/>
    <d v="2014-08-24T00:00:00"/>
    <s v="Second Class"/>
    <s v="NF-18385"/>
    <s v="Natalie Fritzler"/>
    <x v="0"/>
    <x v="0"/>
    <s v="Jackson"/>
    <x v="35"/>
    <n v="39212"/>
    <x v="0"/>
    <s v="FUR-CH-10000015"/>
    <x v="0"/>
    <x v="1"/>
    <x v="373"/>
    <n v="866.4"/>
    <n v="4"/>
    <n v="0"/>
    <n v="225.26400000000001"/>
  </r>
  <r>
    <n v="426"/>
    <s v="CA-2014-149160"/>
    <x v="3"/>
    <x v="51"/>
    <d v="2014-11-27T00:00:00"/>
    <s v="Second Class"/>
    <s v="JM-15265"/>
    <s v="Janet Molinari"/>
    <x v="1"/>
    <x v="0"/>
    <s v="Canton"/>
    <x v="12"/>
    <n v="48187"/>
    <x v="2"/>
    <s v="FUR-FU-10003347"/>
    <x v="0"/>
    <x v="5"/>
    <x v="374"/>
    <n v="28.4"/>
    <n v="2"/>
    <n v="0"/>
    <n v="11.076000000000001"/>
  </r>
  <r>
    <n v="427"/>
    <s v="CA-2014-149160"/>
    <x v="3"/>
    <x v="51"/>
    <d v="2014-11-27T00:00:00"/>
    <s v="Second Class"/>
    <s v="JM-15265"/>
    <s v="Janet Molinari"/>
    <x v="1"/>
    <x v="0"/>
    <s v="Canton"/>
    <x v="12"/>
    <n v="48187"/>
    <x v="2"/>
    <s v="OFF-BI-10001543"/>
    <x v="1"/>
    <x v="8"/>
    <x v="375"/>
    <n v="287.92"/>
    <n v="8"/>
    <n v="0"/>
    <n v="138.20160000000001"/>
  </r>
  <r>
    <n v="428"/>
    <s v="CA-2011-101476"/>
    <x v="2"/>
    <x v="171"/>
    <d v="2011-09-13T00:00:00"/>
    <s v="First Class"/>
    <s v="SD-20485"/>
    <s v="Shirley Daniels"/>
    <x v="2"/>
    <x v="0"/>
    <s v="New Rochelle"/>
    <x v="15"/>
    <n v="10801"/>
    <x v="3"/>
    <s v="TEC-MA-10000029"/>
    <x v="2"/>
    <x v="15"/>
    <x v="376"/>
    <n v="69.989999999999995"/>
    <n v="1"/>
    <n v="0"/>
    <n v="30.095700000000001"/>
  </r>
  <r>
    <n v="429"/>
    <s v="CA-2014-152275"/>
    <x v="3"/>
    <x v="172"/>
    <d v="2014-10-09T00:00:00"/>
    <s v="Standard Class"/>
    <s v="KH-16630"/>
    <s v="Ken Heidel"/>
    <x v="1"/>
    <x v="0"/>
    <s v="San Antonio"/>
    <x v="5"/>
    <n v="78207"/>
    <x v="2"/>
    <s v="OFF-AR-10000369"/>
    <x v="1"/>
    <x v="6"/>
    <x v="377"/>
    <n v="6.6719999999999988"/>
    <n v="6"/>
    <n v="0.2"/>
    <n v="0.50039999999999996"/>
  </r>
  <r>
    <n v="430"/>
    <s v="US-2013-123750"/>
    <x v="0"/>
    <x v="173"/>
    <d v="2013-04-22T00:00:00"/>
    <s v="Standard Class"/>
    <s v="RB-19795"/>
    <s v="Ross Baird"/>
    <x v="2"/>
    <x v="0"/>
    <s v="Gastonia"/>
    <x v="3"/>
    <n v="28052"/>
    <x v="0"/>
    <s v="OFF-BI-10004584"/>
    <x v="1"/>
    <x v="8"/>
    <x v="378"/>
    <n v="189.58800000000005"/>
    <n v="2"/>
    <n v="0.7"/>
    <n v="-145.35079999999999"/>
  </r>
  <r>
    <n v="431"/>
    <s v="US-2013-123750"/>
    <x v="0"/>
    <x v="173"/>
    <d v="2013-04-22T00:00:00"/>
    <s v="Standard Class"/>
    <s v="RB-19795"/>
    <s v="Ross Baird"/>
    <x v="2"/>
    <x v="0"/>
    <s v="Gastonia"/>
    <x v="3"/>
    <n v="28052"/>
    <x v="0"/>
    <s v="TEC-AC-10004659"/>
    <x v="2"/>
    <x v="11"/>
    <x v="170"/>
    <n v="408.74399999999997"/>
    <n v="7"/>
    <n v="0.2"/>
    <n v="76.639499999999984"/>
  </r>
  <r>
    <n v="432"/>
    <s v="US-2013-123750"/>
    <x v="0"/>
    <x v="173"/>
    <d v="2013-04-22T00:00:00"/>
    <s v="Standard Class"/>
    <s v="RB-19795"/>
    <s v="Ross Baird"/>
    <x v="2"/>
    <x v="0"/>
    <s v="Gastonia"/>
    <x v="3"/>
    <n v="28052"/>
    <x v="0"/>
    <s v="TEC-AC-10004659"/>
    <x v="2"/>
    <x v="11"/>
    <x v="170"/>
    <n v="291.95999999999998"/>
    <n v="5"/>
    <n v="0.2"/>
    <n v="54.742499999999978"/>
  </r>
  <r>
    <n v="433"/>
    <s v="US-2013-123750"/>
    <x v="0"/>
    <x v="173"/>
    <d v="2013-04-22T00:00:00"/>
    <s v="Standard Class"/>
    <s v="RB-19795"/>
    <s v="Ross Baird"/>
    <x v="2"/>
    <x v="0"/>
    <s v="Gastonia"/>
    <x v="3"/>
    <n v="28052"/>
    <x v="0"/>
    <s v="OFF-ST-10000617"/>
    <x v="1"/>
    <x v="4"/>
    <x v="379"/>
    <n v="4.7679999999999998"/>
    <n v="2"/>
    <n v="0.2"/>
    <n v="-0.7748000000000006"/>
  </r>
  <r>
    <n v="434"/>
    <s v="CA-2013-127369"/>
    <x v="0"/>
    <x v="112"/>
    <d v="2013-06-08T00:00:00"/>
    <s v="First Class"/>
    <s v="DB-13060"/>
    <s v="Dave Brooks"/>
    <x v="0"/>
    <x v="0"/>
    <s v="Lowell"/>
    <x v="31"/>
    <n v="1852"/>
    <x v="3"/>
    <s v="OFF-ST-10003306"/>
    <x v="1"/>
    <x v="4"/>
    <x v="380"/>
    <n v="714.30000000000007"/>
    <n v="5"/>
    <n v="0"/>
    <n v="207.14699999999993"/>
  </r>
  <r>
    <n v="435"/>
    <s v="US-2011-150574"/>
    <x v="2"/>
    <x v="174"/>
    <d v="2011-12-25T00:00:00"/>
    <s v="Standard Class"/>
    <s v="MK-18160"/>
    <s v="Mike Kennedy"/>
    <x v="0"/>
    <x v="0"/>
    <s v="Jacksonville"/>
    <x v="2"/>
    <n v="32216"/>
    <x v="0"/>
    <s v="OFF-BI-10000773"/>
    <x v="1"/>
    <x v="8"/>
    <x v="381"/>
    <n v="4.8120000000000003"/>
    <n v="2"/>
    <n v="0.7"/>
    <n v="-3.6891999999999996"/>
  </r>
  <r>
    <n v="436"/>
    <s v="US-2011-150574"/>
    <x v="2"/>
    <x v="174"/>
    <d v="2011-12-25T00:00:00"/>
    <s v="Standard Class"/>
    <s v="MK-18160"/>
    <s v="Mike Kennedy"/>
    <x v="0"/>
    <x v="0"/>
    <s v="Jacksonville"/>
    <x v="2"/>
    <n v="32216"/>
    <x v="0"/>
    <s v="TEC-AC-10002600"/>
    <x v="2"/>
    <x v="11"/>
    <x v="382"/>
    <n v="247.8"/>
    <n v="5"/>
    <n v="0.2"/>
    <n v="-18.584999999999994"/>
  </r>
  <r>
    <n v="437"/>
    <s v="CA-2013-147375"/>
    <x v="0"/>
    <x v="1"/>
    <d v="2013-06-15T00:00:00"/>
    <s v="Second Class"/>
    <s v="PO-19180"/>
    <s v="Philisse Overcash"/>
    <x v="2"/>
    <x v="0"/>
    <s v="Chicago"/>
    <x v="10"/>
    <n v="60623"/>
    <x v="2"/>
    <s v="TEC-MA-10002937"/>
    <x v="2"/>
    <x v="15"/>
    <x v="383"/>
    <n v="1007.979"/>
    <n v="3"/>
    <n v="0.3"/>
    <n v="43.199100000000044"/>
  </r>
  <r>
    <n v="438"/>
    <s v="CA-2013-147375"/>
    <x v="0"/>
    <x v="1"/>
    <d v="2013-06-15T00:00:00"/>
    <s v="Second Class"/>
    <s v="PO-19180"/>
    <s v="Philisse Overcash"/>
    <x v="2"/>
    <x v="0"/>
    <s v="Chicago"/>
    <x v="10"/>
    <n v="60623"/>
    <x v="2"/>
    <s v="OFF-PA-10001970"/>
    <x v="1"/>
    <x v="10"/>
    <x v="361"/>
    <n v="313.488"/>
    <n v="7"/>
    <n v="0.2"/>
    <n v="113.63939999999998"/>
  </r>
  <r>
    <n v="439"/>
    <s v="CA-2014-130043"/>
    <x v="3"/>
    <x v="175"/>
    <d v="2014-09-20T00:00:00"/>
    <s v="Standard Class"/>
    <s v="BB-11545"/>
    <s v="Brenda Bowman"/>
    <x v="1"/>
    <x v="0"/>
    <s v="Houston"/>
    <x v="5"/>
    <n v="77070"/>
    <x v="2"/>
    <s v="OFF-PA-10002230"/>
    <x v="1"/>
    <x v="10"/>
    <x v="384"/>
    <n v="31.872000000000003"/>
    <n v="8"/>
    <n v="0.2"/>
    <n v="11.553600000000003"/>
  </r>
  <r>
    <n v="440"/>
    <s v="CA-2014-157252"/>
    <x v="3"/>
    <x v="176"/>
    <d v="2014-01-24T00:00:00"/>
    <s v="Second Class"/>
    <s v="CV-12805"/>
    <s v="Cynthia Voltz"/>
    <x v="1"/>
    <x v="0"/>
    <s v="New York City"/>
    <x v="15"/>
    <n v="10024"/>
    <x v="3"/>
    <s v="FUR-CH-10003396"/>
    <x v="0"/>
    <x v="1"/>
    <x v="385"/>
    <n v="207.84600000000003"/>
    <n v="3"/>
    <n v="0.1"/>
    <n v="2.3093999999999895"/>
  </r>
  <r>
    <n v="441"/>
    <s v="CA-2013-115756"/>
    <x v="0"/>
    <x v="64"/>
    <d v="2013-09-08T00:00:00"/>
    <s v="Second Class"/>
    <s v="PK-19075"/>
    <s v="Pete Kriz"/>
    <x v="0"/>
    <x v="0"/>
    <s v="Detroit"/>
    <x v="12"/>
    <n v="48227"/>
    <x v="2"/>
    <s v="FUR-FU-10000246"/>
    <x v="0"/>
    <x v="5"/>
    <x v="386"/>
    <n v="12.22"/>
    <n v="1"/>
    <n v="0"/>
    <n v="3.6659999999999986"/>
  </r>
  <r>
    <n v="442"/>
    <s v="CA-2013-115756"/>
    <x v="0"/>
    <x v="64"/>
    <d v="2013-09-08T00:00:00"/>
    <s v="Second Class"/>
    <s v="PK-19075"/>
    <s v="Pete Kriz"/>
    <x v="0"/>
    <x v="0"/>
    <s v="Detroit"/>
    <x v="12"/>
    <n v="48227"/>
    <x v="2"/>
    <s v="OFF-ST-10000060"/>
    <x v="1"/>
    <x v="4"/>
    <x v="387"/>
    <n v="194.94"/>
    <n v="3"/>
    <n v="0"/>
    <n v="23.392800000000008"/>
  </r>
  <r>
    <n v="443"/>
    <s v="CA-2013-115756"/>
    <x v="0"/>
    <x v="64"/>
    <d v="2013-09-08T00:00:00"/>
    <s v="Second Class"/>
    <s v="PK-19075"/>
    <s v="Pete Kriz"/>
    <x v="0"/>
    <x v="0"/>
    <s v="Detroit"/>
    <x v="12"/>
    <n v="48227"/>
    <x v="2"/>
    <s v="OFF-ST-10003058"/>
    <x v="1"/>
    <x v="4"/>
    <x v="388"/>
    <n v="70.949999999999989"/>
    <n v="3"/>
    <n v="0"/>
    <n v="20.575499999999998"/>
  </r>
  <r>
    <n v="444"/>
    <s v="CA-2013-115756"/>
    <x v="0"/>
    <x v="64"/>
    <d v="2013-09-08T00:00:00"/>
    <s v="Second Class"/>
    <s v="PK-19075"/>
    <s v="Pete Kriz"/>
    <x v="0"/>
    <x v="0"/>
    <s v="Detroit"/>
    <x v="12"/>
    <n v="48227"/>
    <x v="2"/>
    <s v="OFF-PA-10002222"/>
    <x v="1"/>
    <x v="10"/>
    <x v="389"/>
    <n v="91.36"/>
    <n v="4"/>
    <n v="0"/>
    <n v="42.025599999999997"/>
  </r>
  <r>
    <n v="445"/>
    <s v="CA-2013-115756"/>
    <x v="0"/>
    <x v="64"/>
    <d v="2013-09-08T00:00:00"/>
    <s v="Second Class"/>
    <s v="PK-19075"/>
    <s v="Pete Kriz"/>
    <x v="0"/>
    <x v="0"/>
    <s v="Detroit"/>
    <x v="12"/>
    <n v="48227"/>
    <x v="2"/>
    <s v="FUR-CH-10002372"/>
    <x v="0"/>
    <x v="1"/>
    <x v="390"/>
    <n v="242.94"/>
    <n v="3"/>
    <n v="0"/>
    <n v="29.152800000000013"/>
  </r>
  <r>
    <n v="446"/>
    <s v="CA-2013-115756"/>
    <x v="0"/>
    <x v="64"/>
    <d v="2013-09-08T00:00:00"/>
    <s v="Second Class"/>
    <s v="PK-19075"/>
    <s v="Pete Kriz"/>
    <x v="0"/>
    <x v="0"/>
    <s v="Detroit"/>
    <x v="12"/>
    <n v="48227"/>
    <x v="2"/>
    <s v="OFF-LA-10001317"/>
    <x v="1"/>
    <x v="2"/>
    <x v="391"/>
    <n v="22.05"/>
    <n v="7"/>
    <n v="0"/>
    <n v="10.584"/>
  </r>
  <r>
    <n v="447"/>
    <s v="CA-2014-154214"/>
    <x v="3"/>
    <x v="177"/>
    <d v="2014-03-26T00:00:00"/>
    <s v="Second Class"/>
    <s v="TB-21595"/>
    <s v="Troy Blackwell"/>
    <x v="0"/>
    <x v="0"/>
    <s v="Columbus"/>
    <x v="14"/>
    <n v="47201"/>
    <x v="2"/>
    <s v="FUR-FU-10000206"/>
    <x v="0"/>
    <x v="5"/>
    <x v="392"/>
    <n v="2.91"/>
    <n v="1"/>
    <n v="0"/>
    <n v="1.3676999999999999"/>
  </r>
  <r>
    <n v="448"/>
    <s v="CA-2013-166674"/>
    <x v="0"/>
    <x v="178"/>
    <d v="2013-04-04T00:00:00"/>
    <s v="Second Class"/>
    <s v="RB-19360"/>
    <s v="Raymond Buch"/>
    <x v="0"/>
    <x v="0"/>
    <s v="Auburn"/>
    <x v="15"/>
    <n v="13021"/>
    <x v="3"/>
    <s v="OFF-AR-10000588"/>
    <x v="1"/>
    <x v="6"/>
    <x v="393"/>
    <n v="59.519999999999996"/>
    <n v="3"/>
    <n v="0"/>
    <n v="15.475200000000001"/>
  </r>
  <r>
    <n v="449"/>
    <s v="CA-2013-166674"/>
    <x v="0"/>
    <x v="178"/>
    <d v="2013-04-04T00:00:00"/>
    <s v="Second Class"/>
    <s v="RB-19360"/>
    <s v="Raymond Buch"/>
    <x v="0"/>
    <x v="0"/>
    <s v="Auburn"/>
    <x v="15"/>
    <n v="13021"/>
    <x v="3"/>
    <s v="OFF-ST-10001469"/>
    <x v="1"/>
    <x v="4"/>
    <x v="394"/>
    <n v="161.94"/>
    <n v="3"/>
    <n v="0"/>
    <n v="9.716399999999993"/>
  </r>
  <r>
    <n v="450"/>
    <s v="CA-2013-166674"/>
    <x v="0"/>
    <x v="178"/>
    <d v="2013-04-04T00:00:00"/>
    <s v="Second Class"/>
    <s v="RB-19360"/>
    <s v="Raymond Buch"/>
    <x v="0"/>
    <x v="0"/>
    <s v="Auburn"/>
    <x v="15"/>
    <n v="13021"/>
    <x v="3"/>
    <s v="OFF-AR-10001953"/>
    <x v="1"/>
    <x v="6"/>
    <x v="395"/>
    <n v="263.88"/>
    <n v="6"/>
    <n v="0"/>
    <n v="71.247600000000006"/>
  </r>
  <r>
    <n v="451"/>
    <s v="CA-2013-166674"/>
    <x v="0"/>
    <x v="178"/>
    <d v="2013-04-04T00:00:00"/>
    <s v="Second Class"/>
    <s v="RB-19360"/>
    <s v="Raymond Buch"/>
    <x v="0"/>
    <x v="0"/>
    <s v="Auburn"/>
    <x v="15"/>
    <n v="13021"/>
    <x v="3"/>
    <s v="OFF-AR-10003156"/>
    <x v="1"/>
    <x v="6"/>
    <x v="396"/>
    <n v="30.48"/>
    <n v="3"/>
    <n v="0"/>
    <n v="7.9248000000000012"/>
  </r>
  <r>
    <n v="452"/>
    <s v="CA-2013-166674"/>
    <x v="0"/>
    <x v="178"/>
    <d v="2013-04-04T00:00:00"/>
    <s v="Second Class"/>
    <s v="RB-19360"/>
    <s v="Raymond Buch"/>
    <x v="0"/>
    <x v="0"/>
    <s v="Auburn"/>
    <x v="15"/>
    <n v="13021"/>
    <x v="3"/>
    <s v="OFF-AR-10004974"/>
    <x v="1"/>
    <x v="6"/>
    <x v="397"/>
    <n v="9.84"/>
    <n v="3"/>
    <n v="0"/>
    <n v="2.8535999999999988"/>
  </r>
  <r>
    <n v="453"/>
    <s v="CA-2013-166674"/>
    <x v="0"/>
    <x v="178"/>
    <d v="2013-04-04T00:00:00"/>
    <s v="Second Class"/>
    <s v="RB-19360"/>
    <s v="Raymond Buch"/>
    <x v="0"/>
    <x v="0"/>
    <s v="Auburn"/>
    <x v="15"/>
    <n v="13021"/>
    <x v="3"/>
    <s v="TEC-PH-10002365"/>
    <x v="2"/>
    <x v="7"/>
    <x v="398"/>
    <n v="35.119999999999997"/>
    <n v="4"/>
    <n v="0"/>
    <n v="9.1311999999999998"/>
  </r>
  <r>
    <n v="454"/>
    <s v="CA-2014-147277"/>
    <x v="3"/>
    <x v="179"/>
    <d v="2014-10-25T00:00:00"/>
    <s v="Standard Class"/>
    <s v="EB-13705"/>
    <s v="Ed Braxton"/>
    <x v="1"/>
    <x v="0"/>
    <s v="Akron"/>
    <x v="24"/>
    <n v="44312"/>
    <x v="3"/>
    <s v="FUR-TA-10001539"/>
    <x v="0"/>
    <x v="3"/>
    <x v="10"/>
    <n v="284.36399999999998"/>
    <n v="2"/>
    <n v="0.4"/>
    <n v="-75.830400000000054"/>
  </r>
  <r>
    <n v="455"/>
    <s v="CA-2014-147277"/>
    <x v="3"/>
    <x v="179"/>
    <d v="2014-10-25T00:00:00"/>
    <s v="Standard Class"/>
    <s v="EB-13705"/>
    <s v="Ed Braxton"/>
    <x v="1"/>
    <x v="0"/>
    <s v="Akron"/>
    <x v="24"/>
    <n v="44312"/>
    <x v="3"/>
    <s v="OFF-ST-10000142"/>
    <x v="1"/>
    <x v="4"/>
    <x v="399"/>
    <n v="665.40800000000002"/>
    <n v="2"/>
    <n v="0.2"/>
    <n v="66.540799999999962"/>
  </r>
  <r>
    <n v="456"/>
    <s v="CA-2013-100153"/>
    <x v="0"/>
    <x v="180"/>
    <d v="2013-12-18T00:00:00"/>
    <s v="Standard Class"/>
    <s v="KH-16630"/>
    <s v="Ken Heidel"/>
    <x v="1"/>
    <x v="0"/>
    <s v="Norman"/>
    <x v="26"/>
    <n v="73071"/>
    <x v="2"/>
    <s v="TEC-AC-10001772"/>
    <x v="2"/>
    <x v="11"/>
    <x v="400"/>
    <n v="63.88"/>
    <n v="4"/>
    <n v="0"/>
    <n v="24.913200000000003"/>
  </r>
  <r>
    <n v="457"/>
    <s v="US-2011-110674"/>
    <x v="2"/>
    <x v="181"/>
    <d v="2011-02-19T00:00:00"/>
    <s v="Standard Class"/>
    <s v="SC-20095"/>
    <s v="Sanjit Chand"/>
    <x v="0"/>
    <x v="0"/>
    <s v="Concord"/>
    <x v="1"/>
    <n v="94521"/>
    <x v="1"/>
    <s v="FUR-CH-10000225"/>
    <x v="0"/>
    <x v="1"/>
    <x v="401"/>
    <n v="129.56800000000001"/>
    <n v="2"/>
    <n v="0.2"/>
    <n v="-24.294000000000018"/>
  </r>
  <r>
    <n v="458"/>
    <s v="US-2013-157945"/>
    <x v="0"/>
    <x v="182"/>
    <d v="2013-10-02T00:00:00"/>
    <s v="Standard Class"/>
    <s v="NF-18385"/>
    <s v="Natalie Fritzler"/>
    <x v="0"/>
    <x v="0"/>
    <s v="Decatur"/>
    <x v="10"/>
    <n v="62521"/>
    <x v="2"/>
    <s v="FUR-CH-10002331"/>
    <x v="0"/>
    <x v="1"/>
    <x v="402"/>
    <n v="747.55799999999999"/>
    <n v="3"/>
    <n v="0.3"/>
    <n v="-96.11460000000011"/>
  </r>
  <r>
    <n v="459"/>
    <s v="US-2013-157945"/>
    <x v="0"/>
    <x v="182"/>
    <d v="2013-10-02T00:00:00"/>
    <s v="Standard Class"/>
    <s v="NF-18385"/>
    <s v="Natalie Fritzler"/>
    <x v="0"/>
    <x v="0"/>
    <s v="Decatur"/>
    <x v="10"/>
    <n v="62521"/>
    <x v="2"/>
    <s v="OFF-EN-10001415"/>
    <x v="1"/>
    <x v="12"/>
    <x v="33"/>
    <n v="8.9280000000000008"/>
    <n v="2"/>
    <n v="0.2"/>
    <n v="3.3479999999999999"/>
  </r>
  <r>
    <n v="460"/>
    <s v="CA-2012-109638"/>
    <x v="1"/>
    <x v="83"/>
    <d v="2012-12-22T00:00:00"/>
    <s v="Standard Class"/>
    <s v="JH-15985"/>
    <s v="Joseph Holt"/>
    <x v="0"/>
    <x v="0"/>
    <s v="Seattle"/>
    <x v="4"/>
    <n v="98115"/>
    <x v="1"/>
    <s v="OFF-AP-10002472"/>
    <x v="1"/>
    <x v="9"/>
    <x v="403"/>
    <n v="103.92"/>
    <n v="4"/>
    <n v="0"/>
    <n v="36.372"/>
  </r>
  <r>
    <n v="461"/>
    <s v="CA-2012-109638"/>
    <x v="1"/>
    <x v="83"/>
    <d v="2012-12-22T00:00:00"/>
    <s v="Standard Class"/>
    <s v="JH-15985"/>
    <s v="Joseph Holt"/>
    <x v="0"/>
    <x v="0"/>
    <s v="Seattle"/>
    <x v="4"/>
    <n v="98115"/>
    <x v="1"/>
    <s v="TEC-AC-10004571"/>
    <x v="2"/>
    <x v="11"/>
    <x v="404"/>
    <n v="899.91"/>
    <n v="9"/>
    <n v="0"/>
    <n v="377.96220000000005"/>
  </r>
  <r>
    <n v="462"/>
    <s v="CA-2012-109638"/>
    <x v="1"/>
    <x v="83"/>
    <d v="2012-12-22T00:00:00"/>
    <s v="Standard Class"/>
    <s v="JH-15985"/>
    <s v="Joseph Holt"/>
    <x v="0"/>
    <x v="0"/>
    <s v="Seattle"/>
    <x v="4"/>
    <n v="98115"/>
    <x v="1"/>
    <s v="OFF-BI-10001098"/>
    <x v="1"/>
    <x v="8"/>
    <x v="405"/>
    <n v="51.311999999999998"/>
    <n v="3"/>
    <n v="0.2"/>
    <n v="18.600599999999996"/>
  </r>
  <r>
    <n v="463"/>
    <s v="CA-2013-109869"/>
    <x v="0"/>
    <x v="183"/>
    <d v="2013-04-30T00:00:00"/>
    <s v="Standard Class"/>
    <s v="TN-21040"/>
    <s v="Tanja Norvell"/>
    <x v="2"/>
    <x v="0"/>
    <s v="Phoenix"/>
    <x v="16"/>
    <n v="85023"/>
    <x v="1"/>
    <s v="FUR-FU-10000023"/>
    <x v="0"/>
    <x v="5"/>
    <x v="322"/>
    <n v="23.56"/>
    <n v="5"/>
    <n v="0.2"/>
    <n v="7.0680000000000005"/>
  </r>
  <r>
    <n v="464"/>
    <s v="CA-2013-109869"/>
    <x v="0"/>
    <x v="183"/>
    <d v="2013-04-30T00:00:00"/>
    <s v="Standard Class"/>
    <s v="TN-21040"/>
    <s v="Tanja Norvell"/>
    <x v="2"/>
    <x v="0"/>
    <s v="Phoenix"/>
    <x v="16"/>
    <n v="85023"/>
    <x v="1"/>
    <s v="FUR-TA-10001889"/>
    <x v="0"/>
    <x v="3"/>
    <x v="406"/>
    <n v="1272.6299999999999"/>
    <n v="6"/>
    <n v="0.5"/>
    <n v="-814.4831999999999"/>
  </r>
  <r>
    <n v="465"/>
    <s v="CA-2013-109869"/>
    <x v="0"/>
    <x v="183"/>
    <d v="2013-04-30T00:00:00"/>
    <s v="Standard Class"/>
    <s v="TN-21040"/>
    <s v="Tanja Norvell"/>
    <x v="2"/>
    <x v="0"/>
    <s v="Phoenix"/>
    <x v="16"/>
    <n v="85023"/>
    <x v="1"/>
    <s v="OFF-BI-10000315"/>
    <x v="1"/>
    <x v="8"/>
    <x v="407"/>
    <n v="28.484999999999999"/>
    <n v="5"/>
    <n v="0.7"/>
    <n v="-20.888999999999989"/>
  </r>
  <r>
    <n v="466"/>
    <s v="CA-2013-109869"/>
    <x v="0"/>
    <x v="183"/>
    <d v="2013-04-30T00:00:00"/>
    <s v="Standard Class"/>
    <s v="TN-21040"/>
    <s v="Tanja Norvell"/>
    <x v="2"/>
    <x v="0"/>
    <s v="Phoenix"/>
    <x v="16"/>
    <n v="85023"/>
    <x v="1"/>
    <s v="OFF-SU-10003505"/>
    <x v="1"/>
    <x v="14"/>
    <x v="408"/>
    <n v="185.376"/>
    <n v="2"/>
    <n v="0.2"/>
    <n v="-34.758000000000017"/>
  </r>
  <r>
    <n v="467"/>
    <s v="CA-2013-109869"/>
    <x v="0"/>
    <x v="183"/>
    <d v="2013-04-30T00:00:00"/>
    <s v="Standard Class"/>
    <s v="TN-21040"/>
    <s v="Tanja Norvell"/>
    <x v="2"/>
    <x v="0"/>
    <s v="Phoenix"/>
    <x v="16"/>
    <n v="85023"/>
    <x v="1"/>
    <s v="OFF-AP-10002578"/>
    <x v="1"/>
    <x v="9"/>
    <x v="409"/>
    <n v="78.272000000000006"/>
    <n v="2"/>
    <n v="0.2"/>
    <n v="5.8704000000000001"/>
  </r>
  <r>
    <n v="468"/>
    <s v="US-2012-101399"/>
    <x v="1"/>
    <x v="184"/>
    <d v="2012-01-24T00:00:00"/>
    <s v="Standard Class"/>
    <s v="JS-15940"/>
    <s v="Joni Sundaresam"/>
    <x v="2"/>
    <x v="0"/>
    <s v="Park Ridge"/>
    <x v="10"/>
    <n v="60068"/>
    <x v="2"/>
    <s v="FUR-FU-10002918"/>
    <x v="0"/>
    <x v="5"/>
    <x v="266"/>
    <n v="254.74400000000003"/>
    <n v="7"/>
    <n v="0.6"/>
    <n v="-312.06139999999994"/>
  </r>
  <r>
    <n v="469"/>
    <s v="CA-2014-154907"/>
    <x v="3"/>
    <x v="185"/>
    <d v="2014-04-05T00:00:00"/>
    <s v="Standard Class"/>
    <s v="DS-13180"/>
    <s v="David Smith"/>
    <x v="1"/>
    <x v="0"/>
    <s v="Amarillo"/>
    <x v="5"/>
    <n v="79109"/>
    <x v="2"/>
    <s v="FUR-BO-10002824"/>
    <x v="0"/>
    <x v="0"/>
    <x v="410"/>
    <n v="205.33279999999996"/>
    <n v="2"/>
    <n v="0.32"/>
    <n v="-36.235200000000006"/>
  </r>
  <r>
    <n v="470"/>
    <s v="US-2013-100419"/>
    <x v="0"/>
    <x v="186"/>
    <d v="2013-12-21T00:00:00"/>
    <s v="Second Class"/>
    <s v="CC-12670"/>
    <s v="Craig Carreira"/>
    <x v="0"/>
    <x v="0"/>
    <s v="Chicago"/>
    <x v="10"/>
    <n v="60610"/>
    <x v="2"/>
    <s v="OFF-BI-10002194"/>
    <x v="1"/>
    <x v="8"/>
    <x v="411"/>
    <n v="4.7879999999999985"/>
    <n v="3"/>
    <n v="0.8"/>
    <n v="-7.9001999999999999"/>
  </r>
  <r>
    <n v="471"/>
    <s v="CA-2012-154144"/>
    <x v="1"/>
    <x v="139"/>
    <d v="2012-12-24T00:00:00"/>
    <s v="Standard Class"/>
    <s v="MH-17785"/>
    <s v="Maya Herman"/>
    <x v="1"/>
    <x v="0"/>
    <s v="Lindenhurst"/>
    <x v="15"/>
    <n v="11757"/>
    <x v="3"/>
    <s v="OFF-PA-10004071"/>
    <x v="1"/>
    <x v="10"/>
    <x v="412"/>
    <n v="55.48"/>
    <n v="1"/>
    <n v="0"/>
    <n v="26.630399999999998"/>
  </r>
  <r>
    <n v="472"/>
    <s v="CA-2011-144666"/>
    <x v="2"/>
    <x v="187"/>
    <d v="2011-11-11T00:00:00"/>
    <s v="Second Class"/>
    <s v="JP-15520"/>
    <s v="Jeremy Pistek"/>
    <x v="0"/>
    <x v="0"/>
    <s v="San Francisco"/>
    <x v="1"/>
    <n v="94110"/>
    <x v="1"/>
    <s v="OFF-ST-10002743"/>
    <x v="1"/>
    <x v="4"/>
    <x v="413"/>
    <n v="340.92"/>
    <n v="3"/>
    <n v="0"/>
    <n v="3.4091999999999842"/>
  </r>
  <r>
    <n v="473"/>
    <s v="CA-2011-144666"/>
    <x v="2"/>
    <x v="187"/>
    <d v="2011-11-11T00:00:00"/>
    <s v="Second Class"/>
    <s v="JP-15520"/>
    <s v="Jeremy Pistek"/>
    <x v="0"/>
    <x v="0"/>
    <s v="San Francisco"/>
    <x v="1"/>
    <n v="94110"/>
    <x v="1"/>
    <s v="FUR-BO-10001601"/>
    <x v="0"/>
    <x v="0"/>
    <x v="414"/>
    <n v="222.66599999999997"/>
    <n v="2"/>
    <n v="0.15"/>
    <n v="10.478399999999979"/>
  </r>
  <r>
    <n v="474"/>
    <s v="CA-2011-144666"/>
    <x v="2"/>
    <x v="187"/>
    <d v="2011-11-11T00:00:00"/>
    <s v="Second Class"/>
    <s v="JP-15520"/>
    <s v="Jeremy Pistek"/>
    <x v="0"/>
    <x v="0"/>
    <s v="San Francisco"/>
    <x v="1"/>
    <n v="94110"/>
    <x v="1"/>
    <s v="TEC-PH-10002680"/>
    <x v="2"/>
    <x v="7"/>
    <x v="415"/>
    <n v="703.96800000000007"/>
    <n v="4"/>
    <n v="0.2"/>
    <n v="87.995999999999924"/>
  </r>
  <r>
    <n v="475"/>
    <s v="CA-2011-144666"/>
    <x v="2"/>
    <x v="187"/>
    <d v="2011-11-11T00:00:00"/>
    <s v="Second Class"/>
    <s v="JP-15520"/>
    <s v="Jeremy Pistek"/>
    <x v="0"/>
    <x v="0"/>
    <s v="San Francisco"/>
    <x v="1"/>
    <n v="94110"/>
    <x v="1"/>
    <s v="OFF-ST-10001321"/>
    <x v="1"/>
    <x v="4"/>
    <x v="416"/>
    <n v="92.52"/>
    <n v="6"/>
    <n v="0"/>
    <n v="24.980400000000007"/>
  </r>
  <r>
    <n v="476"/>
    <s v="CA-2011-144666"/>
    <x v="2"/>
    <x v="187"/>
    <d v="2011-11-11T00:00:00"/>
    <s v="Second Class"/>
    <s v="JP-15520"/>
    <s v="Jeremy Pistek"/>
    <x v="0"/>
    <x v="0"/>
    <s v="San Francisco"/>
    <x v="1"/>
    <n v="94110"/>
    <x v="1"/>
    <s v="OFF-PA-10001509"/>
    <x v="1"/>
    <x v="10"/>
    <x v="417"/>
    <n v="62.649999999999991"/>
    <n v="7"/>
    <n v="0"/>
    <n v="28.818999999999996"/>
  </r>
  <r>
    <n v="477"/>
    <s v="CA-2011-144666"/>
    <x v="2"/>
    <x v="187"/>
    <d v="2011-11-11T00:00:00"/>
    <s v="Second Class"/>
    <s v="JP-15520"/>
    <s v="Jeremy Pistek"/>
    <x v="0"/>
    <x v="0"/>
    <s v="San Francisco"/>
    <x v="1"/>
    <n v="94110"/>
    <x v="1"/>
    <s v="OFF-PA-10003465"/>
    <x v="1"/>
    <x v="10"/>
    <x v="418"/>
    <n v="94.85"/>
    <n v="5"/>
    <n v="0"/>
    <n v="45.527999999999992"/>
  </r>
  <r>
    <n v="478"/>
    <s v="CA-2013-103891"/>
    <x v="0"/>
    <x v="188"/>
    <d v="2013-07-20T00:00:00"/>
    <s v="Standard Class"/>
    <s v="KH-16690"/>
    <s v="Kristen Hastings"/>
    <x v="1"/>
    <x v="0"/>
    <s v="Los Angeles"/>
    <x v="1"/>
    <n v="90008"/>
    <x v="1"/>
    <s v="TEC-PH-10000149"/>
    <x v="2"/>
    <x v="7"/>
    <x v="419"/>
    <n v="95.76"/>
    <n v="6"/>
    <n v="0.2"/>
    <n v="7.1819999999999951"/>
  </r>
  <r>
    <n v="479"/>
    <s v="CA-2013-152632"/>
    <x v="0"/>
    <x v="189"/>
    <d v="2013-11-03T00:00:00"/>
    <s v="Standard Class"/>
    <s v="JE-15475"/>
    <s v="Jeremy Ellison"/>
    <x v="0"/>
    <x v="0"/>
    <s v="Troy"/>
    <x v="15"/>
    <n v="12180"/>
    <x v="3"/>
    <s v="FUR-FU-10002671"/>
    <x v="0"/>
    <x v="5"/>
    <x v="275"/>
    <n v="40.200000000000003"/>
    <n v="3"/>
    <n v="0"/>
    <n v="19.295999999999999"/>
  </r>
  <r>
    <n v="480"/>
    <s v="CA-2013-100790"/>
    <x v="0"/>
    <x v="190"/>
    <d v="2013-07-03T00:00:00"/>
    <s v="Standard Class"/>
    <s v="JG-15805"/>
    <s v="John Grady"/>
    <x v="1"/>
    <x v="0"/>
    <s v="New York City"/>
    <x v="15"/>
    <n v="10024"/>
    <x v="3"/>
    <s v="OFF-AR-10003045"/>
    <x v="1"/>
    <x v="6"/>
    <x v="420"/>
    <n v="14.7"/>
    <n v="5"/>
    <n v="0"/>
    <n v="6.6150000000000002"/>
  </r>
  <r>
    <n v="481"/>
    <s v="CA-2013-100790"/>
    <x v="0"/>
    <x v="190"/>
    <d v="2013-07-03T00:00:00"/>
    <s v="Standard Class"/>
    <s v="JG-15805"/>
    <s v="John Grady"/>
    <x v="1"/>
    <x v="0"/>
    <s v="New York City"/>
    <x v="15"/>
    <n v="10024"/>
    <x v="3"/>
    <s v="OFF-ST-10000689"/>
    <x v="1"/>
    <x v="4"/>
    <x v="421"/>
    <n v="704.25"/>
    <n v="5"/>
    <n v="0"/>
    <n v="84.51"/>
  </r>
  <r>
    <n v="482"/>
    <s v="CA-2011-134677"/>
    <x v="2"/>
    <x v="191"/>
    <d v="2011-10-10T00:00:00"/>
    <s v="Standard Class"/>
    <s v="XP-21865"/>
    <s v="Xylona Preis"/>
    <x v="0"/>
    <x v="0"/>
    <s v="San Diego"/>
    <x v="1"/>
    <n v="92024"/>
    <x v="1"/>
    <s v="TEC-AC-10001445"/>
    <x v="2"/>
    <x v="11"/>
    <x v="422"/>
    <n v="9.09"/>
    <n v="3"/>
    <n v="0"/>
    <n v="1.9088999999999996"/>
  </r>
  <r>
    <n v="483"/>
    <s v="CA-2011-127691"/>
    <x v="2"/>
    <x v="192"/>
    <d v="2011-07-27T00:00:00"/>
    <s v="Standard Class"/>
    <s v="EM-14065"/>
    <s v="Erin Mull"/>
    <x v="0"/>
    <x v="0"/>
    <s v="New York City"/>
    <x v="15"/>
    <n v="10024"/>
    <x v="3"/>
    <s v="OFF-AR-10002053"/>
    <x v="1"/>
    <x v="6"/>
    <x v="79"/>
    <n v="5.96"/>
    <n v="2"/>
    <n v="0"/>
    <n v="1.6688000000000001"/>
  </r>
  <r>
    <n v="484"/>
    <s v="CA-2011-127691"/>
    <x v="2"/>
    <x v="192"/>
    <d v="2011-07-27T00:00:00"/>
    <s v="Standard Class"/>
    <s v="EM-14065"/>
    <s v="Erin Mull"/>
    <x v="0"/>
    <x v="0"/>
    <s v="New York City"/>
    <x v="15"/>
    <n v="10024"/>
    <x v="3"/>
    <s v="TEC-AC-10002567"/>
    <x v="2"/>
    <x v="11"/>
    <x v="423"/>
    <n v="159.97999999999999"/>
    <n v="2"/>
    <n v="0"/>
    <n v="57.592799999999997"/>
  </r>
  <r>
    <n v="485"/>
    <s v="CA-2014-140963"/>
    <x v="3"/>
    <x v="193"/>
    <d v="2014-06-14T00:00:00"/>
    <s v="First Class"/>
    <s v="MT-18070"/>
    <s v="Michelle Tran"/>
    <x v="2"/>
    <x v="0"/>
    <s v="Los Angeles"/>
    <x v="1"/>
    <n v="90045"/>
    <x v="1"/>
    <s v="OFF-LA-10003923"/>
    <x v="1"/>
    <x v="2"/>
    <x v="424"/>
    <n v="29.6"/>
    <n v="2"/>
    <n v="0"/>
    <n v="14.8"/>
  </r>
  <r>
    <n v="486"/>
    <s v="CA-2014-140963"/>
    <x v="3"/>
    <x v="193"/>
    <d v="2014-06-14T00:00:00"/>
    <s v="First Class"/>
    <s v="MT-18070"/>
    <s v="Michelle Tran"/>
    <x v="2"/>
    <x v="0"/>
    <s v="Los Angeles"/>
    <x v="1"/>
    <n v="90045"/>
    <x v="1"/>
    <s v="FUR-BO-10001337"/>
    <x v="0"/>
    <x v="0"/>
    <x v="425"/>
    <n v="514.16499999999996"/>
    <n v="5"/>
    <n v="0.15"/>
    <n v="-30.24499999999999"/>
  </r>
  <r>
    <n v="487"/>
    <s v="CA-2014-140963"/>
    <x v="3"/>
    <x v="193"/>
    <d v="2014-06-14T00:00:00"/>
    <s v="First Class"/>
    <s v="MT-18070"/>
    <s v="Michelle Tran"/>
    <x v="2"/>
    <x v="0"/>
    <s v="Los Angeles"/>
    <x v="1"/>
    <n v="90045"/>
    <x v="1"/>
    <s v="TEC-PH-10001924"/>
    <x v="2"/>
    <x v="7"/>
    <x v="426"/>
    <n v="279.95999999999998"/>
    <n v="5"/>
    <n v="0.2"/>
    <n v="17.497500000000016"/>
  </r>
  <r>
    <n v="488"/>
    <s v="CA-2011-154627"/>
    <x v="2"/>
    <x v="194"/>
    <d v="2011-10-31T00:00:00"/>
    <s v="First Class"/>
    <s v="SA-20830"/>
    <s v="Sue Ann Reed"/>
    <x v="0"/>
    <x v="0"/>
    <s v="Chicago"/>
    <x v="10"/>
    <n v="60610"/>
    <x v="2"/>
    <s v="TEC-PH-10001363"/>
    <x v="2"/>
    <x v="7"/>
    <x v="427"/>
    <n v="2735.9520000000002"/>
    <n v="6"/>
    <n v="0.2"/>
    <n v="341.99399999999969"/>
  </r>
  <r>
    <n v="489"/>
    <s v="CA-2011-133753"/>
    <x v="2"/>
    <x v="3"/>
    <d v="2011-06-13T00:00:00"/>
    <s v="Second Class"/>
    <s v="CW-11905"/>
    <s v="Carl Weiss"/>
    <x v="2"/>
    <x v="0"/>
    <s v="Huntsville"/>
    <x v="5"/>
    <n v="77340"/>
    <x v="2"/>
    <s v="TEC-PH-10000376"/>
    <x v="2"/>
    <x v="7"/>
    <x v="428"/>
    <n v="7.9920000000000009"/>
    <n v="1"/>
    <n v="0.2"/>
    <n v="0.59940000000000015"/>
  </r>
  <r>
    <n v="490"/>
    <s v="CA-2011-133753"/>
    <x v="2"/>
    <x v="3"/>
    <d v="2011-06-13T00:00:00"/>
    <s v="Second Class"/>
    <s v="CW-11905"/>
    <s v="Carl Weiss"/>
    <x v="2"/>
    <x v="0"/>
    <s v="Huntsville"/>
    <x v="5"/>
    <n v="77340"/>
    <x v="2"/>
    <s v="TEC-AC-10000303"/>
    <x v="2"/>
    <x v="11"/>
    <x v="429"/>
    <n v="63.984000000000009"/>
    <n v="2"/>
    <n v="0.2"/>
    <n v="10.397399999999998"/>
  </r>
  <r>
    <n v="491"/>
    <s v="CA-2011-133753"/>
    <x v="2"/>
    <x v="3"/>
    <d v="2011-06-13T00:00:00"/>
    <s v="Second Class"/>
    <s v="CW-11905"/>
    <s v="Carl Weiss"/>
    <x v="2"/>
    <x v="0"/>
    <s v="Huntsville"/>
    <x v="5"/>
    <n v="77340"/>
    <x v="2"/>
    <s v="OFF-AR-10001953"/>
    <x v="1"/>
    <x v="6"/>
    <x v="395"/>
    <n v="70.367999999999995"/>
    <n v="2"/>
    <n v="0.2"/>
    <n v="6.1572000000000031"/>
  </r>
  <r>
    <n v="492"/>
    <s v="CA-2011-113362"/>
    <x v="2"/>
    <x v="80"/>
    <d v="2011-09-19T00:00:00"/>
    <s v="Standard Class"/>
    <s v="AJ-10960"/>
    <s v="Astrea Jones"/>
    <x v="0"/>
    <x v="0"/>
    <s v="Rochester"/>
    <x v="15"/>
    <n v="14609"/>
    <x v="3"/>
    <s v="OFF-ST-10001809"/>
    <x v="1"/>
    <x v="4"/>
    <x v="430"/>
    <n v="449.15"/>
    <n v="5"/>
    <n v="0"/>
    <n v="8.9829999999999899"/>
  </r>
  <r>
    <n v="493"/>
    <s v="CA-2011-113362"/>
    <x v="2"/>
    <x v="80"/>
    <d v="2011-09-19T00:00:00"/>
    <s v="Standard Class"/>
    <s v="AJ-10960"/>
    <s v="Astrea Jones"/>
    <x v="0"/>
    <x v="0"/>
    <s v="Rochester"/>
    <x v="15"/>
    <n v="14609"/>
    <x v="3"/>
    <s v="OFF-EN-10003845"/>
    <x v="1"/>
    <x v="12"/>
    <x v="431"/>
    <n v="11.07"/>
    <n v="3"/>
    <n v="0"/>
    <n v="5.0921999999999992"/>
  </r>
  <r>
    <n v="494"/>
    <s v="CA-2013-169166"/>
    <x v="0"/>
    <x v="195"/>
    <d v="2013-05-15T00:00:00"/>
    <s v="Standard Class"/>
    <s v="SS-20590"/>
    <s v="Sonia Sunley"/>
    <x v="0"/>
    <x v="0"/>
    <s v="Seattle"/>
    <x v="4"/>
    <n v="98115"/>
    <x v="1"/>
    <s v="TEC-AC-10000991"/>
    <x v="2"/>
    <x v="11"/>
    <x v="432"/>
    <n v="93.98"/>
    <n v="2"/>
    <n v="0"/>
    <n v="13.157200000000003"/>
  </r>
  <r>
    <n v="495"/>
    <s v="US-2013-120929"/>
    <x v="0"/>
    <x v="196"/>
    <d v="2013-03-22T00:00:00"/>
    <s v="Second Class"/>
    <s v="RO-19780"/>
    <s v="Rose O'Brian"/>
    <x v="0"/>
    <x v="0"/>
    <s v="Memphis"/>
    <x v="18"/>
    <n v="38109"/>
    <x v="0"/>
    <s v="FUR-TA-10001857"/>
    <x v="0"/>
    <x v="3"/>
    <x v="433"/>
    <n v="189.88200000000001"/>
    <n v="3"/>
    <n v="0.4"/>
    <n v="-94.941000000000017"/>
  </r>
  <r>
    <n v="496"/>
    <s v="CA-2012-134782"/>
    <x v="1"/>
    <x v="17"/>
    <d v="2012-12-31T00:00:00"/>
    <s v="Standard Class"/>
    <s v="MD-17350"/>
    <s v="Maribeth Dona"/>
    <x v="0"/>
    <x v="0"/>
    <s v="Fayetteville"/>
    <x v="36"/>
    <n v="72701"/>
    <x v="0"/>
    <s v="OFF-EN-10001434"/>
    <x v="1"/>
    <x v="12"/>
    <x v="434"/>
    <n v="105.42"/>
    <n v="2"/>
    <n v="0"/>
    <n v="51.655799999999999"/>
  </r>
  <r>
    <n v="497"/>
    <s v="CA-2013-126158"/>
    <x v="0"/>
    <x v="197"/>
    <d v="2013-08-01T00:00:00"/>
    <s v="Standard Class"/>
    <s v="SC-20095"/>
    <s v="Sanjit Chand"/>
    <x v="0"/>
    <x v="0"/>
    <s v="Costa Mesa"/>
    <x v="1"/>
    <n v="92627"/>
    <x v="1"/>
    <s v="OFF-BI-10002498"/>
    <x v="1"/>
    <x v="8"/>
    <x v="435"/>
    <n v="119.61600000000001"/>
    <n v="8"/>
    <n v="0.2"/>
    <n v="40.370399999999997"/>
  </r>
  <r>
    <n v="498"/>
    <s v="CA-2013-126158"/>
    <x v="0"/>
    <x v="197"/>
    <d v="2013-08-01T00:00:00"/>
    <s v="Standard Class"/>
    <s v="SC-20095"/>
    <s v="Sanjit Chand"/>
    <x v="0"/>
    <x v="0"/>
    <s v="Costa Mesa"/>
    <x v="1"/>
    <n v="92627"/>
    <x v="1"/>
    <s v="FUR-FU-10004864"/>
    <x v="0"/>
    <x v="5"/>
    <x v="436"/>
    <n v="255.76"/>
    <n v="4"/>
    <n v="0"/>
    <n v="81.843199999999996"/>
  </r>
  <r>
    <n v="499"/>
    <s v="CA-2013-126158"/>
    <x v="0"/>
    <x v="197"/>
    <d v="2013-08-01T00:00:00"/>
    <s v="Standard Class"/>
    <s v="SC-20095"/>
    <s v="Sanjit Chand"/>
    <x v="0"/>
    <x v="0"/>
    <s v="Costa Mesa"/>
    <x v="1"/>
    <n v="92627"/>
    <x v="1"/>
    <s v="FUR-CH-10002602"/>
    <x v="0"/>
    <x v="1"/>
    <x v="288"/>
    <n v="241.56799999999998"/>
    <n v="2"/>
    <n v="0.2"/>
    <n v="18.11760000000001"/>
  </r>
  <r>
    <n v="500"/>
    <s v="CA-2013-126158"/>
    <x v="0"/>
    <x v="197"/>
    <d v="2013-08-01T00:00:00"/>
    <s v="Standard Class"/>
    <s v="SC-20095"/>
    <s v="Sanjit Chand"/>
    <x v="0"/>
    <x v="0"/>
    <s v="Costa Mesa"/>
    <x v="1"/>
    <n v="92627"/>
    <x v="1"/>
    <s v="FUR-FU-10000073"/>
    <x v="0"/>
    <x v="5"/>
    <x v="437"/>
    <n v="69.3"/>
    <n v="9"/>
    <n v="0"/>
    <n v="22.868999999999996"/>
  </r>
  <r>
    <n v="501"/>
    <s v="US-2013-105578"/>
    <x v="0"/>
    <x v="198"/>
    <d v="2013-06-05T00:00:00"/>
    <s v="Standard Class"/>
    <s v="MY-17380"/>
    <s v="Maribeth Yedwab"/>
    <x v="1"/>
    <x v="0"/>
    <s v="Parker"/>
    <x v="22"/>
    <n v="80134"/>
    <x v="1"/>
    <s v="OFF-BI-10001670"/>
    <x v="1"/>
    <x v="8"/>
    <x v="438"/>
    <n v="22.620000000000005"/>
    <n v="2"/>
    <n v="0.7"/>
    <n v="-15.079999999999998"/>
  </r>
  <r>
    <n v="502"/>
    <s v="US-2013-105578"/>
    <x v="0"/>
    <x v="198"/>
    <d v="2013-06-05T00:00:00"/>
    <s v="Standard Class"/>
    <s v="MY-17380"/>
    <s v="Maribeth Yedwab"/>
    <x v="1"/>
    <x v="0"/>
    <s v="Parker"/>
    <x v="22"/>
    <n v="80134"/>
    <x v="1"/>
    <s v="OFF-BI-10001658"/>
    <x v="1"/>
    <x v="8"/>
    <x v="439"/>
    <n v="14.952000000000004"/>
    <n v="2"/>
    <n v="0.7"/>
    <n v="-11.961599999999997"/>
  </r>
  <r>
    <n v="503"/>
    <s v="US-2013-105578"/>
    <x v="0"/>
    <x v="198"/>
    <d v="2013-06-05T00:00:00"/>
    <s v="Standard Class"/>
    <s v="MY-17380"/>
    <s v="Maribeth Yedwab"/>
    <x v="1"/>
    <x v="0"/>
    <s v="Parker"/>
    <x v="22"/>
    <n v="80134"/>
    <x v="1"/>
    <s v="FUR-CH-10001215"/>
    <x v="0"/>
    <x v="1"/>
    <x v="440"/>
    <n v="801.5680000000001"/>
    <n v="2"/>
    <n v="0.2"/>
    <n v="50.097999999999985"/>
  </r>
  <r>
    <n v="504"/>
    <s v="US-2013-105578"/>
    <x v="0"/>
    <x v="198"/>
    <d v="2013-06-05T00:00:00"/>
    <s v="Standard Class"/>
    <s v="MY-17380"/>
    <s v="Maribeth Yedwab"/>
    <x v="1"/>
    <x v="0"/>
    <s v="Parker"/>
    <x v="22"/>
    <n v="80134"/>
    <x v="1"/>
    <s v="OFF-BI-10000831"/>
    <x v="1"/>
    <x v="8"/>
    <x v="441"/>
    <n v="2.3760000000000003"/>
    <n v="3"/>
    <n v="0.7"/>
    <n v="-1.9007999999999998"/>
  </r>
  <r>
    <n v="505"/>
    <s v="US-2013-105578"/>
    <x v="0"/>
    <x v="198"/>
    <d v="2013-06-05T00:00:00"/>
    <s v="Standard Class"/>
    <s v="MY-17380"/>
    <s v="Maribeth Yedwab"/>
    <x v="1"/>
    <x v="0"/>
    <s v="Parker"/>
    <x v="22"/>
    <n v="80134"/>
    <x v="1"/>
    <s v="OFF-PA-10000357"/>
    <x v="1"/>
    <x v="10"/>
    <x v="442"/>
    <n v="32.792000000000002"/>
    <n v="1"/>
    <n v="0.2"/>
    <n v="11.8871"/>
  </r>
  <r>
    <n v="506"/>
    <s v="CA-2014-134978"/>
    <x v="3"/>
    <x v="105"/>
    <d v="2014-11-16T00:00:00"/>
    <s v="Second Class"/>
    <s v="EB-13705"/>
    <s v="Ed Braxton"/>
    <x v="1"/>
    <x v="0"/>
    <s v="New York City"/>
    <x v="15"/>
    <n v="10024"/>
    <x v="3"/>
    <s v="OFF-BI-10003274"/>
    <x v="1"/>
    <x v="8"/>
    <x v="122"/>
    <n v="15.920000000000002"/>
    <n v="5"/>
    <n v="0.2"/>
    <n v="5.3729999999999993"/>
  </r>
  <r>
    <n v="507"/>
    <s v="CA-2012-145352"/>
    <x v="1"/>
    <x v="199"/>
    <d v="2012-03-22T00:00:00"/>
    <s v="Standard Class"/>
    <s v="CM-12385"/>
    <s v="Christopher Martinez"/>
    <x v="0"/>
    <x v="0"/>
    <s v="Atlanta"/>
    <x v="32"/>
    <n v="30318"/>
    <x v="0"/>
    <s v="OFF-AR-10001662"/>
    <x v="1"/>
    <x v="6"/>
    <x v="443"/>
    <n v="2.74"/>
    <n v="1"/>
    <n v="0"/>
    <n v="0.73980000000000024"/>
  </r>
  <r>
    <n v="508"/>
    <s v="CA-2012-145352"/>
    <x v="1"/>
    <x v="199"/>
    <d v="2012-03-22T00:00:00"/>
    <s v="Standard Class"/>
    <s v="CM-12385"/>
    <s v="Christopher Martinez"/>
    <x v="0"/>
    <x v="0"/>
    <s v="Atlanta"/>
    <x v="32"/>
    <n v="30318"/>
    <x v="0"/>
    <s v="OFF-AR-10003856"/>
    <x v="1"/>
    <x v="6"/>
    <x v="444"/>
    <n v="8.34"/>
    <n v="3"/>
    <n v="0"/>
    <n v="2.1683999999999997"/>
  </r>
  <r>
    <n v="509"/>
    <s v="CA-2012-145352"/>
    <x v="1"/>
    <x v="199"/>
    <d v="2012-03-22T00:00:00"/>
    <s v="Standard Class"/>
    <s v="CM-12385"/>
    <s v="Christopher Martinez"/>
    <x v="0"/>
    <x v="0"/>
    <s v="Atlanta"/>
    <x v="32"/>
    <n v="30318"/>
    <x v="0"/>
    <s v="OFF-ST-10001228"/>
    <x v="1"/>
    <x v="4"/>
    <x v="445"/>
    <n v="46.74"/>
    <n v="3"/>
    <n v="0"/>
    <n v="11.684999999999999"/>
  </r>
  <r>
    <n v="510"/>
    <s v="CA-2012-145352"/>
    <x v="1"/>
    <x v="199"/>
    <d v="2012-03-22T00:00:00"/>
    <s v="Standard Class"/>
    <s v="CM-12385"/>
    <s v="Christopher Martinez"/>
    <x v="0"/>
    <x v="0"/>
    <s v="Atlanta"/>
    <x v="32"/>
    <n v="30318"/>
    <x v="0"/>
    <s v="OFF-BI-10003527"/>
    <x v="1"/>
    <x v="8"/>
    <x v="446"/>
    <n v="6354.95"/>
    <n v="5"/>
    <n v="0"/>
    <n v="3177.4749999999999"/>
  </r>
  <r>
    <n v="511"/>
    <s v="CA-2014-135307"/>
    <x v="3"/>
    <x v="200"/>
    <d v="2014-11-28T00:00:00"/>
    <s v="First Class"/>
    <s v="LS-17245"/>
    <s v="Lynn Smith"/>
    <x v="0"/>
    <x v="0"/>
    <s v="Gladstone"/>
    <x v="25"/>
    <n v="64118"/>
    <x v="2"/>
    <s v="FUR-FU-10001290"/>
    <x v="0"/>
    <x v="5"/>
    <x v="447"/>
    <n v="126.30000000000001"/>
    <n v="3"/>
    <n v="0"/>
    <n v="40.415999999999997"/>
  </r>
  <r>
    <n v="512"/>
    <s v="CA-2014-135307"/>
    <x v="3"/>
    <x v="200"/>
    <d v="2014-11-28T00:00:00"/>
    <s v="First Class"/>
    <s v="LS-17245"/>
    <s v="Lynn Smith"/>
    <x v="0"/>
    <x v="0"/>
    <s v="Gladstone"/>
    <x v="25"/>
    <n v="64118"/>
    <x v="2"/>
    <s v="TEC-AC-10002399"/>
    <x v="2"/>
    <x v="11"/>
    <x v="448"/>
    <n v="38.04"/>
    <n v="2"/>
    <n v="0"/>
    <n v="12.172799999999999"/>
  </r>
  <r>
    <n v="513"/>
    <s v="CA-2013-106341"/>
    <x v="0"/>
    <x v="201"/>
    <d v="2013-10-24T00:00:00"/>
    <s v="First Class"/>
    <s v="LF-17185"/>
    <s v="Luke Foster"/>
    <x v="0"/>
    <x v="0"/>
    <s v="Newark"/>
    <x v="24"/>
    <n v="43055"/>
    <x v="3"/>
    <s v="OFF-AR-10002053"/>
    <x v="1"/>
    <x v="6"/>
    <x v="79"/>
    <n v="7.1519999999999992"/>
    <n v="3"/>
    <n v="0.2"/>
    <n v="0.71520000000000028"/>
  </r>
  <r>
    <n v="514"/>
    <s v="CA-2014-163405"/>
    <x v="3"/>
    <x v="202"/>
    <d v="2014-12-26T00:00:00"/>
    <s v="Standard Class"/>
    <s v="BN-11515"/>
    <s v="Bradley Nguyen"/>
    <x v="0"/>
    <x v="0"/>
    <s v="Los Angeles"/>
    <x v="1"/>
    <n v="90049"/>
    <x v="1"/>
    <s v="OFF-AR-10003811"/>
    <x v="1"/>
    <x v="6"/>
    <x v="449"/>
    <n v="6.63"/>
    <n v="3"/>
    <n v="0"/>
    <n v="1.7901"/>
  </r>
  <r>
    <n v="515"/>
    <s v="CA-2014-163405"/>
    <x v="3"/>
    <x v="202"/>
    <d v="2014-12-26T00:00:00"/>
    <s v="Standard Class"/>
    <s v="BN-11515"/>
    <s v="Bradley Nguyen"/>
    <x v="0"/>
    <x v="0"/>
    <s v="Los Angeles"/>
    <x v="1"/>
    <n v="90049"/>
    <x v="1"/>
    <s v="OFF-AR-10001246"/>
    <x v="1"/>
    <x v="6"/>
    <x v="450"/>
    <n v="5.88"/>
    <n v="2"/>
    <n v="0"/>
    <n v="1.7051999999999996"/>
  </r>
  <r>
    <n v="516"/>
    <s v="CA-2014-127432"/>
    <x v="3"/>
    <x v="203"/>
    <d v="2014-01-28T00:00:00"/>
    <s v="Standard Class"/>
    <s v="AD-10180"/>
    <s v="Alan Dominguez"/>
    <x v="2"/>
    <x v="0"/>
    <s v="Great Falls"/>
    <x v="37"/>
    <n v="59405"/>
    <x v="1"/>
    <s v="TEC-CO-10003236"/>
    <x v="2"/>
    <x v="16"/>
    <x v="451"/>
    <n v="2999.95"/>
    <n v="5"/>
    <n v="0"/>
    <n v="1379.9769999999999"/>
  </r>
  <r>
    <n v="517"/>
    <s v="CA-2014-127432"/>
    <x v="3"/>
    <x v="203"/>
    <d v="2014-01-28T00:00:00"/>
    <s v="Standard Class"/>
    <s v="AD-10180"/>
    <s v="Alan Dominguez"/>
    <x v="2"/>
    <x v="0"/>
    <s v="Great Falls"/>
    <x v="37"/>
    <n v="59405"/>
    <x v="1"/>
    <s v="OFF-ST-10004507"/>
    <x v="1"/>
    <x v="4"/>
    <x v="452"/>
    <n v="51.449999999999996"/>
    <n v="3"/>
    <n v="0"/>
    <n v="13.891499999999999"/>
  </r>
  <r>
    <n v="518"/>
    <s v="CA-2014-127432"/>
    <x v="3"/>
    <x v="203"/>
    <d v="2014-01-28T00:00:00"/>
    <s v="Standard Class"/>
    <s v="AD-10180"/>
    <s v="Alan Dominguez"/>
    <x v="2"/>
    <x v="0"/>
    <s v="Great Falls"/>
    <x v="37"/>
    <n v="59405"/>
    <x v="1"/>
    <s v="OFF-PA-10001667"/>
    <x v="1"/>
    <x v="10"/>
    <x v="453"/>
    <n v="11.96"/>
    <n v="2"/>
    <n v="0"/>
    <n v="5.3819999999999997"/>
  </r>
  <r>
    <n v="519"/>
    <s v="CA-2014-127432"/>
    <x v="3"/>
    <x v="203"/>
    <d v="2014-01-28T00:00:00"/>
    <s v="Standard Class"/>
    <s v="AD-10180"/>
    <s v="Alan Dominguez"/>
    <x v="2"/>
    <x v="0"/>
    <s v="Great Falls"/>
    <x v="37"/>
    <n v="59405"/>
    <x v="1"/>
    <s v="OFF-ST-10004459"/>
    <x v="1"/>
    <x v="4"/>
    <x v="454"/>
    <n v="1126.02"/>
    <n v="3"/>
    <n v="0"/>
    <n v="56.300999999999988"/>
  </r>
  <r>
    <n v="520"/>
    <s v="CA-2012-157812"/>
    <x v="1"/>
    <x v="204"/>
    <d v="2012-03-26T00:00:00"/>
    <s v="Standard Class"/>
    <s v="DB-13210"/>
    <s v="Dean Braden"/>
    <x v="0"/>
    <x v="0"/>
    <s v="Houston"/>
    <x v="5"/>
    <n v="77041"/>
    <x v="2"/>
    <s v="TEC-AC-10000171"/>
    <x v="2"/>
    <x v="11"/>
    <x v="43"/>
    <n v="18.391999999999999"/>
    <n v="1"/>
    <n v="0.2"/>
    <n v="5.2877000000000001"/>
  </r>
  <r>
    <n v="521"/>
    <s v="CA-2012-157812"/>
    <x v="1"/>
    <x v="204"/>
    <d v="2012-03-26T00:00:00"/>
    <s v="Standard Class"/>
    <s v="DB-13210"/>
    <s v="Dean Braden"/>
    <x v="0"/>
    <x v="0"/>
    <s v="Houston"/>
    <x v="5"/>
    <n v="77041"/>
    <x v="2"/>
    <s v="OFF-ST-10000736"/>
    <x v="1"/>
    <x v="4"/>
    <x v="455"/>
    <n v="129.56800000000001"/>
    <n v="2"/>
    <n v="0.2"/>
    <n v="-25.91360000000001"/>
  </r>
  <r>
    <n v="522"/>
    <s v="CA-2012-157812"/>
    <x v="1"/>
    <x v="204"/>
    <d v="2012-03-26T00:00:00"/>
    <s v="Standard Class"/>
    <s v="DB-13210"/>
    <s v="Dean Braden"/>
    <x v="0"/>
    <x v="0"/>
    <s v="Houston"/>
    <x v="5"/>
    <n v="77041"/>
    <x v="2"/>
    <s v="OFF-BI-10000285"/>
    <x v="1"/>
    <x v="8"/>
    <x v="456"/>
    <n v="14.111999999999997"/>
    <n v="9"/>
    <n v="0.8"/>
    <n v="-21.167999999999999"/>
  </r>
  <r>
    <n v="523"/>
    <s v="CA-2014-145142"/>
    <x v="3"/>
    <x v="205"/>
    <d v="2014-01-26T00:00:00"/>
    <s v="First Class"/>
    <s v="MC-17605"/>
    <s v="Matt Connell"/>
    <x v="1"/>
    <x v="0"/>
    <s v="Detroit"/>
    <x v="12"/>
    <n v="48234"/>
    <x v="2"/>
    <s v="FUR-TA-10001857"/>
    <x v="0"/>
    <x v="3"/>
    <x v="433"/>
    <n v="210.98"/>
    <n v="2"/>
    <n v="0"/>
    <n v="21.097999999999985"/>
  </r>
  <r>
    <n v="524"/>
    <s v="US-2013-139486"/>
    <x v="0"/>
    <x v="206"/>
    <d v="2013-05-24T00:00:00"/>
    <s v="First Class"/>
    <s v="LH-17155"/>
    <s v="Logan Haushalter"/>
    <x v="0"/>
    <x v="0"/>
    <s v="Los Angeles"/>
    <x v="1"/>
    <n v="90032"/>
    <x v="1"/>
    <s v="TEC-PH-10003555"/>
    <x v="2"/>
    <x v="7"/>
    <x v="457"/>
    <n v="55.176000000000002"/>
    <n v="3"/>
    <n v="0.2"/>
    <n v="-12.414599999999997"/>
  </r>
  <r>
    <n v="525"/>
    <s v="US-2013-139486"/>
    <x v="0"/>
    <x v="206"/>
    <d v="2013-05-24T00:00:00"/>
    <s v="First Class"/>
    <s v="LH-17155"/>
    <s v="Logan Haushalter"/>
    <x v="0"/>
    <x v="0"/>
    <s v="Los Angeles"/>
    <x v="1"/>
    <n v="90032"/>
    <x v="1"/>
    <s v="TEC-AC-10003832"/>
    <x v="2"/>
    <x v="11"/>
    <x v="458"/>
    <n v="66.260000000000005"/>
    <n v="2"/>
    <n v="0"/>
    <n v="27.166600000000003"/>
  </r>
  <r>
    <n v="526"/>
    <s v="CA-2012-158792"/>
    <x v="1"/>
    <x v="207"/>
    <d v="2013-01-02T00:00:00"/>
    <s v="Standard Class"/>
    <s v="BD-11605"/>
    <s v="Brian Dahlen"/>
    <x v="0"/>
    <x v="0"/>
    <s v="Lawrence"/>
    <x v="31"/>
    <n v="1841"/>
    <x v="3"/>
    <s v="OFF-FA-10002815"/>
    <x v="1"/>
    <x v="13"/>
    <x v="33"/>
    <n v="22.200000000000003"/>
    <n v="5"/>
    <n v="0"/>
    <n v="10.434000000000001"/>
  </r>
  <r>
    <n v="527"/>
    <s v="CA-2014-113558"/>
    <x v="3"/>
    <x v="208"/>
    <d v="2014-10-27T00:00:00"/>
    <s v="Standard Class"/>
    <s v="PH-18790"/>
    <s v="Patricia Hirasaki"/>
    <x v="2"/>
    <x v="0"/>
    <s v="Lakeland"/>
    <x v="2"/>
    <n v="33801"/>
    <x v="0"/>
    <s v="FUR-CH-10003379"/>
    <x v="0"/>
    <x v="1"/>
    <x v="459"/>
    <n v="683.95200000000011"/>
    <n v="3"/>
    <n v="0.2"/>
    <n v="42.746999999999986"/>
  </r>
  <r>
    <n v="528"/>
    <s v="CA-2014-113558"/>
    <x v="3"/>
    <x v="208"/>
    <d v="2014-10-27T00:00:00"/>
    <s v="Standard Class"/>
    <s v="PH-18790"/>
    <s v="Patricia Hirasaki"/>
    <x v="2"/>
    <x v="0"/>
    <s v="Lakeland"/>
    <x v="2"/>
    <n v="33801"/>
    <x v="0"/>
    <s v="FUR-FU-10001756"/>
    <x v="0"/>
    <x v="5"/>
    <x v="282"/>
    <n v="45.695999999999998"/>
    <n v="3"/>
    <n v="0.2"/>
    <n v="5.1407999999999916"/>
  </r>
  <r>
    <n v="529"/>
    <s v="US-2012-138303"/>
    <x v="1"/>
    <x v="37"/>
    <d v="2012-09-07T00:00:00"/>
    <s v="Standard Class"/>
    <s v="MG-18145"/>
    <s v="Mike Gockenbach"/>
    <x v="0"/>
    <x v="0"/>
    <s v="Philadelphia"/>
    <x v="9"/>
    <n v="19134"/>
    <x v="3"/>
    <s v="OFF-ST-10004963"/>
    <x v="1"/>
    <x v="4"/>
    <x v="460"/>
    <n v="36.336000000000006"/>
    <n v="3"/>
    <n v="0.2"/>
    <n v="-7.2672000000000043"/>
  </r>
  <r>
    <n v="530"/>
    <s v="US-2012-138303"/>
    <x v="1"/>
    <x v="37"/>
    <d v="2012-09-07T00:00:00"/>
    <s v="Standard Class"/>
    <s v="MG-18145"/>
    <s v="Mike Gockenbach"/>
    <x v="0"/>
    <x v="0"/>
    <s v="Philadelphia"/>
    <x v="9"/>
    <n v="19134"/>
    <x v="3"/>
    <s v="OFF-SU-10002881"/>
    <x v="1"/>
    <x v="14"/>
    <x v="461"/>
    <n v="666.24800000000005"/>
    <n v="1"/>
    <n v="0.2"/>
    <n v="-149.9058"/>
  </r>
  <r>
    <n v="531"/>
    <s v="US-2012-138303"/>
    <x v="1"/>
    <x v="37"/>
    <d v="2012-09-07T00:00:00"/>
    <s v="Standard Class"/>
    <s v="MG-18145"/>
    <s v="Mike Gockenbach"/>
    <x v="0"/>
    <x v="0"/>
    <s v="Philadelphia"/>
    <x v="9"/>
    <n v="19134"/>
    <x v="3"/>
    <s v="OFF-EN-10001335"/>
    <x v="1"/>
    <x v="12"/>
    <x v="462"/>
    <n v="52.512"/>
    <n v="6"/>
    <n v="0.2"/>
    <n v="19.692"/>
  </r>
  <r>
    <n v="532"/>
    <s v="CA-2012-102848"/>
    <x v="1"/>
    <x v="209"/>
    <d v="2012-11-09T00:00:00"/>
    <s v="Second Class"/>
    <s v="KB-16240"/>
    <s v="Karen Bern"/>
    <x v="1"/>
    <x v="0"/>
    <s v="Los Angeles"/>
    <x v="1"/>
    <n v="90036"/>
    <x v="1"/>
    <s v="FUR-CH-10000595"/>
    <x v="0"/>
    <x v="1"/>
    <x v="463"/>
    <n v="190.72000000000003"/>
    <n v="1"/>
    <n v="0.2"/>
    <n v="11.919999999999987"/>
  </r>
  <r>
    <n v="533"/>
    <s v="US-2014-129441"/>
    <x v="3"/>
    <x v="210"/>
    <d v="2014-09-12T00:00:00"/>
    <s v="Standard Class"/>
    <s v="JC-15340"/>
    <s v="Jasper Cacioppo"/>
    <x v="0"/>
    <x v="0"/>
    <s v="Los Angeles"/>
    <x v="1"/>
    <n v="90032"/>
    <x v="1"/>
    <s v="FUR-FU-10000448"/>
    <x v="0"/>
    <x v="5"/>
    <x v="464"/>
    <n v="47.94"/>
    <n v="3"/>
    <n v="0"/>
    <n v="2.3969999999999985"/>
  </r>
  <r>
    <n v="534"/>
    <s v="CA-2013-168753"/>
    <x v="0"/>
    <x v="211"/>
    <d v="2013-06-02T00:00:00"/>
    <s v="Second Class"/>
    <s v="RL-19615"/>
    <s v="Rob Lucas"/>
    <x v="0"/>
    <x v="0"/>
    <s v="Montgomery"/>
    <x v="19"/>
    <n v="36116"/>
    <x v="0"/>
    <s v="TEC-PH-10000984"/>
    <x v="2"/>
    <x v="7"/>
    <x v="465"/>
    <n v="979.95"/>
    <n v="5"/>
    <n v="0"/>
    <n v="274.38600000000008"/>
  </r>
  <r>
    <n v="535"/>
    <s v="CA-2013-168753"/>
    <x v="0"/>
    <x v="211"/>
    <d v="2013-06-02T00:00:00"/>
    <s v="Second Class"/>
    <s v="RL-19615"/>
    <s v="Rob Lucas"/>
    <x v="0"/>
    <x v="0"/>
    <s v="Montgomery"/>
    <x v="19"/>
    <n v="36116"/>
    <x v="0"/>
    <s v="OFF-BI-10002557"/>
    <x v="1"/>
    <x v="8"/>
    <x v="246"/>
    <n v="22.75"/>
    <n v="5"/>
    <n v="0"/>
    <n v="11.375"/>
  </r>
  <r>
    <n v="536"/>
    <s v="CA-2013-126613"/>
    <x v="0"/>
    <x v="212"/>
    <d v="2013-07-17T00:00:00"/>
    <s v="Standard Class"/>
    <s v="AA-10375"/>
    <s v="Allen Armold"/>
    <x v="0"/>
    <x v="0"/>
    <s v="Mesa"/>
    <x v="16"/>
    <n v="85204"/>
    <x v="1"/>
    <s v="OFF-ST-10001325"/>
    <x v="1"/>
    <x v="4"/>
    <x v="466"/>
    <n v="16.768000000000001"/>
    <n v="2"/>
    <n v="0.2"/>
    <n v="1.4672000000000001"/>
  </r>
  <r>
    <n v="537"/>
    <s v="US-2014-122637"/>
    <x v="3"/>
    <x v="213"/>
    <d v="2014-09-09T00:00:00"/>
    <s v="Second Class"/>
    <s v="EP-13915"/>
    <s v="Emily Phan"/>
    <x v="0"/>
    <x v="0"/>
    <s v="Chicago"/>
    <x v="10"/>
    <n v="60653"/>
    <x v="2"/>
    <s v="OFF-BI-10002429"/>
    <x v="1"/>
    <x v="8"/>
    <x v="467"/>
    <n v="42.615999999999993"/>
    <n v="7"/>
    <n v="0.8"/>
    <n v="-68.185600000000022"/>
  </r>
  <r>
    <n v="538"/>
    <s v="CA-2012-147851"/>
    <x v="1"/>
    <x v="155"/>
    <d v="2012-12-08T00:00:00"/>
    <s v="Standard Class"/>
    <s v="MP-17470"/>
    <s v="Mark Packer"/>
    <x v="2"/>
    <x v="0"/>
    <s v="New York City"/>
    <x v="15"/>
    <n v="10009"/>
    <x v="3"/>
    <s v="OFF-BI-10004528"/>
    <x v="1"/>
    <x v="8"/>
    <x v="468"/>
    <n v="10.752000000000001"/>
    <n v="4"/>
    <n v="0.2"/>
    <n v="3.359999999999999"/>
  </r>
  <r>
    <n v="539"/>
    <s v="CA-2012-134894"/>
    <x v="1"/>
    <x v="214"/>
    <d v="2012-12-11T00:00:00"/>
    <s v="Standard Class"/>
    <s v="DK-12985"/>
    <s v="Darren Koutras"/>
    <x v="0"/>
    <x v="0"/>
    <s v="Henderson"/>
    <x v="0"/>
    <n v="42420"/>
    <x v="0"/>
    <s v="OFF-AP-10001271"/>
    <x v="1"/>
    <x v="9"/>
    <x v="469"/>
    <n v="152.94"/>
    <n v="3"/>
    <n v="0"/>
    <n v="41.293800000000005"/>
  </r>
  <r>
    <n v="540"/>
    <s v="CA-2012-134894"/>
    <x v="1"/>
    <x v="214"/>
    <d v="2012-12-11T00:00:00"/>
    <s v="Standard Class"/>
    <s v="DK-12985"/>
    <s v="Darren Koutras"/>
    <x v="0"/>
    <x v="0"/>
    <s v="Henderson"/>
    <x v="0"/>
    <n v="42420"/>
    <x v="0"/>
    <s v="FUR-CH-10002647"/>
    <x v="0"/>
    <x v="1"/>
    <x v="470"/>
    <n v="283.92"/>
    <n v="4"/>
    <n v="0"/>
    <n v="70.980000000000018"/>
  </r>
  <r>
    <n v="541"/>
    <s v="CA-2011-140795"/>
    <x v="2"/>
    <x v="215"/>
    <d v="2011-02-04T00:00:00"/>
    <s v="First Class"/>
    <s v="BD-11500"/>
    <s v="Bradley Drucker"/>
    <x v="0"/>
    <x v="0"/>
    <s v="Green Bay"/>
    <x v="6"/>
    <n v="54302"/>
    <x v="2"/>
    <s v="TEC-AC-10001432"/>
    <x v="2"/>
    <x v="11"/>
    <x v="471"/>
    <n v="468.90000000000003"/>
    <n v="6"/>
    <n v="0"/>
    <n v="206.31600000000006"/>
  </r>
  <r>
    <n v="542"/>
    <s v="CA-2013-136924"/>
    <x v="0"/>
    <x v="216"/>
    <d v="2013-07-18T00:00:00"/>
    <s v="First Class"/>
    <s v="ES-14080"/>
    <s v="Erin Smith"/>
    <x v="1"/>
    <x v="0"/>
    <s v="Tucson"/>
    <x v="16"/>
    <n v="85705"/>
    <x v="1"/>
    <s v="TEC-PH-10002262"/>
    <x v="2"/>
    <x v="7"/>
    <x v="472"/>
    <n v="380.86400000000003"/>
    <n v="8"/>
    <n v="0.2"/>
    <n v="38.086400000000026"/>
  </r>
  <r>
    <n v="543"/>
    <s v="US-2012-120131"/>
    <x v="1"/>
    <x v="217"/>
    <d v="2012-12-23T00:00:00"/>
    <s v="Standard Class"/>
    <s v="LM-17065"/>
    <s v="Liz MacKendrick"/>
    <x v="0"/>
    <x v="0"/>
    <s v="Springfield"/>
    <x v="24"/>
    <n v="45503"/>
    <x v="3"/>
    <s v="OFF-ST-10001809"/>
    <x v="1"/>
    <x v="4"/>
    <x v="430"/>
    <n v="646.77600000000007"/>
    <n v="9"/>
    <n v="0.2"/>
    <n v="-145.52460000000002"/>
  </r>
  <r>
    <n v="544"/>
    <s v="CA-2011-103849"/>
    <x v="2"/>
    <x v="218"/>
    <d v="2011-05-16T00:00:00"/>
    <s v="Standard Class"/>
    <s v="PG-18895"/>
    <s v="Paul Gonzalez"/>
    <x v="0"/>
    <x v="0"/>
    <s v="Fort Worth"/>
    <x v="5"/>
    <n v="76106"/>
    <x v="2"/>
    <s v="TEC-AC-10001465"/>
    <x v="2"/>
    <x v="11"/>
    <x v="473"/>
    <n v="58.112000000000002"/>
    <n v="2"/>
    <n v="0.2"/>
    <n v="7.263999999999994"/>
  </r>
  <r>
    <n v="545"/>
    <s v="CA-2011-103849"/>
    <x v="2"/>
    <x v="218"/>
    <d v="2011-05-16T00:00:00"/>
    <s v="Standard Class"/>
    <s v="PG-18895"/>
    <s v="Paul Gonzalez"/>
    <x v="0"/>
    <x v="0"/>
    <s v="Fort Worth"/>
    <x v="5"/>
    <n v="76106"/>
    <x v="2"/>
    <s v="TEC-PH-10002597"/>
    <x v="2"/>
    <x v="7"/>
    <x v="474"/>
    <n v="100.792"/>
    <n v="1"/>
    <n v="0.2"/>
    <n v="6.2995000000000019"/>
  </r>
  <r>
    <n v="546"/>
    <s v="CA-2011-103849"/>
    <x v="2"/>
    <x v="218"/>
    <d v="2011-05-16T00:00:00"/>
    <s v="Standard Class"/>
    <s v="PG-18895"/>
    <s v="Paul Gonzalez"/>
    <x v="0"/>
    <x v="0"/>
    <s v="Fort Worth"/>
    <x v="5"/>
    <n v="76106"/>
    <x v="2"/>
    <s v="FUR-FU-10000723"/>
    <x v="0"/>
    <x v="5"/>
    <x v="475"/>
    <n v="66.112000000000009"/>
    <n v="4"/>
    <n v="0.6"/>
    <n v="-84.292799999999986"/>
  </r>
  <r>
    <n v="547"/>
    <s v="CA-2014-162929"/>
    <x v="3"/>
    <x v="123"/>
    <d v="2014-11-23T00:00:00"/>
    <s v="First Class"/>
    <s v="AS-10135"/>
    <s v="Adrian Shami"/>
    <x v="2"/>
    <x v="0"/>
    <s v="New York City"/>
    <x v="15"/>
    <n v="10035"/>
    <x v="3"/>
    <s v="OFF-BI-10000404"/>
    <x v="1"/>
    <x v="8"/>
    <x v="476"/>
    <n v="41.28"/>
    <n v="6"/>
    <n v="0.2"/>
    <n v="13.931999999999999"/>
  </r>
  <r>
    <n v="548"/>
    <s v="CA-2014-162929"/>
    <x v="3"/>
    <x v="123"/>
    <d v="2014-11-23T00:00:00"/>
    <s v="First Class"/>
    <s v="AS-10135"/>
    <s v="Adrian Shami"/>
    <x v="2"/>
    <x v="0"/>
    <s v="New York City"/>
    <x v="15"/>
    <n v="10035"/>
    <x v="3"/>
    <s v="OFF-PA-10002986"/>
    <x v="1"/>
    <x v="10"/>
    <x v="477"/>
    <n v="13.36"/>
    <n v="2"/>
    <n v="0"/>
    <n v="6.4127999999999998"/>
  </r>
  <r>
    <n v="549"/>
    <s v="CA-2012-113173"/>
    <x v="1"/>
    <x v="219"/>
    <d v="2012-11-17T00:00:00"/>
    <s v="Second Class"/>
    <s v="DK-13225"/>
    <s v="Dean Katz"/>
    <x v="1"/>
    <x v="0"/>
    <s v="Chicago"/>
    <x v="10"/>
    <n v="60653"/>
    <x v="2"/>
    <s v="OFF-ST-10000604"/>
    <x v="1"/>
    <x v="4"/>
    <x v="54"/>
    <n v="250.27199999999999"/>
    <n v="9"/>
    <n v="0.2"/>
    <n v="15.641999999999982"/>
  </r>
  <r>
    <n v="550"/>
    <s v="CA-2012-113173"/>
    <x v="1"/>
    <x v="219"/>
    <d v="2012-11-17T00:00:00"/>
    <s v="Second Class"/>
    <s v="DK-13225"/>
    <s v="Dean Katz"/>
    <x v="1"/>
    <x v="0"/>
    <s v="Chicago"/>
    <x v="10"/>
    <n v="60653"/>
    <x v="2"/>
    <s v="OFF-BI-10004738"/>
    <x v="1"/>
    <x v="8"/>
    <x v="92"/>
    <n v="11.363999999999997"/>
    <n v="3"/>
    <n v="0.8"/>
    <n v="-17.045999999999999"/>
  </r>
  <r>
    <n v="551"/>
    <s v="CA-2012-113173"/>
    <x v="1"/>
    <x v="219"/>
    <d v="2012-11-17T00:00:00"/>
    <s v="Second Class"/>
    <s v="DK-13225"/>
    <s v="Dean Katz"/>
    <x v="1"/>
    <x v="0"/>
    <s v="Chicago"/>
    <x v="10"/>
    <n v="60653"/>
    <x v="2"/>
    <s v="OFF-SU-10001935"/>
    <x v="1"/>
    <x v="14"/>
    <x v="33"/>
    <n v="8.7200000000000006"/>
    <n v="5"/>
    <n v="0.2"/>
    <n v="-1.7440000000000015"/>
  </r>
  <r>
    <n v="552"/>
    <s v="CA-2013-136406"/>
    <x v="0"/>
    <x v="173"/>
    <d v="2013-04-18T00:00:00"/>
    <s v="Second Class"/>
    <s v="BD-11320"/>
    <s v="Bill Donatelli"/>
    <x v="0"/>
    <x v="0"/>
    <s v="San Francisco"/>
    <x v="1"/>
    <n v="94110"/>
    <x v="1"/>
    <s v="FUR-CH-10002024"/>
    <x v="0"/>
    <x v="1"/>
    <x v="478"/>
    <n v="1121.568"/>
    <n v="2"/>
    <n v="0.2"/>
    <n v="0"/>
  </r>
  <r>
    <n v="553"/>
    <s v="CA-2014-112774"/>
    <x v="3"/>
    <x v="220"/>
    <d v="2014-09-13T00:00:00"/>
    <s v="First Class"/>
    <s v="RC-19960"/>
    <s v="Ryan Crowe"/>
    <x v="0"/>
    <x v="0"/>
    <s v="Jacksonville"/>
    <x v="2"/>
    <n v="32216"/>
    <x v="0"/>
    <s v="FUR-FU-10003039"/>
    <x v="0"/>
    <x v="5"/>
    <x v="479"/>
    <n v="34.504000000000005"/>
    <n v="1"/>
    <n v="0.2"/>
    <n v="6.0381999999999998"/>
  </r>
  <r>
    <n v="554"/>
    <s v="CA-2014-101945"/>
    <x v="3"/>
    <x v="221"/>
    <d v="2014-11-29T00:00:00"/>
    <s v="Standard Class"/>
    <s v="GT-14710"/>
    <s v="Greg Tran"/>
    <x v="0"/>
    <x v="0"/>
    <s v="Houston"/>
    <x v="5"/>
    <n v="77070"/>
    <x v="2"/>
    <s v="OFF-FA-10004248"/>
    <x v="1"/>
    <x v="13"/>
    <x v="480"/>
    <n v="10.824"/>
    <n v="3"/>
    <n v="0.2"/>
    <n v="2.5707"/>
  </r>
  <r>
    <n v="555"/>
    <s v="CA-2014-100650"/>
    <x v="3"/>
    <x v="222"/>
    <d v="2014-07-04T00:00:00"/>
    <s v="Second Class"/>
    <s v="DK-13225"/>
    <s v="Dean Katz"/>
    <x v="1"/>
    <x v="0"/>
    <s v="Anaheim"/>
    <x v="1"/>
    <n v="92804"/>
    <x v="1"/>
    <s v="OFF-ST-10001780"/>
    <x v="1"/>
    <x v="4"/>
    <x v="481"/>
    <n v="1295.78"/>
    <n v="2"/>
    <n v="0"/>
    <n v="310.98720000000003"/>
  </r>
  <r>
    <n v="556"/>
    <s v="CA-2011-155852"/>
    <x v="2"/>
    <x v="223"/>
    <d v="2011-03-07T00:00:00"/>
    <s v="Second Class"/>
    <s v="AJ-10945"/>
    <s v="Ashley Jarboe"/>
    <x v="0"/>
    <x v="0"/>
    <s v="Wilmington"/>
    <x v="3"/>
    <n v="28403"/>
    <x v="0"/>
    <s v="OFF-AR-10003560"/>
    <x v="1"/>
    <x v="6"/>
    <x v="482"/>
    <n v="19.456000000000003"/>
    <n v="4"/>
    <n v="0.2"/>
    <n v="3.4047999999999981"/>
  </r>
  <r>
    <n v="557"/>
    <s v="CA-2013-113243"/>
    <x v="0"/>
    <x v="224"/>
    <d v="2013-06-16T00:00:00"/>
    <s v="Standard Class"/>
    <s v="OT-18730"/>
    <s v="Olvera Toch"/>
    <x v="0"/>
    <x v="0"/>
    <s v="Los Angeles"/>
    <x v="1"/>
    <n v="90045"/>
    <x v="1"/>
    <s v="OFF-LA-10001297"/>
    <x v="1"/>
    <x v="2"/>
    <x v="483"/>
    <n v="20.7"/>
    <n v="2"/>
    <n v="0"/>
    <n v="9.9359999999999999"/>
  </r>
  <r>
    <n v="558"/>
    <s v="CA-2013-113243"/>
    <x v="0"/>
    <x v="224"/>
    <d v="2013-06-16T00:00:00"/>
    <s v="Standard Class"/>
    <s v="OT-18730"/>
    <s v="Olvera Toch"/>
    <x v="0"/>
    <x v="0"/>
    <s v="Los Angeles"/>
    <x v="1"/>
    <n v="90045"/>
    <x v="1"/>
    <s v="FUR-TA-10004256"/>
    <x v="0"/>
    <x v="3"/>
    <x v="484"/>
    <n v="1335.68"/>
    <n v="4"/>
    <n v="0.2"/>
    <n v="-217.04800000000017"/>
  </r>
  <r>
    <n v="559"/>
    <s v="CA-2013-113243"/>
    <x v="0"/>
    <x v="224"/>
    <d v="2013-06-16T00:00:00"/>
    <s v="Standard Class"/>
    <s v="OT-18730"/>
    <s v="Olvera Toch"/>
    <x v="0"/>
    <x v="0"/>
    <s v="Los Angeles"/>
    <x v="1"/>
    <n v="90045"/>
    <x v="1"/>
    <s v="OFF-PA-10003441"/>
    <x v="1"/>
    <x v="10"/>
    <x v="485"/>
    <n v="32.400000000000006"/>
    <n v="5"/>
    <n v="0"/>
    <n v="15.552000000000001"/>
  </r>
  <r>
    <n v="560"/>
    <s v="CA-2014-118731"/>
    <x v="3"/>
    <x v="225"/>
    <d v="2014-11-23T00:00:00"/>
    <s v="Second Class"/>
    <s v="LP-17080"/>
    <s v="Liz Pelletier"/>
    <x v="0"/>
    <x v="0"/>
    <s v="San Francisco"/>
    <x v="1"/>
    <n v="94110"/>
    <x v="1"/>
    <s v="FUR-FU-10003347"/>
    <x v="0"/>
    <x v="5"/>
    <x v="374"/>
    <n v="42.599999999999994"/>
    <n v="3"/>
    <n v="0"/>
    <n v="16.614000000000001"/>
  </r>
  <r>
    <n v="561"/>
    <s v="CA-2014-118731"/>
    <x v="3"/>
    <x v="225"/>
    <d v="2014-11-23T00:00:00"/>
    <s v="Second Class"/>
    <s v="LP-17080"/>
    <s v="Liz Pelletier"/>
    <x v="0"/>
    <x v="0"/>
    <s v="San Francisco"/>
    <x v="1"/>
    <n v="94110"/>
    <x v="1"/>
    <s v="OFF-BI-10000069"/>
    <x v="1"/>
    <x v="8"/>
    <x v="486"/>
    <n v="84.056000000000012"/>
    <n v="7"/>
    <n v="0.2"/>
    <n v="27.318199999999983"/>
  </r>
  <r>
    <n v="562"/>
    <s v="CA-2011-145576"/>
    <x v="2"/>
    <x v="80"/>
    <d v="2011-09-18T00:00:00"/>
    <s v="Second Class"/>
    <s v="CA-12775"/>
    <s v="Cynthia Arntzen"/>
    <x v="0"/>
    <x v="0"/>
    <s v="Tampa"/>
    <x v="2"/>
    <n v="33614"/>
    <x v="0"/>
    <s v="OFF-AP-10003914"/>
    <x v="1"/>
    <x v="9"/>
    <x v="487"/>
    <n v="13"/>
    <n v="5"/>
    <n v="0.2"/>
    <n v="1.3000000000000007"/>
  </r>
  <r>
    <n v="563"/>
    <s v="CA-2011-145576"/>
    <x v="2"/>
    <x v="80"/>
    <d v="2011-09-18T00:00:00"/>
    <s v="Second Class"/>
    <s v="CA-12775"/>
    <s v="Cynthia Arntzen"/>
    <x v="0"/>
    <x v="0"/>
    <s v="Tampa"/>
    <x v="2"/>
    <n v="33614"/>
    <x v="0"/>
    <s v="FUR-FU-10004020"/>
    <x v="0"/>
    <x v="5"/>
    <x v="488"/>
    <n v="13.128"/>
    <n v="3"/>
    <n v="0.2"/>
    <n v="3.7743000000000002"/>
  </r>
  <r>
    <n v="564"/>
    <s v="CA-2012-130736"/>
    <x v="1"/>
    <x v="214"/>
    <d v="2012-12-09T00:00:00"/>
    <s v="First Class"/>
    <s v="JF-15490"/>
    <s v="Jeremy Farry"/>
    <x v="0"/>
    <x v="0"/>
    <s v="Seattle"/>
    <x v="4"/>
    <n v="98105"/>
    <x v="1"/>
    <s v="OFF-FA-10003467"/>
    <x v="1"/>
    <x v="13"/>
    <x v="489"/>
    <n v="3.96"/>
    <n v="2"/>
    <n v="0"/>
    <n v="0"/>
  </r>
  <r>
    <n v="565"/>
    <s v="CA-2012-130736"/>
    <x v="1"/>
    <x v="214"/>
    <d v="2012-12-09T00:00:00"/>
    <s v="First Class"/>
    <s v="JF-15490"/>
    <s v="Jeremy Farry"/>
    <x v="0"/>
    <x v="0"/>
    <s v="Seattle"/>
    <x v="4"/>
    <n v="98105"/>
    <x v="1"/>
    <s v="OFF-LA-10000634"/>
    <x v="1"/>
    <x v="2"/>
    <x v="283"/>
    <n v="2.61"/>
    <n v="1"/>
    <n v="0"/>
    <n v="1.2005999999999999"/>
  </r>
  <r>
    <n v="566"/>
    <s v="CA-2014-137099"/>
    <x v="3"/>
    <x v="226"/>
    <d v="2014-12-11T00:00:00"/>
    <s v="First Class"/>
    <s v="FP-14320"/>
    <s v="Frank Preis"/>
    <x v="0"/>
    <x v="0"/>
    <s v="Los Angeles"/>
    <x v="1"/>
    <n v="90008"/>
    <x v="1"/>
    <s v="TEC-PH-10002496"/>
    <x v="2"/>
    <x v="7"/>
    <x v="490"/>
    <n v="374.37600000000003"/>
    <n v="3"/>
    <n v="0.2"/>
    <n v="46.796999999999983"/>
  </r>
  <r>
    <n v="567"/>
    <s v="CA-2014-156951"/>
    <x v="3"/>
    <x v="172"/>
    <d v="2014-10-09T00:00:00"/>
    <s v="Standard Class"/>
    <s v="EB-13840"/>
    <s v="Ellis Ballard"/>
    <x v="1"/>
    <x v="0"/>
    <s v="Seattle"/>
    <x v="4"/>
    <n v="98105"/>
    <x v="1"/>
    <s v="OFF-PA-10004530"/>
    <x v="1"/>
    <x v="10"/>
    <x v="491"/>
    <n v="91.84"/>
    <n v="8"/>
    <n v="0"/>
    <n v="45.001600000000003"/>
  </r>
  <r>
    <n v="568"/>
    <s v="CA-2014-156951"/>
    <x v="3"/>
    <x v="172"/>
    <d v="2014-10-09T00:00:00"/>
    <s v="Standard Class"/>
    <s v="EB-13840"/>
    <s v="Ellis Ballard"/>
    <x v="1"/>
    <x v="0"/>
    <s v="Seattle"/>
    <x v="4"/>
    <n v="98105"/>
    <x v="1"/>
    <s v="OFF-BI-10001107"/>
    <x v="1"/>
    <x v="8"/>
    <x v="492"/>
    <n v="81.088000000000008"/>
    <n v="7"/>
    <n v="0.2"/>
    <n v="27.3672"/>
  </r>
  <r>
    <n v="569"/>
    <s v="CA-2014-156951"/>
    <x v="3"/>
    <x v="172"/>
    <d v="2014-10-09T00:00:00"/>
    <s v="Standard Class"/>
    <s v="EB-13840"/>
    <s v="Ellis Ballard"/>
    <x v="1"/>
    <x v="0"/>
    <s v="Seattle"/>
    <x v="4"/>
    <n v="98105"/>
    <x v="1"/>
    <s v="OFF-PA-10004451"/>
    <x v="1"/>
    <x v="10"/>
    <x v="493"/>
    <n v="19.440000000000001"/>
    <n v="3"/>
    <n v="0"/>
    <n v="9.3312000000000008"/>
  </r>
  <r>
    <n v="570"/>
    <s v="CA-2014-156951"/>
    <x v="3"/>
    <x v="172"/>
    <d v="2014-10-09T00:00:00"/>
    <s v="Standard Class"/>
    <s v="EB-13840"/>
    <s v="Ellis Ballard"/>
    <x v="1"/>
    <x v="0"/>
    <s v="Seattle"/>
    <x v="4"/>
    <n v="98105"/>
    <x v="1"/>
    <s v="FUR-CH-10004997"/>
    <x v="0"/>
    <x v="1"/>
    <x v="494"/>
    <n v="451.15199999999993"/>
    <n v="3"/>
    <n v="0.2"/>
    <n v="0"/>
  </r>
  <r>
    <n v="571"/>
    <s v="CA-2014-164826"/>
    <x v="3"/>
    <x v="116"/>
    <d v="2015-01-05T00:00:00"/>
    <s v="Standard Class"/>
    <s v="JF-15415"/>
    <s v="Jennifer Ferguson"/>
    <x v="0"/>
    <x v="0"/>
    <s v="New York City"/>
    <x v="15"/>
    <n v="10024"/>
    <x v="3"/>
    <s v="OFF-LA-10001297"/>
    <x v="1"/>
    <x v="2"/>
    <x v="483"/>
    <n v="72.45"/>
    <n v="7"/>
    <n v="0"/>
    <n v="34.775999999999996"/>
  </r>
  <r>
    <n v="572"/>
    <s v="CA-2014-164826"/>
    <x v="3"/>
    <x v="116"/>
    <d v="2015-01-05T00:00:00"/>
    <s v="Standard Class"/>
    <s v="JF-15415"/>
    <s v="Jennifer Ferguson"/>
    <x v="0"/>
    <x v="0"/>
    <s v="New York City"/>
    <x v="15"/>
    <n v="10024"/>
    <x v="3"/>
    <s v="OFF-FA-10000585"/>
    <x v="1"/>
    <x v="13"/>
    <x v="202"/>
    <n v="13.96"/>
    <n v="4"/>
    <n v="0"/>
    <n v="6.4215999999999998"/>
  </r>
  <r>
    <n v="573"/>
    <s v="CA-2014-164826"/>
    <x v="3"/>
    <x v="116"/>
    <d v="2015-01-05T00:00:00"/>
    <s v="Standard Class"/>
    <s v="JF-15415"/>
    <s v="Jennifer Ferguson"/>
    <x v="0"/>
    <x v="0"/>
    <s v="New York City"/>
    <x v="15"/>
    <n v="10024"/>
    <x v="3"/>
    <s v="OFF-BI-10001922"/>
    <x v="1"/>
    <x v="8"/>
    <x v="302"/>
    <n v="33.264000000000003"/>
    <n v="7"/>
    <n v="0.2"/>
    <n v="11.226599999999999"/>
  </r>
  <r>
    <n v="574"/>
    <s v="CA-2014-164826"/>
    <x v="3"/>
    <x v="116"/>
    <d v="2015-01-05T00:00:00"/>
    <s v="Standard Class"/>
    <s v="JF-15415"/>
    <s v="Jennifer Ferguson"/>
    <x v="0"/>
    <x v="0"/>
    <s v="New York City"/>
    <x v="15"/>
    <n v="10024"/>
    <x v="3"/>
    <s v="TEC-PH-10000347"/>
    <x v="2"/>
    <x v="7"/>
    <x v="495"/>
    <n v="14.850000000000001"/>
    <n v="3"/>
    <n v="0"/>
    <n v="4.0095000000000001"/>
  </r>
  <r>
    <n v="575"/>
    <s v="CA-2013-127250"/>
    <x v="0"/>
    <x v="54"/>
    <d v="2013-11-08T00:00:00"/>
    <s v="Standard Class"/>
    <s v="SF-20200"/>
    <s v="Sarah Foster"/>
    <x v="0"/>
    <x v="0"/>
    <s v="Marysville"/>
    <x v="4"/>
    <n v="98270"/>
    <x v="1"/>
    <s v="OFF-AR-10003394"/>
    <x v="1"/>
    <x v="6"/>
    <x v="496"/>
    <n v="8.82"/>
    <n v="3"/>
    <n v="0"/>
    <n v="2.3814000000000002"/>
  </r>
  <r>
    <n v="576"/>
    <s v="CA-2012-149713"/>
    <x v="1"/>
    <x v="227"/>
    <d v="2012-09-22T00:00:00"/>
    <s v="Second Class"/>
    <s v="TG-21640"/>
    <s v="Trudy Glocke"/>
    <x v="0"/>
    <x v="0"/>
    <s v="Long Beach"/>
    <x v="1"/>
    <n v="90805"/>
    <x v="1"/>
    <s v="OFF-PA-10004530"/>
    <x v="1"/>
    <x v="10"/>
    <x v="491"/>
    <n v="160.72"/>
    <n v="14"/>
    <n v="0"/>
    <n v="78.752800000000008"/>
  </r>
  <r>
    <n v="577"/>
    <s v="CA-2012-149713"/>
    <x v="1"/>
    <x v="227"/>
    <d v="2012-09-22T00:00:00"/>
    <s v="Second Class"/>
    <s v="TG-21640"/>
    <s v="Trudy Glocke"/>
    <x v="0"/>
    <x v="0"/>
    <s v="Long Beach"/>
    <x v="1"/>
    <n v="90805"/>
    <x v="1"/>
    <s v="OFF-PA-10001450"/>
    <x v="1"/>
    <x v="10"/>
    <x v="497"/>
    <n v="19.920000000000002"/>
    <n v="4"/>
    <n v="0"/>
    <n v="9.7608000000000015"/>
  </r>
  <r>
    <n v="578"/>
    <s v="CA-2012-149713"/>
    <x v="1"/>
    <x v="227"/>
    <d v="2012-09-22T00:00:00"/>
    <s v="Second Class"/>
    <s v="TG-21640"/>
    <s v="Trudy Glocke"/>
    <x v="0"/>
    <x v="0"/>
    <s v="Long Beach"/>
    <x v="1"/>
    <n v="90805"/>
    <x v="1"/>
    <s v="OFF-SU-10001574"/>
    <x v="1"/>
    <x v="14"/>
    <x v="498"/>
    <n v="7.3"/>
    <n v="2"/>
    <n v="0"/>
    <n v="2.1899999999999995"/>
  </r>
  <r>
    <n v="579"/>
    <s v="CA-2014-118640"/>
    <x v="3"/>
    <x v="228"/>
    <d v="2014-07-27T00:00:00"/>
    <s v="Standard Class"/>
    <s v="CS-11950"/>
    <s v="Carlos Soltero"/>
    <x v="0"/>
    <x v="0"/>
    <s v="Chicago"/>
    <x v="10"/>
    <n v="60610"/>
    <x v="2"/>
    <s v="OFF-ST-10002974"/>
    <x v="1"/>
    <x v="4"/>
    <x v="123"/>
    <n v="69.712000000000003"/>
    <n v="2"/>
    <n v="0.2"/>
    <n v="8.7139999999999951"/>
  </r>
  <r>
    <n v="580"/>
    <s v="CA-2014-118640"/>
    <x v="3"/>
    <x v="228"/>
    <d v="2014-07-27T00:00:00"/>
    <s v="Standard Class"/>
    <s v="CS-11950"/>
    <s v="Carlos Soltero"/>
    <x v="0"/>
    <x v="0"/>
    <s v="Chicago"/>
    <x v="10"/>
    <n v="60610"/>
    <x v="2"/>
    <s v="FUR-FU-10001475"/>
    <x v="0"/>
    <x v="5"/>
    <x v="499"/>
    <n v="8.7919999999999998"/>
    <n v="1"/>
    <n v="0.6"/>
    <n v="-5.7148000000000003"/>
  </r>
  <r>
    <n v="581"/>
    <s v="CA-2012-132906"/>
    <x v="1"/>
    <x v="229"/>
    <d v="2012-09-14T00:00:00"/>
    <s v="Standard Class"/>
    <s v="CC-12145"/>
    <s v="Charles Crestani"/>
    <x v="0"/>
    <x v="0"/>
    <s v="Los Angeles"/>
    <x v="1"/>
    <n v="90004"/>
    <x v="1"/>
    <s v="OFF-SU-10004498"/>
    <x v="1"/>
    <x v="14"/>
    <x v="500"/>
    <n v="51.52"/>
    <n v="4"/>
    <n v="0"/>
    <n v="1.5456000000000003"/>
  </r>
  <r>
    <n v="582"/>
    <s v="CA-2014-145233"/>
    <x v="3"/>
    <x v="96"/>
    <d v="2014-12-06T00:00:00"/>
    <s v="Standard Class"/>
    <s v="DV-13465"/>
    <s v="Dianna Vittorini"/>
    <x v="0"/>
    <x v="0"/>
    <s v="Denver"/>
    <x v="22"/>
    <n v="80219"/>
    <x v="1"/>
    <s v="TEC-PH-10004977"/>
    <x v="2"/>
    <x v="7"/>
    <x v="34"/>
    <n v="470.37600000000009"/>
    <n v="3"/>
    <n v="0.2"/>
    <n v="52.917299999999955"/>
  </r>
  <r>
    <n v="583"/>
    <s v="CA-2014-145233"/>
    <x v="3"/>
    <x v="96"/>
    <d v="2014-12-06T00:00:00"/>
    <s v="Standard Class"/>
    <s v="DV-13465"/>
    <s v="Dianna Vittorini"/>
    <x v="0"/>
    <x v="0"/>
    <s v="Denver"/>
    <x v="22"/>
    <n v="80219"/>
    <x v="1"/>
    <s v="TEC-PH-10000586"/>
    <x v="2"/>
    <x v="7"/>
    <x v="501"/>
    <n v="105.584"/>
    <n v="2"/>
    <n v="0.2"/>
    <n v="9.2386000000000053"/>
  </r>
  <r>
    <n v="584"/>
    <s v="CA-2014-145233"/>
    <x v="3"/>
    <x v="96"/>
    <d v="2014-12-06T00:00:00"/>
    <s v="Standard Class"/>
    <s v="DV-13465"/>
    <s v="Dianna Vittorini"/>
    <x v="0"/>
    <x v="0"/>
    <s v="Denver"/>
    <x v="22"/>
    <n v="80219"/>
    <x v="1"/>
    <s v="OFF-AP-10000358"/>
    <x v="1"/>
    <x v="9"/>
    <x v="95"/>
    <n v="31.152000000000001"/>
    <n v="3"/>
    <n v="0.2"/>
    <n v="3.5045999999999964"/>
  </r>
  <r>
    <n v="585"/>
    <s v="CA-2014-145233"/>
    <x v="3"/>
    <x v="96"/>
    <d v="2014-12-06T00:00:00"/>
    <s v="Standard Class"/>
    <s v="DV-13465"/>
    <s v="Dianna Vittorini"/>
    <x v="0"/>
    <x v="0"/>
    <s v="Denver"/>
    <x v="22"/>
    <n v="80219"/>
    <x v="1"/>
    <s v="OFF-BI-10002764"/>
    <x v="1"/>
    <x v="8"/>
    <x v="502"/>
    <n v="6.7830000000000004"/>
    <n v="7"/>
    <n v="0.7"/>
    <n v="-4.7480999999999973"/>
  </r>
  <r>
    <n v="586"/>
    <s v="CA-2014-145233"/>
    <x v="3"/>
    <x v="96"/>
    <d v="2014-12-06T00:00:00"/>
    <s v="Standard Class"/>
    <s v="DV-13465"/>
    <s v="Dianna Vittorini"/>
    <x v="0"/>
    <x v="0"/>
    <s v="Denver"/>
    <x v="22"/>
    <n v="80219"/>
    <x v="1"/>
    <s v="TEC-PH-10001254"/>
    <x v="2"/>
    <x v="7"/>
    <x v="143"/>
    <n v="406.36799999999999"/>
    <n v="4"/>
    <n v="0.2"/>
    <n v="30.477599999999981"/>
  </r>
  <r>
    <n v="587"/>
    <s v="CA-2012-128139"/>
    <x v="1"/>
    <x v="230"/>
    <d v="2012-07-09T00:00:00"/>
    <s v="Standard Class"/>
    <s v="BD-11725"/>
    <s v="Bruce Degenhardt"/>
    <x v="0"/>
    <x v="0"/>
    <s v="Richmond"/>
    <x v="0"/>
    <n v="40475"/>
    <x v="0"/>
    <s v="FUR-CH-10003956"/>
    <x v="0"/>
    <x v="1"/>
    <x v="363"/>
    <n v="70.98"/>
    <n v="1"/>
    <n v="0"/>
    <n v="4.968599999999995"/>
  </r>
  <r>
    <n v="588"/>
    <s v="CA-2012-128139"/>
    <x v="1"/>
    <x v="230"/>
    <d v="2012-07-09T00:00:00"/>
    <s v="Standard Class"/>
    <s v="BD-11725"/>
    <s v="Bruce Degenhardt"/>
    <x v="0"/>
    <x v="0"/>
    <s v="Richmond"/>
    <x v="0"/>
    <n v="40475"/>
    <x v="0"/>
    <s v="OFF-LA-10003930"/>
    <x v="1"/>
    <x v="2"/>
    <x v="503"/>
    <n v="294.93"/>
    <n v="3"/>
    <n v="0"/>
    <n v="144.51570000000001"/>
  </r>
  <r>
    <n v="589"/>
    <s v="US-2013-156986"/>
    <x v="0"/>
    <x v="231"/>
    <d v="2013-03-25T00:00:00"/>
    <s v="Standard Class"/>
    <s v="ZC-21910"/>
    <s v="Zuschuss Carroll"/>
    <x v="0"/>
    <x v="0"/>
    <s v="Salem"/>
    <x v="21"/>
    <n v="97301"/>
    <x v="1"/>
    <s v="TEC-PH-10003800"/>
    <x v="2"/>
    <x v="7"/>
    <x v="504"/>
    <n v="84.784000000000006"/>
    <n v="2"/>
    <n v="0.2"/>
    <n v="-20.136200000000006"/>
  </r>
  <r>
    <n v="590"/>
    <s v="US-2013-156986"/>
    <x v="0"/>
    <x v="231"/>
    <d v="2013-03-25T00:00:00"/>
    <s v="Standard Class"/>
    <s v="ZC-21910"/>
    <s v="Zuschuss Carroll"/>
    <x v="0"/>
    <x v="0"/>
    <s v="Salem"/>
    <x v="21"/>
    <n v="97301"/>
    <x v="1"/>
    <s v="OFF-PA-10002005"/>
    <x v="1"/>
    <x v="10"/>
    <x v="505"/>
    <n v="20.736000000000004"/>
    <n v="4"/>
    <n v="0.2"/>
    <n v="7.2576000000000001"/>
  </r>
  <r>
    <n v="591"/>
    <s v="US-2013-156986"/>
    <x v="0"/>
    <x v="231"/>
    <d v="2013-03-25T00:00:00"/>
    <s v="Standard Class"/>
    <s v="ZC-21910"/>
    <s v="Zuschuss Carroll"/>
    <x v="0"/>
    <x v="0"/>
    <s v="Salem"/>
    <x v="21"/>
    <n v="97301"/>
    <x v="1"/>
    <s v="OFF-BI-10002498"/>
    <x v="1"/>
    <x v="8"/>
    <x v="435"/>
    <n v="16.821000000000005"/>
    <n v="3"/>
    <n v="0.7"/>
    <n v="-12.896100000000004"/>
  </r>
  <r>
    <n v="592"/>
    <s v="US-2013-156986"/>
    <x v="0"/>
    <x v="231"/>
    <d v="2013-03-25T00:00:00"/>
    <s v="Standard Class"/>
    <s v="ZC-21910"/>
    <s v="Zuschuss Carroll"/>
    <x v="0"/>
    <x v="0"/>
    <s v="Salem"/>
    <x v="21"/>
    <n v="97301"/>
    <x v="1"/>
    <s v="OFF-PA-10004101"/>
    <x v="1"/>
    <x v="10"/>
    <x v="506"/>
    <n v="10.368000000000002"/>
    <n v="2"/>
    <n v="0.2"/>
    <n v="3.6288"/>
  </r>
  <r>
    <n v="593"/>
    <s v="CA-2011-135405"/>
    <x v="2"/>
    <x v="232"/>
    <d v="2011-01-14T00:00:00"/>
    <s v="Standard Class"/>
    <s v="MS-17830"/>
    <s v="Melanie Seite"/>
    <x v="0"/>
    <x v="0"/>
    <s v="Laredo"/>
    <x v="5"/>
    <n v="78041"/>
    <x v="2"/>
    <s v="OFF-AR-10004078"/>
    <x v="1"/>
    <x v="6"/>
    <x v="507"/>
    <n v="9.3439999999999994"/>
    <n v="2"/>
    <n v="0.2"/>
    <n v="1.1679999999999997"/>
  </r>
  <r>
    <n v="594"/>
    <s v="CA-2011-135405"/>
    <x v="2"/>
    <x v="232"/>
    <d v="2011-01-14T00:00:00"/>
    <s v="Standard Class"/>
    <s v="MS-17830"/>
    <s v="Melanie Seite"/>
    <x v="0"/>
    <x v="0"/>
    <s v="Laredo"/>
    <x v="5"/>
    <n v="78041"/>
    <x v="2"/>
    <s v="TEC-AC-10001266"/>
    <x v="2"/>
    <x v="11"/>
    <x v="196"/>
    <n v="31.200000000000003"/>
    <n v="3"/>
    <n v="0.2"/>
    <n v="9.7499999999999964"/>
  </r>
  <r>
    <n v="595"/>
    <s v="CA-2011-131450"/>
    <x v="2"/>
    <x v="233"/>
    <d v="2011-08-15T00:00:00"/>
    <s v="Standard Class"/>
    <s v="LR-16915"/>
    <s v="Lena Radford"/>
    <x v="0"/>
    <x v="0"/>
    <s v="San Diego"/>
    <x v="1"/>
    <n v="92024"/>
    <x v="1"/>
    <s v="OFF-AP-10004708"/>
    <x v="1"/>
    <x v="9"/>
    <x v="508"/>
    <n v="76.12"/>
    <n v="2"/>
    <n v="0"/>
    <n v="22.074799999999996"/>
  </r>
  <r>
    <n v="596"/>
    <s v="CA-2011-131450"/>
    <x v="2"/>
    <x v="233"/>
    <d v="2011-08-15T00:00:00"/>
    <s v="Standard Class"/>
    <s v="LR-16915"/>
    <s v="Lena Radford"/>
    <x v="0"/>
    <x v="0"/>
    <s v="San Diego"/>
    <x v="1"/>
    <n v="92024"/>
    <x v="1"/>
    <s v="TEC-CO-10004115"/>
    <x v="2"/>
    <x v="16"/>
    <x v="356"/>
    <n v="1199.9760000000001"/>
    <n v="3"/>
    <n v="0.2"/>
    <n v="434.99130000000002"/>
  </r>
  <r>
    <n v="597"/>
    <s v="CA-2011-131450"/>
    <x v="2"/>
    <x v="233"/>
    <d v="2011-08-15T00:00:00"/>
    <s v="Standard Class"/>
    <s v="LR-16915"/>
    <s v="Lena Radford"/>
    <x v="0"/>
    <x v="0"/>
    <s v="San Diego"/>
    <x v="1"/>
    <n v="92024"/>
    <x v="1"/>
    <s v="TEC-PH-10002398"/>
    <x v="2"/>
    <x v="7"/>
    <x v="285"/>
    <n v="445.96000000000004"/>
    <n v="5"/>
    <n v="0.2"/>
    <n v="55.744999999999948"/>
  </r>
  <r>
    <n v="598"/>
    <s v="CA-2011-131450"/>
    <x v="2"/>
    <x v="233"/>
    <d v="2011-08-15T00:00:00"/>
    <s v="Standard Class"/>
    <s v="LR-16915"/>
    <s v="Lena Radford"/>
    <x v="0"/>
    <x v="0"/>
    <s v="San Diego"/>
    <x v="1"/>
    <n v="92024"/>
    <x v="1"/>
    <s v="FUR-FU-10001979"/>
    <x v="0"/>
    <x v="5"/>
    <x v="509"/>
    <n v="327.76"/>
    <n v="8"/>
    <n v="0"/>
    <n v="91.772800000000018"/>
  </r>
  <r>
    <n v="599"/>
    <s v="CA-2013-120180"/>
    <x v="0"/>
    <x v="216"/>
    <d v="2013-07-17T00:00:00"/>
    <s v="First Class"/>
    <s v="TP-21130"/>
    <s v="Theone Pippenger"/>
    <x v="0"/>
    <x v="0"/>
    <s v="Philadelphia"/>
    <x v="9"/>
    <n v="19134"/>
    <x v="3"/>
    <s v="OFF-SU-10004115"/>
    <x v="1"/>
    <x v="14"/>
    <x v="510"/>
    <n v="11.632"/>
    <n v="2"/>
    <n v="0.2"/>
    <n v="1.0178000000000007"/>
  </r>
  <r>
    <n v="600"/>
    <s v="US-2013-100720"/>
    <x v="0"/>
    <x v="87"/>
    <d v="2013-07-22T00:00:00"/>
    <s v="Standard Class"/>
    <s v="CK-12205"/>
    <s v="Chloris Kastensmidt"/>
    <x v="0"/>
    <x v="0"/>
    <s v="Philadelphia"/>
    <x v="9"/>
    <n v="19120"/>
    <x v="3"/>
    <s v="TEC-PH-10001425"/>
    <x v="2"/>
    <x v="7"/>
    <x v="511"/>
    <n v="143.98199999999997"/>
    <n v="3"/>
    <n v="0.4"/>
    <n v="-28.796400000000006"/>
  </r>
  <r>
    <n v="601"/>
    <s v="US-2013-100720"/>
    <x v="0"/>
    <x v="87"/>
    <d v="2013-07-22T00:00:00"/>
    <s v="Standard Class"/>
    <s v="CK-12205"/>
    <s v="Chloris Kastensmidt"/>
    <x v="0"/>
    <x v="0"/>
    <s v="Philadelphia"/>
    <x v="9"/>
    <n v="19120"/>
    <x v="3"/>
    <s v="TEC-PH-10003963"/>
    <x v="2"/>
    <x v="7"/>
    <x v="512"/>
    <n v="494.37599999999998"/>
    <n v="4"/>
    <n v="0.4"/>
    <n v="-115.35440000000006"/>
  </r>
  <r>
    <n v="602"/>
    <s v="US-2013-100720"/>
    <x v="0"/>
    <x v="87"/>
    <d v="2013-07-22T00:00:00"/>
    <s v="Standard Class"/>
    <s v="CK-12205"/>
    <s v="Chloris Kastensmidt"/>
    <x v="0"/>
    <x v="0"/>
    <s v="Philadelphia"/>
    <x v="9"/>
    <n v="19120"/>
    <x v="3"/>
    <s v="OFF-SU-10001574"/>
    <x v="1"/>
    <x v="14"/>
    <x v="498"/>
    <n v="5.84"/>
    <n v="2"/>
    <n v="0.2"/>
    <n v="0.72999999999999954"/>
  </r>
  <r>
    <n v="603"/>
    <s v="CA-2011-149958"/>
    <x v="2"/>
    <x v="234"/>
    <d v="2011-03-19T00:00:00"/>
    <s v="Standard Class"/>
    <s v="AS-10240"/>
    <s v="Alan Shonely"/>
    <x v="0"/>
    <x v="0"/>
    <s v="Tampa"/>
    <x v="2"/>
    <n v="33614"/>
    <x v="0"/>
    <s v="OFF-ST-10001490"/>
    <x v="1"/>
    <x v="4"/>
    <x v="513"/>
    <n v="142.77600000000001"/>
    <n v="1"/>
    <n v="0.2"/>
    <n v="17.84699999999998"/>
  </r>
  <r>
    <n v="604"/>
    <s v="CA-2011-149958"/>
    <x v="2"/>
    <x v="234"/>
    <d v="2011-03-19T00:00:00"/>
    <s v="Standard Class"/>
    <s v="AS-10240"/>
    <s v="Alan Shonely"/>
    <x v="0"/>
    <x v="0"/>
    <s v="Tampa"/>
    <x v="2"/>
    <n v="33614"/>
    <x v="0"/>
    <s v="FUR-FU-10001756"/>
    <x v="0"/>
    <x v="5"/>
    <x v="282"/>
    <n v="45.695999999999998"/>
    <n v="3"/>
    <n v="0.2"/>
    <n v="5.1407999999999916"/>
  </r>
  <r>
    <n v="605"/>
    <s v="CA-2011-149958"/>
    <x v="2"/>
    <x v="234"/>
    <d v="2011-03-19T00:00:00"/>
    <s v="Standard Class"/>
    <s v="AS-10240"/>
    <s v="Alan Shonely"/>
    <x v="0"/>
    <x v="0"/>
    <s v="Tampa"/>
    <x v="2"/>
    <n v="33614"/>
    <x v="0"/>
    <s v="OFF-BI-10000773"/>
    <x v="1"/>
    <x v="8"/>
    <x v="381"/>
    <n v="7.218"/>
    <n v="3"/>
    <n v="0.7"/>
    <n v="-5.5338000000000012"/>
  </r>
  <r>
    <n v="606"/>
    <s v="CA-2011-149958"/>
    <x v="2"/>
    <x v="234"/>
    <d v="2011-03-19T00:00:00"/>
    <s v="Standard Class"/>
    <s v="AS-10240"/>
    <s v="Alan Shonely"/>
    <x v="0"/>
    <x v="0"/>
    <s v="Tampa"/>
    <x v="2"/>
    <n v="33614"/>
    <x v="0"/>
    <s v="OFF-BI-10001543"/>
    <x v="1"/>
    <x v="8"/>
    <x v="375"/>
    <n v="43.188000000000009"/>
    <n v="4"/>
    <n v="0.7"/>
    <n v="-31.671199999999999"/>
  </r>
  <r>
    <n v="607"/>
    <s v="CA-2011-149958"/>
    <x v="2"/>
    <x v="234"/>
    <d v="2011-03-19T00:00:00"/>
    <s v="Standard Class"/>
    <s v="AS-10240"/>
    <s v="Alan Shonely"/>
    <x v="0"/>
    <x v="0"/>
    <s v="Tampa"/>
    <x v="2"/>
    <n v="33614"/>
    <x v="0"/>
    <s v="OFF-PA-10002120"/>
    <x v="1"/>
    <x v="10"/>
    <x v="514"/>
    <n v="131.904"/>
    <n v="3"/>
    <n v="0.2"/>
    <n v="47.815200000000004"/>
  </r>
  <r>
    <n v="608"/>
    <s v="US-2011-105767"/>
    <x v="2"/>
    <x v="235"/>
    <d v="2011-05-27T00:00:00"/>
    <s v="Standard Class"/>
    <s v="AR-10510"/>
    <s v="Andrew Roberts"/>
    <x v="0"/>
    <x v="0"/>
    <s v="Philadelphia"/>
    <x v="9"/>
    <n v="19134"/>
    <x v="3"/>
    <s v="OFF-BI-10000848"/>
    <x v="1"/>
    <x v="8"/>
    <x v="515"/>
    <n v="3.2820000000000005"/>
    <n v="2"/>
    <n v="0.7"/>
    <n v="-2.6256000000000004"/>
  </r>
  <r>
    <n v="609"/>
    <s v="US-2011-105767"/>
    <x v="2"/>
    <x v="235"/>
    <d v="2011-05-27T00:00:00"/>
    <s v="Standard Class"/>
    <s v="AR-10510"/>
    <s v="Andrew Roberts"/>
    <x v="0"/>
    <x v="0"/>
    <s v="Philadelphia"/>
    <x v="9"/>
    <n v="19134"/>
    <x v="3"/>
    <s v="OFF-AR-10001246"/>
    <x v="1"/>
    <x v="6"/>
    <x v="450"/>
    <n v="21.167999999999999"/>
    <n v="9"/>
    <n v="0.2"/>
    <n v="2.3813999999999984"/>
  </r>
  <r>
    <n v="610"/>
    <s v="US-2011-105767"/>
    <x v="2"/>
    <x v="235"/>
    <d v="2011-05-27T00:00:00"/>
    <s v="Standard Class"/>
    <s v="AR-10510"/>
    <s v="Andrew Roberts"/>
    <x v="0"/>
    <x v="0"/>
    <s v="Philadelphia"/>
    <x v="9"/>
    <n v="19134"/>
    <x v="3"/>
    <s v="TEC-PH-10003092"/>
    <x v="2"/>
    <x v="7"/>
    <x v="516"/>
    <n v="55.188000000000002"/>
    <n v="2"/>
    <n v="0.4"/>
    <n v="-10.117800000000003"/>
  </r>
  <r>
    <n v="611"/>
    <s v="CA-2013-161816"/>
    <x v="0"/>
    <x v="236"/>
    <d v="2013-05-02T00:00:00"/>
    <s v="First Class"/>
    <s v="NB-18655"/>
    <s v="Nona Balk"/>
    <x v="1"/>
    <x v="0"/>
    <s v="Dallas"/>
    <x v="5"/>
    <n v="75217"/>
    <x v="2"/>
    <s v="TEC-PH-10003012"/>
    <x v="2"/>
    <x v="7"/>
    <x v="344"/>
    <n v="369.57600000000002"/>
    <n v="3"/>
    <n v="0.2"/>
    <n v="41.577299999999951"/>
  </r>
  <r>
    <n v="612"/>
    <s v="CA-2013-161816"/>
    <x v="0"/>
    <x v="236"/>
    <d v="2013-05-02T00:00:00"/>
    <s v="First Class"/>
    <s v="NB-18655"/>
    <s v="Nona Balk"/>
    <x v="1"/>
    <x v="0"/>
    <s v="Dallas"/>
    <x v="5"/>
    <n v="75217"/>
    <x v="2"/>
    <s v="OFF-LA-10004345"/>
    <x v="1"/>
    <x v="2"/>
    <x v="517"/>
    <n v="15.712000000000002"/>
    <n v="4"/>
    <n v="0.2"/>
    <n v="5.6955999999999989"/>
  </r>
  <r>
    <n v="613"/>
    <s v="CA-2013-121223"/>
    <x v="0"/>
    <x v="108"/>
    <d v="2013-09-14T00:00:00"/>
    <s v="Second Class"/>
    <s v="GD-14590"/>
    <s v="Giulietta Dortch"/>
    <x v="1"/>
    <x v="0"/>
    <s v="Philadelphia"/>
    <x v="9"/>
    <n v="19143"/>
    <x v="3"/>
    <s v="OFF-PA-10001204"/>
    <x v="1"/>
    <x v="10"/>
    <x v="518"/>
    <n v="8.4480000000000004"/>
    <n v="2"/>
    <n v="0.2"/>
    <n v="2.6399999999999997"/>
  </r>
  <r>
    <n v="614"/>
    <s v="CA-2013-121223"/>
    <x v="0"/>
    <x v="108"/>
    <d v="2013-09-14T00:00:00"/>
    <s v="Second Class"/>
    <s v="GD-14590"/>
    <s v="Giulietta Dortch"/>
    <x v="1"/>
    <x v="0"/>
    <s v="Philadelphia"/>
    <x v="9"/>
    <n v="19143"/>
    <x v="3"/>
    <s v="TEC-PH-10004667"/>
    <x v="2"/>
    <x v="7"/>
    <x v="519"/>
    <n v="728.94600000000003"/>
    <n v="9"/>
    <n v="0.4"/>
    <n v="-157.93830000000008"/>
  </r>
  <r>
    <n v="615"/>
    <s v="CA-2014-138611"/>
    <x v="3"/>
    <x v="237"/>
    <d v="2014-11-18T00:00:00"/>
    <s v="Second Class"/>
    <s v="CK-12595"/>
    <s v="Clytie Kelty"/>
    <x v="0"/>
    <x v="0"/>
    <s v="Grove City"/>
    <x v="24"/>
    <n v="43123"/>
    <x v="3"/>
    <s v="TEC-PH-10000011"/>
    <x v="2"/>
    <x v="7"/>
    <x v="220"/>
    <n v="119.93999999999998"/>
    <n v="10"/>
    <n v="0.4"/>
    <n v="15.99199999999999"/>
  </r>
  <r>
    <n v="616"/>
    <s v="CA-2014-138611"/>
    <x v="3"/>
    <x v="237"/>
    <d v="2014-11-18T00:00:00"/>
    <s v="Second Class"/>
    <s v="CK-12595"/>
    <s v="Clytie Kelty"/>
    <x v="0"/>
    <x v="0"/>
    <s v="Grove City"/>
    <x v="24"/>
    <n v="43123"/>
    <x v="3"/>
    <s v="OFF-BI-10002949"/>
    <x v="1"/>
    <x v="8"/>
    <x v="520"/>
    <n v="3.6480000000000006"/>
    <n v="2"/>
    <n v="0.7"/>
    <n v="-2.7967999999999993"/>
  </r>
  <r>
    <n v="617"/>
    <s v="CA-2014-117947"/>
    <x v="3"/>
    <x v="238"/>
    <d v="2014-08-24T00:00:00"/>
    <s v="Second Class"/>
    <s v="NG-18355"/>
    <s v="Nat Gilpin"/>
    <x v="1"/>
    <x v="0"/>
    <s v="New York City"/>
    <x v="15"/>
    <n v="10011"/>
    <x v="3"/>
    <s v="FUR-FU-10003849"/>
    <x v="0"/>
    <x v="5"/>
    <x v="521"/>
    <n v="40.479999999999997"/>
    <n v="2"/>
    <n v="0"/>
    <n v="15.787199999999999"/>
  </r>
  <r>
    <n v="618"/>
    <s v="CA-2014-117947"/>
    <x v="3"/>
    <x v="238"/>
    <d v="2014-08-24T00:00:00"/>
    <s v="Second Class"/>
    <s v="NG-18355"/>
    <s v="Nat Gilpin"/>
    <x v="1"/>
    <x v="0"/>
    <s v="New York City"/>
    <x v="15"/>
    <n v="10011"/>
    <x v="3"/>
    <s v="FUR-FU-10000010"/>
    <x v="0"/>
    <x v="5"/>
    <x v="522"/>
    <n v="9.94"/>
    <n v="2"/>
    <n v="0"/>
    <n v="3.0813999999999995"/>
  </r>
  <r>
    <n v="619"/>
    <s v="CA-2014-117947"/>
    <x v="3"/>
    <x v="238"/>
    <d v="2014-08-24T00:00:00"/>
    <s v="Second Class"/>
    <s v="NG-18355"/>
    <s v="Nat Gilpin"/>
    <x v="1"/>
    <x v="0"/>
    <s v="New York City"/>
    <x v="15"/>
    <n v="10011"/>
    <x v="3"/>
    <s v="OFF-BI-10002824"/>
    <x v="1"/>
    <x v="8"/>
    <x v="523"/>
    <n v="107.42400000000001"/>
    <n v="9"/>
    <n v="0.2"/>
    <n v="33.569999999999986"/>
  </r>
  <r>
    <n v="620"/>
    <s v="CA-2014-117947"/>
    <x v="3"/>
    <x v="238"/>
    <d v="2014-08-24T00:00:00"/>
    <s v="Second Class"/>
    <s v="NG-18355"/>
    <s v="Nat Gilpin"/>
    <x v="1"/>
    <x v="0"/>
    <s v="New York City"/>
    <x v="15"/>
    <n v="10011"/>
    <x v="3"/>
    <s v="TEC-PH-10002538"/>
    <x v="2"/>
    <x v="7"/>
    <x v="524"/>
    <n v="37.909999999999997"/>
    <n v="1"/>
    <n v="0"/>
    <n v="10.993899999999996"/>
  </r>
  <r>
    <n v="621"/>
    <s v="CA-2014-117947"/>
    <x v="3"/>
    <x v="238"/>
    <d v="2014-08-24T00:00:00"/>
    <s v="Second Class"/>
    <s v="NG-18355"/>
    <s v="Nat Gilpin"/>
    <x v="1"/>
    <x v="0"/>
    <s v="New York City"/>
    <x v="15"/>
    <n v="10011"/>
    <x v="3"/>
    <s v="FUR-FU-10000521"/>
    <x v="0"/>
    <x v="5"/>
    <x v="138"/>
    <n v="88.02"/>
    <n v="3"/>
    <n v="0"/>
    <n v="27.286199999999994"/>
  </r>
  <r>
    <n v="622"/>
    <s v="US-2011-111171"/>
    <x v="2"/>
    <x v="58"/>
    <d v="2011-12-31T00:00:00"/>
    <s v="Standard Class"/>
    <s v="CA-12265"/>
    <s v="Christina Anderson"/>
    <x v="0"/>
    <x v="0"/>
    <s v="Chicago"/>
    <x v="10"/>
    <n v="60610"/>
    <x v="2"/>
    <s v="OFF-BI-10002103"/>
    <x v="1"/>
    <x v="8"/>
    <x v="525"/>
    <n v="8.6899999999999977"/>
    <n v="5"/>
    <n v="0.8"/>
    <n v="-14.773"/>
  </r>
  <r>
    <n v="623"/>
    <s v="CA-2012-138009"/>
    <x v="1"/>
    <x v="239"/>
    <d v="2012-12-03T00:00:00"/>
    <s v="Standard Class"/>
    <s v="SF-20965"/>
    <s v="Sylvia Foulston"/>
    <x v="1"/>
    <x v="0"/>
    <s v="Dearborn"/>
    <x v="12"/>
    <n v="48126"/>
    <x v="2"/>
    <s v="FUR-CH-10004853"/>
    <x v="0"/>
    <x v="1"/>
    <x v="526"/>
    <n v="301.95999999999998"/>
    <n v="2"/>
    <n v="0"/>
    <n v="87.568399999999968"/>
  </r>
  <r>
    <n v="624"/>
    <s v="CA-2012-138009"/>
    <x v="1"/>
    <x v="239"/>
    <d v="2012-12-03T00:00:00"/>
    <s v="Standard Class"/>
    <s v="SF-20965"/>
    <s v="Sylvia Foulston"/>
    <x v="1"/>
    <x v="0"/>
    <s v="Dearborn"/>
    <x v="12"/>
    <n v="48126"/>
    <x v="2"/>
    <s v="OFF-AP-10000179"/>
    <x v="1"/>
    <x v="9"/>
    <x v="527"/>
    <n v="555.21"/>
    <n v="5"/>
    <n v="0.1"/>
    <n v="178.90100000000001"/>
  </r>
  <r>
    <n v="625"/>
    <s v="CA-2012-138009"/>
    <x v="1"/>
    <x v="239"/>
    <d v="2012-12-03T00:00:00"/>
    <s v="Standard Class"/>
    <s v="SF-20965"/>
    <s v="Sylvia Foulston"/>
    <x v="1"/>
    <x v="0"/>
    <s v="Dearborn"/>
    <x v="12"/>
    <n v="48126"/>
    <x v="2"/>
    <s v="OFF-ST-10001272"/>
    <x v="1"/>
    <x v="4"/>
    <x v="528"/>
    <n v="523.48"/>
    <n v="4"/>
    <n v="0"/>
    <n v="130.87"/>
  </r>
  <r>
    <n v="626"/>
    <s v="CA-2012-138009"/>
    <x v="1"/>
    <x v="239"/>
    <d v="2012-12-03T00:00:00"/>
    <s v="Standard Class"/>
    <s v="SF-20965"/>
    <s v="Sylvia Foulston"/>
    <x v="1"/>
    <x v="0"/>
    <s v="Dearborn"/>
    <x v="12"/>
    <n v="48126"/>
    <x v="2"/>
    <s v="OFF-AR-10004042"/>
    <x v="1"/>
    <x v="6"/>
    <x v="30"/>
    <n v="161.82"/>
    <n v="9"/>
    <n v="0"/>
    <n v="46.927799999999984"/>
  </r>
  <r>
    <n v="627"/>
    <s v="CA-2014-163020"/>
    <x v="3"/>
    <x v="175"/>
    <d v="2014-09-20T00:00:00"/>
    <s v="Standard Class"/>
    <s v="MO-17800"/>
    <s v="Meg O'Connel"/>
    <x v="2"/>
    <x v="0"/>
    <s v="New York City"/>
    <x v="15"/>
    <n v="10009"/>
    <x v="3"/>
    <s v="FUR-FU-10000221"/>
    <x v="0"/>
    <x v="5"/>
    <x v="529"/>
    <n v="35.56"/>
    <n v="7"/>
    <n v="0"/>
    <n v="12.090399999999999"/>
  </r>
  <r>
    <n v="628"/>
    <s v="CA-2014-153787"/>
    <x v="3"/>
    <x v="240"/>
    <d v="2014-05-24T00:00:00"/>
    <s v="Standard Class"/>
    <s v="AT-10735"/>
    <s v="Annie Thurman"/>
    <x v="0"/>
    <x v="0"/>
    <s v="Seattle"/>
    <x v="4"/>
    <n v="98115"/>
    <x v="1"/>
    <s v="OFF-AP-10001563"/>
    <x v="1"/>
    <x v="9"/>
    <x v="530"/>
    <n v="97.16"/>
    <n v="2"/>
    <n v="0"/>
    <n v="28.176399999999987"/>
  </r>
  <r>
    <n v="629"/>
    <s v="CA-2014-133431"/>
    <x v="3"/>
    <x v="94"/>
    <d v="2014-12-22T00:00:00"/>
    <s v="Standard Class"/>
    <s v="LC-17140"/>
    <s v="Logan Currie"/>
    <x v="0"/>
    <x v="0"/>
    <s v="San Francisco"/>
    <x v="1"/>
    <n v="94122"/>
    <x v="1"/>
    <s v="OFF-BI-10000605"/>
    <x v="1"/>
    <x v="8"/>
    <x v="531"/>
    <n v="15.24"/>
    <n v="5"/>
    <n v="0.2"/>
    <n v="5.1434999999999977"/>
  </r>
  <r>
    <n v="630"/>
    <s v="CA-2014-133431"/>
    <x v="3"/>
    <x v="94"/>
    <d v="2014-12-22T00:00:00"/>
    <s v="Standard Class"/>
    <s v="LC-17140"/>
    <s v="Logan Currie"/>
    <x v="0"/>
    <x v="0"/>
    <s v="San Francisco"/>
    <x v="1"/>
    <n v="94122"/>
    <x v="1"/>
    <s v="OFF-PA-10002615"/>
    <x v="1"/>
    <x v="10"/>
    <x v="247"/>
    <n v="13.23"/>
    <n v="3"/>
    <n v="0"/>
    <n v="6.0857999999999999"/>
  </r>
  <r>
    <n v="631"/>
    <s v="US-2013-135720"/>
    <x v="0"/>
    <x v="25"/>
    <d v="2013-12-14T00:00:00"/>
    <s v="Second Class"/>
    <s v="FM-14380"/>
    <s v="Fred McMath"/>
    <x v="0"/>
    <x v="0"/>
    <s v="Aurora"/>
    <x v="22"/>
    <n v="80013"/>
    <x v="1"/>
    <s v="OFF-ST-10001963"/>
    <x v="1"/>
    <x v="4"/>
    <x v="532"/>
    <n v="243.38400000000001"/>
    <n v="3"/>
    <n v="0.2"/>
    <n v="-51.719100000000012"/>
  </r>
  <r>
    <n v="632"/>
    <s v="US-2013-135720"/>
    <x v="0"/>
    <x v="25"/>
    <d v="2013-12-14T00:00:00"/>
    <s v="Second Class"/>
    <s v="FM-14380"/>
    <s v="Fred McMath"/>
    <x v="0"/>
    <x v="0"/>
    <s v="Aurora"/>
    <x v="22"/>
    <n v="80013"/>
    <x v="1"/>
    <s v="TEC-AC-10001267"/>
    <x v="2"/>
    <x v="11"/>
    <x v="533"/>
    <n v="119.80000000000001"/>
    <n v="5"/>
    <n v="0.2"/>
    <n v="29.950000000000003"/>
  </r>
  <r>
    <n v="633"/>
    <s v="US-2013-135720"/>
    <x v="0"/>
    <x v="25"/>
    <d v="2013-12-14T00:00:00"/>
    <s v="Second Class"/>
    <s v="FM-14380"/>
    <s v="Fred McMath"/>
    <x v="0"/>
    <x v="0"/>
    <s v="Aurora"/>
    <x v="22"/>
    <n v="80013"/>
    <x v="1"/>
    <s v="TEC-PH-10002103"/>
    <x v="2"/>
    <x v="7"/>
    <x v="534"/>
    <n v="300.76799999999997"/>
    <n v="4"/>
    <n v="0.2"/>
    <n v="30.076800000000006"/>
  </r>
  <r>
    <n v="634"/>
    <s v="CA-2014-144694"/>
    <x v="3"/>
    <x v="241"/>
    <d v="2014-09-27T00:00:00"/>
    <s v="Second Class"/>
    <s v="BD-11605"/>
    <s v="Brian Dahlen"/>
    <x v="0"/>
    <x v="0"/>
    <s v="Miami"/>
    <x v="2"/>
    <n v="33180"/>
    <x v="0"/>
    <s v="TEC-AC-10002857"/>
    <x v="2"/>
    <x v="11"/>
    <x v="535"/>
    <n v="17.880000000000003"/>
    <n v="3"/>
    <n v="0.2"/>
    <n v="2.458499999999999"/>
  </r>
  <r>
    <n v="635"/>
    <s v="CA-2014-144694"/>
    <x v="3"/>
    <x v="241"/>
    <d v="2014-09-27T00:00:00"/>
    <s v="Second Class"/>
    <s v="BD-11605"/>
    <s v="Brian Dahlen"/>
    <x v="0"/>
    <x v="0"/>
    <s v="Miami"/>
    <x v="2"/>
    <n v="33180"/>
    <x v="0"/>
    <s v="OFF-LA-10003930"/>
    <x v="1"/>
    <x v="2"/>
    <x v="503"/>
    <n v="235.94400000000002"/>
    <n v="3"/>
    <n v="0.2"/>
    <n v="85.529700000000005"/>
  </r>
  <r>
    <n v="636"/>
    <s v="CA-2012-168004"/>
    <x v="1"/>
    <x v="242"/>
    <d v="2012-10-09T00:00:00"/>
    <s v="Second Class"/>
    <s v="DJ-13420"/>
    <s v="Denny Joy"/>
    <x v="1"/>
    <x v="0"/>
    <s v="Warner Robins"/>
    <x v="32"/>
    <n v="31088"/>
    <x v="0"/>
    <s v="FUR-CH-10001482"/>
    <x v="0"/>
    <x v="1"/>
    <x v="536"/>
    <n v="392.93999999999994"/>
    <n v="3"/>
    <n v="0"/>
    <n v="43.223399999999984"/>
  </r>
  <r>
    <n v="637"/>
    <s v="US-2013-123470"/>
    <x v="0"/>
    <x v="243"/>
    <d v="2013-08-22T00:00:00"/>
    <s v="Standard Class"/>
    <s v="ME-17725"/>
    <s v="Max Engle"/>
    <x v="0"/>
    <x v="0"/>
    <s v="Aurora"/>
    <x v="22"/>
    <n v="80013"/>
    <x v="1"/>
    <s v="OFF-BI-10001989"/>
    <x v="1"/>
    <x v="8"/>
    <x v="537"/>
    <n v="18.882000000000005"/>
    <n v="3"/>
    <n v="0.7"/>
    <n v="-13.846800000000002"/>
  </r>
  <r>
    <n v="638"/>
    <s v="US-2013-123470"/>
    <x v="0"/>
    <x v="243"/>
    <d v="2013-08-22T00:00:00"/>
    <s v="Standard Class"/>
    <s v="ME-17725"/>
    <s v="Max Engle"/>
    <x v="0"/>
    <x v="0"/>
    <s v="Aurora"/>
    <x v="22"/>
    <n v="80013"/>
    <x v="1"/>
    <s v="OFF-AP-10003287"/>
    <x v="1"/>
    <x v="9"/>
    <x v="538"/>
    <n v="122.328"/>
    <n v="3"/>
    <n v="0.2"/>
    <n v="12.232799999999997"/>
  </r>
  <r>
    <n v="639"/>
    <s v="CA-2013-115917"/>
    <x v="0"/>
    <x v="244"/>
    <d v="2013-05-26T00:00:00"/>
    <s v="Standard Class"/>
    <s v="RB-19465"/>
    <s v="Rick Bensley"/>
    <x v="2"/>
    <x v="0"/>
    <s v="Vallejo"/>
    <x v="1"/>
    <n v="94591"/>
    <x v="1"/>
    <s v="FUR-FU-10000576"/>
    <x v="0"/>
    <x v="5"/>
    <x v="219"/>
    <n v="1049.2"/>
    <n v="5"/>
    <n v="0"/>
    <n v="272.79200000000003"/>
  </r>
  <r>
    <n v="640"/>
    <s v="CA-2013-115917"/>
    <x v="0"/>
    <x v="244"/>
    <d v="2013-05-26T00:00:00"/>
    <s v="Standard Class"/>
    <s v="RB-19465"/>
    <s v="Rick Bensley"/>
    <x v="2"/>
    <x v="0"/>
    <s v="Vallejo"/>
    <x v="1"/>
    <n v="94591"/>
    <x v="1"/>
    <s v="OFF-BI-10004728"/>
    <x v="1"/>
    <x v="8"/>
    <x v="539"/>
    <n v="15.424000000000001"/>
    <n v="4"/>
    <n v="0.2"/>
    <n v="5.0128000000000004"/>
  </r>
  <r>
    <n v="641"/>
    <s v="CA-2013-147067"/>
    <x v="0"/>
    <x v="122"/>
    <d v="2013-12-23T00:00:00"/>
    <s v="Standard Class"/>
    <s v="JD-16150"/>
    <s v="Justin Deggeller"/>
    <x v="1"/>
    <x v="0"/>
    <s v="Minneapolis"/>
    <x v="11"/>
    <n v="55407"/>
    <x v="2"/>
    <s v="FUR-FU-10000732"/>
    <x v="0"/>
    <x v="5"/>
    <x v="540"/>
    <n v="18.84"/>
    <n v="3"/>
    <n v="0"/>
    <n v="6.0287999999999995"/>
  </r>
  <r>
    <n v="642"/>
    <s v="CA-2014-167913"/>
    <x v="3"/>
    <x v="245"/>
    <d v="2014-08-04T00:00:00"/>
    <s v="Second Class"/>
    <s v="JL-15835"/>
    <s v="John Lee"/>
    <x v="0"/>
    <x v="0"/>
    <s v="Mission Viejo"/>
    <x v="1"/>
    <n v="92691"/>
    <x v="1"/>
    <s v="OFF-ST-10000585"/>
    <x v="1"/>
    <x v="4"/>
    <x v="541"/>
    <n v="330.4"/>
    <n v="2"/>
    <n v="0"/>
    <n v="85.903999999999996"/>
  </r>
  <r>
    <n v="643"/>
    <s v="CA-2014-167913"/>
    <x v="3"/>
    <x v="245"/>
    <d v="2014-08-04T00:00:00"/>
    <s v="Second Class"/>
    <s v="JL-15835"/>
    <s v="John Lee"/>
    <x v="0"/>
    <x v="0"/>
    <s v="Mission Viejo"/>
    <x v="1"/>
    <n v="92691"/>
    <x v="1"/>
    <s v="OFF-LA-10002787"/>
    <x v="1"/>
    <x v="2"/>
    <x v="542"/>
    <n v="26.25"/>
    <n v="7"/>
    <n v="0"/>
    <n v="12.599999999999998"/>
  </r>
  <r>
    <n v="644"/>
    <s v="CA-2014-106103"/>
    <x v="3"/>
    <x v="193"/>
    <d v="2014-06-16T00:00:00"/>
    <s v="Standard Class"/>
    <s v="SC-20305"/>
    <s v="Sean Christensen"/>
    <x v="0"/>
    <x v="0"/>
    <s v="Rochester Hills"/>
    <x v="12"/>
    <n v="48307"/>
    <x v="2"/>
    <s v="TEC-AC-10003832"/>
    <x v="2"/>
    <x v="11"/>
    <x v="458"/>
    <n v="132.52000000000001"/>
    <n v="4"/>
    <n v="0"/>
    <n v="54.333200000000005"/>
  </r>
  <r>
    <n v="645"/>
    <s v="US-2014-127719"/>
    <x v="3"/>
    <x v="246"/>
    <d v="2014-07-26T00:00:00"/>
    <s v="Standard Class"/>
    <s v="TW-21025"/>
    <s v="Tamara Willingham"/>
    <x v="2"/>
    <x v="0"/>
    <s v="Plainfield"/>
    <x v="30"/>
    <n v="7060"/>
    <x v="3"/>
    <s v="OFF-PA-10001934"/>
    <x v="1"/>
    <x v="10"/>
    <x v="543"/>
    <n v="6.48"/>
    <n v="1"/>
    <n v="0"/>
    <n v="3.1752000000000002"/>
  </r>
  <r>
    <n v="646"/>
    <s v="CA-2014-126221"/>
    <x v="3"/>
    <x v="247"/>
    <d v="2015-01-06T00:00:00"/>
    <s v="Standard Class"/>
    <s v="CC-12430"/>
    <s v="Chuck Clark"/>
    <x v="2"/>
    <x v="0"/>
    <s v="Columbus"/>
    <x v="14"/>
    <n v="47201"/>
    <x v="2"/>
    <s v="OFF-AP-10002457"/>
    <x v="1"/>
    <x v="9"/>
    <x v="544"/>
    <n v="209.3"/>
    <n v="2"/>
    <n v="0"/>
    <n v="56.510999999999996"/>
  </r>
  <r>
    <n v="647"/>
    <s v="CA-2013-103947"/>
    <x v="0"/>
    <x v="178"/>
    <d v="2013-04-09T00:00:00"/>
    <s v="Standard Class"/>
    <s v="BB-10990"/>
    <s v="Barry Blumstein"/>
    <x v="1"/>
    <x v="0"/>
    <s v="Sierra Vista"/>
    <x v="16"/>
    <n v="85635"/>
    <x v="1"/>
    <s v="OFF-FA-10003112"/>
    <x v="1"/>
    <x v="13"/>
    <x v="33"/>
    <n v="31.560000000000002"/>
    <n v="5"/>
    <n v="0.2"/>
    <n v="9.8624999999999972"/>
  </r>
  <r>
    <n v="648"/>
    <s v="CA-2013-103947"/>
    <x v="0"/>
    <x v="178"/>
    <d v="2013-04-09T00:00:00"/>
    <s v="Standard Class"/>
    <s v="BB-10990"/>
    <s v="Barry Blumstein"/>
    <x v="1"/>
    <x v="0"/>
    <s v="Sierra Vista"/>
    <x v="16"/>
    <n v="85635"/>
    <x v="1"/>
    <s v="OFF-AP-10002350"/>
    <x v="1"/>
    <x v="9"/>
    <x v="545"/>
    <n v="30.144000000000002"/>
    <n v="2"/>
    <n v="0.2"/>
    <n v="3.0143999999999993"/>
  </r>
  <r>
    <n v="649"/>
    <s v="CA-2013-160745"/>
    <x v="0"/>
    <x v="25"/>
    <d v="2013-12-17T00:00:00"/>
    <s v="Second Class"/>
    <s v="AR-10825"/>
    <s v="Anthony Rawles"/>
    <x v="1"/>
    <x v="0"/>
    <s v="Vancouver"/>
    <x v="4"/>
    <n v="98661"/>
    <x v="1"/>
    <s v="FUR-FU-10001935"/>
    <x v="0"/>
    <x v="5"/>
    <x v="341"/>
    <n v="14.8"/>
    <n v="4"/>
    <n v="0"/>
    <n v="6.0680000000000014"/>
  </r>
  <r>
    <n v="650"/>
    <s v="CA-2013-160745"/>
    <x v="0"/>
    <x v="25"/>
    <d v="2013-12-17T00:00:00"/>
    <s v="Second Class"/>
    <s v="AR-10825"/>
    <s v="Anthony Rawles"/>
    <x v="1"/>
    <x v="0"/>
    <s v="Vancouver"/>
    <x v="4"/>
    <n v="98661"/>
    <x v="1"/>
    <s v="TEC-PH-10003273"/>
    <x v="2"/>
    <x v="7"/>
    <x v="171"/>
    <n v="302.37599999999998"/>
    <n v="3"/>
    <n v="0.2"/>
    <n v="22.678200000000018"/>
  </r>
  <r>
    <n v="651"/>
    <s v="CA-2013-160745"/>
    <x v="0"/>
    <x v="25"/>
    <d v="2013-12-17T00:00:00"/>
    <s v="Second Class"/>
    <s v="AR-10825"/>
    <s v="Anthony Rawles"/>
    <x v="1"/>
    <x v="0"/>
    <s v="Vancouver"/>
    <x v="4"/>
    <n v="98661"/>
    <x v="1"/>
    <s v="TEC-AC-10001142"/>
    <x v="2"/>
    <x v="11"/>
    <x v="546"/>
    <n v="316"/>
    <n v="4"/>
    <n v="0"/>
    <n v="31.599999999999966"/>
  </r>
  <r>
    <n v="652"/>
    <s v="CA-2013-132661"/>
    <x v="0"/>
    <x v="248"/>
    <d v="2013-10-30T00:00:00"/>
    <s v="Standard Class"/>
    <s v="SR-20740"/>
    <s v="Steven Roelle"/>
    <x v="2"/>
    <x v="0"/>
    <s v="New York City"/>
    <x v="15"/>
    <n v="10024"/>
    <x v="3"/>
    <s v="OFF-PA-10000482"/>
    <x v="1"/>
    <x v="10"/>
    <x v="67"/>
    <n v="379.4"/>
    <n v="10"/>
    <n v="0"/>
    <n v="178.31799999999998"/>
  </r>
  <r>
    <n v="653"/>
    <s v="CA-2014-140844"/>
    <x v="3"/>
    <x v="249"/>
    <d v="2014-06-24T00:00:00"/>
    <s v="Standard Class"/>
    <s v="AR-10405"/>
    <s v="Allen Rosenblatt"/>
    <x v="1"/>
    <x v="0"/>
    <s v="New York City"/>
    <x v="15"/>
    <n v="10035"/>
    <x v="3"/>
    <s v="OFF-PA-10003892"/>
    <x v="1"/>
    <x v="10"/>
    <x v="62"/>
    <n v="97.82"/>
    <n v="2"/>
    <n v="0"/>
    <n v="45.975399999999993"/>
  </r>
  <r>
    <n v="654"/>
    <s v="CA-2014-140844"/>
    <x v="3"/>
    <x v="249"/>
    <d v="2014-06-24T00:00:00"/>
    <s v="Standard Class"/>
    <s v="AR-10405"/>
    <s v="Allen Rosenblatt"/>
    <x v="1"/>
    <x v="0"/>
    <s v="New York City"/>
    <x v="15"/>
    <n v="10035"/>
    <x v="3"/>
    <s v="TEC-AC-10001101"/>
    <x v="2"/>
    <x v="11"/>
    <x v="547"/>
    <n v="103.12"/>
    <n v="8"/>
    <n v="0"/>
    <n v="10.311999999999998"/>
  </r>
  <r>
    <n v="655"/>
    <s v="CA-2013-137239"/>
    <x v="0"/>
    <x v="250"/>
    <d v="2013-08-29T00:00:00"/>
    <s v="Standard Class"/>
    <s v="CR-12730"/>
    <s v="Craig Reiter"/>
    <x v="0"/>
    <x v="0"/>
    <s v="Columbus"/>
    <x v="24"/>
    <n v="43229"/>
    <x v="3"/>
    <s v="OFF-AP-10002439"/>
    <x v="1"/>
    <x v="9"/>
    <x v="548"/>
    <n v="113.55200000000001"/>
    <n v="2"/>
    <n v="0.2"/>
    <n v="8.5163999999999938"/>
  </r>
  <r>
    <n v="656"/>
    <s v="CA-2013-137239"/>
    <x v="0"/>
    <x v="250"/>
    <d v="2013-08-29T00:00:00"/>
    <s v="Standard Class"/>
    <s v="CR-12730"/>
    <s v="Craig Reiter"/>
    <x v="0"/>
    <x v="0"/>
    <s v="Columbus"/>
    <x v="24"/>
    <n v="43229"/>
    <x v="3"/>
    <s v="OFF-BI-10002827"/>
    <x v="1"/>
    <x v="8"/>
    <x v="549"/>
    <n v="3.3180000000000005"/>
    <n v="2"/>
    <n v="0.7"/>
    <n v="-2.6543999999999999"/>
  </r>
  <r>
    <n v="657"/>
    <s v="CA-2013-137239"/>
    <x v="0"/>
    <x v="250"/>
    <d v="2013-08-29T00:00:00"/>
    <s v="Standard Class"/>
    <s v="CR-12730"/>
    <s v="Craig Reiter"/>
    <x v="0"/>
    <x v="0"/>
    <s v="Columbus"/>
    <x v="24"/>
    <n v="43229"/>
    <x v="3"/>
    <s v="OFF-EN-10002230"/>
    <x v="1"/>
    <x v="12"/>
    <x v="550"/>
    <n v="134.28800000000001"/>
    <n v="2"/>
    <n v="0.2"/>
    <n v="45.322199999999995"/>
  </r>
  <r>
    <n v="658"/>
    <s v="US-2013-156097"/>
    <x v="0"/>
    <x v="251"/>
    <d v="2013-09-20T00:00:00"/>
    <s v="Same Day"/>
    <s v="EH-14125"/>
    <s v="Eugene Hildebrand"/>
    <x v="2"/>
    <x v="0"/>
    <s v="Aurora"/>
    <x v="10"/>
    <n v="60505"/>
    <x v="2"/>
    <s v="FUR-CH-10001215"/>
    <x v="0"/>
    <x v="1"/>
    <x v="440"/>
    <n v="701.37199999999996"/>
    <n v="2"/>
    <n v="0.3"/>
    <n v="-50.098000000000013"/>
  </r>
  <r>
    <n v="659"/>
    <s v="US-2013-156097"/>
    <x v="0"/>
    <x v="251"/>
    <d v="2013-09-20T00:00:00"/>
    <s v="Same Day"/>
    <s v="EH-14125"/>
    <s v="Eugene Hildebrand"/>
    <x v="2"/>
    <x v="0"/>
    <s v="Aurora"/>
    <x v="10"/>
    <n v="60505"/>
    <x v="2"/>
    <s v="OFF-BI-10004654"/>
    <x v="1"/>
    <x v="8"/>
    <x v="68"/>
    <n v="2.3079999999999994"/>
    <n v="2"/>
    <n v="0.8"/>
    <n v="-3.4619999999999997"/>
  </r>
  <r>
    <n v="660"/>
    <s v="CA-2012-146563"/>
    <x v="1"/>
    <x v="252"/>
    <d v="2012-08-28T00:00:00"/>
    <s v="Standard Class"/>
    <s v="CB-12025"/>
    <s v="Cassandra Brandow"/>
    <x v="0"/>
    <x v="0"/>
    <s v="Arlington"/>
    <x v="5"/>
    <n v="76017"/>
    <x v="2"/>
    <s v="OFF-ST-10001490"/>
    <x v="1"/>
    <x v="4"/>
    <x v="513"/>
    <n v="999.43200000000002"/>
    <n v="7"/>
    <n v="0.2"/>
    <n v="124.92899999999986"/>
  </r>
  <r>
    <n v="661"/>
    <s v="CA-2012-146563"/>
    <x v="1"/>
    <x v="252"/>
    <d v="2012-08-28T00:00:00"/>
    <s v="Standard Class"/>
    <s v="CB-12025"/>
    <s v="Cassandra Brandow"/>
    <x v="0"/>
    <x v="0"/>
    <s v="Arlington"/>
    <x v="5"/>
    <n v="76017"/>
    <x v="2"/>
    <s v="OFF-ST-10001511"/>
    <x v="1"/>
    <x v="4"/>
    <x v="551"/>
    <n v="724.08"/>
    <n v="14"/>
    <n v="0.2"/>
    <n v="-135.7650000000001"/>
  </r>
  <r>
    <n v="662"/>
    <s v="CA-2012-146563"/>
    <x v="1"/>
    <x v="252"/>
    <d v="2012-08-28T00:00:00"/>
    <s v="Standard Class"/>
    <s v="CB-12025"/>
    <s v="Cassandra Brandow"/>
    <x v="0"/>
    <x v="0"/>
    <s v="Arlington"/>
    <x v="5"/>
    <n v="76017"/>
    <x v="2"/>
    <s v="FUR-TA-10001768"/>
    <x v="0"/>
    <x v="3"/>
    <x v="114"/>
    <n v="918.78499999999985"/>
    <n v="5"/>
    <n v="0.3"/>
    <n v="-118.12950000000006"/>
  </r>
  <r>
    <n v="663"/>
    <s v="CA-2012-146563"/>
    <x v="1"/>
    <x v="252"/>
    <d v="2012-08-28T00:00:00"/>
    <s v="Standard Class"/>
    <s v="CB-12025"/>
    <s v="Cassandra Brandow"/>
    <x v="0"/>
    <x v="0"/>
    <s v="Arlington"/>
    <x v="5"/>
    <n v="76017"/>
    <x v="2"/>
    <s v="OFF-BI-10003981"/>
    <x v="1"/>
    <x v="8"/>
    <x v="109"/>
    <n v="2.7239999999999993"/>
    <n v="3"/>
    <n v="0.8"/>
    <n v="-4.2222000000000008"/>
  </r>
  <r>
    <n v="664"/>
    <s v="CA-2013-123666"/>
    <x v="0"/>
    <x v="253"/>
    <d v="2013-03-31T00:00:00"/>
    <s v="Standard Class"/>
    <s v="SP-20545"/>
    <s v="Sibella Parks"/>
    <x v="1"/>
    <x v="0"/>
    <s v="New York City"/>
    <x v="15"/>
    <n v="10011"/>
    <x v="3"/>
    <s v="OFF-ST-10001522"/>
    <x v="1"/>
    <x v="4"/>
    <x v="195"/>
    <n v="459.95"/>
    <n v="5"/>
    <n v="0"/>
    <n v="18.397999999999968"/>
  </r>
  <r>
    <n v="665"/>
    <s v="CA-2013-143308"/>
    <x v="0"/>
    <x v="254"/>
    <d v="2013-11-05T00:00:00"/>
    <s v="Same Day"/>
    <s v="RC-19825"/>
    <s v="Roy Collins"/>
    <x v="0"/>
    <x v="0"/>
    <s v="Louisville"/>
    <x v="0"/>
    <n v="40214"/>
    <x v="0"/>
    <s v="OFF-FA-10000621"/>
    <x v="1"/>
    <x v="13"/>
    <x v="110"/>
    <n v="10.74"/>
    <n v="3"/>
    <n v="0"/>
    <n v="5.2625999999999999"/>
  </r>
  <r>
    <n v="666"/>
    <s v="CA-2014-132682"/>
    <x v="3"/>
    <x v="110"/>
    <d v="2014-06-11T00:00:00"/>
    <s v="Second Class"/>
    <s v="TH-21235"/>
    <s v="Tiffany House"/>
    <x v="1"/>
    <x v="0"/>
    <s v="Dallas"/>
    <x v="5"/>
    <n v="75081"/>
    <x v="2"/>
    <s v="OFF-SU-10004231"/>
    <x v="1"/>
    <x v="14"/>
    <x v="552"/>
    <n v="23.76"/>
    <n v="3"/>
    <n v="0.2"/>
    <n v="2.0789999999999997"/>
  </r>
  <r>
    <n v="667"/>
    <s v="CA-2014-132682"/>
    <x v="3"/>
    <x v="110"/>
    <d v="2014-06-11T00:00:00"/>
    <s v="Second Class"/>
    <s v="TH-21235"/>
    <s v="Tiffany House"/>
    <x v="1"/>
    <x v="0"/>
    <s v="Dallas"/>
    <x v="5"/>
    <n v="75081"/>
    <x v="2"/>
    <s v="OFF-PA-10000474"/>
    <x v="1"/>
    <x v="10"/>
    <x v="33"/>
    <n v="85.055999999999997"/>
    <n v="3"/>
    <n v="0.2"/>
    <n v="28.706399999999991"/>
  </r>
  <r>
    <n v="668"/>
    <s v="CA-2014-132682"/>
    <x v="3"/>
    <x v="110"/>
    <d v="2014-06-11T00:00:00"/>
    <s v="Second Class"/>
    <s v="TH-21235"/>
    <s v="Tiffany House"/>
    <x v="1"/>
    <x v="0"/>
    <s v="Dallas"/>
    <x v="5"/>
    <n v="75081"/>
    <x v="2"/>
    <s v="TEC-PH-10004042"/>
    <x v="2"/>
    <x v="7"/>
    <x v="553"/>
    <n v="381.57600000000002"/>
    <n v="3"/>
    <n v="0.2"/>
    <n v="28.618200000000002"/>
  </r>
  <r>
    <n v="669"/>
    <s v="CA-2011-156314"/>
    <x v="2"/>
    <x v="163"/>
    <d v="2011-12-26T00:00:00"/>
    <s v="First Class"/>
    <s v="RP-19390"/>
    <s v="Resi Pölking"/>
    <x v="0"/>
    <x v="0"/>
    <s v="Cleveland"/>
    <x v="24"/>
    <n v="44105"/>
    <x v="3"/>
    <s v="FUR-FU-10003096"/>
    <x v="0"/>
    <x v="5"/>
    <x v="554"/>
    <n v="30.36"/>
    <n v="5"/>
    <n v="0.2"/>
    <n v="8.7285000000000004"/>
  </r>
  <r>
    <n v="670"/>
    <s v="US-2014-106663"/>
    <x v="3"/>
    <x v="255"/>
    <d v="2014-06-14T00:00:00"/>
    <s v="Standard Class"/>
    <s v="MO-17800"/>
    <s v="Meg O'Connel"/>
    <x v="2"/>
    <x v="0"/>
    <s v="Chicago"/>
    <x v="10"/>
    <n v="60653"/>
    <x v="2"/>
    <s v="FUR-FU-10002759"/>
    <x v="0"/>
    <x v="5"/>
    <x v="555"/>
    <n v="23.976000000000003"/>
    <n v="3"/>
    <n v="0.6"/>
    <n v="-14.385599999999997"/>
  </r>
  <r>
    <n v="671"/>
    <s v="US-2014-106663"/>
    <x v="3"/>
    <x v="255"/>
    <d v="2014-06-14T00:00:00"/>
    <s v="Standard Class"/>
    <s v="MO-17800"/>
    <s v="Meg O'Connel"/>
    <x v="2"/>
    <x v="0"/>
    <s v="Chicago"/>
    <x v="10"/>
    <n v="60653"/>
    <x v="2"/>
    <s v="FUR-TA-10000688"/>
    <x v="0"/>
    <x v="3"/>
    <x v="556"/>
    <n v="108.925"/>
    <n v="1"/>
    <n v="0.5"/>
    <n v="-71.890500000000017"/>
  </r>
  <r>
    <n v="672"/>
    <s v="US-2014-106663"/>
    <x v="3"/>
    <x v="255"/>
    <d v="2014-06-14T00:00:00"/>
    <s v="Standard Class"/>
    <s v="MO-17800"/>
    <s v="Meg O'Connel"/>
    <x v="2"/>
    <x v="0"/>
    <s v="Chicago"/>
    <x v="10"/>
    <n v="60653"/>
    <x v="2"/>
    <s v="OFF-PA-10002377"/>
    <x v="1"/>
    <x v="10"/>
    <x v="557"/>
    <n v="36.351999999999997"/>
    <n v="8"/>
    <n v="0.2"/>
    <n v="11.359999999999998"/>
  </r>
  <r>
    <n v="673"/>
    <s v="CA-2014-111178"/>
    <x v="3"/>
    <x v="140"/>
    <d v="2014-06-23T00:00:00"/>
    <s v="Standard Class"/>
    <s v="TD-20995"/>
    <s v="Tamara Dahlen"/>
    <x v="0"/>
    <x v="0"/>
    <s v="Quincy"/>
    <x v="10"/>
    <n v="62301"/>
    <x v="2"/>
    <s v="OFF-AR-10001954"/>
    <x v="1"/>
    <x v="6"/>
    <x v="558"/>
    <n v="19.559999999999999"/>
    <n v="5"/>
    <n v="0.2"/>
    <n v="1.7115"/>
  </r>
  <r>
    <n v="674"/>
    <s v="CA-2014-130351"/>
    <x v="3"/>
    <x v="256"/>
    <d v="2014-12-09T00:00:00"/>
    <s v="First Class"/>
    <s v="RB-19570"/>
    <s v="Rob Beeghly"/>
    <x v="0"/>
    <x v="0"/>
    <s v="Columbus"/>
    <x v="14"/>
    <n v="47201"/>
    <x v="2"/>
    <s v="OFF-AP-10004532"/>
    <x v="1"/>
    <x v="9"/>
    <x v="559"/>
    <n v="61.44"/>
    <n v="3"/>
    <n v="0"/>
    <n v="16.588799999999999"/>
  </r>
  <r>
    <n v="675"/>
    <s v="CA-2014-130351"/>
    <x v="3"/>
    <x v="256"/>
    <d v="2014-12-09T00:00:00"/>
    <s v="First Class"/>
    <s v="RB-19570"/>
    <s v="Rob Beeghly"/>
    <x v="0"/>
    <x v="0"/>
    <s v="Columbus"/>
    <x v="14"/>
    <n v="47201"/>
    <x v="2"/>
    <s v="OFF-PA-10002137"/>
    <x v="1"/>
    <x v="10"/>
    <x v="560"/>
    <n v="38.9"/>
    <n v="5"/>
    <n v="0"/>
    <n v="17.504999999999995"/>
  </r>
  <r>
    <n v="676"/>
    <s v="CA-2014-130351"/>
    <x v="3"/>
    <x v="256"/>
    <d v="2014-12-09T00:00:00"/>
    <s v="First Class"/>
    <s v="RB-19570"/>
    <s v="Rob Beeghly"/>
    <x v="0"/>
    <x v="0"/>
    <s v="Columbus"/>
    <x v="14"/>
    <n v="47201"/>
    <x v="2"/>
    <s v="TEC-AC-10003832"/>
    <x v="2"/>
    <x v="11"/>
    <x v="458"/>
    <n v="99.390000000000015"/>
    <n v="3"/>
    <n v="0"/>
    <n v="40.749900000000004"/>
  </r>
  <r>
    <n v="677"/>
    <s v="US-2014-119438"/>
    <x v="3"/>
    <x v="257"/>
    <d v="2014-03-24T00:00:00"/>
    <s v="Standard Class"/>
    <s v="CD-11980"/>
    <s v="Carol Darley"/>
    <x v="0"/>
    <x v="0"/>
    <s v="Tyler"/>
    <x v="5"/>
    <n v="75701"/>
    <x v="2"/>
    <s v="OFF-AP-10000804"/>
    <x v="1"/>
    <x v="9"/>
    <x v="561"/>
    <n v="2.6879999999999997"/>
    <n v="3"/>
    <n v="0.8"/>
    <n v="-7.3920000000000021"/>
  </r>
  <r>
    <n v="678"/>
    <s v="US-2014-119438"/>
    <x v="3"/>
    <x v="257"/>
    <d v="2014-03-24T00:00:00"/>
    <s v="Standard Class"/>
    <s v="CD-11980"/>
    <s v="Carol Darley"/>
    <x v="0"/>
    <x v="0"/>
    <s v="Tyler"/>
    <x v="5"/>
    <n v="75701"/>
    <x v="2"/>
    <s v="TEC-AC-10003614"/>
    <x v="2"/>
    <x v="11"/>
    <x v="562"/>
    <n v="27.816000000000003"/>
    <n v="3"/>
    <n v="0.2"/>
    <n v="4.5200999999999958"/>
  </r>
  <r>
    <n v="679"/>
    <s v="US-2014-119438"/>
    <x v="3"/>
    <x v="257"/>
    <d v="2014-03-24T00:00:00"/>
    <s v="Standard Class"/>
    <s v="CD-11980"/>
    <s v="Carol Darley"/>
    <x v="0"/>
    <x v="0"/>
    <s v="Tyler"/>
    <x v="5"/>
    <n v="75701"/>
    <x v="2"/>
    <s v="FUR-FU-10003553"/>
    <x v="0"/>
    <x v="5"/>
    <x v="563"/>
    <n v="82.524000000000001"/>
    <n v="3"/>
    <n v="0.6"/>
    <n v="-41.261999999999972"/>
  </r>
  <r>
    <n v="680"/>
    <s v="US-2014-119438"/>
    <x v="3"/>
    <x v="257"/>
    <d v="2014-03-24T00:00:00"/>
    <s v="Standard Class"/>
    <s v="CD-11980"/>
    <s v="Carol Darley"/>
    <x v="0"/>
    <x v="0"/>
    <s v="Tyler"/>
    <x v="5"/>
    <n v="75701"/>
    <x v="2"/>
    <s v="OFF-BI-10004632"/>
    <x v="1"/>
    <x v="8"/>
    <x v="564"/>
    <n v="182.99399999999997"/>
    <n v="3"/>
    <n v="0.8"/>
    <n v="-320.23950000000013"/>
  </r>
  <r>
    <n v="681"/>
    <s v="CA-2013-164511"/>
    <x v="0"/>
    <x v="258"/>
    <d v="2013-11-25T00:00:00"/>
    <s v="Standard Class"/>
    <s v="DJ-13630"/>
    <s v="Doug Jacobs"/>
    <x v="0"/>
    <x v="0"/>
    <s v="New York City"/>
    <x v="15"/>
    <n v="10024"/>
    <x v="3"/>
    <s v="OFF-BI-10003305"/>
    <x v="1"/>
    <x v="8"/>
    <x v="565"/>
    <n v="14.352000000000002"/>
    <n v="3"/>
    <n v="0.2"/>
    <n v="4.6643999999999988"/>
  </r>
  <r>
    <n v="682"/>
    <s v="CA-2013-164511"/>
    <x v="0"/>
    <x v="258"/>
    <d v="2013-11-25T00:00:00"/>
    <s v="Standard Class"/>
    <s v="DJ-13630"/>
    <s v="Doug Jacobs"/>
    <x v="0"/>
    <x v="0"/>
    <s v="New York City"/>
    <x v="15"/>
    <n v="10024"/>
    <x v="3"/>
    <s v="OFF-ST-10002583"/>
    <x v="1"/>
    <x v="4"/>
    <x v="566"/>
    <n v="64.959999999999994"/>
    <n v="2"/>
    <n v="0"/>
    <n v="2.598399999999998"/>
  </r>
  <r>
    <n v="683"/>
    <s v="CA-2013-164511"/>
    <x v="0"/>
    <x v="258"/>
    <d v="2013-11-25T00:00:00"/>
    <s v="Standard Class"/>
    <s v="DJ-13630"/>
    <s v="Doug Jacobs"/>
    <x v="0"/>
    <x v="0"/>
    <s v="New York City"/>
    <x v="15"/>
    <n v="10024"/>
    <x v="3"/>
    <s v="OFF-ST-10004507"/>
    <x v="1"/>
    <x v="4"/>
    <x v="452"/>
    <n v="68.599999999999994"/>
    <n v="4"/>
    <n v="0"/>
    <n v="18.521999999999998"/>
  </r>
  <r>
    <n v="684"/>
    <s v="US-2014-168116"/>
    <x v="3"/>
    <x v="259"/>
    <d v="2014-11-05T00:00:00"/>
    <s v="Same Day"/>
    <s v="GT-14635"/>
    <s v="Grant Thornton"/>
    <x v="1"/>
    <x v="0"/>
    <s v="Burlington"/>
    <x v="3"/>
    <n v="27217"/>
    <x v="0"/>
    <s v="TEC-MA-10004125"/>
    <x v="2"/>
    <x v="15"/>
    <x v="567"/>
    <n v="7999.98"/>
    <n v="4"/>
    <n v="0.5"/>
    <n v="-3839.9903999999988"/>
  </r>
  <r>
    <n v="685"/>
    <s v="US-2014-168116"/>
    <x v="3"/>
    <x v="259"/>
    <d v="2014-11-05T00:00:00"/>
    <s v="Same Day"/>
    <s v="GT-14635"/>
    <s v="Grant Thornton"/>
    <x v="1"/>
    <x v="0"/>
    <s v="Burlington"/>
    <x v="3"/>
    <n v="27217"/>
    <x v="0"/>
    <s v="OFF-AP-10002457"/>
    <x v="1"/>
    <x v="9"/>
    <x v="544"/>
    <n v="167.44000000000003"/>
    <n v="2"/>
    <n v="0.2"/>
    <n v="14.650999999999989"/>
  </r>
  <r>
    <n v="686"/>
    <s v="CA-2011-157784"/>
    <x v="2"/>
    <x v="260"/>
    <d v="2011-07-08T00:00:00"/>
    <s v="First Class"/>
    <s v="MC-17845"/>
    <s v="Michael Chen"/>
    <x v="0"/>
    <x v="0"/>
    <s v="Jackson"/>
    <x v="35"/>
    <n v="39212"/>
    <x v="0"/>
    <s v="TEC-AC-10003911"/>
    <x v="2"/>
    <x v="11"/>
    <x v="327"/>
    <n v="479.97"/>
    <n v="3"/>
    <n v="0"/>
    <n v="163.18979999999999"/>
  </r>
  <r>
    <n v="687"/>
    <s v="CA-2011-157784"/>
    <x v="2"/>
    <x v="260"/>
    <d v="2011-07-08T00:00:00"/>
    <s v="First Class"/>
    <s v="MC-17845"/>
    <s v="Michael Chen"/>
    <x v="0"/>
    <x v="0"/>
    <s v="Jackson"/>
    <x v="35"/>
    <n v="39212"/>
    <x v="0"/>
    <s v="OFF-LA-10001934"/>
    <x v="1"/>
    <x v="2"/>
    <x v="568"/>
    <n v="14.62"/>
    <n v="2"/>
    <n v="0"/>
    <n v="6.8713999999999995"/>
  </r>
  <r>
    <n v="688"/>
    <s v="CA-2011-157784"/>
    <x v="2"/>
    <x v="260"/>
    <d v="2011-07-08T00:00:00"/>
    <s v="First Class"/>
    <s v="MC-17845"/>
    <s v="Michael Chen"/>
    <x v="0"/>
    <x v="0"/>
    <s v="Jackson"/>
    <x v="35"/>
    <n v="39212"/>
    <x v="0"/>
    <s v="OFF-PA-10000304"/>
    <x v="1"/>
    <x v="10"/>
    <x v="88"/>
    <n v="19.440000000000001"/>
    <n v="3"/>
    <n v="0"/>
    <n v="9.3312000000000008"/>
  </r>
  <r>
    <n v="689"/>
    <s v="CA-2014-161480"/>
    <x v="3"/>
    <x v="53"/>
    <d v="2014-12-30T00:00:00"/>
    <s v="Standard Class"/>
    <s v="RA-19285"/>
    <s v="Ralph Arnett"/>
    <x v="0"/>
    <x v="0"/>
    <s v="New York City"/>
    <x v="15"/>
    <n v="10035"/>
    <x v="3"/>
    <s v="FUR-BO-10004015"/>
    <x v="0"/>
    <x v="0"/>
    <x v="569"/>
    <n v="191.98400000000001"/>
    <n v="2"/>
    <n v="0.2"/>
    <n v="4.7995999999999768"/>
  </r>
  <r>
    <n v="690"/>
    <s v="US-2011-117135"/>
    <x v="2"/>
    <x v="261"/>
    <d v="2011-06-23T00:00:00"/>
    <s v="Second Class"/>
    <s v="NP-18325"/>
    <s v="Naresj Patel"/>
    <x v="0"/>
    <x v="0"/>
    <s v="Waynesboro"/>
    <x v="17"/>
    <n v="22980"/>
    <x v="0"/>
    <s v="FUR-FU-10004071"/>
    <x v="0"/>
    <x v="5"/>
    <x v="570"/>
    <n v="104.01"/>
    <n v="1"/>
    <n v="0"/>
    <n v="14.561400000000006"/>
  </r>
  <r>
    <n v="691"/>
    <s v="US-2011-117135"/>
    <x v="2"/>
    <x v="261"/>
    <d v="2011-06-23T00:00:00"/>
    <s v="Second Class"/>
    <s v="NP-18325"/>
    <s v="Naresj Patel"/>
    <x v="0"/>
    <x v="0"/>
    <s v="Waynesboro"/>
    <x v="17"/>
    <n v="22980"/>
    <x v="0"/>
    <s v="TEC-PH-10002033"/>
    <x v="2"/>
    <x v="7"/>
    <x v="11"/>
    <n v="284.82"/>
    <n v="1"/>
    <n v="0"/>
    <n v="74.053200000000004"/>
  </r>
  <r>
    <n v="692"/>
    <s v="US-2011-117135"/>
    <x v="2"/>
    <x v="261"/>
    <d v="2011-06-23T00:00:00"/>
    <s v="Second Class"/>
    <s v="NP-18325"/>
    <s v="Naresj Patel"/>
    <x v="0"/>
    <x v="0"/>
    <s v="Waynesboro"/>
    <x v="17"/>
    <n v="22980"/>
    <x v="0"/>
    <s v="OFF-ST-10002444"/>
    <x v="1"/>
    <x v="4"/>
    <x v="571"/>
    <n v="36.839999999999996"/>
    <n v="3"/>
    <n v="0"/>
    <n v="10.315199999999999"/>
  </r>
  <r>
    <n v="693"/>
    <s v="CA-2012-131534"/>
    <x v="1"/>
    <x v="262"/>
    <d v="2012-04-02T00:00:00"/>
    <s v="Standard Class"/>
    <s v="AB-10165"/>
    <s v="Alan Barnes"/>
    <x v="0"/>
    <x v="0"/>
    <s v="Los Angeles"/>
    <x v="1"/>
    <n v="90036"/>
    <x v="1"/>
    <s v="TEC-AC-10002253"/>
    <x v="2"/>
    <x v="11"/>
    <x v="572"/>
    <n v="166.24"/>
    <n v="1"/>
    <n v="0"/>
    <n v="24.936000000000007"/>
  </r>
  <r>
    <n v="694"/>
    <s v="CA-2012-131534"/>
    <x v="1"/>
    <x v="262"/>
    <d v="2012-04-02T00:00:00"/>
    <s v="Standard Class"/>
    <s v="AB-10165"/>
    <s v="Alan Barnes"/>
    <x v="0"/>
    <x v="0"/>
    <s v="Los Angeles"/>
    <x v="1"/>
    <n v="90036"/>
    <x v="1"/>
    <s v="OFF-PA-10000743"/>
    <x v="1"/>
    <x v="10"/>
    <x v="573"/>
    <n v="33.4"/>
    <n v="5"/>
    <n v="0"/>
    <n v="16.032"/>
  </r>
  <r>
    <n v="695"/>
    <s v="CA-2012-119291"/>
    <x v="1"/>
    <x v="263"/>
    <d v="2012-05-17T00:00:00"/>
    <s v="First Class"/>
    <s v="JO-15550"/>
    <s v="Jesus Ocampo"/>
    <x v="2"/>
    <x v="0"/>
    <s v="Chester"/>
    <x v="9"/>
    <n v="19013"/>
    <x v="3"/>
    <s v="OFF-AR-10003373"/>
    <x v="1"/>
    <x v="6"/>
    <x v="287"/>
    <n v="198.27200000000002"/>
    <n v="8"/>
    <n v="0.2"/>
    <n v="17.34879999999999"/>
  </r>
  <r>
    <n v="696"/>
    <s v="CA-2012-119291"/>
    <x v="1"/>
    <x v="263"/>
    <d v="2012-05-17T00:00:00"/>
    <s v="First Class"/>
    <s v="JO-15550"/>
    <s v="Jesus Ocampo"/>
    <x v="2"/>
    <x v="0"/>
    <s v="Chester"/>
    <x v="9"/>
    <n v="19013"/>
    <x v="3"/>
    <s v="OFF-LA-10002312"/>
    <x v="1"/>
    <x v="2"/>
    <x v="574"/>
    <n v="47.360000000000007"/>
    <n v="4"/>
    <n v="0.2"/>
    <n v="17.759999999999998"/>
  </r>
  <r>
    <n v="697"/>
    <s v="CA-2012-119291"/>
    <x v="1"/>
    <x v="263"/>
    <d v="2012-05-17T00:00:00"/>
    <s v="First Class"/>
    <s v="JO-15550"/>
    <s v="Jesus Ocampo"/>
    <x v="2"/>
    <x v="0"/>
    <s v="Chester"/>
    <x v="9"/>
    <n v="19013"/>
    <x v="3"/>
    <s v="OFF-EN-10000927"/>
    <x v="1"/>
    <x v="12"/>
    <x v="81"/>
    <n v="200.98400000000004"/>
    <n v="7"/>
    <n v="0.2"/>
    <n v="62.807499999999976"/>
  </r>
  <r>
    <n v="698"/>
    <s v="CA-2012-119291"/>
    <x v="1"/>
    <x v="263"/>
    <d v="2012-05-17T00:00:00"/>
    <s v="First Class"/>
    <s v="JO-15550"/>
    <s v="Jesus Ocampo"/>
    <x v="2"/>
    <x v="0"/>
    <s v="Chester"/>
    <x v="9"/>
    <n v="19013"/>
    <x v="3"/>
    <s v="OFF-LA-10003510"/>
    <x v="1"/>
    <x v="2"/>
    <x v="575"/>
    <n v="97.696000000000012"/>
    <n v="4"/>
    <n v="0.2"/>
    <n v="31.751200000000001"/>
  </r>
  <r>
    <n v="699"/>
    <s v="CA-2012-119291"/>
    <x v="1"/>
    <x v="263"/>
    <d v="2012-05-17T00:00:00"/>
    <s v="First Class"/>
    <s v="JO-15550"/>
    <s v="Jesus Ocampo"/>
    <x v="2"/>
    <x v="0"/>
    <s v="Chester"/>
    <x v="9"/>
    <n v="19013"/>
    <x v="3"/>
    <s v="OFF-AR-10001118"/>
    <x v="1"/>
    <x v="6"/>
    <x v="576"/>
    <n v="2.6960000000000002"/>
    <n v="1"/>
    <n v="0.2"/>
    <n v="0.8088000000000003"/>
  </r>
  <r>
    <n v="700"/>
    <s v="CA-2012-119291"/>
    <x v="1"/>
    <x v="263"/>
    <d v="2012-05-17T00:00:00"/>
    <s v="First Class"/>
    <s v="JO-15550"/>
    <s v="Jesus Ocampo"/>
    <x v="2"/>
    <x v="0"/>
    <s v="Chester"/>
    <x v="9"/>
    <n v="19013"/>
    <x v="3"/>
    <s v="OFF-BI-10001575"/>
    <x v="1"/>
    <x v="8"/>
    <x v="577"/>
    <n v="18.588000000000005"/>
    <n v="2"/>
    <n v="0.7"/>
    <n v="-13.6312"/>
  </r>
  <r>
    <n v="701"/>
    <s v="CA-2012-119291"/>
    <x v="1"/>
    <x v="263"/>
    <d v="2012-05-17T00:00:00"/>
    <s v="First Class"/>
    <s v="JO-15550"/>
    <s v="Jesus Ocampo"/>
    <x v="2"/>
    <x v="0"/>
    <s v="Chester"/>
    <x v="9"/>
    <n v="19013"/>
    <x v="3"/>
    <s v="OFF-BI-10001982"/>
    <x v="1"/>
    <x v="8"/>
    <x v="301"/>
    <n v="4.8960000000000008"/>
    <n v="3"/>
    <n v="0.7"/>
    <n v="-3.4271999999999991"/>
  </r>
  <r>
    <n v="702"/>
    <s v="CA-2014-114552"/>
    <x v="3"/>
    <x v="264"/>
    <d v="2014-09-09T00:00:00"/>
    <s v="Standard Class"/>
    <s v="Dl-13600"/>
    <s v="Dorris liebe"/>
    <x v="1"/>
    <x v="0"/>
    <s v="Cleveland"/>
    <x v="24"/>
    <n v="44105"/>
    <x v="3"/>
    <s v="FUR-FU-10002960"/>
    <x v="0"/>
    <x v="5"/>
    <x v="190"/>
    <n v="15.072000000000003"/>
    <n v="3"/>
    <n v="0.2"/>
    <n v="4.1448"/>
  </r>
  <r>
    <n v="703"/>
    <s v="CA-2013-163755"/>
    <x v="0"/>
    <x v="254"/>
    <d v="2013-11-09T00:00:00"/>
    <s v="Second Class"/>
    <s v="AS-10285"/>
    <s v="Alejandro Savely"/>
    <x v="1"/>
    <x v="0"/>
    <s v="Seattle"/>
    <x v="4"/>
    <n v="98103"/>
    <x v="1"/>
    <s v="FUR-FU-10003394"/>
    <x v="0"/>
    <x v="5"/>
    <x v="578"/>
    <n v="209.88"/>
    <n v="3"/>
    <n v="0"/>
    <n v="35.679599999999979"/>
  </r>
  <r>
    <n v="704"/>
    <s v="CA-2012-142027"/>
    <x v="1"/>
    <x v="265"/>
    <d v="2012-04-14T00:00:00"/>
    <s v="Standard Class"/>
    <s v="JK-15370"/>
    <s v="Jay Kimmel"/>
    <x v="0"/>
    <x v="0"/>
    <s v="Long Beach"/>
    <x v="1"/>
    <n v="90805"/>
    <x v="1"/>
    <s v="FUR-TA-10002774"/>
    <x v="0"/>
    <x v="3"/>
    <x v="579"/>
    <n v="369.91200000000003"/>
    <n v="3"/>
    <n v="0.2"/>
    <n v="-13.871700000000047"/>
  </r>
  <r>
    <n v="705"/>
    <s v="CA-2011-138527"/>
    <x v="2"/>
    <x v="171"/>
    <d v="2011-09-17T00:00:00"/>
    <s v="Standard Class"/>
    <s v="BN-11470"/>
    <s v="Brad Norvell"/>
    <x v="1"/>
    <x v="0"/>
    <s v="Cary"/>
    <x v="3"/>
    <n v="27511"/>
    <x v="0"/>
    <s v="OFF-PA-10001800"/>
    <x v="1"/>
    <x v="10"/>
    <x v="580"/>
    <n v="10.368000000000002"/>
    <n v="2"/>
    <n v="0.2"/>
    <n v="3.6288"/>
  </r>
  <r>
    <n v="706"/>
    <s v="CA-2011-138527"/>
    <x v="2"/>
    <x v="171"/>
    <d v="2011-09-17T00:00:00"/>
    <s v="Standard Class"/>
    <s v="BN-11470"/>
    <s v="Brad Norvell"/>
    <x v="1"/>
    <x v="0"/>
    <s v="Cary"/>
    <x v="3"/>
    <n v="27511"/>
    <x v="0"/>
    <s v="OFF-AP-10001469"/>
    <x v="1"/>
    <x v="9"/>
    <x v="581"/>
    <n v="166.84"/>
    <n v="5"/>
    <n v="0.2"/>
    <n v="18.769499999999987"/>
  </r>
  <r>
    <n v="707"/>
    <s v="CA-2011-138527"/>
    <x v="2"/>
    <x v="171"/>
    <d v="2011-09-17T00:00:00"/>
    <s v="Standard Class"/>
    <s v="BN-11470"/>
    <s v="Brad Norvell"/>
    <x v="1"/>
    <x v="0"/>
    <s v="Cary"/>
    <x v="3"/>
    <n v="27511"/>
    <x v="0"/>
    <s v="TEC-AC-10002399"/>
    <x v="2"/>
    <x v="11"/>
    <x v="448"/>
    <n v="15.216000000000001"/>
    <n v="1"/>
    <n v="0.2"/>
    <n v="2.2823999999999991"/>
  </r>
  <r>
    <n v="708"/>
    <s v="CA-2011-112158"/>
    <x v="2"/>
    <x v="266"/>
    <d v="2011-12-04T00:00:00"/>
    <s v="First Class"/>
    <s v="DP-13165"/>
    <s v="David Philippe"/>
    <x v="0"/>
    <x v="0"/>
    <s v="New York City"/>
    <x v="15"/>
    <n v="10035"/>
    <x v="3"/>
    <s v="TEC-AC-10003628"/>
    <x v="2"/>
    <x v="11"/>
    <x v="244"/>
    <n v="119.96"/>
    <n v="4"/>
    <n v="0"/>
    <n v="52.78240000000001"/>
  </r>
  <r>
    <n v="709"/>
    <s v="CA-2011-112158"/>
    <x v="2"/>
    <x v="266"/>
    <d v="2011-12-04T00:00:00"/>
    <s v="First Class"/>
    <s v="DP-13165"/>
    <s v="David Philippe"/>
    <x v="0"/>
    <x v="0"/>
    <s v="New York City"/>
    <x v="15"/>
    <n v="10035"/>
    <x v="3"/>
    <s v="FUR-BO-10003272"/>
    <x v="0"/>
    <x v="0"/>
    <x v="582"/>
    <n v="883.92"/>
    <n v="5"/>
    <n v="0.2"/>
    <n v="-110.49000000000007"/>
  </r>
  <r>
    <n v="710"/>
    <s v="CA-2011-112158"/>
    <x v="2"/>
    <x v="266"/>
    <d v="2011-12-04T00:00:00"/>
    <s v="First Class"/>
    <s v="DP-13165"/>
    <s v="David Philippe"/>
    <x v="0"/>
    <x v="0"/>
    <s v="New York City"/>
    <x v="15"/>
    <n v="10035"/>
    <x v="3"/>
    <s v="OFF-BI-10000050"/>
    <x v="1"/>
    <x v="8"/>
    <x v="343"/>
    <n v="46.72"/>
    <n v="8"/>
    <n v="0.2"/>
    <n v="15.767999999999997"/>
  </r>
  <r>
    <n v="711"/>
    <s v="CA-2011-113887"/>
    <x v="2"/>
    <x v="267"/>
    <d v="2011-04-07T00:00:00"/>
    <s v="First Class"/>
    <s v="TH-21550"/>
    <s v="Tracy Hopkins"/>
    <x v="2"/>
    <x v="0"/>
    <s v="New York City"/>
    <x v="15"/>
    <n v="10035"/>
    <x v="3"/>
    <s v="OFF-PA-10004071"/>
    <x v="1"/>
    <x v="10"/>
    <x v="412"/>
    <n v="55.48"/>
    <n v="1"/>
    <n v="0"/>
    <n v="26.630399999999998"/>
  </r>
  <r>
    <n v="712"/>
    <s v="CA-2014-146136"/>
    <x v="3"/>
    <x v="213"/>
    <d v="2014-09-08T00:00:00"/>
    <s v="Standard Class"/>
    <s v="AP-10915"/>
    <s v="Arthur Prichep"/>
    <x v="0"/>
    <x v="0"/>
    <s v="Palm Coast"/>
    <x v="2"/>
    <n v="32137"/>
    <x v="0"/>
    <s v="OFF-EN-10001219"/>
    <x v="1"/>
    <x v="12"/>
    <x v="583"/>
    <n v="24.448"/>
    <n v="4"/>
    <n v="0.2"/>
    <n v="8.8623999999999992"/>
  </r>
  <r>
    <n v="713"/>
    <s v="US-2014-100048"/>
    <x v="3"/>
    <x v="240"/>
    <d v="2014-05-25T00:00:00"/>
    <s v="Standard Class"/>
    <s v="RS-19765"/>
    <s v="Roland Schwarz"/>
    <x v="1"/>
    <x v="0"/>
    <s v="Mount Vernon"/>
    <x v="15"/>
    <n v="10550"/>
    <x v="3"/>
    <s v="OFF-AP-10001154"/>
    <x v="1"/>
    <x v="9"/>
    <x v="584"/>
    <n v="281.34000000000003"/>
    <n v="6"/>
    <n v="0"/>
    <n v="109.72260000000001"/>
  </r>
  <r>
    <n v="714"/>
    <s v="US-2014-100048"/>
    <x v="3"/>
    <x v="240"/>
    <d v="2014-05-25T00:00:00"/>
    <s v="Standard Class"/>
    <s v="RS-19765"/>
    <s v="Roland Schwarz"/>
    <x v="1"/>
    <x v="0"/>
    <s v="Mount Vernon"/>
    <x v="15"/>
    <n v="10550"/>
    <x v="3"/>
    <s v="TEC-PH-10003012"/>
    <x v="2"/>
    <x v="7"/>
    <x v="344"/>
    <n v="307.98"/>
    <n v="2"/>
    <n v="0"/>
    <n v="89.314199999999971"/>
  </r>
  <r>
    <n v="715"/>
    <s v="US-2014-100048"/>
    <x v="3"/>
    <x v="240"/>
    <d v="2014-05-25T00:00:00"/>
    <s v="Standard Class"/>
    <s v="RS-19765"/>
    <s v="Roland Schwarz"/>
    <x v="1"/>
    <x v="0"/>
    <s v="Mount Vernon"/>
    <x v="15"/>
    <n v="10550"/>
    <x v="3"/>
    <s v="TEC-AC-10001606"/>
    <x v="2"/>
    <x v="11"/>
    <x v="585"/>
    <n v="299.96999999999997"/>
    <n v="3"/>
    <n v="0"/>
    <n v="113.98860000000001"/>
  </r>
  <r>
    <n v="716"/>
    <s v="CA-2011-153150"/>
    <x v="2"/>
    <x v="268"/>
    <d v="2011-07-06T00:00:00"/>
    <s v="Second Class"/>
    <s v="Dl-13600"/>
    <s v="Dorris liebe"/>
    <x v="1"/>
    <x v="0"/>
    <s v="Seattle"/>
    <x v="4"/>
    <n v="98105"/>
    <x v="1"/>
    <s v="OFF-BI-10003355"/>
    <x v="1"/>
    <x v="8"/>
    <x v="586"/>
    <n v="19.920000000000002"/>
    <n v="5"/>
    <n v="0.2"/>
    <n v="6.9719999999999995"/>
  </r>
  <r>
    <n v="717"/>
    <s v="CA-2011-130092"/>
    <x v="2"/>
    <x v="269"/>
    <d v="2011-01-15T00:00:00"/>
    <s v="First Class"/>
    <s v="SV-20365"/>
    <s v="Seth Vernon"/>
    <x v="0"/>
    <x v="0"/>
    <s v="Dover"/>
    <x v="13"/>
    <n v="19901"/>
    <x v="3"/>
    <s v="FUR-FU-10000010"/>
    <x v="0"/>
    <x v="5"/>
    <x v="522"/>
    <n v="9.94"/>
    <n v="2"/>
    <n v="0"/>
    <n v="3.0813999999999995"/>
  </r>
  <r>
    <n v="718"/>
    <s v="CA-2014-108910"/>
    <x v="3"/>
    <x v="241"/>
    <d v="2014-09-30T00:00:00"/>
    <s v="Standard Class"/>
    <s v="KC-16540"/>
    <s v="Kelly Collister"/>
    <x v="0"/>
    <x v="0"/>
    <s v="Newark"/>
    <x v="24"/>
    <n v="43055"/>
    <x v="3"/>
    <s v="FUR-FU-10002253"/>
    <x v="0"/>
    <x v="5"/>
    <x v="587"/>
    <n v="103.05599999999998"/>
    <n v="3"/>
    <n v="0.2"/>
    <n v="24.475800000000007"/>
  </r>
  <r>
    <n v="719"/>
    <s v="CA-2011-104472"/>
    <x v="2"/>
    <x v="270"/>
    <d v="2011-06-07T00:00:00"/>
    <s v="Standard Class"/>
    <s v="CK-12325"/>
    <s v="Christine Kargatis"/>
    <x v="2"/>
    <x v="0"/>
    <s v="Orem"/>
    <x v="7"/>
    <n v="84057"/>
    <x v="1"/>
    <s v="OFF-BI-10001658"/>
    <x v="1"/>
    <x v="8"/>
    <x v="439"/>
    <n v="59.808000000000007"/>
    <n v="3"/>
    <n v="0.2"/>
    <n v="19.4376"/>
  </r>
  <r>
    <n v="720"/>
    <s v="CA-2011-104472"/>
    <x v="2"/>
    <x v="270"/>
    <d v="2011-06-07T00:00:00"/>
    <s v="Standard Class"/>
    <s v="CK-12325"/>
    <s v="Christine Kargatis"/>
    <x v="2"/>
    <x v="0"/>
    <s v="Orem"/>
    <x v="7"/>
    <n v="84057"/>
    <x v="1"/>
    <s v="FUR-FU-10000246"/>
    <x v="0"/>
    <x v="5"/>
    <x v="386"/>
    <n v="73.320000000000007"/>
    <n v="6"/>
    <n v="0"/>
    <n v="21.995999999999992"/>
  </r>
  <r>
    <n v="721"/>
    <s v="CA-2013-112942"/>
    <x v="0"/>
    <x v="271"/>
    <d v="2013-02-18T00:00:00"/>
    <s v="Standard Class"/>
    <s v="RD-19810"/>
    <s v="Ross DeVincentis"/>
    <x v="2"/>
    <x v="0"/>
    <s v="Los Angeles"/>
    <x v="1"/>
    <n v="90045"/>
    <x v="1"/>
    <s v="OFF-PA-10004092"/>
    <x v="1"/>
    <x v="10"/>
    <x v="588"/>
    <n v="146.82"/>
    <n v="3"/>
    <n v="0"/>
    <n v="73.41"/>
  </r>
  <r>
    <n v="722"/>
    <s v="CA-2013-142335"/>
    <x v="0"/>
    <x v="272"/>
    <d v="2013-12-20T00:00:00"/>
    <s v="Standard Class"/>
    <s v="MP-17965"/>
    <s v="Michael Paige"/>
    <x v="1"/>
    <x v="0"/>
    <s v="Detroit"/>
    <x v="12"/>
    <n v="48205"/>
    <x v="2"/>
    <s v="FUR-TA-10000198"/>
    <x v="0"/>
    <x v="3"/>
    <x v="589"/>
    <n v="1652.94"/>
    <n v="3"/>
    <n v="0"/>
    <n v="231.41160000000002"/>
  </r>
  <r>
    <n v="723"/>
    <s v="CA-2013-142335"/>
    <x v="0"/>
    <x v="272"/>
    <d v="2013-12-20T00:00:00"/>
    <s v="Standard Class"/>
    <s v="MP-17965"/>
    <s v="Michael Paige"/>
    <x v="1"/>
    <x v="0"/>
    <s v="Detroit"/>
    <x v="12"/>
    <n v="48205"/>
    <x v="2"/>
    <s v="OFF-ST-10000036"/>
    <x v="1"/>
    <x v="4"/>
    <x v="590"/>
    <n v="296.37"/>
    <n v="3"/>
    <n v="0"/>
    <n v="80.019899999999993"/>
  </r>
  <r>
    <n v="724"/>
    <s v="CA-2011-117429"/>
    <x v="2"/>
    <x v="273"/>
    <d v="2011-10-13T00:00:00"/>
    <s v="Standard Class"/>
    <s v="MR-17545"/>
    <s v="Mathew Reese"/>
    <x v="2"/>
    <x v="0"/>
    <s v="Philadelphia"/>
    <x v="9"/>
    <n v="19140"/>
    <x v="3"/>
    <s v="FUR-FU-10000222"/>
    <x v="0"/>
    <x v="5"/>
    <x v="591"/>
    <n v="129.91999999999999"/>
    <n v="5"/>
    <n v="0.2"/>
    <n v="21.112000000000002"/>
  </r>
  <r>
    <n v="725"/>
    <s v="CA-2013-114713"/>
    <x v="0"/>
    <x v="274"/>
    <d v="2013-07-13T00:00:00"/>
    <s v="Standard Class"/>
    <s v="SC-20695"/>
    <s v="Steve Chapman"/>
    <x v="1"/>
    <x v="0"/>
    <s v="Hialeah"/>
    <x v="2"/>
    <n v="33012"/>
    <x v="0"/>
    <s v="OFF-SU-10004664"/>
    <x v="1"/>
    <x v="14"/>
    <x v="592"/>
    <n v="45.584000000000003"/>
    <n v="7"/>
    <n v="0.2"/>
    <n v="5.1281999999999996"/>
  </r>
  <r>
    <n v="726"/>
    <s v="CA-2014-144113"/>
    <x v="3"/>
    <x v="118"/>
    <d v="2014-09-21T00:00:00"/>
    <s v="Standard Class"/>
    <s v="JF-15355"/>
    <s v="Jay Fein"/>
    <x v="0"/>
    <x v="0"/>
    <s v="Austin"/>
    <x v="5"/>
    <n v="78745"/>
    <x v="2"/>
    <s v="OFF-EN-10001141"/>
    <x v="1"/>
    <x v="12"/>
    <x v="593"/>
    <n v="17.568000000000001"/>
    <n v="2"/>
    <n v="0.2"/>
    <n v="6.3684000000000003"/>
  </r>
  <r>
    <n v="727"/>
    <s v="CA-2014-144113"/>
    <x v="3"/>
    <x v="118"/>
    <d v="2014-09-21T00:00:00"/>
    <s v="Standard Class"/>
    <s v="JF-15355"/>
    <s v="Jay Fein"/>
    <x v="0"/>
    <x v="0"/>
    <s v="Austin"/>
    <x v="5"/>
    <n v="78745"/>
    <x v="2"/>
    <s v="TEC-PH-10002170"/>
    <x v="2"/>
    <x v="7"/>
    <x v="594"/>
    <n v="55.991999999999997"/>
    <n v="1"/>
    <n v="0.2"/>
    <n v="5.5992000000000015"/>
  </r>
  <r>
    <n v="728"/>
    <s v="US-2013-150861"/>
    <x v="0"/>
    <x v="275"/>
    <d v="2013-12-07T00:00:00"/>
    <s v="First Class"/>
    <s v="EG-13900"/>
    <s v="Emily Grady"/>
    <x v="0"/>
    <x v="0"/>
    <s v="Oceanside"/>
    <x v="15"/>
    <n v="11572"/>
    <x v="3"/>
    <s v="OFF-PA-10001954"/>
    <x v="1"/>
    <x v="10"/>
    <x v="595"/>
    <n v="182.72"/>
    <n v="8"/>
    <n v="0"/>
    <n v="84.051199999999994"/>
  </r>
  <r>
    <n v="729"/>
    <s v="US-2013-150861"/>
    <x v="0"/>
    <x v="275"/>
    <d v="2013-12-07T00:00:00"/>
    <s v="First Class"/>
    <s v="EG-13900"/>
    <s v="Emily Grady"/>
    <x v="0"/>
    <x v="0"/>
    <s v="Oceanside"/>
    <x v="15"/>
    <n v="11572"/>
    <x v="3"/>
    <s v="FUR-TA-10002228"/>
    <x v="0"/>
    <x v="3"/>
    <x v="596"/>
    <n v="400.03199999999998"/>
    <n v="2"/>
    <n v="0.4"/>
    <n v="-153.34560000000005"/>
  </r>
  <r>
    <n v="730"/>
    <s v="US-2013-150861"/>
    <x v="0"/>
    <x v="275"/>
    <d v="2013-12-07T00:00:00"/>
    <s v="First Class"/>
    <s v="EG-13900"/>
    <s v="Emily Grady"/>
    <x v="0"/>
    <x v="0"/>
    <s v="Oceanside"/>
    <x v="15"/>
    <n v="11572"/>
    <x v="3"/>
    <s v="OFF-ST-10004634"/>
    <x v="1"/>
    <x v="4"/>
    <x v="597"/>
    <n v="33.630000000000003"/>
    <n v="3"/>
    <n v="0"/>
    <n v="10.088999999999999"/>
  </r>
  <r>
    <n v="731"/>
    <s v="US-2013-150861"/>
    <x v="0"/>
    <x v="275"/>
    <d v="2013-12-07T00:00:00"/>
    <s v="First Class"/>
    <s v="EG-13900"/>
    <s v="Emily Grady"/>
    <x v="0"/>
    <x v="0"/>
    <s v="Oceanside"/>
    <x v="15"/>
    <n v="11572"/>
    <x v="3"/>
    <s v="FUR-CH-10002965"/>
    <x v="0"/>
    <x v="1"/>
    <x v="226"/>
    <n v="542.64599999999996"/>
    <n v="3"/>
    <n v="0.1"/>
    <n v="102.49980000000001"/>
  </r>
  <r>
    <n v="732"/>
    <s v="US-2013-150861"/>
    <x v="0"/>
    <x v="275"/>
    <d v="2013-12-07T00:00:00"/>
    <s v="First Class"/>
    <s v="EG-13900"/>
    <s v="Emily Grady"/>
    <x v="0"/>
    <x v="0"/>
    <s v="Oceanside"/>
    <x v="15"/>
    <n v="11572"/>
    <x v="3"/>
    <s v="OFF-LA-10001317"/>
    <x v="1"/>
    <x v="2"/>
    <x v="391"/>
    <n v="6.3"/>
    <n v="2"/>
    <n v="0"/>
    <n v="3.024"/>
  </r>
  <r>
    <n v="733"/>
    <s v="CA-2014-131954"/>
    <x v="3"/>
    <x v="276"/>
    <d v="2014-01-26T00:00:00"/>
    <s v="Standard Class"/>
    <s v="DS-13030"/>
    <s v="Darrin Sayre"/>
    <x v="2"/>
    <x v="0"/>
    <s v="Seattle"/>
    <x v="4"/>
    <n v="98115"/>
    <x v="1"/>
    <s v="OFF-ST-10000736"/>
    <x v="1"/>
    <x v="4"/>
    <x v="455"/>
    <n v="242.94"/>
    <n v="3"/>
    <n v="0"/>
    <n v="9.7175999999999902"/>
  </r>
  <r>
    <n v="734"/>
    <s v="CA-2014-131954"/>
    <x v="3"/>
    <x v="276"/>
    <d v="2014-01-26T00:00:00"/>
    <s v="Standard Class"/>
    <s v="DS-13030"/>
    <s v="Darrin Sayre"/>
    <x v="2"/>
    <x v="0"/>
    <s v="Seattle"/>
    <x v="4"/>
    <n v="98115"/>
    <x v="1"/>
    <s v="TEC-AC-10003610"/>
    <x v="2"/>
    <x v="11"/>
    <x v="598"/>
    <n v="179.97"/>
    <n v="3"/>
    <n v="0"/>
    <n v="86.385600000000011"/>
  </r>
  <r>
    <n v="735"/>
    <s v="CA-2014-131954"/>
    <x v="3"/>
    <x v="276"/>
    <d v="2014-01-26T00:00:00"/>
    <s v="Standard Class"/>
    <s v="DS-13030"/>
    <s v="Darrin Sayre"/>
    <x v="2"/>
    <x v="0"/>
    <s v="Seattle"/>
    <x v="4"/>
    <n v="98115"/>
    <x v="1"/>
    <s v="OFF-BI-10003982"/>
    <x v="1"/>
    <x v="8"/>
    <x v="346"/>
    <n v="99.695999999999998"/>
    <n v="6"/>
    <n v="0.2"/>
    <n v="33.647399999999998"/>
  </r>
  <r>
    <n v="736"/>
    <s v="CA-2014-131954"/>
    <x v="3"/>
    <x v="276"/>
    <d v="2014-01-26T00:00:00"/>
    <s v="Standard Class"/>
    <s v="DS-13030"/>
    <s v="Darrin Sayre"/>
    <x v="2"/>
    <x v="0"/>
    <s v="Seattle"/>
    <x v="4"/>
    <n v="98115"/>
    <x v="1"/>
    <s v="OFF-BI-10003291"/>
    <x v="1"/>
    <x v="8"/>
    <x v="44"/>
    <n v="27.936000000000003"/>
    <n v="4"/>
    <n v="0.2"/>
    <n v="9.4283999999999963"/>
  </r>
  <r>
    <n v="737"/>
    <s v="CA-2014-131954"/>
    <x v="3"/>
    <x v="276"/>
    <d v="2014-01-26T00:00:00"/>
    <s v="Standard Class"/>
    <s v="DS-13030"/>
    <s v="Darrin Sayre"/>
    <x v="2"/>
    <x v="0"/>
    <s v="Seattle"/>
    <x v="4"/>
    <n v="98115"/>
    <x v="1"/>
    <s v="FUR-BO-10001619"/>
    <x v="0"/>
    <x v="0"/>
    <x v="599"/>
    <n v="84.98"/>
    <n v="1"/>
    <n v="0"/>
    <n v="18.695599999999999"/>
  </r>
  <r>
    <n v="738"/>
    <s v="CA-2014-131954"/>
    <x v="3"/>
    <x v="276"/>
    <d v="2014-01-26T00:00:00"/>
    <s v="Standard Class"/>
    <s v="DS-13030"/>
    <s v="Darrin Sayre"/>
    <x v="2"/>
    <x v="0"/>
    <s v="Seattle"/>
    <x v="4"/>
    <n v="98115"/>
    <x v="1"/>
    <s v="OFF-BI-10000138"/>
    <x v="1"/>
    <x v="8"/>
    <x v="600"/>
    <n v="18.72"/>
    <n v="5"/>
    <n v="0.2"/>
    <n v="6.5519999999999996"/>
  </r>
  <r>
    <n v="739"/>
    <s v="CA-2011-132500"/>
    <x v="2"/>
    <x v="78"/>
    <d v="2011-09-12T00:00:00"/>
    <s v="Standard Class"/>
    <s v="GZ-14470"/>
    <s v="Gary Zandusky"/>
    <x v="0"/>
    <x v="0"/>
    <s v="San Francisco"/>
    <x v="1"/>
    <n v="94110"/>
    <x v="1"/>
    <s v="TEC-AC-10001383"/>
    <x v="2"/>
    <x v="11"/>
    <x v="601"/>
    <n v="49.98"/>
    <n v="2"/>
    <n v="0"/>
    <n v="8.4965999999999937"/>
  </r>
  <r>
    <n v="740"/>
    <s v="CA-2011-112326"/>
    <x v="2"/>
    <x v="277"/>
    <d v="2011-01-09T00:00:00"/>
    <s v="Standard Class"/>
    <s v="PO-19195"/>
    <s v="Phillina Ober"/>
    <x v="2"/>
    <x v="0"/>
    <s v="Naperville"/>
    <x v="10"/>
    <n v="60540"/>
    <x v="2"/>
    <s v="OFF-LA-10003223"/>
    <x v="1"/>
    <x v="2"/>
    <x v="602"/>
    <n v="11.784000000000001"/>
    <n v="3"/>
    <n v="0.2"/>
    <n v="4.2716999999999992"/>
  </r>
  <r>
    <n v="741"/>
    <s v="CA-2011-112326"/>
    <x v="2"/>
    <x v="277"/>
    <d v="2011-01-09T00:00:00"/>
    <s v="Standard Class"/>
    <s v="PO-19195"/>
    <s v="Phillina Ober"/>
    <x v="2"/>
    <x v="0"/>
    <s v="Naperville"/>
    <x v="10"/>
    <n v="60540"/>
    <x v="2"/>
    <s v="OFF-ST-10002743"/>
    <x v="1"/>
    <x v="4"/>
    <x v="413"/>
    <n v="272.73599999999999"/>
    <n v="3"/>
    <n v="0.2"/>
    <n v="-64.774800000000013"/>
  </r>
  <r>
    <n v="742"/>
    <s v="CA-2011-112326"/>
    <x v="2"/>
    <x v="277"/>
    <d v="2011-01-09T00:00:00"/>
    <s v="Standard Class"/>
    <s v="PO-19195"/>
    <s v="Phillina Ober"/>
    <x v="2"/>
    <x v="0"/>
    <s v="Naperville"/>
    <x v="10"/>
    <n v="60540"/>
    <x v="2"/>
    <s v="OFF-BI-10004094"/>
    <x v="1"/>
    <x v="8"/>
    <x v="603"/>
    <n v="3.5399999999999991"/>
    <n v="2"/>
    <n v="0.8"/>
    <n v="-5.4870000000000001"/>
  </r>
  <r>
    <n v="743"/>
    <s v="US-2013-146710"/>
    <x v="0"/>
    <x v="278"/>
    <d v="2013-09-02T00:00:00"/>
    <s v="Standard Class"/>
    <s v="SS-20875"/>
    <s v="Sung Shariari"/>
    <x v="0"/>
    <x v="0"/>
    <s v="Dallas"/>
    <x v="5"/>
    <n v="75220"/>
    <x v="2"/>
    <s v="OFF-SU-10004498"/>
    <x v="1"/>
    <x v="14"/>
    <x v="500"/>
    <n v="51.52000000000001"/>
    <n v="5"/>
    <n v="0.2"/>
    <n v="-10.948000000000002"/>
  </r>
  <r>
    <n v="744"/>
    <s v="US-2013-146710"/>
    <x v="0"/>
    <x v="278"/>
    <d v="2013-09-02T00:00:00"/>
    <s v="Standard Class"/>
    <s v="SS-20875"/>
    <s v="Sung Shariari"/>
    <x v="0"/>
    <x v="0"/>
    <s v="Dallas"/>
    <x v="5"/>
    <n v="75220"/>
    <x v="2"/>
    <s v="OFF-PA-10002615"/>
    <x v="1"/>
    <x v="10"/>
    <x v="247"/>
    <n v="3.5280000000000005"/>
    <n v="1"/>
    <n v="0.2"/>
    <n v="1.1465999999999998"/>
  </r>
  <r>
    <n v="745"/>
    <s v="US-2013-146710"/>
    <x v="0"/>
    <x v="278"/>
    <d v="2013-09-02T00:00:00"/>
    <s v="Standard Class"/>
    <s v="SS-20875"/>
    <s v="Sung Shariari"/>
    <x v="0"/>
    <x v="0"/>
    <s v="Dallas"/>
    <x v="5"/>
    <n v="75220"/>
    <x v="2"/>
    <s v="OFF-PA-10004971"/>
    <x v="1"/>
    <x v="10"/>
    <x v="604"/>
    <n v="4.6240000000000006"/>
    <n v="1"/>
    <n v="0.2"/>
    <n v="1.6762000000000001"/>
  </r>
  <r>
    <n v="746"/>
    <s v="US-2013-146710"/>
    <x v="0"/>
    <x v="278"/>
    <d v="2013-09-02T00:00:00"/>
    <s v="Standard Class"/>
    <s v="SS-20875"/>
    <s v="Sung Shariari"/>
    <x v="0"/>
    <x v="0"/>
    <s v="Dallas"/>
    <x v="5"/>
    <n v="75220"/>
    <x v="2"/>
    <s v="OFF-SU-10004261"/>
    <x v="1"/>
    <x v="14"/>
    <x v="605"/>
    <n v="55.167999999999999"/>
    <n v="4"/>
    <n v="0.2"/>
    <n v="6.2063999999999897"/>
  </r>
  <r>
    <n v="747"/>
    <s v="CA-2011-124429"/>
    <x v="2"/>
    <x v="279"/>
    <d v="2011-05-27T00:00:00"/>
    <s v="Same Day"/>
    <s v="MH-17785"/>
    <s v="Maya Herman"/>
    <x v="1"/>
    <x v="0"/>
    <s v="San Diego"/>
    <x v="1"/>
    <n v="92105"/>
    <x v="1"/>
    <s v="FUR-TA-10002607"/>
    <x v="0"/>
    <x v="3"/>
    <x v="221"/>
    <n v="567.12"/>
    <n v="10"/>
    <n v="0.2"/>
    <n v="-28.355999999999952"/>
  </r>
  <r>
    <n v="748"/>
    <s v="CA-2011-124429"/>
    <x v="2"/>
    <x v="279"/>
    <d v="2011-05-27T00:00:00"/>
    <s v="Same Day"/>
    <s v="MH-17785"/>
    <s v="Maya Herman"/>
    <x v="1"/>
    <x v="0"/>
    <s v="San Diego"/>
    <x v="1"/>
    <n v="92105"/>
    <x v="1"/>
    <s v="OFF-ST-10001809"/>
    <x v="1"/>
    <x v="4"/>
    <x v="430"/>
    <n v="359.32"/>
    <n v="4"/>
    <n v="0"/>
    <n v="7.1863999999999919"/>
  </r>
  <r>
    <n v="749"/>
    <s v="CA-2013-150889"/>
    <x v="0"/>
    <x v="231"/>
    <d v="2013-03-23T00:00:00"/>
    <s v="Second Class"/>
    <s v="PB-19105"/>
    <s v="Peter Bühler"/>
    <x v="0"/>
    <x v="0"/>
    <s v="Evanston"/>
    <x v="10"/>
    <n v="60201"/>
    <x v="2"/>
    <s v="TEC-PH-10000004"/>
    <x v="2"/>
    <x v="7"/>
    <x v="606"/>
    <n v="11.992000000000001"/>
    <n v="1"/>
    <n v="0.2"/>
    <n v="0.89939999999999909"/>
  </r>
  <r>
    <n v="750"/>
    <s v="CA-2014-126074"/>
    <x v="3"/>
    <x v="280"/>
    <d v="2014-10-07T00:00:00"/>
    <s v="Standard Class"/>
    <s v="RF-19735"/>
    <s v="Roland Fjeld"/>
    <x v="0"/>
    <x v="0"/>
    <s v="Trenton"/>
    <x v="12"/>
    <n v="48183"/>
    <x v="2"/>
    <s v="OFF-BI-10003638"/>
    <x v="1"/>
    <x v="8"/>
    <x v="607"/>
    <n v="58.050000000000004"/>
    <n v="3"/>
    <n v="0"/>
    <n v="26.702999999999999"/>
  </r>
  <r>
    <n v="751"/>
    <s v="CA-2014-126074"/>
    <x v="3"/>
    <x v="280"/>
    <d v="2014-10-07T00:00:00"/>
    <s v="Standard Class"/>
    <s v="RF-19735"/>
    <s v="Roland Fjeld"/>
    <x v="0"/>
    <x v="0"/>
    <s v="Trenton"/>
    <x v="12"/>
    <n v="48183"/>
    <x v="2"/>
    <s v="FUR-FU-10003577"/>
    <x v="0"/>
    <x v="5"/>
    <x v="608"/>
    <n v="157.74"/>
    <n v="11"/>
    <n v="0"/>
    <n v="56.7864"/>
  </r>
  <r>
    <n v="752"/>
    <s v="CA-2014-126074"/>
    <x v="3"/>
    <x v="280"/>
    <d v="2014-10-07T00:00:00"/>
    <s v="Standard Class"/>
    <s v="RF-19735"/>
    <s v="Roland Fjeld"/>
    <x v="0"/>
    <x v="0"/>
    <s v="Trenton"/>
    <x v="12"/>
    <n v="48183"/>
    <x v="2"/>
    <s v="OFF-AR-10003478"/>
    <x v="1"/>
    <x v="6"/>
    <x v="355"/>
    <n v="56.980000000000004"/>
    <n v="7"/>
    <n v="0"/>
    <n v="22.792000000000002"/>
  </r>
  <r>
    <n v="753"/>
    <s v="CA-2014-126074"/>
    <x v="3"/>
    <x v="280"/>
    <d v="2014-10-07T00:00:00"/>
    <s v="Standard Class"/>
    <s v="RF-19735"/>
    <s v="Roland Fjeld"/>
    <x v="0"/>
    <x v="0"/>
    <s v="Trenton"/>
    <x v="12"/>
    <n v="48183"/>
    <x v="2"/>
    <s v="OFF-BI-10000546"/>
    <x v="1"/>
    <x v="8"/>
    <x v="609"/>
    <n v="2.88"/>
    <n v="1"/>
    <n v="0"/>
    <n v="1.4112"/>
  </r>
  <r>
    <n v="754"/>
    <s v="CA-2013-110499"/>
    <x v="0"/>
    <x v="281"/>
    <d v="2013-04-10T00:00:00"/>
    <s v="First Class"/>
    <s v="YC-21895"/>
    <s v="Yoseph Carroll"/>
    <x v="1"/>
    <x v="0"/>
    <s v="San Francisco"/>
    <x v="1"/>
    <n v="94110"/>
    <x v="1"/>
    <s v="TEC-CO-10002095"/>
    <x v="2"/>
    <x v="16"/>
    <x v="610"/>
    <n v="1199.9760000000001"/>
    <n v="3"/>
    <n v="0.2"/>
    <n v="374.99249999999995"/>
  </r>
  <r>
    <n v="755"/>
    <s v="CA-2012-135272"/>
    <x v="1"/>
    <x v="214"/>
    <d v="2012-12-12T00:00:00"/>
    <s v="Standard Class"/>
    <s v="MS-17830"/>
    <s v="Melanie Seite"/>
    <x v="0"/>
    <x v="0"/>
    <s v="Los Angeles"/>
    <x v="1"/>
    <n v="90036"/>
    <x v="1"/>
    <s v="FUR-FU-10002759"/>
    <x v="0"/>
    <x v="5"/>
    <x v="555"/>
    <n v="79.92"/>
    <n v="4"/>
    <n v="0"/>
    <n v="28.7712"/>
  </r>
  <r>
    <n v="756"/>
    <s v="CA-2013-140928"/>
    <x v="0"/>
    <x v="31"/>
    <d v="2013-09-23T00:00:00"/>
    <s v="Standard Class"/>
    <s v="NB-18655"/>
    <s v="Nona Balk"/>
    <x v="1"/>
    <x v="0"/>
    <s v="Jacksonville"/>
    <x v="2"/>
    <n v="32216"/>
    <x v="0"/>
    <s v="FUR-TA-10001095"/>
    <x v="0"/>
    <x v="3"/>
    <x v="611"/>
    <n v="383.43799999999999"/>
    <n v="4"/>
    <n v="0.45"/>
    <n v="-167.3184"/>
  </r>
  <r>
    <n v="757"/>
    <s v="CA-2011-106803"/>
    <x v="2"/>
    <x v="282"/>
    <d v="2012-01-02T00:00:00"/>
    <s v="Standard Class"/>
    <s v="DC-13285"/>
    <s v="Debra Catini"/>
    <x v="0"/>
    <x v="0"/>
    <s v="Cottage Grove"/>
    <x v="11"/>
    <n v="55016"/>
    <x v="2"/>
    <s v="OFF-ST-10002444"/>
    <x v="1"/>
    <x v="4"/>
    <x v="571"/>
    <n v="24.56"/>
    <n v="2"/>
    <n v="0"/>
    <n v="6.8767999999999994"/>
  </r>
  <r>
    <n v="758"/>
    <s v="CA-2011-106803"/>
    <x v="2"/>
    <x v="282"/>
    <d v="2012-01-02T00:00:00"/>
    <s v="Standard Class"/>
    <s v="DC-13285"/>
    <s v="Debra Catini"/>
    <x v="0"/>
    <x v="0"/>
    <s v="Cottage Grove"/>
    <x v="11"/>
    <n v="55016"/>
    <x v="2"/>
    <s v="TEC-AC-10001267"/>
    <x v="2"/>
    <x v="11"/>
    <x v="533"/>
    <n v="119.8"/>
    <n v="4"/>
    <n v="0"/>
    <n v="47.92"/>
  </r>
  <r>
    <n v="759"/>
    <s v="CA-2014-117240"/>
    <x v="3"/>
    <x v="283"/>
    <d v="2014-07-29T00:00:00"/>
    <s v="Standard Class"/>
    <s v="CP-12340"/>
    <s v="Christine Phan"/>
    <x v="1"/>
    <x v="0"/>
    <s v="New York City"/>
    <x v="15"/>
    <n v="10009"/>
    <x v="3"/>
    <s v="OFF-BI-10000848"/>
    <x v="1"/>
    <x v="8"/>
    <x v="515"/>
    <n v="13.128"/>
    <n v="3"/>
    <n v="0.2"/>
    <n v="4.2665999999999986"/>
  </r>
  <r>
    <n v="760"/>
    <s v="CA-2014-133333"/>
    <x v="3"/>
    <x v="65"/>
    <d v="2014-09-23T00:00:00"/>
    <s v="Standard Class"/>
    <s v="BF-11020"/>
    <s v="Barry Französisch"/>
    <x v="1"/>
    <x v="0"/>
    <s v="Green Bay"/>
    <x v="6"/>
    <n v="54302"/>
    <x v="2"/>
    <s v="OFF-PA-10002377"/>
    <x v="1"/>
    <x v="10"/>
    <x v="557"/>
    <n v="22.72"/>
    <n v="4"/>
    <n v="0"/>
    <n v="10.223999999999998"/>
  </r>
  <r>
    <n v="761"/>
    <s v="CA-2012-112319"/>
    <x v="1"/>
    <x v="284"/>
    <d v="2012-09-05T00:00:00"/>
    <s v="Standard Class"/>
    <s v="AR-10510"/>
    <s v="Andrew Roberts"/>
    <x v="0"/>
    <x v="0"/>
    <s v="Los Angeles"/>
    <x v="1"/>
    <n v="90004"/>
    <x v="1"/>
    <s v="OFF-PA-10003441"/>
    <x v="1"/>
    <x v="10"/>
    <x v="485"/>
    <n v="58.320000000000007"/>
    <n v="9"/>
    <n v="0"/>
    <n v="27.993600000000001"/>
  </r>
  <r>
    <n v="762"/>
    <s v="CA-2014-126046"/>
    <x v="3"/>
    <x v="132"/>
    <d v="2014-11-08T00:00:00"/>
    <s v="Standard Class"/>
    <s v="JC-16105"/>
    <s v="Julie Creighton"/>
    <x v="1"/>
    <x v="0"/>
    <s v="Atlanta"/>
    <x v="32"/>
    <n v="30318"/>
    <x v="0"/>
    <s v="OFF-LA-10004484"/>
    <x v="1"/>
    <x v="2"/>
    <x v="612"/>
    <n v="12.39"/>
    <n v="3"/>
    <n v="0"/>
    <n v="5.6993999999999998"/>
  </r>
  <r>
    <n v="763"/>
    <s v="CA-2012-114923"/>
    <x v="1"/>
    <x v="285"/>
    <d v="2012-02-13T00:00:00"/>
    <s v="Standard Class"/>
    <s v="LH-17020"/>
    <s v="Lisa Hazard"/>
    <x v="0"/>
    <x v="0"/>
    <s v="Columbus"/>
    <x v="24"/>
    <n v="43229"/>
    <x v="3"/>
    <s v="TEC-PH-10003931"/>
    <x v="2"/>
    <x v="7"/>
    <x v="159"/>
    <n v="107.982"/>
    <n v="3"/>
    <n v="0.4"/>
    <n v="-26.995499999999993"/>
  </r>
  <r>
    <n v="764"/>
    <s v="CA-2011-162775"/>
    <x v="2"/>
    <x v="286"/>
    <d v="2011-01-16T00:00:00"/>
    <s v="Second Class"/>
    <s v="CS-12250"/>
    <s v="Chris Selesnick"/>
    <x v="1"/>
    <x v="0"/>
    <s v="Bossier City"/>
    <x v="28"/>
    <n v="71111"/>
    <x v="0"/>
    <s v="OFF-EN-10001990"/>
    <x v="1"/>
    <x v="12"/>
    <x v="33"/>
    <n v="11.36"/>
    <n v="2"/>
    <n v="0"/>
    <n v="5.3391999999999991"/>
  </r>
  <r>
    <n v="765"/>
    <s v="CA-2011-162775"/>
    <x v="2"/>
    <x v="286"/>
    <d v="2011-01-16T00:00:00"/>
    <s v="Second Class"/>
    <s v="CS-12250"/>
    <s v="Chris Selesnick"/>
    <x v="1"/>
    <x v="0"/>
    <s v="Bossier City"/>
    <x v="28"/>
    <n v="71111"/>
    <x v="0"/>
    <s v="OFF-EN-10001532"/>
    <x v="1"/>
    <x v="12"/>
    <x v="613"/>
    <n v="50.94"/>
    <n v="3"/>
    <n v="0"/>
    <n v="25.47"/>
  </r>
  <r>
    <n v="766"/>
    <s v="CA-2011-162775"/>
    <x v="2"/>
    <x v="286"/>
    <d v="2011-01-16T00:00:00"/>
    <s v="Second Class"/>
    <s v="CS-12250"/>
    <s v="Chris Selesnick"/>
    <x v="1"/>
    <x v="0"/>
    <s v="Bossier City"/>
    <x v="28"/>
    <n v="71111"/>
    <x v="0"/>
    <s v="TEC-AC-10003174"/>
    <x v="2"/>
    <x v="11"/>
    <x v="614"/>
    <n v="646.74"/>
    <n v="6"/>
    <n v="0"/>
    <n v="258.69600000000003"/>
  </r>
  <r>
    <n v="767"/>
    <s v="CA-2011-162775"/>
    <x v="2"/>
    <x v="286"/>
    <d v="2011-01-16T00:00:00"/>
    <s v="Second Class"/>
    <s v="CS-12250"/>
    <s v="Chris Selesnick"/>
    <x v="1"/>
    <x v="0"/>
    <s v="Bossier City"/>
    <x v="28"/>
    <n v="71111"/>
    <x v="0"/>
    <s v="OFF-BI-10004187"/>
    <x v="1"/>
    <x v="8"/>
    <x v="33"/>
    <n v="5.64"/>
    <n v="3"/>
    <n v="0"/>
    <n v="2.7071999999999994"/>
  </r>
  <r>
    <n v="768"/>
    <s v="CA-2011-162775"/>
    <x v="2"/>
    <x v="286"/>
    <d v="2011-01-16T00:00:00"/>
    <s v="Second Class"/>
    <s v="CS-12250"/>
    <s v="Chris Selesnick"/>
    <x v="1"/>
    <x v="0"/>
    <s v="Bossier City"/>
    <x v="28"/>
    <n v="71111"/>
    <x v="0"/>
    <s v="OFF-ST-10000025"/>
    <x v="1"/>
    <x v="4"/>
    <x v="615"/>
    <n v="572.58000000000004"/>
    <n v="6"/>
    <n v="0"/>
    <n v="34.354799999999955"/>
  </r>
  <r>
    <n v="769"/>
    <s v="CA-2011-106810"/>
    <x v="2"/>
    <x v="287"/>
    <d v="2011-05-20T00:00:00"/>
    <s v="Standard Class"/>
    <s v="AJ-10795"/>
    <s v="Anthony Johnson"/>
    <x v="1"/>
    <x v="0"/>
    <s v="Saint Petersburg"/>
    <x v="2"/>
    <n v="33710"/>
    <x v="0"/>
    <s v="FUR-FU-10004306"/>
    <x v="0"/>
    <x v="5"/>
    <x v="616"/>
    <n v="310.88000000000005"/>
    <n v="2"/>
    <n v="0.2"/>
    <n v="23.315999999999988"/>
  </r>
  <r>
    <n v="770"/>
    <s v="CA-2013-157245"/>
    <x v="0"/>
    <x v="288"/>
    <d v="2013-05-25T00:00:00"/>
    <s v="Standard Class"/>
    <s v="LE-16810"/>
    <s v="Laurel Elliston"/>
    <x v="0"/>
    <x v="0"/>
    <s v="Arlington"/>
    <x v="17"/>
    <n v="22204"/>
    <x v="0"/>
    <s v="FUR-CH-10003746"/>
    <x v="0"/>
    <x v="1"/>
    <x v="617"/>
    <n v="641.96"/>
    <n v="2"/>
    <n v="0"/>
    <n v="179.74880000000002"/>
  </r>
  <r>
    <n v="771"/>
    <s v="CA-2014-104220"/>
    <x v="3"/>
    <x v="289"/>
    <d v="2014-02-06T00:00:00"/>
    <s v="Standard Class"/>
    <s v="BV-11245"/>
    <s v="Benjamin Venier"/>
    <x v="1"/>
    <x v="0"/>
    <s v="Des Moines"/>
    <x v="23"/>
    <n v="50315"/>
    <x v="2"/>
    <s v="OFF-BI-10001036"/>
    <x v="1"/>
    <x v="8"/>
    <x v="618"/>
    <n v="18.28"/>
    <n v="2"/>
    <n v="0"/>
    <n v="9.14"/>
  </r>
  <r>
    <n v="772"/>
    <s v="CA-2014-104220"/>
    <x v="3"/>
    <x v="289"/>
    <d v="2014-02-06T00:00:00"/>
    <s v="Standard Class"/>
    <s v="BV-11245"/>
    <s v="Benjamin Venier"/>
    <x v="1"/>
    <x v="0"/>
    <s v="Des Moines"/>
    <x v="23"/>
    <n v="50315"/>
    <x v="2"/>
    <s v="TEC-PH-10004614"/>
    <x v="2"/>
    <x v="7"/>
    <x v="299"/>
    <n v="207"/>
    <n v="3"/>
    <n v="0"/>
    <n v="51.75"/>
  </r>
  <r>
    <n v="773"/>
    <s v="CA-2014-104220"/>
    <x v="3"/>
    <x v="289"/>
    <d v="2014-02-06T00:00:00"/>
    <s v="Standard Class"/>
    <s v="BV-11245"/>
    <s v="Benjamin Venier"/>
    <x v="1"/>
    <x v="0"/>
    <s v="Des Moines"/>
    <x v="23"/>
    <n v="50315"/>
    <x v="2"/>
    <s v="OFF-BI-10000301"/>
    <x v="1"/>
    <x v="8"/>
    <x v="619"/>
    <n v="32.35"/>
    <n v="5"/>
    <n v="0"/>
    <n v="16.175000000000001"/>
  </r>
  <r>
    <n v="774"/>
    <s v="CA-2014-104220"/>
    <x v="3"/>
    <x v="289"/>
    <d v="2014-02-06T00:00:00"/>
    <s v="Standard Class"/>
    <s v="BV-11245"/>
    <s v="Benjamin Venier"/>
    <x v="1"/>
    <x v="0"/>
    <s v="Des Moines"/>
    <x v="23"/>
    <n v="50315"/>
    <x v="2"/>
    <s v="OFF-BI-10003910"/>
    <x v="1"/>
    <x v="8"/>
    <x v="8"/>
    <n v="7.71"/>
    <n v="1"/>
    <n v="0"/>
    <n v="3.4695"/>
  </r>
  <r>
    <n v="775"/>
    <s v="CA-2014-104220"/>
    <x v="3"/>
    <x v="289"/>
    <d v="2014-02-06T00:00:00"/>
    <s v="Standard Class"/>
    <s v="BV-11245"/>
    <s v="Benjamin Venier"/>
    <x v="1"/>
    <x v="0"/>
    <s v="Des Moines"/>
    <x v="23"/>
    <n v="50315"/>
    <x v="2"/>
    <s v="OFF-AR-10004648"/>
    <x v="1"/>
    <x v="6"/>
    <x v="620"/>
    <n v="40.299999999999997"/>
    <n v="2"/>
    <n v="0"/>
    <n v="10.881"/>
  </r>
  <r>
    <n v="776"/>
    <s v="CA-2014-104220"/>
    <x v="3"/>
    <x v="289"/>
    <d v="2014-02-06T00:00:00"/>
    <s v="Standard Class"/>
    <s v="BV-11245"/>
    <s v="Benjamin Venier"/>
    <x v="1"/>
    <x v="0"/>
    <s v="Des Moines"/>
    <x v="23"/>
    <n v="50315"/>
    <x v="2"/>
    <s v="FUR-FU-10002597"/>
    <x v="0"/>
    <x v="5"/>
    <x v="621"/>
    <n v="34.580000000000005"/>
    <n v="7"/>
    <n v="0"/>
    <n v="14.523600000000002"/>
  </r>
  <r>
    <n v="777"/>
    <s v="CA-2011-165974"/>
    <x v="2"/>
    <x v="290"/>
    <d v="2011-07-06T00:00:00"/>
    <s v="Standard Class"/>
    <s v="DL-12865"/>
    <s v="Dan Lawera"/>
    <x v="0"/>
    <x v="0"/>
    <s v="Cincinnati"/>
    <x v="24"/>
    <n v="45231"/>
    <x v="3"/>
    <s v="OFF-AR-10003405"/>
    <x v="1"/>
    <x v="6"/>
    <x v="622"/>
    <n v="32.76"/>
    <n v="7"/>
    <n v="0.2"/>
    <n v="3.6854999999999958"/>
  </r>
  <r>
    <n v="778"/>
    <s v="CA-2012-144267"/>
    <x v="1"/>
    <x v="291"/>
    <d v="2012-08-23T00:00:00"/>
    <s v="First Class"/>
    <s v="NZ-18565"/>
    <s v="Nick Zandusky"/>
    <x v="2"/>
    <x v="0"/>
    <s v="San Francisco"/>
    <x v="1"/>
    <n v="94110"/>
    <x v="1"/>
    <s v="FUR-CH-10002335"/>
    <x v="0"/>
    <x v="1"/>
    <x v="623"/>
    <n v="544.00800000000004"/>
    <n v="3"/>
    <n v="0.2"/>
    <n v="40.800600000000003"/>
  </r>
  <r>
    <n v="779"/>
    <s v="CA-2012-144267"/>
    <x v="1"/>
    <x v="291"/>
    <d v="2012-08-23T00:00:00"/>
    <s v="First Class"/>
    <s v="NZ-18565"/>
    <s v="Nick Zandusky"/>
    <x v="2"/>
    <x v="0"/>
    <s v="San Francisco"/>
    <x v="1"/>
    <n v="94110"/>
    <x v="1"/>
    <s v="OFF-PA-10000157"/>
    <x v="1"/>
    <x v="10"/>
    <x v="364"/>
    <n v="59.94"/>
    <n v="3"/>
    <n v="0"/>
    <n v="28.171799999999998"/>
  </r>
  <r>
    <n v="780"/>
    <s v="CA-2012-144267"/>
    <x v="1"/>
    <x v="291"/>
    <d v="2012-08-23T00:00:00"/>
    <s v="First Class"/>
    <s v="NZ-18565"/>
    <s v="Nick Zandusky"/>
    <x v="2"/>
    <x v="0"/>
    <s v="San Francisco"/>
    <x v="1"/>
    <n v="94110"/>
    <x v="1"/>
    <s v="OFF-PA-10001947"/>
    <x v="1"/>
    <x v="10"/>
    <x v="354"/>
    <n v="23.92"/>
    <n v="4"/>
    <n v="0"/>
    <n v="11.720800000000001"/>
  </r>
  <r>
    <n v="781"/>
    <s v="CA-2012-144267"/>
    <x v="1"/>
    <x v="291"/>
    <d v="2012-08-23T00:00:00"/>
    <s v="First Class"/>
    <s v="NZ-18565"/>
    <s v="Nick Zandusky"/>
    <x v="2"/>
    <x v="0"/>
    <s v="San Francisco"/>
    <x v="1"/>
    <n v="94110"/>
    <x v="1"/>
    <s v="OFF-PA-10003657"/>
    <x v="1"/>
    <x v="10"/>
    <x v="624"/>
    <n v="4.28"/>
    <n v="1"/>
    <n v="0"/>
    <n v="1.9259999999999997"/>
  </r>
  <r>
    <n v="782"/>
    <s v="US-2012-157014"/>
    <x v="1"/>
    <x v="292"/>
    <d v="2012-10-06T00:00:00"/>
    <s v="Second Class"/>
    <s v="BM-11785"/>
    <s v="Bryan Mills"/>
    <x v="0"/>
    <x v="0"/>
    <s v="Columbus"/>
    <x v="24"/>
    <n v="43229"/>
    <x v="3"/>
    <s v="OFF-BI-10001098"/>
    <x v="1"/>
    <x v="8"/>
    <x v="405"/>
    <n v="32.07"/>
    <n v="5"/>
    <n v="0.7"/>
    <n v="-22.448999999999991"/>
  </r>
  <r>
    <n v="783"/>
    <s v="US-2012-157014"/>
    <x v="1"/>
    <x v="292"/>
    <d v="2012-10-06T00:00:00"/>
    <s v="Second Class"/>
    <s v="BM-11785"/>
    <s v="Bryan Mills"/>
    <x v="0"/>
    <x v="0"/>
    <s v="Columbus"/>
    <x v="24"/>
    <n v="43229"/>
    <x v="3"/>
    <s v="TEC-AC-10002167"/>
    <x v="2"/>
    <x v="11"/>
    <x v="46"/>
    <n v="24"/>
    <n v="2"/>
    <n v="0.2"/>
    <n v="-2.6999999999999993"/>
  </r>
  <r>
    <n v="784"/>
    <s v="US-2012-157014"/>
    <x v="1"/>
    <x v="292"/>
    <d v="2012-10-06T00:00:00"/>
    <s v="Second Class"/>
    <s v="BM-11785"/>
    <s v="Bryan Mills"/>
    <x v="0"/>
    <x v="0"/>
    <s v="Columbus"/>
    <x v="24"/>
    <n v="43229"/>
    <x v="3"/>
    <s v="FUR-BO-10004409"/>
    <x v="0"/>
    <x v="0"/>
    <x v="625"/>
    <n v="35.49"/>
    <n v="1"/>
    <n v="0.5"/>
    <n v="-15.615600000000001"/>
  </r>
  <r>
    <n v="785"/>
    <s v="US-2012-157014"/>
    <x v="1"/>
    <x v="292"/>
    <d v="2012-10-06T00:00:00"/>
    <s v="Second Class"/>
    <s v="BM-11785"/>
    <s v="Bryan Mills"/>
    <x v="0"/>
    <x v="0"/>
    <s v="Columbus"/>
    <x v="24"/>
    <n v="43229"/>
    <x v="3"/>
    <s v="TEC-AC-10000057"/>
    <x v="2"/>
    <x v="11"/>
    <x v="626"/>
    <n v="47.984000000000002"/>
    <n v="2"/>
    <n v="0.2"/>
    <n v="0.59979999999999656"/>
  </r>
  <r>
    <n v="786"/>
    <s v="CA-2012-154921"/>
    <x v="1"/>
    <x v="293"/>
    <d v="2012-05-28T00:00:00"/>
    <s v="Standard Class"/>
    <s v="EA-14035"/>
    <s v="Erin Ashbrook"/>
    <x v="1"/>
    <x v="0"/>
    <s v="Columbia"/>
    <x v="20"/>
    <n v="29203"/>
    <x v="0"/>
    <s v="OFF-EN-10000056"/>
    <x v="1"/>
    <x v="12"/>
    <x v="627"/>
    <n v="186.69"/>
    <n v="3"/>
    <n v="0"/>
    <n v="87.744299999999981"/>
  </r>
  <r>
    <n v="787"/>
    <s v="CA-2014-129567"/>
    <x v="3"/>
    <x v="294"/>
    <d v="2014-03-22T00:00:00"/>
    <s v="Second Class"/>
    <s v="CL-12565"/>
    <s v="Clay Ludtke"/>
    <x v="0"/>
    <x v="0"/>
    <s v="Lancaster"/>
    <x v="1"/>
    <n v="93534"/>
    <x v="1"/>
    <s v="OFF-BI-10000014"/>
    <x v="1"/>
    <x v="8"/>
    <x v="628"/>
    <n v="17.456"/>
    <n v="2"/>
    <n v="0.2"/>
    <n v="5.8914"/>
  </r>
  <r>
    <n v="788"/>
    <s v="CA-2012-154620"/>
    <x v="1"/>
    <x v="295"/>
    <d v="2012-12-16T00:00:00"/>
    <s v="Standard Class"/>
    <s v="LT-17110"/>
    <s v="Liz Thompson"/>
    <x v="0"/>
    <x v="0"/>
    <s v="Lancaster"/>
    <x v="1"/>
    <n v="93534"/>
    <x v="1"/>
    <s v="FUR-CH-10004675"/>
    <x v="0"/>
    <x v="1"/>
    <x v="629"/>
    <n v="348.92800000000005"/>
    <n v="2"/>
    <n v="0.2"/>
    <n v="34.89279999999998"/>
  </r>
  <r>
    <n v="789"/>
    <s v="CA-2012-115938"/>
    <x v="1"/>
    <x v="153"/>
    <d v="2012-06-30T00:00:00"/>
    <s v="Standard Class"/>
    <s v="SA-20830"/>
    <s v="Sue Ann Reed"/>
    <x v="0"/>
    <x v="0"/>
    <s v="Richmond"/>
    <x v="17"/>
    <n v="23223"/>
    <x v="0"/>
    <s v="OFF-BI-10001543"/>
    <x v="1"/>
    <x v="8"/>
    <x v="375"/>
    <n v="143.96"/>
    <n v="4"/>
    <n v="0"/>
    <n v="69.100800000000007"/>
  </r>
  <r>
    <n v="790"/>
    <s v="CA-2012-115938"/>
    <x v="1"/>
    <x v="153"/>
    <d v="2012-06-30T00:00:00"/>
    <s v="Standard Class"/>
    <s v="SA-20830"/>
    <s v="Sue Ann Reed"/>
    <x v="0"/>
    <x v="0"/>
    <s v="Richmond"/>
    <x v="17"/>
    <n v="23223"/>
    <x v="0"/>
    <s v="OFF-ST-10001321"/>
    <x v="1"/>
    <x v="4"/>
    <x v="416"/>
    <n v="15.42"/>
    <n v="1"/>
    <n v="0"/>
    <n v="4.1634000000000011"/>
  </r>
  <r>
    <n v="791"/>
    <s v="CA-2012-115938"/>
    <x v="1"/>
    <x v="153"/>
    <d v="2012-06-30T00:00:00"/>
    <s v="Standard Class"/>
    <s v="SA-20830"/>
    <s v="Sue Ann Reed"/>
    <x v="0"/>
    <x v="0"/>
    <s v="Richmond"/>
    <x v="17"/>
    <n v="23223"/>
    <x v="0"/>
    <s v="OFF-BI-10001132"/>
    <x v="1"/>
    <x v="8"/>
    <x v="630"/>
    <n v="43.04"/>
    <n v="8"/>
    <n v="0"/>
    <n v="21.089600000000001"/>
  </r>
  <r>
    <n v="792"/>
    <s v="CA-2012-115938"/>
    <x v="1"/>
    <x v="153"/>
    <d v="2012-06-30T00:00:00"/>
    <s v="Standard Class"/>
    <s v="SA-20830"/>
    <s v="Sue Ann Reed"/>
    <x v="0"/>
    <x v="0"/>
    <s v="Richmond"/>
    <x v="17"/>
    <n v="23223"/>
    <x v="0"/>
    <s v="FUR-CH-10003199"/>
    <x v="0"/>
    <x v="1"/>
    <x v="631"/>
    <n v="332.94"/>
    <n v="3"/>
    <n v="0"/>
    <n v="79.905599999999993"/>
  </r>
  <r>
    <n v="793"/>
    <s v="CA-2013-105256"/>
    <x v="0"/>
    <x v="244"/>
    <d v="2013-05-21T00:00:00"/>
    <s v="Same Day"/>
    <s v="JK-15730"/>
    <s v="Joe Kamberova"/>
    <x v="0"/>
    <x v="0"/>
    <s v="Asheville"/>
    <x v="3"/>
    <n v="28806"/>
    <x v="0"/>
    <s v="TEC-PH-10001530"/>
    <x v="2"/>
    <x v="7"/>
    <x v="632"/>
    <n v="1363.96"/>
    <n v="5"/>
    <n v="0.2"/>
    <n v="85.247500000000002"/>
  </r>
  <r>
    <n v="794"/>
    <s v="CA-2011-156433"/>
    <x v="2"/>
    <x v="59"/>
    <d v="2011-09-26T00:00:00"/>
    <s v="Standard Class"/>
    <s v="ES-14020"/>
    <s v="Erica Smith"/>
    <x v="0"/>
    <x v="0"/>
    <s v="San Francisco"/>
    <x v="1"/>
    <n v="94110"/>
    <x v="1"/>
    <s v="OFF-LA-10001569"/>
    <x v="1"/>
    <x v="2"/>
    <x v="633"/>
    <n v="9.9600000000000009"/>
    <n v="2"/>
    <n v="0"/>
    <n v="4.5815999999999999"/>
  </r>
  <r>
    <n v="795"/>
    <s v="CA-2011-156433"/>
    <x v="2"/>
    <x v="59"/>
    <d v="2011-09-26T00:00:00"/>
    <s v="Standard Class"/>
    <s v="ES-14020"/>
    <s v="Erica Smith"/>
    <x v="0"/>
    <x v="0"/>
    <s v="San Francisco"/>
    <x v="1"/>
    <n v="94110"/>
    <x v="1"/>
    <s v="OFF-PA-10003724"/>
    <x v="1"/>
    <x v="10"/>
    <x v="357"/>
    <n v="21.72"/>
    <n v="4"/>
    <n v="0"/>
    <n v="10.642799999999999"/>
  </r>
  <r>
    <n v="796"/>
    <s v="CA-2014-151428"/>
    <x v="3"/>
    <x v="296"/>
    <d v="2014-09-27T00:00:00"/>
    <s v="Standard Class"/>
    <s v="RH-19495"/>
    <s v="Rick Hansen"/>
    <x v="0"/>
    <x v="0"/>
    <s v="Rochester"/>
    <x v="11"/>
    <n v="55901"/>
    <x v="2"/>
    <s v="OFF-BI-10000546"/>
    <x v="1"/>
    <x v="8"/>
    <x v="609"/>
    <n v="20.16"/>
    <n v="7"/>
    <n v="0"/>
    <n v="9.8783999999999992"/>
  </r>
  <r>
    <n v="797"/>
    <s v="CA-2012-124653"/>
    <x v="1"/>
    <x v="100"/>
    <d v="2012-12-26T00:00:00"/>
    <s v="First Class"/>
    <s v="DB-13120"/>
    <s v="David Bremer"/>
    <x v="1"/>
    <x v="0"/>
    <s v="Rochester"/>
    <x v="15"/>
    <n v="14609"/>
    <x v="3"/>
    <s v="OFF-PA-10000176"/>
    <x v="1"/>
    <x v="10"/>
    <x v="634"/>
    <n v="132.79"/>
    <n v="7"/>
    <n v="0"/>
    <n v="63.739199999999997"/>
  </r>
  <r>
    <n v="798"/>
    <s v="CA-2012-124653"/>
    <x v="1"/>
    <x v="100"/>
    <d v="2012-12-26T00:00:00"/>
    <s v="First Class"/>
    <s v="DB-13120"/>
    <s v="David Bremer"/>
    <x v="1"/>
    <x v="0"/>
    <s v="Rochester"/>
    <x v="15"/>
    <n v="14609"/>
    <x v="3"/>
    <s v="OFF-PA-10002365"/>
    <x v="1"/>
    <x v="10"/>
    <x v="12"/>
    <n v="12.96"/>
    <n v="2"/>
    <n v="0"/>
    <n v="6.2208000000000006"/>
  </r>
  <r>
    <n v="799"/>
    <s v="CA-2012-124653"/>
    <x v="1"/>
    <x v="100"/>
    <d v="2012-12-26T00:00:00"/>
    <s v="First Class"/>
    <s v="DB-13120"/>
    <s v="David Bremer"/>
    <x v="1"/>
    <x v="0"/>
    <s v="Rochester"/>
    <x v="15"/>
    <n v="14609"/>
    <x v="3"/>
    <s v="OFF-LA-10002271"/>
    <x v="1"/>
    <x v="2"/>
    <x v="635"/>
    <n v="21.560000000000002"/>
    <n v="7"/>
    <n v="0"/>
    <n v="10.348799999999999"/>
  </r>
  <r>
    <n v="800"/>
    <s v="CA-2012-101910"/>
    <x v="1"/>
    <x v="154"/>
    <d v="2012-12-03T00:00:00"/>
    <s v="Standard Class"/>
    <s v="CD-11920"/>
    <s v="Carlos Daly"/>
    <x v="0"/>
    <x v="0"/>
    <s v="Lake Elsinore"/>
    <x v="1"/>
    <n v="92530"/>
    <x v="1"/>
    <s v="FUR-CH-10002647"/>
    <x v="0"/>
    <x v="1"/>
    <x v="470"/>
    <n v="283.92"/>
    <n v="5"/>
    <n v="0.2"/>
    <n v="17.745000000000019"/>
  </r>
  <r>
    <n v="801"/>
    <s v="CA-2014-105809"/>
    <x v="3"/>
    <x v="297"/>
    <d v="2014-02-24T00:00:00"/>
    <s v="First Class"/>
    <s v="HW-14935"/>
    <s v="Helen Wasserman"/>
    <x v="1"/>
    <x v="0"/>
    <s v="San Diego"/>
    <x v="1"/>
    <n v="92105"/>
    <x v="1"/>
    <s v="FUR-FU-10004090"/>
    <x v="0"/>
    <x v="5"/>
    <x v="636"/>
    <n v="22.23"/>
    <n v="1"/>
    <n v="0"/>
    <n v="7.3358999999999988"/>
  </r>
  <r>
    <n v="802"/>
    <s v="CA-2014-105809"/>
    <x v="3"/>
    <x v="297"/>
    <d v="2014-02-24T00:00:00"/>
    <s v="First Class"/>
    <s v="HW-14935"/>
    <s v="Helen Wasserman"/>
    <x v="1"/>
    <x v="0"/>
    <s v="San Diego"/>
    <x v="1"/>
    <n v="92105"/>
    <x v="1"/>
    <s v="TEC-PH-10001580"/>
    <x v="2"/>
    <x v="7"/>
    <x v="231"/>
    <n v="215.96799999999999"/>
    <n v="2"/>
    <n v="0.2"/>
    <n v="18.897199999999991"/>
  </r>
  <r>
    <n v="803"/>
    <s v="CA-2013-136133"/>
    <x v="0"/>
    <x v="298"/>
    <d v="2013-08-24T00:00:00"/>
    <s v="Second Class"/>
    <s v="HW-14935"/>
    <s v="Helen Wasserman"/>
    <x v="1"/>
    <x v="0"/>
    <s v="New York City"/>
    <x v="15"/>
    <n v="10024"/>
    <x v="3"/>
    <s v="OFF-AP-10000576"/>
    <x v="1"/>
    <x v="9"/>
    <x v="637"/>
    <n v="355.32"/>
    <n v="9"/>
    <n v="0"/>
    <n v="99.48960000000001"/>
  </r>
  <r>
    <n v="804"/>
    <s v="CA-2013-115504"/>
    <x v="0"/>
    <x v="299"/>
    <d v="2013-03-18T00:00:00"/>
    <s v="Standard Class"/>
    <s v="MC-18130"/>
    <s v="Mike Caudle"/>
    <x v="1"/>
    <x v="0"/>
    <s v="Monroe"/>
    <x v="28"/>
    <n v="71203"/>
    <x v="0"/>
    <s v="OFF-PA-10003953"/>
    <x v="1"/>
    <x v="10"/>
    <x v="638"/>
    <n v="12.96"/>
    <n v="2"/>
    <n v="0"/>
    <n v="6.2208000000000006"/>
  </r>
  <r>
    <n v="805"/>
    <s v="CA-2014-135783"/>
    <x v="3"/>
    <x v="300"/>
    <d v="2014-04-25T00:00:00"/>
    <s v="First Class"/>
    <s v="GM-14440"/>
    <s v="Gary McGarr"/>
    <x v="0"/>
    <x v="0"/>
    <s v="San Francisco"/>
    <x v="1"/>
    <n v="94122"/>
    <x v="1"/>
    <s v="FUR-FU-10000794"/>
    <x v="0"/>
    <x v="5"/>
    <x v="639"/>
    <n v="18.28"/>
    <n v="2"/>
    <n v="0"/>
    <n v="6.2151999999999994"/>
  </r>
  <r>
    <n v="806"/>
    <s v="CA-2011-134313"/>
    <x v="2"/>
    <x v="301"/>
    <d v="2011-11-07T00:00:00"/>
    <s v="Standard Class"/>
    <s v="RA-19915"/>
    <s v="Russell Applegate"/>
    <x v="0"/>
    <x v="0"/>
    <s v="Denver"/>
    <x v="22"/>
    <n v="80219"/>
    <x v="1"/>
    <s v="OFF-AR-10001897"/>
    <x v="1"/>
    <x v="6"/>
    <x v="640"/>
    <n v="43.176000000000002"/>
    <n v="3"/>
    <n v="0.2"/>
    <n v="4.3176000000000005"/>
  </r>
  <r>
    <n v="807"/>
    <s v="CA-2011-134313"/>
    <x v="2"/>
    <x v="301"/>
    <d v="2011-11-07T00:00:00"/>
    <s v="Standard Class"/>
    <s v="RA-19915"/>
    <s v="Russell Applegate"/>
    <x v="0"/>
    <x v="0"/>
    <s v="Denver"/>
    <x v="22"/>
    <n v="80219"/>
    <x v="1"/>
    <s v="TEC-PH-10001795"/>
    <x v="2"/>
    <x v="7"/>
    <x v="641"/>
    <n v="1983.9680000000001"/>
    <n v="4"/>
    <n v="0.2"/>
    <n v="247.99599999999981"/>
  </r>
  <r>
    <n v="808"/>
    <s v="CA-2012-140921"/>
    <x v="1"/>
    <x v="302"/>
    <d v="2012-02-05T00:00:00"/>
    <s v="First Class"/>
    <s v="AA-10375"/>
    <s v="Allen Armold"/>
    <x v="0"/>
    <x v="0"/>
    <s v="Omaha"/>
    <x v="8"/>
    <n v="68104"/>
    <x v="2"/>
    <s v="FUR-FU-10003347"/>
    <x v="0"/>
    <x v="5"/>
    <x v="374"/>
    <n v="28.4"/>
    <n v="2"/>
    <n v="0"/>
    <n v="11.076000000000001"/>
  </r>
  <r>
    <n v="809"/>
    <s v="CA-2012-140921"/>
    <x v="1"/>
    <x v="302"/>
    <d v="2012-02-05T00:00:00"/>
    <s v="First Class"/>
    <s v="AA-10375"/>
    <s v="Allen Armold"/>
    <x v="0"/>
    <x v="0"/>
    <s v="Omaha"/>
    <x v="8"/>
    <n v="68104"/>
    <x v="2"/>
    <s v="TEC-AC-10004901"/>
    <x v="2"/>
    <x v="11"/>
    <x v="642"/>
    <n v="149.97"/>
    <n v="3"/>
    <n v="0"/>
    <n v="50.989800000000002"/>
  </r>
  <r>
    <n v="810"/>
    <s v="CA-2011-151995"/>
    <x v="2"/>
    <x v="303"/>
    <d v="2011-10-15T00:00:00"/>
    <s v="First Class"/>
    <s v="ZC-21910"/>
    <s v="Zuschuss Carroll"/>
    <x v="0"/>
    <x v="0"/>
    <s v="Edmonds"/>
    <x v="4"/>
    <n v="98026"/>
    <x v="1"/>
    <s v="OFF-AR-10003190"/>
    <x v="1"/>
    <x v="6"/>
    <x v="643"/>
    <n v="11.52"/>
    <n v="4"/>
    <n v="0"/>
    <n v="3.2256"/>
  </r>
  <r>
    <n v="811"/>
    <s v="CA-2011-151995"/>
    <x v="2"/>
    <x v="303"/>
    <d v="2011-10-15T00:00:00"/>
    <s v="First Class"/>
    <s v="ZC-21910"/>
    <s v="Zuschuss Carroll"/>
    <x v="0"/>
    <x v="0"/>
    <s v="Edmonds"/>
    <x v="4"/>
    <n v="98026"/>
    <x v="1"/>
    <s v="FUR-TA-10002903"/>
    <x v="0"/>
    <x v="3"/>
    <x v="255"/>
    <n v="1298.55"/>
    <n v="5"/>
    <n v="0"/>
    <n v="311.65199999999999"/>
  </r>
  <r>
    <n v="812"/>
    <s v="CA-2011-151995"/>
    <x v="2"/>
    <x v="303"/>
    <d v="2011-10-15T00:00:00"/>
    <s v="First Class"/>
    <s v="ZC-21910"/>
    <s v="Zuschuss Carroll"/>
    <x v="0"/>
    <x v="0"/>
    <s v="Edmonds"/>
    <x v="4"/>
    <n v="98026"/>
    <x v="1"/>
    <s v="OFF-AP-10000240"/>
    <x v="1"/>
    <x v="9"/>
    <x v="644"/>
    <n v="213.92"/>
    <n v="4"/>
    <n v="0"/>
    <n v="62.036799999999971"/>
  </r>
  <r>
    <n v="813"/>
    <s v="CA-2011-151995"/>
    <x v="2"/>
    <x v="303"/>
    <d v="2011-10-15T00:00:00"/>
    <s v="First Class"/>
    <s v="ZC-21910"/>
    <s v="Zuschuss Carroll"/>
    <x v="0"/>
    <x v="0"/>
    <s v="Edmonds"/>
    <x v="4"/>
    <n v="98026"/>
    <x v="1"/>
    <s v="TEC-AC-10001101"/>
    <x v="2"/>
    <x v="11"/>
    <x v="547"/>
    <n v="25.78"/>
    <n v="2"/>
    <n v="0"/>
    <n v="2.5779999999999994"/>
  </r>
  <r>
    <n v="814"/>
    <s v="CA-2014-143686"/>
    <x v="3"/>
    <x v="304"/>
    <d v="2014-05-15T00:00:00"/>
    <s v="Same Day"/>
    <s v="PJ-19015"/>
    <s v="Pauline Johnson"/>
    <x v="0"/>
    <x v="0"/>
    <s v="Santa Ana"/>
    <x v="1"/>
    <n v="92704"/>
    <x v="1"/>
    <s v="FUR-FU-10000794"/>
    <x v="0"/>
    <x v="5"/>
    <x v="639"/>
    <n v="18.28"/>
    <n v="2"/>
    <n v="0"/>
    <n v="6.2151999999999994"/>
  </r>
  <r>
    <n v="815"/>
    <s v="CA-2014-143686"/>
    <x v="3"/>
    <x v="304"/>
    <d v="2014-05-15T00:00:00"/>
    <s v="Same Day"/>
    <s v="PJ-19015"/>
    <s v="Pauline Johnson"/>
    <x v="0"/>
    <x v="0"/>
    <s v="Santa Ana"/>
    <x v="1"/>
    <n v="92704"/>
    <x v="1"/>
    <s v="TEC-AC-10001838"/>
    <x v="2"/>
    <x v="11"/>
    <x v="645"/>
    <n v="1399.93"/>
    <n v="7"/>
    <n v="0"/>
    <n v="601.96990000000005"/>
  </r>
  <r>
    <n v="816"/>
    <s v="CA-2012-106565"/>
    <x v="1"/>
    <x v="305"/>
    <d v="2012-03-23T00:00:00"/>
    <s v="First Class"/>
    <s v="BW-11110"/>
    <s v="Bart Watters"/>
    <x v="1"/>
    <x v="0"/>
    <s v="Milwaukee"/>
    <x v="6"/>
    <n v="53209"/>
    <x v="2"/>
    <s v="OFF-PA-10000061"/>
    <x v="1"/>
    <x v="10"/>
    <x v="179"/>
    <n v="51.84"/>
    <n v="8"/>
    <n v="0"/>
    <n v="24.883200000000002"/>
  </r>
  <r>
    <n v="817"/>
    <s v="CA-2013-149370"/>
    <x v="0"/>
    <x v="306"/>
    <d v="2013-09-20T00:00:00"/>
    <s v="Standard Class"/>
    <s v="DB-13210"/>
    <s v="Dean Braden"/>
    <x v="0"/>
    <x v="0"/>
    <s v="Philadelphia"/>
    <x v="9"/>
    <n v="19140"/>
    <x v="3"/>
    <s v="OFF-PA-10003651"/>
    <x v="1"/>
    <x v="10"/>
    <x v="646"/>
    <n v="5.3440000000000003"/>
    <n v="1"/>
    <n v="0.2"/>
    <n v="1.8703999999999998"/>
  </r>
  <r>
    <n v="818"/>
    <s v="CA-2011-140858"/>
    <x v="2"/>
    <x v="307"/>
    <d v="2011-07-02T00:00:00"/>
    <s v="Standard Class"/>
    <s v="CA-12775"/>
    <s v="Cynthia Arntzen"/>
    <x v="0"/>
    <x v="0"/>
    <s v="Philadelphia"/>
    <x v="9"/>
    <n v="19140"/>
    <x v="3"/>
    <s v="OFF-PA-10000304"/>
    <x v="1"/>
    <x v="10"/>
    <x v="88"/>
    <n v="41.472000000000008"/>
    <n v="8"/>
    <n v="0.2"/>
    <n v="14.5152"/>
  </r>
  <r>
    <n v="819"/>
    <s v="CA-2011-140858"/>
    <x v="2"/>
    <x v="307"/>
    <d v="2011-07-02T00:00:00"/>
    <s v="Standard Class"/>
    <s v="CA-12775"/>
    <s v="Cynthia Arntzen"/>
    <x v="0"/>
    <x v="0"/>
    <s v="Philadelphia"/>
    <x v="9"/>
    <n v="19140"/>
    <x v="3"/>
    <s v="OFF-BI-10003094"/>
    <x v="1"/>
    <x v="8"/>
    <x v="647"/>
    <n v="3.168000000000001"/>
    <n v="3"/>
    <n v="0.7"/>
    <n v="-2.4287999999999998"/>
  </r>
  <r>
    <n v="820"/>
    <s v="CA-2011-140858"/>
    <x v="2"/>
    <x v="307"/>
    <d v="2011-07-02T00:00:00"/>
    <s v="Standard Class"/>
    <s v="CA-12775"/>
    <s v="Cynthia Arntzen"/>
    <x v="0"/>
    <x v="0"/>
    <s v="Philadelphia"/>
    <x v="9"/>
    <n v="19140"/>
    <x v="3"/>
    <s v="FUR-CH-10001394"/>
    <x v="0"/>
    <x v="1"/>
    <x v="648"/>
    <n v="1228.4649999999999"/>
    <n v="5"/>
    <n v="0.3"/>
    <n v="0"/>
  </r>
  <r>
    <n v="821"/>
    <s v="CA-2011-140858"/>
    <x v="2"/>
    <x v="307"/>
    <d v="2011-07-02T00:00:00"/>
    <s v="Standard Class"/>
    <s v="CA-12775"/>
    <s v="Cynthia Arntzen"/>
    <x v="0"/>
    <x v="0"/>
    <s v="Philadelphia"/>
    <x v="9"/>
    <n v="19140"/>
    <x v="3"/>
    <s v="OFF-BI-10004230"/>
    <x v="1"/>
    <x v="8"/>
    <x v="649"/>
    <n v="31.086000000000006"/>
    <n v="3"/>
    <n v="0.7"/>
    <n v="-22.796399999999991"/>
  </r>
  <r>
    <n v="822"/>
    <s v="CA-2011-140858"/>
    <x v="2"/>
    <x v="307"/>
    <d v="2011-07-02T00:00:00"/>
    <s v="Standard Class"/>
    <s v="CA-12775"/>
    <s v="Cynthia Arntzen"/>
    <x v="0"/>
    <x v="0"/>
    <s v="Philadelphia"/>
    <x v="9"/>
    <n v="19140"/>
    <x v="3"/>
    <s v="OFF-PA-10003395"/>
    <x v="1"/>
    <x v="10"/>
    <x v="650"/>
    <n v="335.52"/>
    <n v="4"/>
    <n v="0.2"/>
    <n v="117.43199999999999"/>
  </r>
  <r>
    <n v="823"/>
    <s v="CA-2014-101434"/>
    <x v="3"/>
    <x v="308"/>
    <d v="2014-06-28T00:00:00"/>
    <s v="Standard Class"/>
    <s v="TR-21325"/>
    <s v="Toby Ritter"/>
    <x v="0"/>
    <x v="0"/>
    <s v="Belleville"/>
    <x v="30"/>
    <n v="7109"/>
    <x v="3"/>
    <s v="TEC-AC-10002402"/>
    <x v="2"/>
    <x v="11"/>
    <x v="651"/>
    <n v="239.96999999999997"/>
    <n v="3"/>
    <n v="0"/>
    <n v="71.990999999999985"/>
  </r>
  <r>
    <n v="824"/>
    <s v="CA-2014-101434"/>
    <x v="3"/>
    <x v="308"/>
    <d v="2014-06-28T00:00:00"/>
    <s v="Standard Class"/>
    <s v="TR-21325"/>
    <s v="Toby Ritter"/>
    <x v="0"/>
    <x v="0"/>
    <s v="Belleville"/>
    <x v="30"/>
    <n v="7109"/>
    <x v="3"/>
    <s v="OFF-LA-10003223"/>
    <x v="1"/>
    <x v="2"/>
    <x v="602"/>
    <n v="9.82"/>
    <n v="2"/>
    <n v="0"/>
    <n v="4.8117999999999999"/>
  </r>
  <r>
    <n v="825"/>
    <s v="US-2011-102071"/>
    <x v="2"/>
    <x v="309"/>
    <d v="2011-05-15T00:00:00"/>
    <s v="Standard Class"/>
    <s v="PG-18820"/>
    <s v="Patrick Gardner"/>
    <x v="0"/>
    <x v="0"/>
    <s v="San Francisco"/>
    <x v="1"/>
    <n v="94110"/>
    <x v="1"/>
    <s v="TEC-AC-10003441"/>
    <x v="2"/>
    <x v="11"/>
    <x v="652"/>
    <n v="67.8"/>
    <n v="4"/>
    <n v="0"/>
    <n v="4.0679999999999978"/>
  </r>
  <r>
    <n v="826"/>
    <s v="US-2011-102071"/>
    <x v="2"/>
    <x v="309"/>
    <d v="2011-05-15T00:00:00"/>
    <s v="Standard Class"/>
    <s v="PG-18820"/>
    <s v="Patrick Gardner"/>
    <x v="0"/>
    <x v="0"/>
    <s v="San Francisco"/>
    <x v="1"/>
    <n v="94110"/>
    <x v="1"/>
    <s v="TEC-AC-10000109"/>
    <x v="2"/>
    <x v="11"/>
    <x v="200"/>
    <n v="167.97"/>
    <n v="3"/>
    <n v="0"/>
    <n v="40.31280000000001"/>
  </r>
  <r>
    <n v="827"/>
    <s v="CA-2014-126956"/>
    <x v="3"/>
    <x v="170"/>
    <d v="2014-08-29T00:00:00"/>
    <s v="Standard Class"/>
    <s v="GT-14710"/>
    <s v="Greg Tran"/>
    <x v="0"/>
    <x v="0"/>
    <s v="Lakeville"/>
    <x v="11"/>
    <n v="55044"/>
    <x v="2"/>
    <s v="OFF-FA-10002280"/>
    <x v="1"/>
    <x v="13"/>
    <x v="653"/>
    <n v="35"/>
    <n v="7"/>
    <n v="0"/>
    <n v="16.8"/>
  </r>
  <r>
    <n v="828"/>
    <s v="CA-2014-126956"/>
    <x v="3"/>
    <x v="170"/>
    <d v="2014-08-29T00:00:00"/>
    <s v="Standard Class"/>
    <s v="GT-14710"/>
    <s v="Greg Tran"/>
    <x v="0"/>
    <x v="0"/>
    <s v="Lakeville"/>
    <x v="11"/>
    <n v="55044"/>
    <x v="2"/>
    <s v="OFF-SU-10000381"/>
    <x v="1"/>
    <x v="14"/>
    <x v="654"/>
    <n v="37.24"/>
    <n v="4"/>
    <n v="0"/>
    <n v="10.799599999999998"/>
  </r>
  <r>
    <n v="829"/>
    <s v="CA-2014-126956"/>
    <x v="3"/>
    <x v="170"/>
    <d v="2014-08-29T00:00:00"/>
    <s v="Standard Class"/>
    <s v="GT-14710"/>
    <s v="Greg Tran"/>
    <x v="0"/>
    <x v="0"/>
    <s v="Lakeville"/>
    <x v="11"/>
    <n v="55044"/>
    <x v="2"/>
    <s v="OFF-EN-10004459"/>
    <x v="1"/>
    <x v="12"/>
    <x v="655"/>
    <n v="15.28"/>
    <n v="2"/>
    <n v="0"/>
    <n v="7.4871999999999996"/>
  </r>
  <r>
    <n v="830"/>
    <s v="CA-2014-129462"/>
    <x v="3"/>
    <x v="114"/>
    <d v="2014-06-22T00:00:00"/>
    <s v="Second Class"/>
    <s v="JE-15745"/>
    <s v="Joel Eaton"/>
    <x v="0"/>
    <x v="0"/>
    <s v="Florence"/>
    <x v="0"/>
    <n v="41042"/>
    <x v="0"/>
    <s v="FUR-CH-10000665"/>
    <x v="0"/>
    <x v="1"/>
    <x v="656"/>
    <n v="301.95999999999998"/>
    <n v="2"/>
    <n v="0"/>
    <n v="90.587999999999965"/>
  </r>
  <r>
    <n v="831"/>
    <s v="CA-2014-129462"/>
    <x v="3"/>
    <x v="114"/>
    <d v="2014-06-22T00:00:00"/>
    <s v="Second Class"/>
    <s v="JE-15745"/>
    <s v="Joel Eaton"/>
    <x v="0"/>
    <x v="0"/>
    <s v="Florence"/>
    <x v="0"/>
    <n v="41042"/>
    <x v="0"/>
    <s v="OFF-AP-10003884"/>
    <x v="1"/>
    <x v="9"/>
    <x v="657"/>
    <n v="180.66"/>
    <n v="3"/>
    <n v="0"/>
    <n v="50.584800000000008"/>
  </r>
  <r>
    <n v="832"/>
    <s v="CA-2014-129462"/>
    <x v="3"/>
    <x v="114"/>
    <d v="2014-06-22T00:00:00"/>
    <s v="Second Class"/>
    <s v="JE-15745"/>
    <s v="Joel Eaton"/>
    <x v="0"/>
    <x v="0"/>
    <s v="Florence"/>
    <x v="0"/>
    <n v="41042"/>
    <x v="0"/>
    <s v="TEC-PH-10001557"/>
    <x v="2"/>
    <x v="7"/>
    <x v="658"/>
    <n v="191.98"/>
    <n v="2"/>
    <n v="0"/>
    <n v="51.834599999999995"/>
  </r>
  <r>
    <n v="833"/>
    <s v="CA-2014-129462"/>
    <x v="3"/>
    <x v="114"/>
    <d v="2014-06-22T00:00:00"/>
    <s v="Second Class"/>
    <s v="JE-15745"/>
    <s v="Joel Eaton"/>
    <x v="0"/>
    <x v="0"/>
    <s v="Florence"/>
    <x v="0"/>
    <n v="41042"/>
    <x v="0"/>
    <s v="TEC-PH-10002085"/>
    <x v="2"/>
    <x v="7"/>
    <x v="659"/>
    <n v="65.989999999999995"/>
    <n v="1"/>
    <n v="0"/>
    <n v="17.157400000000003"/>
  </r>
  <r>
    <n v="834"/>
    <s v="CA-2013-165316"/>
    <x v="0"/>
    <x v="310"/>
    <d v="2013-07-28T00:00:00"/>
    <s v="Standard Class"/>
    <s v="JB-15400"/>
    <s v="Jennifer Braxton"/>
    <x v="1"/>
    <x v="0"/>
    <s v="Tampa"/>
    <x v="2"/>
    <n v="33614"/>
    <x v="0"/>
    <s v="OFF-AR-10002956"/>
    <x v="1"/>
    <x v="6"/>
    <x v="660"/>
    <n v="35.216000000000001"/>
    <n v="2"/>
    <n v="0.2"/>
    <n v="2.6411999999999995"/>
  </r>
  <r>
    <n v="835"/>
    <s v="CA-2013-165316"/>
    <x v="0"/>
    <x v="310"/>
    <d v="2013-07-28T00:00:00"/>
    <s v="Standard Class"/>
    <s v="JB-15400"/>
    <s v="Jennifer Braxton"/>
    <x v="1"/>
    <x v="0"/>
    <s v="Tampa"/>
    <x v="2"/>
    <n v="33614"/>
    <x v="0"/>
    <s v="OFF-AP-10003266"/>
    <x v="1"/>
    <x v="9"/>
    <x v="661"/>
    <n v="23.696000000000002"/>
    <n v="2"/>
    <n v="0.2"/>
    <n v="6.5164"/>
  </r>
  <r>
    <n v="836"/>
    <s v="CA-2013-165316"/>
    <x v="0"/>
    <x v="310"/>
    <d v="2013-07-28T00:00:00"/>
    <s v="Standard Class"/>
    <s v="JB-15400"/>
    <s v="Jennifer Braxton"/>
    <x v="1"/>
    <x v="0"/>
    <s v="Tampa"/>
    <x v="2"/>
    <n v="33614"/>
    <x v="0"/>
    <s v="TEC-MA-10004002"/>
    <x v="2"/>
    <x v="15"/>
    <x v="662"/>
    <n v="265.47500000000002"/>
    <n v="1"/>
    <n v="0.5"/>
    <n v="-111.49950000000007"/>
  </r>
  <r>
    <n v="837"/>
    <s v="US-2011-115987"/>
    <x v="2"/>
    <x v="78"/>
    <d v="2011-09-13T00:00:00"/>
    <s v="Second Class"/>
    <s v="LH-17020"/>
    <s v="Lisa Hazard"/>
    <x v="0"/>
    <x v="0"/>
    <s v="Tyler"/>
    <x v="5"/>
    <n v="75701"/>
    <x v="2"/>
    <s v="OFF-BI-10001071"/>
    <x v="1"/>
    <x v="8"/>
    <x v="663"/>
    <n v="51.183999999999983"/>
    <n v="4"/>
    <n v="0.8"/>
    <n v="-79.335199999999986"/>
  </r>
  <r>
    <n v="838"/>
    <s v="US-2014-156083"/>
    <x v="3"/>
    <x v="259"/>
    <d v="2014-11-12T00:00:00"/>
    <s v="Standard Class"/>
    <s v="JL-15175"/>
    <s v="James Lanier"/>
    <x v="2"/>
    <x v="0"/>
    <s v="Columbia"/>
    <x v="18"/>
    <n v="38401"/>
    <x v="0"/>
    <s v="OFF-PA-10001560"/>
    <x v="1"/>
    <x v="10"/>
    <x v="664"/>
    <n v="9.6640000000000015"/>
    <n v="2"/>
    <n v="0.2"/>
    <n v="3.2615999999999996"/>
  </r>
  <r>
    <n v="839"/>
    <s v="US-2013-137547"/>
    <x v="0"/>
    <x v="311"/>
    <d v="2013-03-13T00:00:00"/>
    <s v="Standard Class"/>
    <s v="EB-13705"/>
    <s v="Ed Braxton"/>
    <x v="1"/>
    <x v="0"/>
    <s v="Fort Worth"/>
    <x v="5"/>
    <n v="76106"/>
    <x v="2"/>
    <s v="TEC-PH-10002365"/>
    <x v="2"/>
    <x v="7"/>
    <x v="398"/>
    <n v="21.071999999999999"/>
    <n v="3"/>
    <n v="0.2"/>
    <n v="1.5804"/>
  </r>
  <r>
    <n v="840"/>
    <s v="CA-2012-100454"/>
    <x v="1"/>
    <x v="312"/>
    <d v="2012-11-25T00:00:00"/>
    <s v="Standard Class"/>
    <s v="BM-11650"/>
    <s v="Brian Moss"/>
    <x v="1"/>
    <x v="0"/>
    <s v="New York City"/>
    <x v="15"/>
    <n v="10035"/>
    <x v="3"/>
    <s v="OFF-AR-10004648"/>
    <x v="1"/>
    <x v="6"/>
    <x v="620"/>
    <n v="60.449999999999996"/>
    <n v="3"/>
    <n v="0"/>
    <n v="16.3215"/>
  </r>
  <r>
    <n v="841"/>
    <s v="CA-2012-100454"/>
    <x v="1"/>
    <x v="312"/>
    <d v="2012-11-25T00:00:00"/>
    <s v="Standard Class"/>
    <s v="BM-11650"/>
    <s v="Brian Moss"/>
    <x v="1"/>
    <x v="0"/>
    <s v="New York City"/>
    <x v="15"/>
    <n v="10035"/>
    <x v="3"/>
    <s v="OFF-AR-10002578"/>
    <x v="1"/>
    <x v="6"/>
    <x v="665"/>
    <n v="11.52"/>
    <n v="4"/>
    <n v="0"/>
    <n v="3.3407999999999998"/>
  </r>
  <r>
    <n v="842"/>
    <s v="CA-2012-100454"/>
    <x v="1"/>
    <x v="312"/>
    <d v="2012-11-25T00:00:00"/>
    <s v="Standard Class"/>
    <s v="BM-11650"/>
    <s v="Brian Moss"/>
    <x v="1"/>
    <x v="0"/>
    <s v="New York City"/>
    <x v="15"/>
    <n v="10035"/>
    <x v="3"/>
    <s v="FUR-BO-10001519"/>
    <x v="0"/>
    <x v="0"/>
    <x v="666"/>
    <n v="186.048"/>
    <n v="4"/>
    <n v="0.2"/>
    <n v="9.3024000000000058"/>
  </r>
  <r>
    <n v="843"/>
    <s v="CA-2013-161669"/>
    <x v="0"/>
    <x v="77"/>
    <d v="2013-11-10T00:00:00"/>
    <s v="First Class"/>
    <s v="EM-14095"/>
    <s v="Eudokia Martin"/>
    <x v="1"/>
    <x v="0"/>
    <s v="Los Angeles"/>
    <x v="1"/>
    <n v="90036"/>
    <x v="1"/>
    <s v="OFF-BI-10001294"/>
    <x v="1"/>
    <x v="8"/>
    <x v="667"/>
    <n v="37.44"/>
    <n v="4"/>
    <n v="0.2"/>
    <n v="11.699999999999996"/>
  </r>
  <r>
    <n v="844"/>
    <s v="CA-2013-161669"/>
    <x v="0"/>
    <x v="77"/>
    <d v="2013-11-10T00:00:00"/>
    <s v="First Class"/>
    <s v="EM-14095"/>
    <s v="Eudokia Martin"/>
    <x v="1"/>
    <x v="0"/>
    <s v="Los Angeles"/>
    <x v="1"/>
    <n v="90036"/>
    <x v="1"/>
    <s v="OFF-BI-10001636"/>
    <x v="1"/>
    <x v="8"/>
    <x v="668"/>
    <n v="26.975999999999999"/>
    <n v="4"/>
    <n v="0.2"/>
    <n v="8.767199999999999"/>
  </r>
  <r>
    <n v="845"/>
    <s v="CA-2013-161669"/>
    <x v="0"/>
    <x v="77"/>
    <d v="2013-11-10T00:00:00"/>
    <s v="First Class"/>
    <s v="EM-14095"/>
    <s v="Eudokia Martin"/>
    <x v="1"/>
    <x v="0"/>
    <s v="Los Angeles"/>
    <x v="1"/>
    <n v="90036"/>
    <x v="1"/>
    <s v="OFF-SU-10002503"/>
    <x v="1"/>
    <x v="14"/>
    <x v="669"/>
    <n v="11.36"/>
    <n v="2"/>
    <n v="0"/>
    <n v="3.2943999999999996"/>
  </r>
  <r>
    <n v="846"/>
    <s v="CA-2013-161669"/>
    <x v="0"/>
    <x v="77"/>
    <d v="2013-11-10T00:00:00"/>
    <s v="First Class"/>
    <s v="EM-14095"/>
    <s v="Eudokia Martin"/>
    <x v="1"/>
    <x v="0"/>
    <s v="Los Angeles"/>
    <x v="1"/>
    <n v="90036"/>
    <x v="1"/>
    <s v="OFF-LA-10004093"/>
    <x v="1"/>
    <x v="2"/>
    <x v="670"/>
    <n v="14.62"/>
    <n v="2"/>
    <n v="0"/>
    <n v="6.8713999999999995"/>
  </r>
  <r>
    <n v="847"/>
    <s v="CA-2012-114300"/>
    <x v="1"/>
    <x v="313"/>
    <d v="2012-10-17T00:00:00"/>
    <s v="Standard Class"/>
    <s v="AF-10885"/>
    <s v="Art Foster"/>
    <x v="0"/>
    <x v="0"/>
    <s v="Louisville"/>
    <x v="0"/>
    <n v="40214"/>
    <x v="0"/>
    <s v="TEC-PH-10001552"/>
    <x v="2"/>
    <x v="7"/>
    <x v="178"/>
    <n v="83.72"/>
    <n v="7"/>
    <n v="0"/>
    <n v="23.441600000000005"/>
  </r>
  <r>
    <n v="848"/>
    <s v="CA-2012-114300"/>
    <x v="1"/>
    <x v="313"/>
    <d v="2012-10-17T00:00:00"/>
    <s v="Standard Class"/>
    <s v="AF-10885"/>
    <s v="Art Foster"/>
    <x v="0"/>
    <x v="0"/>
    <s v="Louisville"/>
    <x v="0"/>
    <n v="40214"/>
    <x v="0"/>
    <s v="FUR-CH-10001891"/>
    <x v="0"/>
    <x v="1"/>
    <x v="265"/>
    <n v="287.94"/>
    <n v="3"/>
    <n v="0"/>
    <n v="77.743800000000022"/>
  </r>
  <r>
    <n v="849"/>
    <s v="CA-2014-107503"/>
    <x v="3"/>
    <x v="314"/>
    <d v="2014-01-07T00:00:00"/>
    <s v="Standard Class"/>
    <s v="GA-14725"/>
    <s v="Guy Armstrong"/>
    <x v="0"/>
    <x v="0"/>
    <s v="Lorain"/>
    <x v="24"/>
    <n v="44052"/>
    <x v="3"/>
    <s v="FUR-FU-10003878"/>
    <x v="0"/>
    <x v="5"/>
    <x v="671"/>
    <n v="48.896000000000001"/>
    <n v="4"/>
    <n v="0.2"/>
    <n v="8.5567999999999991"/>
  </r>
  <r>
    <n v="850"/>
    <s v="CA-2011-107755"/>
    <x v="2"/>
    <x v="315"/>
    <d v="2011-02-13T00:00:00"/>
    <s v="Standard Class"/>
    <s v="CK-12760"/>
    <s v="Cyma Kinney"/>
    <x v="1"/>
    <x v="0"/>
    <s v="Linden"/>
    <x v="30"/>
    <n v="7036"/>
    <x v="3"/>
    <s v="TEC-AC-10000710"/>
    <x v="2"/>
    <x v="11"/>
    <x v="672"/>
    <n v="115.36"/>
    <n v="7"/>
    <n v="0"/>
    <n v="49.604800000000012"/>
  </r>
  <r>
    <n v="851"/>
    <s v="CA-2013-152534"/>
    <x v="0"/>
    <x v="23"/>
    <d v="2013-06-26T00:00:00"/>
    <s v="Second Class"/>
    <s v="DP-13105"/>
    <s v="Dave Poirier"/>
    <x v="1"/>
    <x v="0"/>
    <s v="Salinas"/>
    <x v="1"/>
    <n v="93905"/>
    <x v="1"/>
    <s v="OFF-AR-10002335"/>
    <x v="1"/>
    <x v="6"/>
    <x v="673"/>
    <n v="5.16"/>
    <n v="2"/>
    <n v="0"/>
    <n v="1.3416000000000001"/>
  </r>
  <r>
    <n v="852"/>
    <s v="CA-2013-152534"/>
    <x v="0"/>
    <x v="23"/>
    <d v="2013-06-26T00:00:00"/>
    <s v="Second Class"/>
    <s v="DP-13105"/>
    <s v="Dave Poirier"/>
    <x v="1"/>
    <x v="0"/>
    <s v="Salinas"/>
    <x v="1"/>
    <n v="93905"/>
    <x v="1"/>
    <s v="OFF-PA-10001870"/>
    <x v="1"/>
    <x v="10"/>
    <x v="674"/>
    <n v="38.880000000000003"/>
    <n v="6"/>
    <n v="0"/>
    <n v="18.662400000000002"/>
  </r>
  <r>
    <n v="853"/>
    <s v="CA-2013-113747"/>
    <x v="0"/>
    <x v="316"/>
    <d v="2013-06-05T00:00:00"/>
    <s v="Standard Class"/>
    <s v="VD-21670"/>
    <s v="Valerie Dominguez"/>
    <x v="0"/>
    <x v="0"/>
    <s v="Jackson"/>
    <x v="35"/>
    <n v="39212"/>
    <x v="0"/>
    <s v="OFF-AR-10003373"/>
    <x v="1"/>
    <x v="6"/>
    <x v="287"/>
    <n v="185.88"/>
    <n v="6"/>
    <n v="0"/>
    <n v="50.187599999999996"/>
  </r>
  <r>
    <n v="854"/>
    <s v="CA-2013-123274"/>
    <x v="0"/>
    <x v="317"/>
    <d v="2013-02-24T00:00:00"/>
    <s v="Standard Class"/>
    <s v="GT-14710"/>
    <s v="Greg Tran"/>
    <x v="0"/>
    <x v="0"/>
    <s v="New York City"/>
    <x v="15"/>
    <n v="10035"/>
    <x v="3"/>
    <s v="FUR-FU-10004090"/>
    <x v="0"/>
    <x v="5"/>
    <x v="636"/>
    <n v="44.46"/>
    <n v="2"/>
    <n v="0"/>
    <n v="14.671799999999998"/>
  </r>
  <r>
    <n v="855"/>
    <s v="CA-2013-123274"/>
    <x v="0"/>
    <x v="317"/>
    <d v="2013-02-24T00:00:00"/>
    <s v="Standard Class"/>
    <s v="GT-14710"/>
    <s v="Greg Tran"/>
    <x v="0"/>
    <x v="0"/>
    <s v="New York City"/>
    <x v="15"/>
    <n v="10035"/>
    <x v="3"/>
    <s v="OFF-ST-10000736"/>
    <x v="1"/>
    <x v="4"/>
    <x v="455"/>
    <n v="242.94"/>
    <n v="3"/>
    <n v="0"/>
    <n v="9.7175999999999902"/>
  </r>
  <r>
    <n v="856"/>
    <s v="CA-2011-125612"/>
    <x v="2"/>
    <x v="93"/>
    <d v="2011-08-08T00:00:00"/>
    <s v="Standard Class"/>
    <s v="BK-11260"/>
    <s v="Berenike Kampe"/>
    <x v="0"/>
    <x v="0"/>
    <s v="New York City"/>
    <x v="15"/>
    <n v="10035"/>
    <x v="3"/>
    <s v="OFF-PA-10001019"/>
    <x v="1"/>
    <x v="10"/>
    <x v="675"/>
    <n v="39.96"/>
    <n v="2"/>
    <n v="0"/>
    <n v="18.781199999999998"/>
  </r>
  <r>
    <n v="857"/>
    <s v="CA-2011-125612"/>
    <x v="2"/>
    <x v="93"/>
    <d v="2011-08-08T00:00:00"/>
    <s v="Standard Class"/>
    <s v="BK-11260"/>
    <s v="Berenike Kampe"/>
    <x v="0"/>
    <x v="0"/>
    <s v="New York City"/>
    <x v="15"/>
    <n v="10035"/>
    <x v="3"/>
    <s v="OFF-SU-10002537"/>
    <x v="1"/>
    <x v="14"/>
    <x v="676"/>
    <n v="102.30000000000001"/>
    <n v="10"/>
    <n v="0"/>
    <n v="26.598000000000006"/>
  </r>
  <r>
    <n v="858"/>
    <s v="CA-2011-125612"/>
    <x v="2"/>
    <x v="93"/>
    <d v="2011-08-08T00:00:00"/>
    <s v="Standard Class"/>
    <s v="BK-11260"/>
    <s v="Berenike Kampe"/>
    <x v="0"/>
    <x v="0"/>
    <s v="New York City"/>
    <x v="15"/>
    <n v="10035"/>
    <x v="3"/>
    <s v="OFF-ST-10003221"/>
    <x v="1"/>
    <x v="4"/>
    <x v="33"/>
    <n v="21.36"/>
    <n v="2"/>
    <n v="0"/>
    <n v="5.7672000000000008"/>
  </r>
  <r>
    <n v="859"/>
    <s v="CA-2014-161984"/>
    <x v="3"/>
    <x v="318"/>
    <d v="2014-04-16T00:00:00"/>
    <s v="Standard Class"/>
    <s v="SJ-20125"/>
    <s v="Sanjit Jacobs"/>
    <x v="2"/>
    <x v="0"/>
    <s v="New Brunswick"/>
    <x v="30"/>
    <n v="8901"/>
    <x v="3"/>
    <s v="OFF-PA-10004569"/>
    <x v="1"/>
    <x v="10"/>
    <x v="227"/>
    <n v="7.61"/>
    <n v="1"/>
    <n v="0"/>
    <n v="3.5766999999999998"/>
  </r>
  <r>
    <n v="860"/>
    <s v="CA-2014-161984"/>
    <x v="3"/>
    <x v="318"/>
    <d v="2014-04-16T00:00:00"/>
    <s v="Standard Class"/>
    <s v="SJ-20125"/>
    <s v="Sanjit Jacobs"/>
    <x v="2"/>
    <x v="0"/>
    <s v="New Brunswick"/>
    <x v="30"/>
    <n v="8901"/>
    <x v="3"/>
    <s v="OFF-FA-10000624"/>
    <x v="1"/>
    <x v="13"/>
    <x v="291"/>
    <n v="7.16"/>
    <n v="2"/>
    <n v="0"/>
    <n v="3.58"/>
  </r>
  <r>
    <n v="861"/>
    <s v="CA-2011-133851"/>
    <x v="2"/>
    <x v="3"/>
    <d v="2011-06-16T00:00:00"/>
    <s v="Standard Class"/>
    <s v="CM-12445"/>
    <s v="Chuck Magee"/>
    <x v="0"/>
    <x v="0"/>
    <s v="San Francisco"/>
    <x v="1"/>
    <n v="94122"/>
    <x v="1"/>
    <s v="OFF-SU-10001225"/>
    <x v="1"/>
    <x v="14"/>
    <x v="33"/>
    <n v="7.36"/>
    <n v="2"/>
    <n v="0"/>
    <n v="0.14719999999999978"/>
  </r>
  <r>
    <n v="862"/>
    <s v="CA-2011-133851"/>
    <x v="2"/>
    <x v="3"/>
    <d v="2011-06-16T00:00:00"/>
    <s v="Standard Class"/>
    <s v="CM-12445"/>
    <s v="Chuck Magee"/>
    <x v="0"/>
    <x v="0"/>
    <s v="San Francisco"/>
    <x v="1"/>
    <n v="94122"/>
    <x v="1"/>
    <s v="OFF-AR-10003752"/>
    <x v="1"/>
    <x v="6"/>
    <x v="677"/>
    <n v="23.1"/>
    <n v="2"/>
    <n v="0"/>
    <n v="10.625999999999999"/>
  </r>
  <r>
    <n v="863"/>
    <s v="CA-2013-134474"/>
    <x v="0"/>
    <x v="319"/>
    <d v="2013-01-07T00:00:00"/>
    <s v="Second Class"/>
    <s v="AJ-10795"/>
    <s v="Anthony Johnson"/>
    <x v="1"/>
    <x v="0"/>
    <s v="Jacksonville"/>
    <x v="2"/>
    <n v="32216"/>
    <x v="0"/>
    <s v="TEC-AC-10001714"/>
    <x v="2"/>
    <x v="11"/>
    <x v="678"/>
    <n v="191.47200000000001"/>
    <n v="6"/>
    <n v="0.2"/>
    <n v="40.687800000000003"/>
  </r>
  <r>
    <n v="864"/>
    <s v="CA-2013-134474"/>
    <x v="0"/>
    <x v="319"/>
    <d v="2013-01-07T00:00:00"/>
    <s v="Second Class"/>
    <s v="AJ-10795"/>
    <s v="Anthony Johnson"/>
    <x v="1"/>
    <x v="0"/>
    <s v="Jacksonville"/>
    <x v="2"/>
    <n v="32216"/>
    <x v="0"/>
    <s v="OFF-AR-10003958"/>
    <x v="1"/>
    <x v="6"/>
    <x v="679"/>
    <n v="5.2480000000000002"/>
    <n v="2"/>
    <n v="0.2"/>
    <n v="0.59039999999999915"/>
  </r>
  <r>
    <n v="865"/>
    <s v="CA-2013-134474"/>
    <x v="0"/>
    <x v="319"/>
    <d v="2013-01-07T00:00:00"/>
    <s v="Second Class"/>
    <s v="AJ-10795"/>
    <s v="Anthony Johnson"/>
    <x v="1"/>
    <x v="0"/>
    <s v="Jacksonville"/>
    <x v="2"/>
    <n v="32216"/>
    <x v="0"/>
    <s v="TEC-PH-10002923"/>
    <x v="2"/>
    <x v="7"/>
    <x v="680"/>
    <n v="59.184000000000005"/>
    <n v="2"/>
    <n v="0.2"/>
    <n v="5.1786000000000012"/>
  </r>
  <r>
    <n v="866"/>
    <s v="CA-2011-149020"/>
    <x v="2"/>
    <x v="320"/>
    <d v="2011-01-16T00:00:00"/>
    <s v="Standard Class"/>
    <s v="AJ-10780"/>
    <s v="Anthony Jacobs"/>
    <x v="1"/>
    <x v="0"/>
    <s v="Springfield"/>
    <x v="17"/>
    <n v="22153"/>
    <x v="0"/>
    <s v="OFF-LA-10004272"/>
    <x v="1"/>
    <x v="2"/>
    <x v="681"/>
    <n v="2.89"/>
    <n v="1"/>
    <n v="0"/>
    <n v="1.3583000000000001"/>
  </r>
  <r>
    <n v="867"/>
    <s v="CA-2011-149020"/>
    <x v="2"/>
    <x v="320"/>
    <d v="2011-01-16T00:00:00"/>
    <s v="Standard Class"/>
    <s v="AJ-10780"/>
    <s v="Anthony Jacobs"/>
    <x v="1"/>
    <x v="0"/>
    <s v="Springfield"/>
    <x v="17"/>
    <n v="22153"/>
    <x v="0"/>
    <s v="FUR-FU-10000965"/>
    <x v="0"/>
    <x v="5"/>
    <x v="682"/>
    <n v="51.94"/>
    <n v="1"/>
    <n v="0"/>
    <n v="21.295400000000001"/>
  </r>
  <r>
    <n v="868"/>
    <s v="CA-2013-134362"/>
    <x v="0"/>
    <x v="321"/>
    <d v="2013-10-03T00:00:00"/>
    <s v="First Class"/>
    <s v="LS-16945"/>
    <s v="Linda Southworth"/>
    <x v="1"/>
    <x v="0"/>
    <s v="Philadelphia"/>
    <x v="9"/>
    <n v="19140"/>
    <x v="3"/>
    <s v="OFF-LA-10004853"/>
    <x v="1"/>
    <x v="2"/>
    <x v="683"/>
    <n v="15.936000000000002"/>
    <n v="4"/>
    <n v="0.2"/>
    <n v="5.1791999999999998"/>
  </r>
  <r>
    <n v="869"/>
    <s v="CA-2011-136742"/>
    <x v="2"/>
    <x v="322"/>
    <d v="2011-04-10T00:00:00"/>
    <s v="Standard Class"/>
    <s v="GP-14740"/>
    <s v="Guy Phonely"/>
    <x v="1"/>
    <x v="0"/>
    <s v="Lancaster"/>
    <x v="9"/>
    <n v="17602"/>
    <x v="3"/>
    <s v="OFF-BI-10003719"/>
    <x v="1"/>
    <x v="8"/>
    <x v="684"/>
    <n v="44.910000000000011"/>
    <n v="6"/>
    <n v="0.7"/>
    <n v="-35.927999999999997"/>
  </r>
  <r>
    <n v="870"/>
    <s v="CA-2013-158099"/>
    <x v="0"/>
    <x v="323"/>
    <d v="2013-09-06T00:00:00"/>
    <s v="First Class"/>
    <s v="PK-18910"/>
    <s v="Paul Knutson"/>
    <x v="2"/>
    <x v="0"/>
    <s v="Philadelphia"/>
    <x v="9"/>
    <n v="19143"/>
    <x v="3"/>
    <s v="OFF-BI-10000545"/>
    <x v="1"/>
    <x v="8"/>
    <x v="685"/>
    <n v="1141.4700000000003"/>
    <n v="5"/>
    <n v="0.7"/>
    <n v="-760.98000000000025"/>
  </r>
  <r>
    <n v="871"/>
    <s v="CA-2013-158099"/>
    <x v="0"/>
    <x v="323"/>
    <d v="2013-09-06T00:00:00"/>
    <s v="First Class"/>
    <s v="PK-18910"/>
    <s v="Paul Knutson"/>
    <x v="2"/>
    <x v="0"/>
    <s v="Philadelphia"/>
    <x v="9"/>
    <n v="19143"/>
    <x v="3"/>
    <s v="TEC-PH-10002496"/>
    <x v="2"/>
    <x v="7"/>
    <x v="490"/>
    <n v="280.78200000000004"/>
    <n v="3"/>
    <n v="0.4"/>
    <n v="-46.797000000000025"/>
  </r>
  <r>
    <n v="872"/>
    <s v="CA-2012-131128"/>
    <x v="1"/>
    <x v="324"/>
    <d v="2012-10-20T00:00:00"/>
    <s v="First Class"/>
    <s v="TB-21520"/>
    <s v="Tracy Blumstein"/>
    <x v="0"/>
    <x v="0"/>
    <s v="Concord"/>
    <x v="38"/>
    <n v="3301"/>
    <x v="3"/>
    <s v="OFF-PA-10003591"/>
    <x v="1"/>
    <x v="10"/>
    <x v="686"/>
    <n v="34.44"/>
    <n v="3"/>
    <n v="0"/>
    <n v="17.22"/>
  </r>
  <r>
    <n v="873"/>
    <s v="CA-2011-148488"/>
    <x v="2"/>
    <x v="325"/>
    <d v="2011-12-15T00:00:00"/>
    <s v="Standard Class"/>
    <s v="SM-20005"/>
    <s v="Sally Matthias"/>
    <x v="0"/>
    <x v="0"/>
    <s v="New York City"/>
    <x v="15"/>
    <n v="10009"/>
    <x v="3"/>
    <s v="OFF-PA-10004470"/>
    <x v="1"/>
    <x v="10"/>
    <x v="250"/>
    <n v="11.36"/>
    <n v="2"/>
    <n v="0"/>
    <n v="5.2255999999999991"/>
  </r>
  <r>
    <n v="874"/>
    <s v="CA-2011-148488"/>
    <x v="2"/>
    <x v="325"/>
    <d v="2011-12-15T00:00:00"/>
    <s v="Standard Class"/>
    <s v="SM-20005"/>
    <s v="Sally Matthias"/>
    <x v="0"/>
    <x v="0"/>
    <s v="New York City"/>
    <x v="15"/>
    <n v="10009"/>
    <x v="3"/>
    <s v="OFF-BI-10000315"/>
    <x v="1"/>
    <x v="8"/>
    <x v="407"/>
    <n v="106.34399999999999"/>
    <n v="7"/>
    <n v="0.2"/>
    <n v="37.220399999999998"/>
  </r>
  <r>
    <n v="875"/>
    <s v="CA-2014-114636"/>
    <x v="3"/>
    <x v="326"/>
    <d v="2014-08-30T00:00:00"/>
    <s v="Standard Class"/>
    <s v="GA-14725"/>
    <s v="Guy Armstrong"/>
    <x v="0"/>
    <x v="0"/>
    <s v="Charlotte"/>
    <x v="3"/>
    <n v="28205"/>
    <x v="0"/>
    <s v="OFF-PA-10001790"/>
    <x v="1"/>
    <x v="10"/>
    <x v="687"/>
    <n v="192.16000000000003"/>
    <n v="5"/>
    <n v="0.2"/>
    <n v="67.255999999999986"/>
  </r>
  <r>
    <n v="876"/>
    <s v="CA-2013-116736"/>
    <x v="0"/>
    <x v="327"/>
    <d v="2013-01-21T00:00:00"/>
    <s v="Standard Class"/>
    <s v="CC-12430"/>
    <s v="Chuck Clark"/>
    <x v="2"/>
    <x v="0"/>
    <s v="Concord"/>
    <x v="38"/>
    <n v="3301"/>
    <x v="3"/>
    <s v="FUR-FU-10004017"/>
    <x v="0"/>
    <x v="5"/>
    <x v="215"/>
    <n v="322.59000000000003"/>
    <n v="3"/>
    <n v="0"/>
    <n v="64.518000000000001"/>
  </r>
  <r>
    <n v="877"/>
    <s v="CA-2013-116736"/>
    <x v="0"/>
    <x v="327"/>
    <d v="2013-01-21T00:00:00"/>
    <s v="Standard Class"/>
    <s v="CC-12430"/>
    <s v="Chuck Clark"/>
    <x v="2"/>
    <x v="0"/>
    <s v="Concord"/>
    <x v="38"/>
    <n v="3301"/>
    <x v="3"/>
    <s v="TEC-AC-10003628"/>
    <x v="2"/>
    <x v="11"/>
    <x v="244"/>
    <n v="29.99"/>
    <n v="1"/>
    <n v="0"/>
    <n v="13.195600000000002"/>
  </r>
  <r>
    <n v="878"/>
    <s v="CA-2013-116736"/>
    <x v="0"/>
    <x v="327"/>
    <d v="2013-01-21T00:00:00"/>
    <s v="Standard Class"/>
    <s v="CC-12430"/>
    <s v="Chuck Clark"/>
    <x v="2"/>
    <x v="0"/>
    <s v="Concord"/>
    <x v="38"/>
    <n v="3301"/>
    <x v="3"/>
    <s v="TEC-AC-10002049"/>
    <x v="2"/>
    <x v="11"/>
    <x v="688"/>
    <n v="371.96999999999997"/>
    <n v="3"/>
    <n v="0"/>
    <n v="66.954599999999971"/>
  </r>
  <r>
    <n v="879"/>
    <s v="US-2011-158638"/>
    <x v="2"/>
    <x v="328"/>
    <d v="2011-09-21T00:00:00"/>
    <s v="Standard Class"/>
    <s v="AG-10765"/>
    <s v="Anthony Garverick"/>
    <x v="2"/>
    <x v="0"/>
    <s v="Philadelphia"/>
    <x v="9"/>
    <n v="19120"/>
    <x v="3"/>
    <s v="OFF-BI-10003712"/>
    <x v="1"/>
    <x v="8"/>
    <x v="689"/>
    <n v="5.8920000000000012"/>
    <n v="4"/>
    <n v="0.7"/>
    <n v="-4.1243999999999996"/>
  </r>
  <r>
    <n v="880"/>
    <s v="CA-2014-111689"/>
    <x v="3"/>
    <x v="329"/>
    <d v="2014-12-03T00:00:00"/>
    <s v="Second Class"/>
    <s v="HP-14815"/>
    <s v="Harold Pawlan"/>
    <x v="2"/>
    <x v="0"/>
    <s v="New York City"/>
    <x v="15"/>
    <n v="10024"/>
    <x v="3"/>
    <s v="OFF-BI-10003984"/>
    <x v="1"/>
    <x v="8"/>
    <x v="690"/>
    <n v="68.472000000000008"/>
    <n v="3"/>
    <n v="0.2"/>
    <n v="23.109299999999998"/>
  </r>
  <r>
    <n v="881"/>
    <s v="CA-2014-111689"/>
    <x v="3"/>
    <x v="329"/>
    <d v="2014-12-03T00:00:00"/>
    <s v="Second Class"/>
    <s v="HP-14815"/>
    <s v="Harold Pawlan"/>
    <x v="2"/>
    <x v="0"/>
    <s v="New York City"/>
    <x v="15"/>
    <n v="10024"/>
    <x v="3"/>
    <s v="FUR-CH-10004287"/>
    <x v="0"/>
    <x v="1"/>
    <x v="156"/>
    <n v="1242.8999999999999"/>
    <n v="5"/>
    <n v="0.1"/>
    <n v="262.38999999999987"/>
  </r>
  <r>
    <n v="882"/>
    <s v="CA-2012-129098"/>
    <x v="1"/>
    <x v="330"/>
    <d v="2012-10-13T00:00:00"/>
    <s v="Standard Class"/>
    <s v="DK-13090"/>
    <s v="Dave Kipp"/>
    <x v="0"/>
    <x v="0"/>
    <s v="Springfield"/>
    <x v="17"/>
    <n v="22153"/>
    <x v="0"/>
    <s v="OFF-ST-10001321"/>
    <x v="1"/>
    <x v="4"/>
    <x v="416"/>
    <n v="30.84"/>
    <n v="2"/>
    <n v="0"/>
    <n v="8.3268000000000022"/>
  </r>
  <r>
    <n v="883"/>
    <s v="US-2014-123463"/>
    <x v="3"/>
    <x v="331"/>
    <d v="2014-12-24T00:00:00"/>
    <s v="Same Day"/>
    <s v="GZ-14470"/>
    <s v="Gary Zandusky"/>
    <x v="0"/>
    <x v="0"/>
    <s v="San Francisco"/>
    <x v="1"/>
    <n v="94109"/>
    <x v="1"/>
    <s v="OFF-AR-10001118"/>
    <x v="1"/>
    <x v="6"/>
    <x v="576"/>
    <n v="13.48"/>
    <n v="4"/>
    <n v="0"/>
    <n v="5.9312000000000014"/>
  </r>
  <r>
    <n v="884"/>
    <s v="CA-2013-165148"/>
    <x v="0"/>
    <x v="332"/>
    <d v="2013-10-25T00:00:00"/>
    <s v="First Class"/>
    <s v="PM-19135"/>
    <s v="Peter McVee"/>
    <x v="2"/>
    <x v="0"/>
    <s v="Detroit"/>
    <x v="12"/>
    <n v="48227"/>
    <x v="2"/>
    <s v="FUR-FU-10000732"/>
    <x v="0"/>
    <x v="5"/>
    <x v="540"/>
    <n v="31.400000000000002"/>
    <n v="5"/>
    <n v="0"/>
    <n v="10.047999999999998"/>
  </r>
  <r>
    <n v="885"/>
    <s v="CA-2011-134061"/>
    <x v="2"/>
    <x v="333"/>
    <d v="2011-05-04T00:00:00"/>
    <s v="Standard Class"/>
    <s v="LL-16840"/>
    <s v="Lauren Leatherbury"/>
    <x v="0"/>
    <x v="0"/>
    <s v="Rochester"/>
    <x v="15"/>
    <n v="14609"/>
    <x v="3"/>
    <s v="FUR-FU-10001424"/>
    <x v="0"/>
    <x v="5"/>
    <x v="691"/>
    <n v="17.46"/>
    <n v="2"/>
    <n v="0"/>
    <n v="5.936399999999999"/>
  </r>
  <r>
    <n v="886"/>
    <s v="CA-2012-143602"/>
    <x v="1"/>
    <x v="334"/>
    <d v="2012-04-28T00:00:00"/>
    <s v="Second Class"/>
    <s v="JS-15595"/>
    <s v="Jill Stevenson"/>
    <x v="1"/>
    <x v="0"/>
    <s v="Los Angeles"/>
    <x v="1"/>
    <n v="90045"/>
    <x v="1"/>
    <s v="OFF-BI-10002071"/>
    <x v="1"/>
    <x v="8"/>
    <x v="692"/>
    <n v="13.943999999999999"/>
    <n v="3"/>
    <n v="0.2"/>
    <n v="4.5317999999999996"/>
  </r>
  <r>
    <n v="887"/>
    <s v="CA-2014-115364"/>
    <x v="3"/>
    <x v="335"/>
    <d v="2014-07-03T00:00:00"/>
    <s v="Standard Class"/>
    <s v="OT-18730"/>
    <s v="Olvera Toch"/>
    <x v="0"/>
    <x v="0"/>
    <s v="San Diego"/>
    <x v="1"/>
    <n v="92105"/>
    <x v="1"/>
    <s v="OFF-ST-10002486"/>
    <x v="1"/>
    <x v="4"/>
    <x v="693"/>
    <n v="83.76"/>
    <n v="12"/>
    <n v="0"/>
    <n v="1.6751999999999967"/>
  </r>
  <r>
    <n v="888"/>
    <s v="CA-2014-150707"/>
    <x v="3"/>
    <x v="336"/>
    <d v="2014-10-20T00:00:00"/>
    <s v="Standard Class"/>
    <s v="EL-13735"/>
    <s v="Ed Ludwig"/>
    <x v="2"/>
    <x v="0"/>
    <s v="Columbia"/>
    <x v="39"/>
    <n v="21044"/>
    <x v="3"/>
    <s v="OFF-BI-10001078"/>
    <x v="1"/>
    <x v="8"/>
    <x v="61"/>
    <n v="37.659999999999997"/>
    <n v="7"/>
    <n v="0"/>
    <n v="18.453400000000002"/>
  </r>
  <r>
    <n v="889"/>
    <s v="CA-2011-104976"/>
    <x v="2"/>
    <x v="337"/>
    <d v="2011-12-16T00:00:00"/>
    <s v="Standard Class"/>
    <s v="CK-12760"/>
    <s v="Cyma Kinney"/>
    <x v="1"/>
    <x v="0"/>
    <s v="San Francisco"/>
    <x v="1"/>
    <n v="94122"/>
    <x v="1"/>
    <s v="OFF-PA-10003845"/>
    <x v="1"/>
    <x v="10"/>
    <x v="367"/>
    <n v="34.68"/>
    <n v="6"/>
    <n v="0"/>
    <n v="16.993200000000002"/>
  </r>
  <r>
    <n v="890"/>
    <s v="CA-2014-132934"/>
    <x v="3"/>
    <x v="308"/>
    <d v="2014-06-27T00:00:00"/>
    <s v="Standard Class"/>
    <s v="JE-15475"/>
    <s v="Jeremy Ellison"/>
    <x v="0"/>
    <x v="0"/>
    <s v="New Rochelle"/>
    <x v="15"/>
    <n v="10801"/>
    <x v="3"/>
    <s v="TEC-AC-10000927"/>
    <x v="2"/>
    <x v="11"/>
    <x v="694"/>
    <n v="149.94999999999999"/>
    <n v="5"/>
    <n v="0"/>
    <n v="14.994999999999994"/>
  </r>
  <r>
    <n v="891"/>
    <s v="CA-2014-132934"/>
    <x v="3"/>
    <x v="308"/>
    <d v="2014-06-27T00:00:00"/>
    <s v="Standard Class"/>
    <s v="JE-15475"/>
    <s v="Jeremy Ellison"/>
    <x v="0"/>
    <x v="0"/>
    <s v="New Rochelle"/>
    <x v="15"/>
    <n v="10801"/>
    <x v="3"/>
    <s v="OFF-BI-10001098"/>
    <x v="1"/>
    <x v="8"/>
    <x v="405"/>
    <n v="51.311999999999998"/>
    <n v="3"/>
    <n v="0.2"/>
    <n v="18.600599999999996"/>
  </r>
  <r>
    <n v="892"/>
    <s v="CA-2014-133256"/>
    <x v="3"/>
    <x v="335"/>
    <d v="2014-06-28T00:00:00"/>
    <s v="First Class"/>
    <s v="TH-21550"/>
    <s v="Tracy Hopkins"/>
    <x v="2"/>
    <x v="0"/>
    <s v="Detroit"/>
    <x v="12"/>
    <n v="48227"/>
    <x v="2"/>
    <s v="OFF-PA-10001622"/>
    <x v="1"/>
    <x v="10"/>
    <x v="695"/>
    <n v="4.54"/>
    <n v="1"/>
    <n v="0"/>
    <n v="2.0429999999999997"/>
  </r>
  <r>
    <n v="893"/>
    <s v="CA-2014-133256"/>
    <x v="3"/>
    <x v="335"/>
    <d v="2014-06-28T00:00:00"/>
    <s v="First Class"/>
    <s v="TH-21550"/>
    <s v="Tracy Hopkins"/>
    <x v="2"/>
    <x v="0"/>
    <s v="Detroit"/>
    <x v="12"/>
    <n v="48227"/>
    <x v="2"/>
    <s v="OFF-AR-10003158"/>
    <x v="1"/>
    <x v="6"/>
    <x v="696"/>
    <n v="15.92"/>
    <n v="4"/>
    <n v="0"/>
    <n v="5.4127999999999989"/>
  </r>
  <r>
    <n v="894"/>
    <s v="CA-2014-133256"/>
    <x v="3"/>
    <x v="335"/>
    <d v="2014-06-28T00:00:00"/>
    <s v="First Class"/>
    <s v="TH-21550"/>
    <s v="Tracy Hopkins"/>
    <x v="2"/>
    <x v="0"/>
    <s v="Detroit"/>
    <x v="12"/>
    <n v="48227"/>
    <x v="2"/>
    <s v="TEC-PH-10002660"/>
    <x v="2"/>
    <x v="7"/>
    <x v="697"/>
    <n v="543.91999999999996"/>
    <n v="8"/>
    <n v="0"/>
    <n v="135.98000000000002"/>
  </r>
  <r>
    <n v="895"/>
    <s v="CA-2013-105494"/>
    <x v="0"/>
    <x v="338"/>
    <d v="2013-11-13T00:00:00"/>
    <s v="First Class"/>
    <s v="PC-18745"/>
    <s v="Pamela Coakley"/>
    <x v="1"/>
    <x v="0"/>
    <s v="San Francisco"/>
    <x v="1"/>
    <n v="94122"/>
    <x v="1"/>
    <s v="OFF-ST-10002205"/>
    <x v="1"/>
    <x v="4"/>
    <x v="326"/>
    <n v="155.82000000000002"/>
    <n v="7"/>
    <n v="0"/>
    <n v="42.071400000000011"/>
  </r>
  <r>
    <n v="896"/>
    <s v="CA-2013-105494"/>
    <x v="0"/>
    <x v="338"/>
    <d v="2013-11-13T00:00:00"/>
    <s v="First Class"/>
    <s v="PC-18745"/>
    <s v="Pamela Coakley"/>
    <x v="1"/>
    <x v="0"/>
    <s v="San Francisco"/>
    <x v="1"/>
    <n v="94122"/>
    <x v="1"/>
    <s v="OFF-BI-10003364"/>
    <x v="1"/>
    <x v="8"/>
    <x v="698"/>
    <n v="70.00800000000001"/>
    <n v="3"/>
    <n v="0.2"/>
    <n v="24.502800000000001"/>
  </r>
  <r>
    <n v="897"/>
    <s v="CA-2013-140634"/>
    <x v="0"/>
    <x v="339"/>
    <d v="2013-10-07T00:00:00"/>
    <s v="Second Class"/>
    <s v="HL-15040"/>
    <s v="Hunter Lopez"/>
    <x v="0"/>
    <x v="0"/>
    <s v="Houston"/>
    <x v="5"/>
    <n v="77095"/>
    <x v="2"/>
    <s v="OFF-EN-10001099"/>
    <x v="1"/>
    <x v="12"/>
    <x v="33"/>
    <n v="15.648"/>
    <n v="2"/>
    <n v="0.2"/>
    <n v="5.0855999999999986"/>
  </r>
  <r>
    <n v="898"/>
    <s v="CA-2011-144407"/>
    <x v="2"/>
    <x v="340"/>
    <d v="2011-09-15T00:00:00"/>
    <s v="Standard Class"/>
    <s v="MS-17365"/>
    <s v="Maribeth Schnelling"/>
    <x v="0"/>
    <x v="0"/>
    <s v="Detroit"/>
    <x v="12"/>
    <n v="48227"/>
    <x v="2"/>
    <s v="OFF-LA-10003923"/>
    <x v="1"/>
    <x v="2"/>
    <x v="424"/>
    <n v="103.60000000000001"/>
    <n v="7"/>
    <n v="0"/>
    <n v="51.800000000000004"/>
  </r>
  <r>
    <n v="899"/>
    <s v="CA-2014-160983"/>
    <x v="3"/>
    <x v="341"/>
    <d v="2014-11-01T00:00:00"/>
    <s v="Second Class"/>
    <s v="GB-14530"/>
    <s v="George Bell"/>
    <x v="1"/>
    <x v="0"/>
    <s v="Auburn"/>
    <x v="15"/>
    <n v="13021"/>
    <x v="3"/>
    <s v="OFF-PA-10002250"/>
    <x v="1"/>
    <x v="10"/>
    <x v="699"/>
    <n v="46.96"/>
    <n v="8"/>
    <n v="0"/>
    <n v="22.540800000000001"/>
  </r>
  <r>
    <n v="900"/>
    <s v="US-2013-114622"/>
    <x v="0"/>
    <x v="342"/>
    <d v="2013-04-13T00:00:00"/>
    <s v="First Class"/>
    <s v="JR-16210"/>
    <s v="Justin Ritter"/>
    <x v="1"/>
    <x v="0"/>
    <s v="Springfield"/>
    <x v="24"/>
    <n v="45503"/>
    <x v="3"/>
    <s v="OFF-BI-10004716"/>
    <x v="1"/>
    <x v="8"/>
    <x v="700"/>
    <n v="8.9040000000000017"/>
    <n v="2"/>
    <n v="0.7"/>
    <n v="-6.5296000000000003"/>
  </r>
  <r>
    <n v="901"/>
    <s v="CA-2014-150959"/>
    <x v="3"/>
    <x v="343"/>
    <d v="2014-11-14T00:00:00"/>
    <s v="First Class"/>
    <s v="TD-20995"/>
    <s v="Tamara Dahlen"/>
    <x v="0"/>
    <x v="0"/>
    <s v="Garland"/>
    <x v="5"/>
    <n v="75043"/>
    <x v="2"/>
    <s v="OFF-LA-10001045"/>
    <x v="1"/>
    <x v="2"/>
    <x v="701"/>
    <n v="10.440000000000001"/>
    <n v="5"/>
    <n v="0.2"/>
    <n v="3.3929999999999989"/>
  </r>
  <r>
    <n v="902"/>
    <s v="CA-2014-150959"/>
    <x v="3"/>
    <x v="343"/>
    <d v="2014-11-14T00:00:00"/>
    <s v="First Class"/>
    <s v="TD-20995"/>
    <s v="Tamara Dahlen"/>
    <x v="0"/>
    <x v="0"/>
    <s v="Garland"/>
    <x v="5"/>
    <n v="75043"/>
    <x v="2"/>
    <s v="OFF-BI-10001510"/>
    <x v="1"/>
    <x v="8"/>
    <x v="702"/>
    <n v="18.335999999999999"/>
    <n v="4"/>
    <n v="0.8"/>
    <n v="-32.088000000000008"/>
  </r>
  <r>
    <n v="903"/>
    <s v="CA-2014-132353"/>
    <x v="3"/>
    <x v="175"/>
    <d v="2014-09-18T00:00:00"/>
    <s v="First Class"/>
    <s v="DB-13060"/>
    <s v="Dave Brooks"/>
    <x v="0"/>
    <x v="0"/>
    <s v="Chicago"/>
    <x v="10"/>
    <n v="60653"/>
    <x v="2"/>
    <s v="TEC-PH-10004536"/>
    <x v="2"/>
    <x v="7"/>
    <x v="149"/>
    <n v="323.97600000000006"/>
    <n v="3"/>
    <n v="0.2"/>
    <n v="20.248499999999993"/>
  </r>
  <r>
    <n v="904"/>
    <s v="CA-2013-130477"/>
    <x v="0"/>
    <x v="143"/>
    <d v="2013-04-13T00:00:00"/>
    <s v="Standard Class"/>
    <s v="LC-17140"/>
    <s v="Logan Currie"/>
    <x v="0"/>
    <x v="0"/>
    <s v="Los Angeles"/>
    <x v="1"/>
    <n v="90032"/>
    <x v="1"/>
    <s v="OFF-PA-10002947"/>
    <x v="1"/>
    <x v="10"/>
    <x v="703"/>
    <n v="20.04"/>
    <n v="3"/>
    <n v="0"/>
    <n v="9.6191999999999993"/>
  </r>
  <r>
    <n v="905"/>
    <s v="CA-2013-130477"/>
    <x v="0"/>
    <x v="143"/>
    <d v="2013-04-13T00:00:00"/>
    <s v="Standard Class"/>
    <s v="LC-17140"/>
    <s v="Logan Currie"/>
    <x v="0"/>
    <x v="0"/>
    <s v="Los Angeles"/>
    <x v="1"/>
    <n v="90032"/>
    <x v="1"/>
    <s v="OFF-ST-10002583"/>
    <x v="1"/>
    <x v="4"/>
    <x v="566"/>
    <n v="64.959999999999994"/>
    <n v="2"/>
    <n v="0"/>
    <n v="2.598399999999998"/>
  </r>
  <r>
    <n v="906"/>
    <s v="CA-2013-130477"/>
    <x v="0"/>
    <x v="143"/>
    <d v="2013-04-13T00:00:00"/>
    <s v="Standard Class"/>
    <s v="LC-17140"/>
    <s v="Logan Currie"/>
    <x v="0"/>
    <x v="0"/>
    <s v="Los Angeles"/>
    <x v="1"/>
    <n v="90032"/>
    <x v="1"/>
    <s v="OFF-PA-10000019"/>
    <x v="1"/>
    <x v="10"/>
    <x v="704"/>
    <n v="12.96"/>
    <n v="2"/>
    <n v="0"/>
    <n v="6.2208000000000006"/>
  </r>
  <r>
    <n v="907"/>
    <s v="CA-2014-143259"/>
    <x v="3"/>
    <x v="247"/>
    <d v="2015-01-04T00:00:00"/>
    <s v="Standard Class"/>
    <s v="PO-18865"/>
    <s v="Patrick O'Donnell"/>
    <x v="0"/>
    <x v="0"/>
    <s v="New York City"/>
    <x v="15"/>
    <n v="10009"/>
    <x v="3"/>
    <s v="FUR-BO-10003441"/>
    <x v="0"/>
    <x v="0"/>
    <x v="705"/>
    <n v="323.13600000000002"/>
    <n v="4"/>
    <n v="0.2"/>
    <n v="12.117599999999968"/>
  </r>
  <r>
    <n v="908"/>
    <s v="CA-2014-143259"/>
    <x v="3"/>
    <x v="247"/>
    <d v="2015-01-04T00:00:00"/>
    <s v="Standard Class"/>
    <s v="PO-18865"/>
    <s v="Patrick O'Donnell"/>
    <x v="0"/>
    <x v="0"/>
    <s v="New York City"/>
    <x v="15"/>
    <n v="10009"/>
    <x v="3"/>
    <s v="TEC-PH-10004774"/>
    <x v="2"/>
    <x v="7"/>
    <x v="706"/>
    <n v="90.93"/>
    <n v="7"/>
    <n v="0"/>
    <n v="2.7278999999999964"/>
  </r>
  <r>
    <n v="909"/>
    <s v="CA-2014-143259"/>
    <x v="3"/>
    <x v="247"/>
    <d v="2015-01-04T00:00:00"/>
    <s v="Standard Class"/>
    <s v="PO-18865"/>
    <s v="Patrick O'Donnell"/>
    <x v="0"/>
    <x v="0"/>
    <s v="New York City"/>
    <x v="15"/>
    <n v="10009"/>
    <x v="3"/>
    <s v="OFF-BI-10003684"/>
    <x v="1"/>
    <x v="8"/>
    <x v="707"/>
    <n v="52.775999999999996"/>
    <n v="3"/>
    <n v="0.2"/>
    <n v="19.791"/>
  </r>
  <r>
    <n v="910"/>
    <s v="CA-2014-137596"/>
    <x v="3"/>
    <x v="264"/>
    <d v="2014-09-08T00:00:00"/>
    <s v="Standard Class"/>
    <s v="BE-11335"/>
    <s v="Bill Eplett"/>
    <x v="2"/>
    <x v="0"/>
    <s v="Jackson"/>
    <x v="12"/>
    <n v="49201"/>
    <x v="2"/>
    <s v="TEC-PH-10001494"/>
    <x v="2"/>
    <x v="7"/>
    <x v="708"/>
    <n v="1199.8"/>
    <n v="4"/>
    <n v="0"/>
    <n v="323.94600000000003"/>
  </r>
  <r>
    <n v="911"/>
    <s v="CA-2014-137596"/>
    <x v="3"/>
    <x v="264"/>
    <d v="2014-09-08T00:00:00"/>
    <s v="Standard Class"/>
    <s v="BE-11335"/>
    <s v="Bill Eplett"/>
    <x v="2"/>
    <x v="0"/>
    <s v="Jackson"/>
    <x v="12"/>
    <n v="49201"/>
    <x v="2"/>
    <s v="TEC-AC-10004666"/>
    <x v="2"/>
    <x v="11"/>
    <x v="709"/>
    <n v="1928.7800000000002"/>
    <n v="7"/>
    <n v="0"/>
    <n v="829.37540000000024"/>
  </r>
  <r>
    <n v="912"/>
    <s v="CA-2014-137596"/>
    <x v="3"/>
    <x v="264"/>
    <d v="2014-09-08T00:00:00"/>
    <s v="Standard Class"/>
    <s v="BE-11335"/>
    <s v="Bill Eplett"/>
    <x v="2"/>
    <x v="0"/>
    <s v="Jackson"/>
    <x v="12"/>
    <n v="49201"/>
    <x v="2"/>
    <s v="OFF-ST-10003816"/>
    <x v="1"/>
    <x v="4"/>
    <x v="710"/>
    <n v="352.38"/>
    <n v="2"/>
    <n v="0"/>
    <n v="81.047399999999982"/>
  </r>
  <r>
    <n v="913"/>
    <s v="CA-2012-133627"/>
    <x v="1"/>
    <x v="70"/>
    <d v="2012-06-07T00:00:00"/>
    <s v="Standard Class"/>
    <s v="SC-20050"/>
    <s v="Sample Company A"/>
    <x v="2"/>
    <x v="0"/>
    <s v="Norwich"/>
    <x v="29"/>
    <n v="6360"/>
    <x v="3"/>
    <s v="FUR-FU-10001935"/>
    <x v="0"/>
    <x v="5"/>
    <x v="341"/>
    <n v="22.200000000000003"/>
    <n v="6"/>
    <n v="0"/>
    <n v="9.1020000000000021"/>
  </r>
  <r>
    <n v="914"/>
    <s v="CA-2014-102519"/>
    <x v="3"/>
    <x v="344"/>
    <d v="2014-11-30T00:00:00"/>
    <s v="First Class"/>
    <s v="BM-11650"/>
    <s v="Brian Moss"/>
    <x v="1"/>
    <x v="0"/>
    <s v="Milwaukee"/>
    <x v="6"/>
    <n v="53209"/>
    <x v="2"/>
    <s v="FUR-FU-10004091"/>
    <x v="0"/>
    <x v="5"/>
    <x v="264"/>
    <n v="46.94"/>
    <n v="1"/>
    <n v="0"/>
    <n v="19.2454"/>
  </r>
  <r>
    <n v="915"/>
    <s v="CA-2014-102519"/>
    <x v="3"/>
    <x v="344"/>
    <d v="2014-11-30T00:00:00"/>
    <s v="First Class"/>
    <s v="BM-11650"/>
    <s v="Brian Moss"/>
    <x v="1"/>
    <x v="0"/>
    <s v="Milwaukee"/>
    <x v="6"/>
    <n v="53209"/>
    <x v="2"/>
    <s v="TEC-AC-10001772"/>
    <x v="2"/>
    <x v="11"/>
    <x v="400"/>
    <n v="143.73000000000002"/>
    <n v="9"/>
    <n v="0"/>
    <n v="56.054700000000011"/>
  </r>
  <r>
    <n v="916"/>
    <s v="US-2011-141215"/>
    <x v="2"/>
    <x v="345"/>
    <d v="2011-06-21T00:00:00"/>
    <s v="Standard Class"/>
    <s v="KL-16555"/>
    <s v="Kelly Lampkin"/>
    <x v="1"/>
    <x v="0"/>
    <s v="San Antonio"/>
    <x v="5"/>
    <n v="78207"/>
    <x v="2"/>
    <s v="FUR-TA-10001520"/>
    <x v="0"/>
    <x v="3"/>
    <x v="711"/>
    <n v="99.918000000000006"/>
    <n v="2"/>
    <n v="0.3"/>
    <n v="-18.556200000000018"/>
  </r>
  <r>
    <n v="917"/>
    <s v="US-2011-141215"/>
    <x v="2"/>
    <x v="345"/>
    <d v="2011-06-21T00:00:00"/>
    <s v="Standard Class"/>
    <s v="KL-16555"/>
    <s v="Kelly Lampkin"/>
    <x v="1"/>
    <x v="0"/>
    <s v="San Antonio"/>
    <x v="5"/>
    <n v="78207"/>
    <x v="2"/>
    <s v="FUR-CH-10003379"/>
    <x v="0"/>
    <x v="1"/>
    <x v="459"/>
    <n v="797.94399999999996"/>
    <n v="4"/>
    <n v="0.3"/>
    <n v="-56.995999999999981"/>
  </r>
  <r>
    <n v="918"/>
    <s v="US-2011-141215"/>
    <x v="2"/>
    <x v="345"/>
    <d v="2011-06-21T00:00:00"/>
    <s v="Standard Class"/>
    <s v="KL-16555"/>
    <s v="Kelly Lampkin"/>
    <x v="1"/>
    <x v="0"/>
    <s v="San Antonio"/>
    <x v="5"/>
    <n v="78207"/>
    <x v="2"/>
    <s v="OFF-BI-10002706"/>
    <x v="1"/>
    <x v="8"/>
    <x v="273"/>
    <n v="8.5679999999999978"/>
    <n v="3"/>
    <n v="0.8"/>
    <n v="-14.5656"/>
  </r>
  <r>
    <n v="919"/>
    <s v="CA-2013-165218"/>
    <x v="0"/>
    <x v="346"/>
    <d v="2013-03-12T00:00:00"/>
    <s v="Standard Class"/>
    <s v="RW-19630"/>
    <s v="Rob Williams"/>
    <x v="1"/>
    <x v="0"/>
    <s v="Dallas"/>
    <x v="5"/>
    <n v="75220"/>
    <x v="2"/>
    <s v="OFF-EN-10000056"/>
    <x v="1"/>
    <x v="12"/>
    <x v="627"/>
    <n v="149.352"/>
    <n v="3"/>
    <n v="0.2"/>
    <n v="50.40629999999998"/>
  </r>
  <r>
    <n v="920"/>
    <s v="CA-2013-165218"/>
    <x v="0"/>
    <x v="346"/>
    <d v="2013-03-12T00:00:00"/>
    <s v="Standard Class"/>
    <s v="RW-19630"/>
    <s v="Rob Williams"/>
    <x v="1"/>
    <x v="0"/>
    <s v="Dallas"/>
    <x v="5"/>
    <n v="75220"/>
    <x v="2"/>
    <s v="OFF-ST-10001558"/>
    <x v="1"/>
    <x v="4"/>
    <x v="712"/>
    <n v="12.991999999999999"/>
    <n v="1"/>
    <n v="0.2"/>
    <n v="-0.81199999999999983"/>
  </r>
  <r>
    <n v="921"/>
    <s v="CA-2011-138296"/>
    <x v="2"/>
    <x v="29"/>
    <d v="2011-12-12T00:00:00"/>
    <s v="Standard Class"/>
    <s v="RC-19825"/>
    <s v="Roy Collins"/>
    <x v="0"/>
    <x v="0"/>
    <s v="Alexandria"/>
    <x v="17"/>
    <n v="22304"/>
    <x v="0"/>
    <s v="OFF-ST-10002444"/>
    <x v="1"/>
    <x v="4"/>
    <x v="571"/>
    <n v="24.56"/>
    <n v="2"/>
    <n v="0"/>
    <n v="6.8767999999999994"/>
  </r>
  <r>
    <n v="922"/>
    <s v="CA-2012-111164"/>
    <x v="1"/>
    <x v="347"/>
    <d v="2012-04-15T00:00:00"/>
    <s v="Standard Class"/>
    <s v="SE-20110"/>
    <s v="Sanjit Engle"/>
    <x v="0"/>
    <x v="0"/>
    <s v="New York City"/>
    <x v="15"/>
    <n v="10009"/>
    <x v="3"/>
    <s v="TEC-AC-10002473"/>
    <x v="2"/>
    <x v="11"/>
    <x v="713"/>
    <n v="85.14"/>
    <n v="3"/>
    <n v="0"/>
    <n v="34.907399999999996"/>
  </r>
  <r>
    <n v="923"/>
    <s v="CA-2012-111164"/>
    <x v="1"/>
    <x v="347"/>
    <d v="2012-04-15T00:00:00"/>
    <s v="Standard Class"/>
    <s v="SE-20110"/>
    <s v="Sanjit Engle"/>
    <x v="0"/>
    <x v="0"/>
    <s v="New York City"/>
    <x v="15"/>
    <n v="10009"/>
    <x v="3"/>
    <s v="TEC-PH-10004531"/>
    <x v="2"/>
    <x v="7"/>
    <x v="714"/>
    <n v="21.99"/>
    <n v="1"/>
    <n v="0"/>
    <n v="10.555199999999999"/>
  </r>
  <r>
    <n v="924"/>
    <s v="CA-2012-111164"/>
    <x v="1"/>
    <x v="347"/>
    <d v="2012-04-15T00:00:00"/>
    <s v="Standard Class"/>
    <s v="SE-20110"/>
    <s v="Sanjit Engle"/>
    <x v="0"/>
    <x v="0"/>
    <s v="New York City"/>
    <x v="15"/>
    <n v="10009"/>
    <x v="3"/>
    <s v="OFF-AP-10004487"/>
    <x v="1"/>
    <x v="9"/>
    <x v="715"/>
    <n v="406.59999999999997"/>
    <n v="5"/>
    <n v="0"/>
    <n v="113.84799999999998"/>
  </r>
  <r>
    <n v="925"/>
    <s v="CA-2013-149797"/>
    <x v="0"/>
    <x v="306"/>
    <d v="2013-09-21T00:00:00"/>
    <s v="Standard Class"/>
    <s v="AH-10075"/>
    <s v="Adam Hart"/>
    <x v="1"/>
    <x v="0"/>
    <s v="New York City"/>
    <x v="15"/>
    <n v="10011"/>
    <x v="3"/>
    <s v="OFF-BI-10003650"/>
    <x v="1"/>
    <x v="8"/>
    <x v="115"/>
    <n v="841.5680000000001"/>
    <n v="2"/>
    <n v="0.2"/>
    <n v="294.54879999999991"/>
  </r>
  <r>
    <n v="926"/>
    <s v="CA-2011-132962"/>
    <x v="2"/>
    <x v="103"/>
    <d v="2011-09-16T00:00:00"/>
    <s v="First Class"/>
    <s v="JM-15535"/>
    <s v="Jessica Myrick"/>
    <x v="0"/>
    <x v="0"/>
    <s v="Philadelphia"/>
    <x v="9"/>
    <n v="19143"/>
    <x v="3"/>
    <s v="OFF-PA-10003543"/>
    <x v="1"/>
    <x v="10"/>
    <x v="716"/>
    <n v="15.552000000000003"/>
    <n v="3"/>
    <n v="0.2"/>
    <n v="5.4432"/>
  </r>
  <r>
    <n v="927"/>
    <s v="CA-2011-132962"/>
    <x v="2"/>
    <x v="103"/>
    <d v="2011-09-16T00:00:00"/>
    <s v="First Class"/>
    <s v="JM-15535"/>
    <s v="Jessica Myrick"/>
    <x v="0"/>
    <x v="0"/>
    <s v="Philadelphia"/>
    <x v="9"/>
    <n v="19143"/>
    <x v="3"/>
    <s v="TEC-AC-10004353"/>
    <x v="2"/>
    <x v="11"/>
    <x v="717"/>
    <n v="252.00000000000003"/>
    <n v="5"/>
    <n v="0.2"/>
    <n v="53.550000000000004"/>
  </r>
  <r>
    <n v="928"/>
    <s v="CA-2012-115091"/>
    <x v="1"/>
    <x v="348"/>
    <d v="2012-10-09T00:00:00"/>
    <s v="Standard Class"/>
    <s v="JJ-15760"/>
    <s v="Joel Jenkins"/>
    <x v="2"/>
    <x v="0"/>
    <s v="Springfield"/>
    <x v="17"/>
    <n v="22153"/>
    <x v="0"/>
    <s v="OFF-AR-10000658"/>
    <x v="1"/>
    <x v="6"/>
    <x v="328"/>
    <n v="46.2"/>
    <n v="4"/>
    <n v="0"/>
    <n v="12.936"/>
  </r>
  <r>
    <n v="929"/>
    <s v="CA-2012-115091"/>
    <x v="1"/>
    <x v="348"/>
    <d v="2012-10-09T00:00:00"/>
    <s v="Standard Class"/>
    <s v="JJ-15760"/>
    <s v="Joel Jenkins"/>
    <x v="2"/>
    <x v="0"/>
    <s v="Springfield"/>
    <x v="17"/>
    <n v="22153"/>
    <x v="0"/>
    <s v="OFF-AP-10000696"/>
    <x v="1"/>
    <x v="9"/>
    <x v="332"/>
    <n v="28.84"/>
    <n v="2"/>
    <n v="0"/>
    <n v="9.517199999999999"/>
  </r>
  <r>
    <n v="930"/>
    <s v="CA-2014-144932"/>
    <x v="3"/>
    <x v="349"/>
    <d v="2014-04-18T00:00:00"/>
    <s v="First Class"/>
    <s v="AB-10165"/>
    <s v="Alan Barnes"/>
    <x v="0"/>
    <x v="0"/>
    <s v="Toledo"/>
    <x v="24"/>
    <n v="43615"/>
    <x v="3"/>
    <s v="OFF-AR-10003560"/>
    <x v="1"/>
    <x v="6"/>
    <x v="482"/>
    <n v="14.592000000000002"/>
    <n v="3"/>
    <n v="0.2"/>
    <n v="2.5535999999999985"/>
  </r>
  <r>
    <n v="931"/>
    <s v="CA-2014-144932"/>
    <x v="3"/>
    <x v="349"/>
    <d v="2014-04-18T00:00:00"/>
    <s v="First Class"/>
    <s v="AB-10165"/>
    <s v="Alan Barnes"/>
    <x v="0"/>
    <x v="0"/>
    <s v="Toledo"/>
    <x v="24"/>
    <n v="43615"/>
    <x v="3"/>
    <s v="OFF-AR-10001468"/>
    <x v="1"/>
    <x v="6"/>
    <x v="718"/>
    <n v="89.855999999999995"/>
    <n v="3"/>
    <n v="0.2"/>
    <n v="21.340800000000002"/>
  </r>
  <r>
    <n v="932"/>
    <s v="CA-2014-144932"/>
    <x v="3"/>
    <x v="349"/>
    <d v="2014-04-18T00:00:00"/>
    <s v="First Class"/>
    <s v="AB-10165"/>
    <s v="Alan Barnes"/>
    <x v="0"/>
    <x v="0"/>
    <s v="Toledo"/>
    <x v="24"/>
    <n v="43615"/>
    <x v="3"/>
    <s v="OFF-PA-10004971"/>
    <x v="1"/>
    <x v="10"/>
    <x v="604"/>
    <n v="13.872000000000002"/>
    <n v="3"/>
    <n v="0.2"/>
    <n v="5.0286000000000008"/>
  </r>
  <r>
    <n v="933"/>
    <s v="CA-2014-114216"/>
    <x v="3"/>
    <x v="264"/>
    <d v="2014-09-07T00:00:00"/>
    <s v="Standard Class"/>
    <s v="RK-19300"/>
    <s v="Ralph Kennedy"/>
    <x v="0"/>
    <x v="0"/>
    <s v="Philadelphia"/>
    <x v="9"/>
    <n v="19140"/>
    <x v="3"/>
    <s v="OFF-PA-10002195"/>
    <x v="1"/>
    <x v="10"/>
    <x v="719"/>
    <n v="12.192"/>
    <n v="3"/>
    <n v="0.2"/>
    <n v="4.1147999999999998"/>
  </r>
  <r>
    <n v="934"/>
    <s v="CA-2013-140081"/>
    <x v="0"/>
    <x v="23"/>
    <d v="2013-06-25T00:00:00"/>
    <s v="Standard Class"/>
    <s v="CG-12040"/>
    <s v="Catherine Glotzbach"/>
    <x v="2"/>
    <x v="0"/>
    <s v="Philadelphia"/>
    <x v="9"/>
    <n v="19120"/>
    <x v="3"/>
    <s v="OFF-PA-10001745"/>
    <x v="1"/>
    <x v="10"/>
    <x v="720"/>
    <n v="45.056000000000004"/>
    <n v="8"/>
    <n v="0.2"/>
    <n v="15.206399999999997"/>
  </r>
  <r>
    <n v="935"/>
    <s v="CA-2013-140081"/>
    <x v="0"/>
    <x v="23"/>
    <d v="2013-06-25T00:00:00"/>
    <s v="Standard Class"/>
    <s v="CG-12040"/>
    <s v="Catherine Glotzbach"/>
    <x v="2"/>
    <x v="0"/>
    <s v="Philadelphia"/>
    <x v="9"/>
    <n v="19120"/>
    <x v="3"/>
    <s v="OFF-BI-10004826"/>
    <x v="1"/>
    <x v="8"/>
    <x v="721"/>
    <n v="29.718000000000007"/>
    <n v="6"/>
    <n v="0.7"/>
    <n v="-21.793199999999992"/>
  </r>
  <r>
    <n v="936"/>
    <s v="CA-2013-140081"/>
    <x v="0"/>
    <x v="23"/>
    <d v="2013-06-25T00:00:00"/>
    <s v="Standard Class"/>
    <s v="CG-12040"/>
    <s v="Catherine Glotzbach"/>
    <x v="2"/>
    <x v="0"/>
    <s v="Philadelphia"/>
    <x v="9"/>
    <n v="19120"/>
    <x v="3"/>
    <s v="OFF-PA-10001870"/>
    <x v="1"/>
    <x v="10"/>
    <x v="674"/>
    <n v="15.552000000000003"/>
    <n v="3"/>
    <n v="0.2"/>
    <n v="5.4432"/>
  </r>
  <r>
    <n v="937"/>
    <s v="CA-2013-140081"/>
    <x v="0"/>
    <x v="23"/>
    <d v="2013-06-25T00:00:00"/>
    <s v="Standard Class"/>
    <s v="CG-12040"/>
    <s v="Catherine Glotzbach"/>
    <x v="2"/>
    <x v="0"/>
    <s v="Philadelphia"/>
    <x v="9"/>
    <n v="19120"/>
    <x v="3"/>
    <s v="OFF-AP-10001058"/>
    <x v="1"/>
    <x v="9"/>
    <x v="137"/>
    <n v="447.69600000000003"/>
    <n v="2"/>
    <n v="0.2"/>
    <n v="33.577199999999976"/>
  </r>
  <r>
    <n v="938"/>
    <s v="US-2014-111745"/>
    <x v="3"/>
    <x v="60"/>
    <d v="2014-11-07T00:00:00"/>
    <s v="First Class"/>
    <s v="RA-19885"/>
    <s v="Ruben Ausman"/>
    <x v="1"/>
    <x v="0"/>
    <s v="Farmington"/>
    <x v="27"/>
    <n v="87401"/>
    <x v="1"/>
    <s v="TEC-AC-10003911"/>
    <x v="2"/>
    <x v="11"/>
    <x v="327"/>
    <n v="159.99"/>
    <n v="1"/>
    <n v="0"/>
    <n v="54.396599999999992"/>
  </r>
  <r>
    <n v="939"/>
    <s v="CA-2012-148250"/>
    <x v="1"/>
    <x v="350"/>
    <d v="2012-12-17T00:00:00"/>
    <s v="Standard Class"/>
    <s v="RP-19270"/>
    <s v="Rachel Payne"/>
    <x v="1"/>
    <x v="0"/>
    <s v="Riverside"/>
    <x v="1"/>
    <n v="92503"/>
    <x v="1"/>
    <s v="OFF-PA-10000289"/>
    <x v="1"/>
    <x v="10"/>
    <x v="722"/>
    <n v="12.96"/>
    <n v="2"/>
    <n v="0"/>
    <n v="6.2208000000000006"/>
  </r>
  <r>
    <n v="940"/>
    <s v="CA-2012-148250"/>
    <x v="1"/>
    <x v="350"/>
    <d v="2012-12-17T00:00:00"/>
    <s v="Standard Class"/>
    <s v="RP-19270"/>
    <s v="Rachel Payne"/>
    <x v="1"/>
    <x v="0"/>
    <s v="Riverside"/>
    <x v="1"/>
    <n v="92503"/>
    <x v="1"/>
    <s v="OFF-AP-10003040"/>
    <x v="1"/>
    <x v="9"/>
    <x v="723"/>
    <n v="134.47999999999999"/>
    <n v="4"/>
    <n v="0"/>
    <n v="34.964799999999997"/>
  </r>
  <r>
    <n v="941"/>
    <s v="CA-2013-105760"/>
    <x v="0"/>
    <x v="351"/>
    <d v="2013-06-21T00:00:00"/>
    <s v="First Class"/>
    <s v="KC-16255"/>
    <s v="Karen Carlisle"/>
    <x v="1"/>
    <x v="0"/>
    <s v="San Francisco"/>
    <x v="1"/>
    <n v="94110"/>
    <x v="1"/>
    <s v="OFF-PA-10000350"/>
    <x v="1"/>
    <x v="10"/>
    <x v="724"/>
    <n v="17.12"/>
    <n v="2"/>
    <n v="0"/>
    <n v="8.0464000000000002"/>
  </r>
  <r>
    <n v="942"/>
    <s v="CA-2013-142958"/>
    <x v="0"/>
    <x v="180"/>
    <d v="2013-12-21T00:00:00"/>
    <s v="Standard Class"/>
    <s v="RW-19630"/>
    <s v="Rob Williams"/>
    <x v="1"/>
    <x v="0"/>
    <s v="Torrance"/>
    <x v="1"/>
    <n v="90503"/>
    <x v="1"/>
    <s v="OFF-BI-10001759"/>
    <x v="1"/>
    <x v="8"/>
    <x v="725"/>
    <n v="6.0960000000000001"/>
    <n v="2"/>
    <n v="0.2"/>
    <n v="2.2098"/>
  </r>
  <r>
    <n v="943"/>
    <s v="CA-2013-142958"/>
    <x v="0"/>
    <x v="180"/>
    <d v="2013-12-21T00:00:00"/>
    <s v="Standard Class"/>
    <s v="RW-19630"/>
    <s v="Rob Williams"/>
    <x v="1"/>
    <x v="0"/>
    <s v="Torrance"/>
    <x v="1"/>
    <n v="90503"/>
    <x v="1"/>
    <s v="FUR-TA-10000577"/>
    <x v="0"/>
    <x v="3"/>
    <x v="3"/>
    <n v="1114.2719999999999"/>
    <n v="4"/>
    <n v="0.2"/>
    <n v="41.785200000000032"/>
  </r>
  <r>
    <n v="944"/>
    <s v="CA-2012-120880"/>
    <x v="1"/>
    <x v="352"/>
    <d v="2012-06-03T00:00:00"/>
    <s v="Standard Class"/>
    <s v="JL-15850"/>
    <s v="John Lucas"/>
    <x v="0"/>
    <x v="0"/>
    <s v="Seattle"/>
    <x v="4"/>
    <n v="98105"/>
    <x v="1"/>
    <s v="OFF-PA-10004101"/>
    <x v="1"/>
    <x v="10"/>
    <x v="506"/>
    <n v="32.400000000000006"/>
    <n v="5"/>
    <n v="0"/>
    <n v="15.552000000000001"/>
  </r>
  <r>
    <n v="945"/>
    <s v="CA-2012-120880"/>
    <x v="1"/>
    <x v="352"/>
    <d v="2012-06-03T00:00:00"/>
    <s v="Standard Class"/>
    <s v="JL-15850"/>
    <s v="John Lucas"/>
    <x v="0"/>
    <x v="0"/>
    <s v="Seattle"/>
    <x v="4"/>
    <n v="98105"/>
    <x v="1"/>
    <s v="OFF-ST-10001496"/>
    <x v="1"/>
    <x v="4"/>
    <x v="726"/>
    <n v="540.56999999999994"/>
    <n v="3"/>
    <n v="0"/>
    <n v="140.54820000000001"/>
  </r>
  <r>
    <n v="946"/>
    <s v="CA-2012-120880"/>
    <x v="1"/>
    <x v="352"/>
    <d v="2012-06-03T00:00:00"/>
    <s v="Standard Class"/>
    <s v="JL-15850"/>
    <s v="John Lucas"/>
    <x v="0"/>
    <x v="0"/>
    <s v="Seattle"/>
    <x v="4"/>
    <n v="98105"/>
    <x v="1"/>
    <s v="OFF-BI-10002931"/>
    <x v="1"/>
    <x v="8"/>
    <x v="727"/>
    <n v="167.76"/>
    <n v="5"/>
    <n v="0.2"/>
    <n v="62.91"/>
  </r>
  <r>
    <n v="947"/>
    <s v="US-2012-140200"/>
    <x v="1"/>
    <x v="353"/>
    <d v="2012-07-28T00:00:00"/>
    <s v="First Class"/>
    <s v="CA-12775"/>
    <s v="Cynthia Arntzen"/>
    <x v="0"/>
    <x v="0"/>
    <s v="Mesa"/>
    <x v="16"/>
    <n v="85204"/>
    <x v="1"/>
    <s v="FUR-TA-10002356"/>
    <x v="0"/>
    <x v="3"/>
    <x v="728"/>
    <n v="393.16500000000002"/>
    <n v="3"/>
    <n v="0.5"/>
    <n v="-204.44580000000005"/>
  </r>
  <r>
    <n v="948"/>
    <s v="US-2014-110576"/>
    <x v="3"/>
    <x v="354"/>
    <d v="2014-12-03T00:00:00"/>
    <s v="Standard Class"/>
    <s v="RB-19795"/>
    <s v="Ross Baird"/>
    <x v="2"/>
    <x v="0"/>
    <s v="Philadelphia"/>
    <x v="9"/>
    <n v="19120"/>
    <x v="3"/>
    <s v="FUR-FU-10003601"/>
    <x v="0"/>
    <x v="5"/>
    <x v="729"/>
    <n v="516.48800000000006"/>
    <n v="7"/>
    <n v="0.2"/>
    <n v="-12.912200000000027"/>
  </r>
  <r>
    <n v="949"/>
    <s v="US-2014-110576"/>
    <x v="3"/>
    <x v="354"/>
    <d v="2014-12-03T00:00:00"/>
    <s v="Standard Class"/>
    <s v="RB-19795"/>
    <s v="Ross Baird"/>
    <x v="2"/>
    <x v="0"/>
    <s v="Philadelphia"/>
    <x v="9"/>
    <n v="19120"/>
    <x v="3"/>
    <s v="FUR-FU-10000576"/>
    <x v="0"/>
    <x v="5"/>
    <x v="219"/>
    <n v="1007.2320000000001"/>
    <n v="6"/>
    <n v="0.2"/>
    <n v="75.542400000000015"/>
  </r>
  <r>
    <n v="950"/>
    <s v="US-2014-110576"/>
    <x v="3"/>
    <x v="354"/>
    <d v="2014-12-03T00:00:00"/>
    <s v="Standard Class"/>
    <s v="RB-19795"/>
    <s v="Ross Baird"/>
    <x v="2"/>
    <x v="0"/>
    <s v="Philadelphia"/>
    <x v="9"/>
    <n v="19120"/>
    <x v="3"/>
    <s v="FUR-TA-10004154"/>
    <x v="0"/>
    <x v="3"/>
    <x v="730"/>
    <n v="2065.3200000000002"/>
    <n v="12"/>
    <n v="0.4"/>
    <n v="-619.59600000000012"/>
  </r>
  <r>
    <n v="951"/>
    <s v="US-2014-110576"/>
    <x v="3"/>
    <x v="354"/>
    <d v="2014-12-03T00:00:00"/>
    <s v="Standard Class"/>
    <s v="RB-19795"/>
    <s v="Ross Baird"/>
    <x v="2"/>
    <x v="0"/>
    <s v="Philadelphia"/>
    <x v="9"/>
    <n v="19120"/>
    <x v="3"/>
    <s v="OFF-PA-10000788"/>
    <x v="1"/>
    <x v="10"/>
    <x v="731"/>
    <n v="15.552000000000003"/>
    <n v="3"/>
    <n v="0.2"/>
    <n v="5.4432"/>
  </r>
  <r>
    <n v="952"/>
    <s v="US-2014-110576"/>
    <x v="3"/>
    <x v="354"/>
    <d v="2014-12-03T00:00:00"/>
    <s v="Standard Class"/>
    <s v="RB-19795"/>
    <s v="Ross Baird"/>
    <x v="2"/>
    <x v="0"/>
    <s v="Philadelphia"/>
    <x v="9"/>
    <n v="19120"/>
    <x v="3"/>
    <s v="OFF-PA-10002479"/>
    <x v="1"/>
    <x v="10"/>
    <x v="217"/>
    <n v="25.344000000000001"/>
    <n v="6"/>
    <n v="0.2"/>
    <n v="7.92"/>
  </r>
  <r>
    <n v="953"/>
    <s v="CA-2014-131156"/>
    <x v="3"/>
    <x v="355"/>
    <d v="2014-04-08T00:00:00"/>
    <s v="Standard Class"/>
    <s v="KH-16360"/>
    <s v="Katherine Hughes"/>
    <x v="0"/>
    <x v="0"/>
    <s v="Philadelphia"/>
    <x v="9"/>
    <n v="19143"/>
    <x v="3"/>
    <s v="FUR-FU-10001940"/>
    <x v="0"/>
    <x v="5"/>
    <x v="33"/>
    <n v="25.472000000000001"/>
    <n v="4"/>
    <n v="0.2"/>
    <n v="7.6416000000000022"/>
  </r>
  <r>
    <n v="954"/>
    <s v="CA-2014-136539"/>
    <x v="3"/>
    <x v="116"/>
    <d v="2015-01-02T00:00:00"/>
    <s v="Standard Class"/>
    <s v="GH-14665"/>
    <s v="Greg Hansen"/>
    <x v="0"/>
    <x v="0"/>
    <s v="Round Rock"/>
    <x v="5"/>
    <n v="78664"/>
    <x v="2"/>
    <s v="OFF-AR-10001958"/>
    <x v="1"/>
    <x v="6"/>
    <x v="206"/>
    <n v="27.168000000000003"/>
    <n v="2"/>
    <n v="0.2"/>
    <n v="2.7168000000000001"/>
  </r>
  <r>
    <n v="955"/>
    <s v="CA-2014-136539"/>
    <x v="3"/>
    <x v="116"/>
    <d v="2015-01-02T00:00:00"/>
    <s v="Standard Class"/>
    <s v="GH-14665"/>
    <s v="Greg Hansen"/>
    <x v="0"/>
    <x v="0"/>
    <s v="Round Rock"/>
    <x v="5"/>
    <n v="78664"/>
    <x v="2"/>
    <s v="FUR-BO-10004709"/>
    <x v="0"/>
    <x v="0"/>
    <x v="263"/>
    <n v="78.852799999999988"/>
    <n v="2"/>
    <n v="0.32"/>
    <n v="-11.595999999999997"/>
  </r>
  <r>
    <n v="956"/>
    <s v="CA-2014-119305"/>
    <x v="3"/>
    <x v="329"/>
    <d v="2014-12-05T00:00:00"/>
    <s v="Standard Class"/>
    <s v="SW-20275"/>
    <s v="Scott Williamson"/>
    <x v="0"/>
    <x v="0"/>
    <s v="Jackson"/>
    <x v="35"/>
    <n v="39212"/>
    <x v="0"/>
    <s v="OFF-ST-10000604"/>
    <x v="1"/>
    <x v="4"/>
    <x v="54"/>
    <n v="173.79999999999998"/>
    <n v="5"/>
    <n v="0"/>
    <n v="43.449999999999989"/>
  </r>
  <r>
    <n v="957"/>
    <s v="CA-2014-102414"/>
    <x v="3"/>
    <x v="356"/>
    <d v="2014-05-19T00:00:00"/>
    <s v="Second Class"/>
    <s v="JA-15970"/>
    <s v="Joseph Airdo"/>
    <x v="0"/>
    <x v="0"/>
    <s v="Phoenix"/>
    <x v="16"/>
    <n v="85023"/>
    <x v="1"/>
    <s v="TEC-PH-10002923"/>
    <x v="2"/>
    <x v="7"/>
    <x v="680"/>
    <n v="29.592000000000002"/>
    <n v="1"/>
    <n v="0.2"/>
    <n v="2.5893000000000006"/>
  </r>
  <r>
    <n v="958"/>
    <s v="CA-2014-102414"/>
    <x v="3"/>
    <x v="356"/>
    <d v="2014-05-19T00:00:00"/>
    <s v="Second Class"/>
    <s v="JA-15970"/>
    <s v="Joseph Airdo"/>
    <x v="0"/>
    <x v="0"/>
    <s v="Phoenix"/>
    <x v="16"/>
    <n v="85023"/>
    <x v="1"/>
    <s v="OFF-BI-10004465"/>
    <x v="1"/>
    <x v="8"/>
    <x v="732"/>
    <n v="4.7520000000000007"/>
    <n v="2"/>
    <n v="0.7"/>
    <n v="-3.1679999999999993"/>
  </r>
  <r>
    <n v="959"/>
    <s v="CA-2014-102414"/>
    <x v="3"/>
    <x v="356"/>
    <d v="2014-05-19T00:00:00"/>
    <s v="Second Class"/>
    <s v="JA-15970"/>
    <s v="Joseph Airdo"/>
    <x v="0"/>
    <x v="0"/>
    <s v="Phoenix"/>
    <x v="16"/>
    <n v="85023"/>
    <x v="1"/>
    <s v="OFF-PA-10002333"/>
    <x v="1"/>
    <x v="10"/>
    <x v="733"/>
    <n v="15.552000000000003"/>
    <n v="3"/>
    <n v="0.2"/>
    <n v="5.6375999999999999"/>
  </r>
  <r>
    <n v="960"/>
    <s v="CA-2012-112571"/>
    <x v="1"/>
    <x v="357"/>
    <d v="2012-09-22T00:00:00"/>
    <s v="Same Day"/>
    <s v="DL-12925"/>
    <s v="Daniel Lacy"/>
    <x v="0"/>
    <x v="0"/>
    <s v="Oceanside"/>
    <x v="1"/>
    <n v="92054"/>
    <x v="1"/>
    <s v="FUR-FU-10004188"/>
    <x v="0"/>
    <x v="5"/>
    <x v="734"/>
    <n v="204.6"/>
    <n v="2"/>
    <n v="0"/>
    <n v="53.195999999999998"/>
  </r>
  <r>
    <n v="961"/>
    <s v="CA-2014-152142"/>
    <x v="3"/>
    <x v="237"/>
    <d v="2014-11-20T00:00:00"/>
    <s v="Standard Class"/>
    <s v="LW-16990"/>
    <s v="Lindsay Williams"/>
    <x v="1"/>
    <x v="0"/>
    <s v="San Francisco"/>
    <x v="1"/>
    <n v="94110"/>
    <x v="1"/>
    <s v="FUR-CH-10002965"/>
    <x v="0"/>
    <x v="1"/>
    <x v="226"/>
    <n v="321.56799999999998"/>
    <n v="2"/>
    <n v="0.2"/>
    <n v="28.137200000000007"/>
  </r>
  <r>
    <n v="962"/>
    <s v="CA-2012-160059"/>
    <x v="1"/>
    <x v="154"/>
    <d v="2012-12-01T00:00:00"/>
    <s v="Standard Class"/>
    <s v="TB-21190"/>
    <s v="Thomas Brumley"/>
    <x v="2"/>
    <x v="0"/>
    <s v="Fayetteville"/>
    <x v="36"/>
    <n v="72701"/>
    <x v="0"/>
    <s v="OFF-BI-10000145"/>
    <x v="1"/>
    <x v="8"/>
    <x v="735"/>
    <n v="6.24"/>
    <n v="2"/>
    <n v="0"/>
    <n v="3.0575999999999999"/>
  </r>
  <r>
    <n v="963"/>
    <s v="CA-2013-120859"/>
    <x v="0"/>
    <x v="142"/>
    <d v="2013-09-05T00:00:00"/>
    <s v="First Class"/>
    <s v="CV-12805"/>
    <s v="Cynthia Voltz"/>
    <x v="1"/>
    <x v="0"/>
    <s v="San Francisco"/>
    <x v="1"/>
    <n v="94110"/>
    <x v="1"/>
    <s v="OFF-EN-10001335"/>
    <x v="1"/>
    <x v="12"/>
    <x v="462"/>
    <n v="21.88"/>
    <n v="2"/>
    <n v="0"/>
    <n v="10.94"/>
  </r>
  <r>
    <n v="964"/>
    <s v="CA-2011-127488"/>
    <x v="2"/>
    <x v="358"/>
    <d v="2011-09-24T00:00:00"/>
    <s v="Second Class"/>
    <s v="MS-17365"/>
    <s v="Maribeth Schnelling"/>
    <x v="0"/>
    <x v="0"/>
    <s v="Boca Raton"/>
    <x v="2"/>
    <n v="33433"/>
    <x v="0"/>
    <s v="OFF-LA-10001613"/>
    <x v="1"/>
    <x v="2"/>
    <x v="736"/>
    <n v="4.6079999999999997"/>
    <n v="2"/>
    <n v="0.2"/>
    <n v="1.6704000000000001"/>
  </r>
  <r>
    <n v="965"/>
    <s v="CA-2014-135279"/>
    <x v="3"/>
    <x v="359"/>
    <d v="2014-04-12T00:00:00"/>
    <s v="First Class"/>
    <s v="BS-11800"/>
    <s v="Bryan Spruell"/>
    <x v="2"/>
    <x v="0"/>
    <s v="New York City"/>
    <x v="15"/>
    <n v="10011"/>
    <x v="3"/>
    <s v="OFF-LA-10004055"/>
    <x v="1"/>
    <x v="2"/>
    <x v="737"/>
    <n v="9.82"/>
    <n v="2"/>
    <n v="0"/>
    <n v="4.8117999999999999"/>
  </r>
  <r>
    <n v="966"/>
    <s v="CA-2014-135279"/>
    <x v="3"/>
    <x v="359"/>
    <d v="2014-04-12T00:00:00"/>
    <s v="First Class"/>
    <s v="BS-11800"/>
    <s v="Bryan Spruell"/>
    <x v="2"/>
    <x v="0"/>
    <s v="New York City"/>
    <x v="15"/>
    <n v="10011"/>
    <x v="3"/>
    <s v="OFF-AR-10004344"/>
    <x v="1"/>
    <x v="6"/>
    <x v="365"/>
    <n v="35.97"/>
    <n v="3"/>
    <n v="0"/>
    <n v="9.7118999999999982"/>
  </r>
  <r>
    <n v="967"/>
    <s v="CA-2014-135279"/>
    <x v="3"/>
    <x v="359"/>
    <d v="2014-04-12T00:00:00"/>
    <s v="First Class"/>
    <s v="BS-11800"/>
    <s v="Bryan Spruell"/>
    <x v="2"/>
    <x v="0"/>
    <s v="New York City"/>
    <x v="15"/>
    <n v="10011"/>
    <x v="3"/>
    <s v="OFF-PA-10004621"/>
    <x v="1"/>
    <x v="10"/>
    <x v="738"/>
    <n v="12.96"/>
    <n v="2"/>
    <n v="0"/>
    <n v="6.2208000000000006"/>
  </r>
  <r>
    <n v="968"/>
    <s v="CA-2014-135279"/>
    <x v="3"/>
    <x v="359"/>
    <d v="2014-04-12T00:00:00"/>
    <s v="First Class"/>
    <s v="BS-11800"/>
    <s v="Bryan Spruell"/>
    <x v="2"/>
    <x v="0"/>
    <s v="New York City"/>
    <x v="15"/>
    <n v="10011"/>
    <x v="3"/>
    <s v="OFF-PA-10001281"/>
    <x v="1"/>
    <x v="10"/>
    <x v="739"/>
    <n v="191.6"/>
    <n v="4"/>
    <n v="0"/>
    <n v="91.967999999999989"/>
  </r>
  <r>
    <n v="969"/>
    <s v="CA-2014-135279"/>
    <x v="3"/>
    <x v="359"/>
    <d v="2014-04-12T00:00:00"/>
    <s v="First Class"/>
    <s v="BS-11800"/>
    <s v="Bryan Spruell"/>
    <x v="2"/>
    <x v="0"/>
    <s v="New York City"/>
    <x v="15"/>
    <n v="10011"/>
    <x v="3"/>
    <s v="OFF-LA-10001613"/>
    <x v="1"/>
    <x v="2"/>
    <x v="736"/>
    <n v="8.64"/>
    <n v="3"/>
    <n v="0"/>
    <n v="4.2336"/>
  </r>
  <r>
    <n v="970"/>
    <s v="CA-2014-135279"/>
    <x v="3"/>
    <x v="359"/>
    <d v="2014-04-12T00:00:00"/>
    <s v="First Class"/>
    <s v="BS-11800"/>
    <s v="Bryan Spruell"/>
    <x v="2"/>
    <x v="0"/>
    <s v="New York City"/>
    <x v="15"/>
    <n v="10011"/>
    <x v="3"/>
    <s v="OFF-ST-10001097"/>
    <x v="1"/>
    <x v="4"/>
    <x v="740"/>
    <n v="501.81000000000006"/>
    <n v="3"/>
    <n v="0"/>
    <n v="0"/>
  </r>
  <r>
    <n v="971"/>
    <s v="CA-2011-115791"/>
    <x v="2"/>
    <x v="360"/>
    <d v="2011-01-19T00:00:00"/>
    <s v="Second Class"/>
    <s v="DL-13315"/>
    <s v="Delfina Latchford"/>
    <x v="0"/>
    <x v="0"/>
    <s v="Philadelphia"/>
    <x v="9"/>
    <n v="19134"/>
    <x v="3"/>
    <s v="FUR-FU-10001095"/>
    <x v="0"/>
    <x v="5"/>
    <x v="741"/>
    <n v="127.10400000000001"/>
    <n v="6"/>
    <n v="0.2"/>
    <n v="28.598399999999998"/>
  </r>
  <r>
    <n v="972"/>
    <s v="CA-2011-115791"/>
    <x v="2"/>
    <x v="360"/>
    <d v="2011-01-19T00:00:00"/>
    <s v="Second Class"/>
    <s v="DL-13315"/>
    <s v="Delfina Latchford"/>
    <x v="0"/>
    <x v="0"/>
    <s v="Philadelphia"/>
    <x v="9"/>
    <n v="19134"/>
    <x v="3"/>
    <s v="TEC-PH-10004614"/>
    <x v="2"/>
    <x v="7"/>
    <x v="299"/>
    <n v="124.19999999999999"/>
    <n v="3"/>
    <n v="0.4"/>
    <n v="-31.050000000000011"/>
  </r>
  <r>
    <n v="973"/>
    <s v="CA-2011-115791"/>
    <x v="2"/>
    <x v="360"/>
    <d v="2011-01-19T00:00:00"/>
    <s v="Second Class"/>
    <s v="DL-13315"/>
    <s v="Delfina Latchford"/>
    <x v="0"/>
    <x v="0"/>
    <s v="Philadelphia"/>
    <x v="9"/>
    <n v="19134"/>
    <x v="3"/>
    <s v="OFF-BI-10001575"/>
    <x v="1"/>
    <x v="8"/>
    <x v="577"/>
    <n v="18.588000000000005"/>
    <n v="2"/>
    <n v="0.7"/>
    <n v="-13.6312"/>
  </r>
  <r>
    <n v="974"/>
    <s v="CA-2011-115791"/>
    <x v="2"/>
    <x v="360"/>
    <d v="2011-01-19T00:00:00"/>
    <s v="Second Class"/>
    <s v="DL-13315"/>
    <s v="Delfina Latchford"/>
    <x v="0"/>
    <x v="0"/>
    <s v="Philadelphia"/>
    <x v="9"/>
    <n v="19134"/>
    <x v="3"/>
    <s v="OFF-LA-10001074"/>
    <x v="1"/>
    <x v="2"/>
    <x v="297"/>
    <n v="30.072000000000003"/>
    <n v="3"/>
    <n v="0.2"/>
    <n v="10.149299999999997"/>
  </r>
  <r>
    <n v="975"/>
    <s v="US-2014-103247"/>
    <x v="3"/>
    <x v="361"/>
    <d v="2014-10-09T00:00:00"/>
    <s v="Second Class"/>
    <s v="PO-19195"/>
    <s v="Phillina Ober"/>
    <x v="2"/>
    <x v="0"/>
    <s v="New York City"/>
    <x v="15"/>
    <n v="10011"/>
    <x v="3"/>
    <s v="TEC-PH-10003555"/>
    <x v="2"/>
    <x v="7"/>
    <x v="457"/>
    <n v="160.92999999999998"/>
    <n v="7"/>
    <n v="0"/>
    <n v="3.2186000000000092"/>
  </r>
  <r>
    <n v="976"/>
    <s v="US-2014-103247"/>
    <x v="3"/>
    <x v="361"/>
    <d v="2014-10-09T00:00:00"/>
    <s v="Second Class"/>
    <s v="PO-19195"/>
    <s v="Phillina Ober"/>
    <x v="2"/>
    <x v="0"/>
    <s v="New York City"/>
    <x v="15"/>
    <n v="10011"/>
    <x v="3"/>
    <s v="OFF-BI-10004492"/>
    <x v="1"/>
    <x v="8"/>
    <x v="347"/>
    <n v="75.792000000000002"/>
    <n v="3"/>
    <n v="0.2"/>
    <n v="25.579799999999992"/>
  </r>
  <r>
    <n v="977"/>
    <s v="US-2014-100209"/>
    <x v="3"/>
    <x v="362"/>
    <d v="2014-07-16T00:00:00"/>
    <s v="Standard Class"/>
    <s v="TD-20995"/>
    <s v="Tamara Dahlen"/>
    <x v="0"/>
    <x v="0"/>
    <s v="Portland"/>
    <x v="21"/>
    <n v="97206"/>
    <x v="1"/>
    <s v="OFF-BI-10002012"/>
    <x v="1"/>
    <x v="8"/>
    <x v="742"/>
    <n v="1.0800000000000003"/>
    <n v="2"/>
    <n v="0.7"/>
    <n v="-0.79200000000000004"/>
  </r>
  <r>
    <n v="978"/>
    <s v="CA-2014-159366"/>
    <x v="3"/>
    <x v="363"/>
    <d v="2014-01-11T00:00:00"/>
    <s v="First Class"/>
    <s v="BW-11110"/>
    <s v="Bart Watters"/>
    <x v="1"/>
    <x v="0"/>
    <s v="Detroit"/>
    <x v="12"/>
    <n v="48205"/>
    <x v="2"/>
    <s v="TEC-MA-10000822"/>
    <x v="2"/>
    <x v="15"/>
    <x v="154"/>
    <n v="3059.982"/>
    <n v="2"/>
    <n v="0.1"/>
    <n v="679.99599999999964"/>
  </r>
  <r>
    <n v="979"/>
    <s v="CA-2013-145499"/>
    <x v="0"/>
    <x v="198"/>
    <d v="2013-06-01T00:00:00"/>
    <s v="First Class"/>
    <s v="RW-19690"/>
    <s v="Robert Waldorf"/>
    <x v="0"/>
    <x v="0"/>
    <s v="Wilmington"/>
    <x v="3"/>
    <n v="28403"/>
    <x v="0"/>
    <s v="OFF-BI-10000848"/>
    <x v="1"/>
    <x v="8"/>
    <x v="515"/>
    <n v="3.2820000000000005"/>
    <n v="2"/>
    <n v="0.7"/>
    <n v="-2.6256000000000004"/>
  </r>
  <r>
    <n v="980"/>
    <s v="CA-2012-157035"/>
    <x v="1"/>
    <x v="364"/>
    <d v="2012-12-12T00:00:00"/>
    <s v="First Class"/>
    <s v="KB-16600"/>
    <s v="Ken Brennan"/>
    <x v="1"/>
    <x v="0"/>
    <s v="Columbus"/>
    <x v="14"/>
    <n v="47201"/>
    <x v="2"/>
    <s v="OFF-PA-10004156"/>
    <x v="1"/>
    <x v="10"/>
    <x v="743"/>
    <n v="34.019999999999996"/>
    <n v="3"/>
    <n v="0"/>
    <n v="16.669799999999999"/>
  </r>
  <r>
    <n v="981"/>
    <s v="CA-2013-144939"/>
    <x v="0"/>
    <x v="339"/>
    <d v="2013-10-09T00:00:00"/>
    <s v="Standard Class"/>
    <s v="EB-13870"/>
    <s v="Emily Burns"/>
    <x v="0"/>
    <x v="0"/>
    <s v="New York City"/>
    <x v="15"/>
    <n v="10035"/>
    <x v="3"/>
    <s v="FUR-CH-10003199"/>
    <x v="0"/>
    <x v="1"/>
    <x v="631"/>
    <n v="599.29200000000003"/>
    <n v="6"/>
    <n v="0.1"/>
    <n v="93.223199999999977"/>
  </r>
  <r>
    <n v="982"/>
    <s v="CA-2011-163419"/>
    <x v="2"/>
    <x v="7"/>
    <d v="2011-11-14T00:00:00"/>
    <s v="Second Class"/>
    <s v="TZ-21580"/>
    <s v="Tracy Zic"/>
    <x v="0"/>
    <x v="0"/>
    <s v="Louisville"/>
    <x v="22"/>
    <n v="80027"/>
    <x v="1"/>
    <s v="OFF-AR-10000034"/>
    <x v="1"/>
    <x v="6"/>
    <x v="744"/>
    <n v="3.3920000000000003"/>
    <n v="1"/>
    <n v="0.2"/>
    <n v="0.80559999999999987"/>
  </r>
  <r>
    <n v="983"/>
    <s v="CA-2011-163419"/>
    <x v="2"/>
    <x v="7"/>
    <d v="2011-11-14T00:00:00"/>
    <s v="Second Class"/>
    <s v="TZ-21580"/>
    <s v="Tracy Zic"/>
    <x v="0"/>
    <x v="0"/>
    <s v="Louisville"/>
    <x v="22"/>
    <n v="80027"/>
    <x v="1"/>
    <s v="TEC-PH-10000560"/>
    <x v="2"/>
    <x v="7"/>
    <x v="745"/>
    <n v="559.98400000000004"/>
    <n v="2"/>
    <n v="0.2"/>
    <n v="55.998400000000032"/>
  </r>
  <r>
    <n v="984"/>
    <s v="CA-2011-163419"/>
    <x v="2"/>
    <x v="7"/>
    <d v="2011-11-14T00:00:00"/>
    <s v="Second Class"/>
    <s v="TZ-21580"/>
    <s v="Tracy Zic"/>
    <x v="0"/>
    <x v="0"/>
    <s v="Louisville"/>
    <x v="22"/>
    <n v="80027"/>
    <x v="1"/>
    <s v="FUR-CH-10000665"/>
    <x v="0"/>
    <x v="1"/>
    <x v="656"/>
    <n v="603.91999999999996"/>
    <n v="5"/>
    <n v="0.2"/>
    <n v="75.489999999999924"/>
  </r>
  <r>
    <n v="985"/>
    <s v="CA-2014-100314"/>
    <x v="3"/>
    <x v="365"/>
    <d v="2014-10-06T00:00:00"/>
    <s v="Standard Class"/>
    <s v="AS-10630"/>
    <s v="Ann Steele"/>
    <x v="2"/>
    <x v="0"/>
    <s v="Pasadena"/>
    <x v="5"/>
    <n v="77506"/>
    <x v="2"/>
    <s v="OFF-LA-10001569"/>
    <x v="1"/>
    <x v="2"/>
    <x v="633"/>
    <n v="7.9680000000000009"/>
    <n v="2"/>
    <n v="0.2"/>
    <n v="2.5895999999999999"/>
  </r>
  <r>
    <n v="986"/>
    <s v="CA-2014-100314"/>
    <x v="3"/>
    <x v="365"/>
    <d v="2014-10-06T00:00:00"/>
    <s v="Standard Class"/>
    <s v="AS-10630"/>
    <s v="Ann Steele"/>
    <x v="2"/>
    <x v="0"/>
    <s v="Pasadena"/>
    <x v="5"/>
    <n v="77506"/>
    <x v="2"/>
    <s v="OFF-EN-10000461"/>
    <x v="1"/>
    <x v="12"/>
    <x v="746"/>
    <n v="27.968000000000004"/>
    <n v="4"/>
    <n v="0.2"/>
    <n v="9.4391999999999996"/>
  </r>
  <r>
    <n v="987"/>
    <s v="CA-2014-100314"/>
    <x v="3"/>
    <x v="365"/>
    <d v="2014-10-06T00:00:00"/>
    <s v="Standard Class"/>
    <s v="AS-10630"/>
    <s v="Ann Steele"/>
    <x v="2"/>
    <x v="0"/>
    <s v="Pasadena"/>
    <x v="5"/>
    <n v="77506"/>
    <x v="2"/>
    <s v="TEC-MA-10003066"/>
    <x v="2"/>
    <x v="15"/>
    <x v="747"/>
    <n v="336.51"/>
    <n v="3"/>
    <n v="0.4"/>
    <n v="44.867999999999967"/>
  </r>
  <r>
    <n v="988"/>
    <s v="CA-2012-146829"/>
    <x v="1"/>
    <x v="366"/>
    <d v="2012-03-10T00:00:00"/>
    <s v="Same Day"/>
    <s v="TS-21340"/>
    <s v="Toby Swindell"/>
    <x v="0"/>
    <x v="0"/>
    <s v="Houston"/>
    <x v="5"/>
    <n v="77041"/>
    <x v="2"/>
    <s v="OFF-BI-10004022"/>
    <x v="1"/>
    <x v="8"/>
    <x v="748"/>
    <n v="1.1119999999999997"/>
    <n v="2"/>
    <n v="0.8"/>
    <n v="-1.8904000000000001"/>
  </r>
  <r>
    <n v="989"/>
    <s v="CA-2014-167899"/>
    <x v="3"/>
    <x v="367"/>
    <d v="2014-05-27T00:00:00"/>
    <s v="Standard Class"/>
    <s v="JG-15805"/>
    <s v="John Grady"/>
    <x v="1"/>
    <x v="0"/>
    <s v="Auburn"/>
    <x v="15"/>
    <n v="13021"/>
    <x v="3"/>
    <s v="FUR-FU-10004071"/>
    <x v="0"/>
    <x v="5"/>
    <x v="570"/>
    <n v="520.05000000000007"/>
    <n v="5"/>
    <n v="0"/>
    <n v="72.807000000000031"/>
  </r>
  <r>
    <n v="990"/>
    <s v="CA-2014-167899"/>
    <x v="3"/>
    <x v="367"/>
    <d v="2014-05-27T00:00:00"/>
    <s v="Standard Class"/>
    <s v="JG-15805"/>
    <s v="John Grady"/>
    <x v="1"/>
    <x v="0"/>
    <s v="Auburn"/>
    <x v="15"/>
    <n v="13021"/>
    <x v="3"/>
    <s v="OFF-AR-10001988"/>
    <x v="1"/>
    <x v="6"/>
    <x v="749"/>
    <n v="17.97"/>
    <n v="3"/>
    <n v="0"/>
    <n v="5.2112999999999996"/>
  </r>
  <r>
    <n v="991"/>
    <s v="CA-2012-153549"/>
    <x v="1"/>
    <x v="368"/>
    <d v="2012-03-31T00:00:00"/>
    <s v="Second Class"/>
    <s v="SL-20155"/>
    <s v="Sara Luxemburg"/>
    <x v="2"/>
    <x v="0"/>
    <s v="Jacksonville"/>
    <x v="2"/>
    <n v="32216"/>
    <x v="0"/>
    <s v="FUR-CH-10004086"/>
    <x v="0"/>
    <x v="1"/>
    <x v="281"/>
    <n v="1166.92"/>
    <n v="5"/>
    <n v="0.2"/>
    <n v="131.27849999999995"/>
  </r>
  <r>
    <n v="992"/>
    <s v="CA-2013-110023"/>
    <x v="0"/>
    <x v="369"/>
    <d v="2013-09-12T00:00:00"/>
    <s v="First Class"/>
    <s v="TS-21610"/>
    <s v="Troy Staebel"/>
    <x v="0"/>
    <x v="0"/>
    <s v="New York City"/>
    <x v="15"/>
    <n v="10024"/>
    <x v="3"/>
    <s v="OFF-BI-10001036"/>
    <x v="1"/>
    <x v="8"/>
    <x v="618"/>
    <n v="14.624000000000002"/>
    <n v="2"/>
    <n v="0.2"/>
    <n v="5.484"/>
  </r>
  <r>
    <n v="993"/>
    <s v="CA-2013-105585"/>
    <x v="0"/>
    <x v="370"/>
    <d v="2013-08-28T00:00:00"/>
    <s v="First Class"/>
    <s v="RF-19735"/>
    <s v="Roland Fjeld"/>
    <x v="0"/>
    <x v="0"/>
    <s v="San Jose"/>
    <x v="1"/>
    <n v="95123"/>
    <x v="1"/>
    <s v="OFF-FA-10002983"/>
    <x v="1"/>
    <x v="13"/>
    <x v="260"/>
    <n v="10.23"/>
    <n v="3"/>
    <n v="0"/>
    <n v="4.9104000000000001"/>
  </r>
  <r>
    <n v="994"/>
    <s v="CA-2013-105585"/>
    <x v="0"/>
    <x v="370"/>
    <d v="2013-08-28T00:00:00"/>
    <s v="First Class"/>
    <s v="RF-19735"/>
    <s v="Roland Fjeld"/>
    <x v="0"/>
    <x v="0"/>
    <s v="San Jose"/>
    <x v="1"/>
    <n v="95123"/>
    <x v="1"/>
    <s v="OFF-PA-10003625"/>
    <x v="1"/>
    <x v="10"/>
    <x v="750"/>
    <n v="154.9"/>
    <n v="5"/>
    <n v="0"/>
    <n v="69.704999999999998"/>
  </r>
  <r>
    <n v="995"/>
    <s v="CA-2011-117639"/>
    <x v="2"/>
    <x v="371"/>
    <d v="2011-05-25T00:00:00"/>
    <s v="Standard Class"/>
    <s v="MW-18235"/>
    <s v="Mitch Willingham"/>
    <x v="1"/>
    <x v="0"/>
    <s v="Virginia Beach"/>
    <x v="17"/>
    <n v="23464"/>
    <x v="0"/>
    <s v="OFF-BI-10003925"/>
    <x v="1"/>
    <x v="8"/>
    <x v="751"/>
    <n v="2715.9300000000003"/>
    <n v="7"/>
    <n v="0"/>
    <n v="1276.4871000000001"/>
  </r>
  <r>
    <n v="996"/>
    <s v="CA-2011-117639"/>
    <x v="2"/>
    <x v="371"/>
    <d v="2011-05-25T00:00:00"/>
    <s v="Standard Class"/>
    <s v="MW-18235"/>
    <s v="Mitch Willingham"/>
    <x v="1"/>
    <x v="0"/>
    <s v="Virginia Beach"/>
    <x v="17"/>
    <n v="23464"/>
    <x v="0"/>
    <s v="TEC-PH-10001530"/>
    <x v="2"/>
    <x v="7"/>
    <x v="752"/>
    <n v="617.97"/>
    <n v="3"/>
    <n v="0"/>
    <n v="173.0316"/>
  </r>
  <r>
    <n v="997"/>
    <s v="CA-2012-162537"/>
    <x v="1"/>
    <x v="372"/>
    <d v="2012-11-03T00:00:00"/>
    <s v="Standard Class"/>
    <s v="RD-19585"/>
    <s v="Rob Dowd"/>
    <x v="0"/>
    <x v="0"/>
    <s v="Henderson"/>
    <x v="0"/>
    <n v="42420"/>
    <x v="0"/>
    <s v="OFF-EN-10003862"/>
    <x v="1"/>
    <x v="12"/>
    <x v="753"/>
    <n v="10.67"/>
    <n v="1"/>
    <n v="0"/>
    <n v="4.9081999999999999"/>
  </r>
  <r>
    <n v="998"/>
    <s v="CA-2012-162537"/>
    <x v="1"/>
    <x v="372"/>
    <d v="2012-11-03T00:00:00"/>
    <s v="Standard Class"/>
    <s v="RD-19585"/>
    <s v="Rob Dowd"/>
    <x v="0"/>
    <x v="0"/>
    <s v="Henderson"/>
    <x v="0"/>
    <n v="42420"/>
    <x v="0"/>
    <s v="OFF-ST-10004258"/>
    <x v="1"/>
    <x v="4"/>
    <x v="754"/>
    <n v="36.630000000000003"/>
    <n v="3"/>
    <n v="0"/>
    <n v="9.8901000000000039"/>
  </r>
  <r>
    <n v="999"/>
    <s v="CA-2012-162537"/>
    <x v="1"/>
    <x v="372"/>
    <d v="2012-11-03T00:00:00"/>
    <s v="Standard Class"/>
    <s v="RD-19585"/>
    <s v="Rob Dowd"/>
    <x v="0"/>
    <x v="0"/>
    <s v="Henderson"/>
    <x v="0"/>
    <n v="42420"/>
    <x v="0"/>
    <s v="FUR-FU-10002885"/>
    <x v="0"/>
    <x v="5"/>
    <x v="755"/>
    <n v="24.1"/>
    <n v="5"/>
    <n v="0"/>
    <n v="9.1580000000000013"/>
  </r>
  <r>
    <n v="1000"/>
    <s v="CA-2012-162537"/>
    <x v="1"/>
    <x v="372"/>
    <d v="2012-11-03T00:00:00"/>
    <s v="Standard Class"/>
    <s v="RD-19585"/>
    <s v="Rob Dowd"/>
    <x v="0"/>
    <x v="0"/>
    <s v="Henderson"/>
    <x v="0"/>
    <n v="42420"/>
    <x v="0"/>
    <s v="FUR-FU-10001918"/>
    <x v="0"/>
    <x v="5"/>
    <x v="280"/>
    <n v="33.11"/>
    <n v="7"/>
    <n v="0"/>
    <n v="12.912900000000004"/>
  </r>
  <r>
    <n v="1001"/>
    <s v="CA-2013-155488"/>
    <x v="0"/>
    <x v="373"/>
    <d v="2013-11-18T00:00:00"/>
    <s v="Standard Class"/>
    <s v="FM-14290"/>
    <s v="Frank Merwin"/>
    <x v="2"/>
    <x v="0"/>
    <s v="Vancouver"/>
    <x v="4"/>
    <n v="98661"/>
    <x v="1"/>
    <s v="OFF-AR-10002956"/>
    <x v="1"/>
    <x v="6"/>
    <x v="660"/>
    <n v="44.02"/>
    <n v="2"/>
    <n v="0"/>
    <n v="11.4452"/>
  </r>
  <r>
    <n v="1002"/>
    <s v="CA-2012-124891"/>
    <x v="1"/>
    <x v="374"/>
    <d v="2012-07-31T00:00:00"/>
    <s v="Same Day"/>
    <s v="RH-19495"/>
    <s v="Rick Hansen"/>
    <x v="0"/>
    <x v="0"/>
    <s v="New York City"/>
    <x v="15"/>
    <n v="10024"/>
    <x v="3"/>
    <s v="TEC-AC-10003033"/>
    <x v="2"/>
    <x v="11"/>
    <x v="756"/>
    <n v="2309.65"/>
    <n v="7"/>
    <n v="0"/>
    <n v="762.18449999999984"/>
  </r>
  <r>
    <n v="1003"/>
    <s v="CA-2012-124891"/>
    <x v="1"/>
    <x v="374"/>
    <d v="2012-07-31T00:00:00"/>
    <s v="Same Day"/>
    <s v="RH-19495"/>
    <s v="Rick Hansen"/>
    <x v="0"/>
    <x v="0"/>
    <s v="New York City"/>
    <x v="15"/>
    <n v="10024"/>
    <x v="3"/>
    <s v="FUR-TA-10002903"/>
    <x v="0"/>
    <x v="3"/>
    <x v="255"/>
    <n v="1090.7819999999999"/>
    <n v="7"/>
    <n v="0.4"/>
    <n v="-290.87520000000001"/>
  </r>
  <r>
    <n v="1004"/>
    <s v="CA-2012-124891"/>
    <x v="1"/>
    <x v="374"/>
    <d v="2012-07-31T00:00:00"/>
    <s v="Same Day"/>
    <s v="RH-19495"/>
    <s v="Rick Hansen"/>
    <x v="0"/>
    <x v="0"/>
    <s v="New York City"/>
    <x v="15"/>
    <n v="10024"/>
    <x v="3"/>
    <s v="OFF-PA-10004621"/>
    <x v="1"/>
    <x v="10"/>
    <x v="738"/>
    <n v="19.440000000000001"/>
    <n v="3"/>
    <n v="0"/>
    <n v="9.3312000000000008"/>
  </r>
  <r>
    <n v="1005"/>
    <s v="CA-2012-126445"/>
    <x v="1"/>
    <x v="375"/>
    <d v="2012-08-31T00:00:00"/>
    <s v="Standard Class"/>
    <s v="RA-19945"/>
    <s v="Ryan Akin"/>
    <x v="0"/>
    <x v="0"/>
    <s v="Murrieta"/>
    <x v="1"/>
    <n v="92563"/>
    <x v="1"/>
    <s v="OFF-ST-10000046"/>
    <x v="1"/>
    <x v="4"/>
    <x v="757"/>
    <n v="484.65000000000003"/>
    <n v="3"/>
    <n v="0"/>
    <n v="92.083500000000015"/>
  </r>
  <r>
    <n v="1006"/>
    <s v="CA-2012-111199"/>
    <x v="1"/>
    <x v="50"/>
    <d v="2012-11-17T00:00:00"/>
    <s v="Standard Class"/>
    <s v="JK-15730"/>
    <s v="Joe Kamberova"/>
    <x v="0"/>
    <x v="0"/>
    <s v="Jacksonville"/>
    <x v="3"/>
    <n v="28540"/>
    <x v="0"/>
    <s v="OFF-PA-10001790"/>
    <x v="1"/>
    <x v="10"/>
    <x v="687"/>
    <n v="115.29600000000001"/>
    <n v="3"/>
    <n v="0.2"/>
    <n v="40.353599999999986"/>
  </r>
  <r>
    <n v="1007"/>
    <s v="CA-2012-105312"/>
    <x v="1"/>
    <x v="376"/>
    <d v="2012-11-09T00:00:00"/>
    <s v="First Class"/>
    <s v="MT-17815"/>
    <s v="Meg Tillman"/>
    <x v="0"/>
    <x v="0"/>
    <s v="Scottsdale"/>
    <x v="16"/>
    <n v="85254"/>
    <x v="1"/>
    <s v="OFF-EN-10002600"/>
    <x v="1"/>
    <x v="12"/>
    <x v="111"/>
    <n v="7.080000000000001"/>
    <n v="3"/>
    <n v="0.2"/>
    <n v="2.4779999999999989"/>
  </r>
  <r>
    <n v="1008"/>
    <s v="CA-2012-105312"/>
    <x v="1"/>
    <x v="376"/>
    <d v="2012-11-09T00:00:00"/>
    <s v="First Class"/>
    <s v="MT-17815"/>
    <s v="Meg Tillman"/>
    <x v="0"/>
    <x v="0"/>
    <s v="Scottsdale"/>
    <x v="16"/>
    <n v="85254"/>
    <x v="1"/>
    <s v="OFF-BI-10002049"/>
    <x v="1"/>
    <x v="8"/>
    <x v="758"/>
    <n v="4.4009999999999998"/>
    <n v="3"/>
    <n v="0.7"/>
    <n v="-3.5207999999999995"/>
  </r>
  <r>
    <n v="1009"/>
    <s v="US-2014-106705"/>
    <x v="3"/>
    <x v="377"/>
    <d v="2015-01-02T00:00:00"/>
    <s v="Standard Class"/>
    <s v="PO-18850"/>
    <s v="Patrick O'Brill"/>
    <x v="0"/>
    <x v="0"/>
    <s v="Burlington"/>
    <x v="23"/>
    <n v="52601"/>
    <x v="2"/>
    <s v="OFF-PA-10001509"/>
    <x v="1"/>
    <x v="10"/>
    <x v="417"/>
    <n v="44.75"/>
    <n v="5"/>
    <n v="0"/>
    <n v="20.584999999999994"/>
  </r>
  <r>
    <n v="1010"/>
    <s v="CA-2014-135034"/>
    <x v="3"/>
    <x v="378"/>
    <d v="2014-08-04T00:00:00"/>
    <s v="First Class"/>
    <s v="AT-10735"/>
    <s v="Annie Thurman"/>
    <x v="0"/>
    <x v="0"/>
    <s v="Chicago"/>
    <x v="10"/>
    <n v="60653"/>
    <x v="2"/>
    <s v="TEC-PH-10003931"/>
    <x v="2"/>
    <x v="7"/>
    <x v="159"/>
    <n v="95.984000000000009"/>
    <n v="2"/>
    <n v="0.2"/>
    <n v="5.9990000000000023"/>
  </r>
  <r>
    <n v="1011"/>
    <s v="CA-2011-158540"/>
    <x v="2"/>
    <x v="156"/>
    <d v="2011-11-26T00:00:00"/>
    <s v="First Class"/>
    <s v="VG-21790"/>
    <s v="Vivek Gonzalez"/>
    <x v="0"/>
    <x v="0"/>
    <s v="San Diego"/>
    <x v="1"/>
    <n v="92037"/>
    <x v="1"/>
    <s v="FUR-FU-10001602"/>
    <x v="0"/>
    <x v="5"/>
    <x v="759"/>
    <n v="151.72"/>
    <n v="4"/>
    <n v="0"/>
    <n v="27.309599999999989"/>
  </r>
  <r>
    <n v="1012"/>
    <s v="CA-2014-118437"/>
    <x v="3"/>
    <x v="46"/>
    <d v="2014-06-22T00:00:00"/>
    <s v="Second Class"/>
    <s v="PF-19165"/>
    <s v="Philip Fox"/>
    <x v="0"/>
    <x v="0"/>
    <s v="Olympia"/>
    <x v="4"/>
    <n v="98502"/>
    <x v="1"/>
    <s v="FUR-FU-10004848"/>
    <x v="0"/>
    <x v="5"/>
    <x v="28"/>
    <n v="155.25"/>
    <n v="3"/>
    <n v="0"/>
    <n v="46.574999999999996"/>
  </r>
  <r>
    <n v="1013"/>
    <s v="CA-2014-118437"/>
    <x v="3"/>
    <x v="46"/>
    <d v="2014-06-22T00:00:00"/>
    <s v="Second Class"/>
    <s v="PF-19165"/>
    <s v="Philip Fox"/>
    <x v="0"/>
    <x v="0"/>
    <s v="Olympia"/>
    <x v="4"/>
    <n v="98502"/>
    <x v="1"/>
    <s v="OFF-ST-10003722"/>
    <x v="1"/>
    <x v="4"/>
    <x v="760"/>
    <n v="14.03"/>
    <n v="1"/>
    <n v="0"/>
    <n v="4.068699999999998"/>
  </r>
  <r>
    <n v="1014"/>
    <s v="US-2012-126214"/>
    <x v="1"/>
    <x v="379"/>
    <d v="2012-12-24T00:00:00"/>
    <s v="Second Class"/>
    <s v="JS-15880"/>
    <s v="John Stevenson"/>
    <x v="0"/>
    <x v="0"/>
    <s v="Seattle"/>
    <x v="4"/>
    <n v="98103"/>
    <x v="1"/>
    <s v="FUR-TA-10003748"/>
    <x v="0"/>
    <x v="3"/>
    <x v="208"/>
    <n v="1618.37"/>
    <n v="13"/>
    <n v="0"/>
    <n v="356.04139999999995"/>
  </r>
  <r>
    <n v="1015"/>
    <s v="US-2012-126214"/>
    <x v="1"/>
    <x v="379"/>
    <d v="2012-12-24T00:00:00"/>
    <s v="Second Class"/>
    <s v="JS-15880"/>
    <s v="John Stevenson"/>
    <x v="0"/>
    <x v="0"/>
    <s v="Seattle"/>
    <x v="4"/>
    <n v="98103"/>
    <x v="1"/>
    <s v="TEC-AC-10003198"/>
    <x v="2"/>
    <x v="11"/>
    <x v="761"/>
    <n v="99.6"/>
    <n v="1"/>
    <n v="0"/>
    <n v="36.851999999999997"/>
  </r>
  <r>
    <n v="1016"/>
    <s v="CA-2012-133025"/>
    <x v="1"/>
    <x v="14"/>
    <d v="2012-09-19T00:00:00"/>
    <s v="Second Class"/>
    <s v="MO-17800"/>
    <s v="Meg O'Connel"/>
    <x v="2"/>
    <x v="0"/>
    <s v="Los Angeles"/>
    <x v="1"/>
    <n v="90036"/>
    <x v="1"/>
    <s v="OFF-PA-10004100"/>
    <x v="1"/>
    <x v="10"/>
    <x v="257"/>
    <n v="32.400000000000006"/>
    <n v="5"/>
    <n v="0"/>
    <n v="15.552000000000001"/>
  </r>
  <r>
    <n v="1017"/>
    <s v="CA-2012-108665"/>
    <x v="1"/>
    <x v="380"/>
    <d v="2012-07-10T00:00:00"/>
    <s v="Standard Class"/>
    <s v="KM-16225"/>
    <s v="Kalyca Meade"/>
    <x v="1"/>
    <x v="0"/>
    <s v="New York City"/>
    <x v="15"/>
    <n v="10011"/>
    <x v="3"/>
    <s v="FUR-FU-10002191"/>
    <x v="0"/>
    <x v="5"/>
    <x v="762"/>
    <n v="13.96"/>
    <n v="2"/>
    <n v="0"/>
    <n v="6.7008000000000001"/>
  </r>
  <r>
    <n v="1018"/>
    <s v="CA-2012-108665"/>
    <x v="1"/>
    <x v="380"/>
    <d v="2012-07-10T00:00:00"/>
    <s v="Standard Class"/>
    <s v="KM-16225"/>
    <s v="Kalyca Meade"/>
    <x v="1"/>
    <x v="0"/>
    <s v="New York City"/>
    <x v="15"/>
    <n v="10011"/>
    <x v="3"/>
    <s v="FUR-FU-10000965"/>
    <x v="0"/>
    <x v="5"/>
    <x v="682"/>
    <n v="155.82"/>
    <n v="3"/>
    <n v="0"/>
    <n v="63.886200000000002"/>
  </r>
  <r>
    <n v="1019"/>
    <s v="CA-2012-108665"/>
    <x v="1"/>
    <x v="380"/>
    <d v="2012-07-10T00:00:00"/>
    <s v="Standard Class"/>
    <s v="KM-16225"/>
    <s v="Kalyca Meade"/>
    <x v="1"/>
    <x v="0"/>
    <s v="New York City"/>
    <x v="15"/>
    <n v="10011"/>
    <x v="3"/>
    <s v="TEC-PH-10004188"/>
    <x v="2"/>
    <x v="7"/>
    <x v="763"/>
    <n v="124.94999999999999"/>
    <n v="5"/>
    <n v="0"/>
    <n v="2.4990000000000023"/>
  </r>
  <r>
    <n v="1020"/>
    <s v="CA-2012-108665"/>
    <x v="1"/>
    <x v="380"/>
    <d v="2012-07-10T00:00:00"/>
    <s v="Standard Class"/>
    <s v="KM-16225"/>
    <s v="Kalyca Meade"/>
    <x v="1"/>
    <x v="0"/>
    <s v="New York City"/>
    <x v="15"/>
    <n v="10011"/>
    <x v="3"/>
    <s v="OFF-ST-10001526"/>
    <x v="1"/>
    <x v="4"/>
    <x v="764"/>
    <n v="601.65"/>
    <n v="5"/>
    <n v="0"/>
    <n v="156.42899999999997"/>
  </r>
  <r>
    <n v="1021"/>
    <s v="CA-2012-124450"/>
    <x v="1"/>
    <x v="381"/>
    <d v="2012-05-03T00:00:00"/>
    <s v="Standard Class"/>
    <s v="GT-14710"/>
    <s v="Greg Tran"/>
    <x v="0"/>
    <x v="0"/>
    <s v="Washington"/>
    <x v="40"/>
    <n v="20016"/>
    <x v="3"/>
    <s v="OFF-AR-10001166"/>
    <x v="1"/>
    <x v="6"/>
    <x v="33"/>
    <n v="22.740000000000002"/>
    <n v="3"/>
    <n v="0"/>
    <n v="8.8686000000000007"/>
  </r>
  <r>
    <n v="1022"/>
    <s v="CA-2012-124450"/>
    <x v="1"/>
    <x v="381"/>
    <d v="2012-05-03T00:00:00"/>
    <s v="Standard Class"/>
    <s v="GT-14710"/>
    <s v="Greg Tran"/>
    <x v="0"/>
    <x v="0"/>
    <s v="Washington"/>
    <x v="40"/>
    <n v="20016"/>
    <x v="3"/>
    <s v="FUR-CH-10000309"/>
    <x v="0"/>
    <x v="1"/>
    <x v="765"/>
    <n v="1267.53"/>
    <n v="3"/>
    <n v="0"/>
    <n v="316.88249999999999"/>
  </r>
  <r>
    <n v="1023"/>
    <s v="CA-2012-124450"/>
    <x v="1"/>
    <x v="381"/>
    <d v="2012-05-03T00:00:00"/>
    <s v="Standard Class"/>
    <s v="GT-14710"/>
    <s v="Greg Tran"/>
    <x v="0"/>
    <x v="0"/>
    <s v="Washington"/>
    <x v="40"/>
    <n v="20016"/>
    <x v="3"/>
    <s v="TEC-MA-10004212"/>
    <x v="2"/>
    <x v="15"/>
    <x v="766"/>
    <n v="1379.92"/>
    <n v="8"/>
    <n v="0"/>
    <n v="648.56240000000003"/>
  </r>
  <r>
    <n v="1024"/>
    <s v="CA-2012-167269"/>
    <x v="1"/>
    <x v="382"/>
    <d v="2012-06-20T00:00:00"/>
    <s v="Standard Class"/>
    <s v="PB-19150"/>
    <s v="Philip Brown"/>
    <x v="0"/>
    <x v="0"/>
    <s v="Philadelphia"/>
    <x v="9"/>
    <n v="19134"/>
    <x v="3"/>
    <s v="OFF-EN-10003072"/>
    <x v="1"/>
    <x v="12"/>
    <x v="767"/>
    <n v="6.2080000000000002"/>
    <n v="2"/>
    <n v="0.2"/>
    <n v="2.1728000000000001"/>
  </r>
  <r>
    <n v="1025"/>
    <s v="CA-2014-106964"/>
    <x v="3"/>
    <x v="94"/>
    <d v="2014-12-21T00:00:00"/>
    <s v="First Class"/>
    <s v="HR-14770"/>
    <s v="Hallie Redmond"/>
    <x v="2"/>
    <x v="0"/>
    <s v="Los Angeles"/>
    <x v="1"/>
    <n v="90045"/>
    <x v="1"/>
    <s v="OFF-BI-10000320"/>
    <x v="1"/>
    <x v="8"/>
    <x v="768"/>
    <n v="11.808"/>
    <n v="2"/>
    <n v="0.2"/>
    <n v="4.2804000000000002"/>
  </r>
  <r>
    <n v="1026"/>
    <s v="CA-2013-126529"/>
    <x v="0"/>
    <x v="383"/>
    <d v="2013-01-13T00:00:00"/>
    <s v="Second Class"/>
    <s v="DE-13255"/>
    <s v="Deanra Eno"/>
    <x v="2"/>
    <x v="0"/>
    <s v="Springfield"/>
    <x v="24"/>
    <n v="45503"/>
    <x v="3"/>
    <s v="OFF-PA-10001166"/>
    <x v="1"/>
    <x v="10"/>
    <x v="769"/>
    <n v="15.552000000000003"/>
    <n v="3"/>
    <n v="0.2"/>
    <n v="5.4432"/>
  </r>
  <r>
    <n v="1027"/>
    <s v="CA-2013-126529"/>
    <x v="0"/>
    <x v="383"/>
    <d v="2013-01-13T00:00:00"/>
    <s v="Second Class"/>
    <s v="DE-13255"/>
    <s v="Deanra Eno"/>
    <x v="2"/>
    <x v="0"/>
    <s v="Springfield"/>
    <x v="24"/>
    <n v="45503"/>
    <x v="3"/>
    <s v="OFF-PA-10003656"/>
    <x v="1"/>
    <x v="10"/>
    <x v="770"/>
    <n v="63.311999999999998"/>
    <n v="3"/>
    <n v="0.2"/>
    <n v="20.576399999999996"/>
  </r>
  <r>
    <n v="1028"/>
    <s v="CA-2013-126529"/>
    <x v="0"/>
    <x v="383"/>
    <d v="2013-01-13T00:00:00"/>
    <s v="Second Class"/>
    <s v="DE-13255"/>
    <s v="Deanra Eno"/>
    <x v="2"/>
    <x v="0"/>
    <s v="Springfield"/>
    <x v="24"/>
    <n v="45503"/>
    <x v="3"/>
    <s v="TEC-PH-10000148"/>
    <x v="2"/>
    <x v="7"/>
    <x v="771"/>
    <n v="15.587999999999999"/>
    <n v="2"/>
    <n v="0.4"/>
    <n v="-9.8724000000000007"/>
  </r>
  <r>
    <n v="1029"/>
    <s v="CA-2011-163552"/>
    <x v="2"/>
    <x v="384"/>
    <d v="2011-07-15T00:00:00"/>
    <s v="Standard Class"/>
    <s v="LA-16780"/>
    <s v="Laura Armstrong"/>
    <x v="1"/>
    <x v="0"/>
    <s v="Hackensack"/>
    <x v="30"/>
    <n v="7601"/>
    <x v="3"/>
    <s v="OFF-PA-10000474"/>
    <x v="1"/>
    <x v="10"/>
    <x v="33"/>
    <n v="177.2"/>
    <n v="5"/>
    <n v="0"/>
    <n v="83.283999999999992"/>
  </r>
  <r>
    <n v="1030"/>
    <s v="CA-2011-163552"/>
    <x v="2"/>
    <x v="384"/>
    <d v="2011-07-15T00:00:00"/>
    <s v="Standard Class"/>
    <s v="LA-16780"/>
    <s v="Laura Armstrong"/>
    <x v="1"/>
    <x v="0"/>
    <s v="Hackensack"/>
    <x v="30"/>
    <n v="7601"/>
    <x v="3"/>
    <s v="TEC-PH-10003885"/>
    <x v="2"/>
    <x v="7"/>
    <x v="772"/>
    <n v="197.96999999999997"/>
    <n v="3"/>
    <n v="0"/>
    <n v="57.41129999999999"/>
  </r>
  <r>
    <n v="1031"/>
    <s v="CA-2011-163552"/>
    <x v="2"/>
    <x v="384"/>
    <d v="2011-07-15T00:00:00"/>
    <s v="Standard Class"/>
    <s v="LA-16780"/>
    <s v="Laura Armstrong"/>
    <x v="1"/>
    <x v="0"/>
    <s v="Hackensack"/>
    <x v="30"/>
    <n v="7601"/>
    <x v="3"/>
    <s v="FUR-CH-10003379"/>
    <x v="0"/>
    <x v="1"/>
    <x v="459"/>
    <n v="854.94"/>
    <n v="3"/>
    <n v="0"/>
    <n v="213.73500000000001"/>
  </r>
  <r>
    <n v="1032"/>
    <s v="CA-2011-163552"/>
    <x v="2"/>
    <x v="384"/>
    <d v="2011-07-15T00:00:00"/>
    <s v="Standard Class"/>
    <s v="LA-16780"/>
    <s v="Laura Armstrong"/>
    <x v="1"/>
    <x v="0"/>
    <s v="Hackensack"/>
    <x v="30"/>
    <n v="7601"/>
    <x v="3"/>
    <s v="FUR-FU-10000629"/>
    <x v="0"/>
    <x v="5"/>
    <x v="93"/>
    <n v="124.10999999999999"/>
    <n v="9"/>
    <n v="0"/>
    <n v="52.126200000000004"/>
  </r>
  <r>
    <n v="1033"/>
    <s v="CA-2011-163552"/>
    <x v="2"/>
    <x v="384"/>
    <d v="2011-07-15T00:00:00"/>
    <s v="Standard Class"/>
    <s v="LA-16780"/>
    <s v="Laura Armstrong"/>
    <x v="1"/>
    <x v="0"/>
    <s v="Hackensack"/>
    <x v="30"/>
    <n v="7601"/>
    <x v="3"/>
    <s v="OFF-LA-10001175"/>
    <x v="1"/>
    <x v="2"/>
    <x v="773"/>
    <n v="14.399999999999999"/>
    <n v="5"/>
    <n v="0"/>
    <n v="7.056"/>
  </r>
  <r>
    <n v="1034"/>
    <s v="CA-2013-109820"/>
    <x v="0"/>
    <x v="73"/>
    <d v="2013-11-23T00:00:00"/>
    <s v="First Class"/>
    <s v="AG-10390"/>
    <s v="Allen Goldenen"/>
    <x v="0"/>
    <x v="0"/>
    <s v="Cincinnati"/>
    <x v="24"/>
    <n v="45231"/>
    <x v="3"/>
    <s v="OFF-PA-10000955"/>
    <x v="1"/>
    <x v="10"/>
    <x v="774"/>
    <n v="15.696000000000002"/>
    <n v="3"/>
    <n v="0.2"/>
    <n v="5.1011999999999995"/>
  </r>
  <r>
    <n v="1035"/>
    <s v="CA-2013-109820"/>
    <x v="0"/>
    <x v="73"/>
    <d v="2013-11-23T00:00:00"/>
    <s v="First Class"/>
    <s v="AG-10390"/>
    <s v="Allen Goldenen"/>
    <x v="0"/>
    <x v="0"/>
    <s v="Cincinnati"/>
    <x v="24"/>
    <n v="45231"/>
    <x v="3"/>
    <s v="OFF-BI-10003460"/>
    <x v="1"/>
    <x v="8"/>
    <x v="234"/>
    <n v="2.6280000000000001"/>
    <n v="2"/>
    <n v="0.7"/>
    <n v="-1.9272"/>
  </r>
  <r>
    <n v="1036"/>
    <s v="CA-2013-109820"/>
    <x v="0"/>
    <x v="73"/>
    <d v="2013-11-23T00:00:00"/>
    <s v="First Class"/>
    <s v="AG-10390"/>
    <s v="Allen Goldenen"/>
    <x v="0"/>
    <x v="0"/>
    <s v="Cincinnati"/>
    <x v="24"/>
    <n v="45231"/>
    <x v="3"/>
    <s v="OFF-BI-10000474"/>
    <x v="1"/>
    <x v="8"/>
    <x v="27"/>
    <n v="14.427000000000003"/>
    <n v="3"/>
    <n v="0.7"/>
    <n v="-10.579799999999999"/>
  </r>
  <r>
    <n v="1037"/>
    <s v="CA-2013-113061"/>
    <x v="0"/>
    <x v="183"/>
    <d v="2013-04-27T00:00:00"/>
    <s v="Standard Class"/>
    <s v="EL-13735"/>
    <s v="Ed Ludwig"/>
    <x v="2"/>
    <x v="0"/>
    <s v="Jefferson City"/>
    <x v="25"/>
    <n v="65109"/>
    <x v="2"/>
    <s v="FUR-FU-10003975"/>
    <x v="0"/>
    <x v="5"/>
    <x v="775"/>
    <n v="86.62"/>
    <n v="2"/>
    <n v="0"/>
    <n v="8.6619999999999919"/>
  </r>
  <r>
    <n v="1038"/>
    <s v="CA-2012-127418"/>
    <x v="1"/>
    <x v="385"/>
    <d v="2012-06-14T00:00:00"/>
    <s v="First Class"/>
    <s v="JJ-15445"/>
    <s v="Jennifer Jackson"/>
    <x v="0"/>
    <x v="0"/>
    <s v="Los Angeles"/>
    <x v="1"/>
    <n v="90004"/>
    <x v="1"/>
    <s v="OFF-BI-10003707"/>
    <x v="1"/>
    <x v="8"/>
    <x v="776"/>
    <n v="36.624000000000002"/>
    <n v="3"/>
    <n v="0.2"/>
    <n v="13.734"/>
  </r>
  <r>
    <n v="1039"/>
    <s v="CA-2014-121818"/>
    <x v="3"/>
    <x v="225"/>
    <d v="2014-11-22T00:00:00"/>
    <s v="First Class"/>
    <s v="JH-15430"/>
    <s v="Jennifer Halladay"/>
    <x v="0"/>
    <x v="0"/>
    <s v="Burlington"/>
    <x v="3"/>
    <n v="27217"/>
    <x v="0"/>
    <s v="OFF-AR-10000203"/>
    <x v="1"/>
    <x v="6"/>
    <x v="777"/>
    <n v="23.968000000000004"/>
    <n v="7"/>
    <n v="0.2"/>
    <n v="2.696399999999997"/>
  </r>
  <r>
    <n v="1040"/>
    <s v="CA-2014-121818"/>
    <x v="3"/>
    <x v="225"/>
    <d v="2014-11-22T00:00:00"/>
    <s v="First Class"/>
    <s v="JH-15430"/>
    <s v="Jennifer Halladay"/>
    <x v="0"/>
    <x v="0"/>
    <s v="Burlington"/>
    <x v="3"/>
    <n v="27217"/>
    <x v="0"/>
    <s v="OFF-AR-10004790"/>
    <x v="1"/>
    <x v="6"/>
    <x v="33"/>
    <n v="28.728000000000002"/>
    <n v="3"/>
    <n v="0.2"/>
    <n v="1.7954999999999988"/>
  </r>
  <r>
    <n v="1041"/>
    <s v="CA-2013-127670"/>
    <x v="0"/>
    <x v="231"/>
    <d v="2013-03-25T00:00:00"/>
    <s v="Standard Class"/>
    <s v="RD-19660"/>
    <s v="Robert Dilbeck"/>
    <x v="2"/>
    <x v="0"/>
    <s v="Saint Peters"/>
    <x v="25"/>
    <n v="63376"/>
    <x v="2"/>
    <s v="FUR-TA-10001095"/>
    <x v="0"/>
    <x v="3"/>
    <x v="611"/>
    <n v="697.16"/>
    <n v="4"/>
    <n v="0"/>
    <n v="146.40359999999998"/>
  </r>
  <r>
    <n v="1042"/>
    <s v="CA-2013-102981"/>
    <x v="0"/>
    <x v="47"/>
    <d v="2013-09-10T00:00:00"/>
    <s v="Second Class"/>
    <s v="MO-17500"/>
    <s v="Mary O'Rourke"/>
    <x v="0"/>
    <x v="0"/>
    <s v="New York City"/>
    <x v="15"/>
    <n v="10035"/>
    <x v="3"/>
    <s v="TEC-AC-10004761"/>
    <x v="2"/>
    <x v="11"/>
    <x v="778"/>
    <n v="31.86"/>
    <n v="2"/>
    <n v="0"/>
    <n v="11.151"/>
  </r>
  <r>
    <n v="1043"/>
    <s v="CA-2013-102981"/>
    <x v="0"/>
    <x v="47"/>
    <d v="2013-09-10T00:00:00"/>
    <s v="Second Class"/>
    <s v="MO-17500"/>
    <s v="Mary O'Rourke"/>
    <x v="0"/>
    <x v="0"/>
    <s v="New York City"/>
    <x v="15"/>
    <n v="10035"/>
    <x v="3"/>
    <s v="FUR-BO-10001811"/>
    <x v="0"/>
    <x v="0"/>
    <x v="779"/>
    <n v="722.35200000000009"/>
    <n v="3"/>
    <n v="0.2"/>
    <n v="90.293999999999926"/>
  </r>
  <r>
    <n v="1044"/>
    <s v="CA-2014-115651"/>
    <x v="3"/>
    <x v="362"/>
    <d v="2014-07-13T00:00:00"/>
    <s v="First Class"/>
    <s v="NS-18640"/>
    <s v="Noel Staavos"/>
    <x v="1"/>
    <x v="0"/>
    <s v="Chicago"/>
    <x v="10"/>
    <n v="60610"/>
    <x v="2"/>
    <s v="OFF-AR-10001130"/>
    <x v="1"/>
    <x v="6"/>
    <x v="780"/>
    <n v="8.84"/>
    <n v="5"/>
    <n v="0.2"/>
    <n v="2.9835000000000003"/>
  </r>
  <r>
    <n v="1045"/>
    <s v="CA-2014-115651"/>
    <x v="3"/>
    <x v="362"/>
    <d v="2014-07-13T00:00:00"/>
    <s v="First Class"/>
    <s v="NS-18640"/>
    <s v="Noel Staavos"/>
    <x v="1"/>
    <x v="0"/>
    <s v="Chicago"/>
    <x v="10"/>
    <n v="60610"/>
    <x v="2"/>
    <s v="OFF-AP-10000055"/>
    <x v="1"/>
    <x v="9"/>
    <x v="781"/>
    <n v="58.463999999999977"/>
    <n v="9"/>
    <n v="0.8"/>
    <n v="-146.16000000000003"/>
  </r>
  <r>
    <n v="1046"/>
    <s v="CA-2014-152702"/>
    <x v="3"/>
    <x v="386"/>
    <d v="2014-10-17T00:00:00"/>
    <s v="Standard Class"/>
    <s v="SN-20710"/>
    <s v="Steve Nguyen"/>
    <x v="2"/>
    <x v="0"/>
    <s v="Rockford"/>
    <x v="10"/>
    <n v="61107"/>
    <x v="2"/>
    <s v="FUR-CH-10002304"/>
    <x v="0"/>
    <x v="1"/>
    <x v="782"/>
    <n v="254.60399999999998"/>
    <n v="14"/>
    <n v="0.3"/>
    <n v="-18.185999999999993"/>
  </r>
  <r>
    <n v="1047"/>
    <s v="CA-2013-169103"/>
    <x v="0"/>
    <x v="387"/>
    <d v="2013-03-14T00:00:00"/>
    <s v="Standard Class"/>
    <s v="ZC-21910"/>
    <s v="Zuschuss Carroll"/>
    <x v="0"/>
    <x v="0"/>
    <s v="Miami"/>
    <x v="2"/>
    <n v="33142"/>
    <x v="0"/>
    <s v="TEC-PH-10001530"/>
    <x v="2"/>
    <x v="7"/>
    <x v="632"/>
    <n v="1363.96"/>
    <n v="5"/>
    <n v="0.2"/>
    <n v="85.247500000000002"/>
  </r>
  <r>
    <n v="1048"/>
    <s v="CA-2013-169103"/>
    <x v="0"/>
    <x v="387"/>
    <d v="2013-03-14T00:00:00"/>
    <s v="Standard Class"/>
    <s v="ZC-21910"/>
    <s v="Zuschuss Carroll"/>
    <x v="0"/>
    <x v="0"/>
    <s v="Miami"/>
    <x v="2"/>
    <n v="33142"/>
    <x v="0"/>
    <s v="FUR-FU-10004006"/>
    <x v="0"/>
    <x v="5"/>
    <x v="101"/>
    <n v="102.35999999999999"/>
    <n v="3"/>
    <n v="0.2"/>
    <n v="-3.8385000000000105"/>
  </r>
  <r>
    <n v="1049"/>
    <s v="CA-2011-139192"/>
    <x v="2"/>
    <x v="279"/>
    <d v="2011-06-01T00:00:00"/>
    <s v="Second Class"/>
    <s v="LC-16885"/>
    <s v="Lena Creighton"/>
    <x v="0"/>
    <x v="0"/>
    <s v="San Francisco"/>
    <x v="1"/>
    <n v="94109"/>
    <x v="1"/>
    <s v="TEC-PH-10000486"/>
    <x v="2"/>
    <x v="7"/>
    <x v="39"/>
    <n v="1113.5039999999999"/>
    <n v="12"/>
    <n v="0.2"/>
    <n v="125.2691999999999"/>
  </r>
  <r>
    <n v="1050"/>
    <s v="CA-2011-139192"/>
    <x v="2"/>
    <x v="279"/>
    <d v="2011-06-01T00:00:00"/>
    <s v="Second Class"/>
    <s v="LC-16885"/>
    <s v="Lena Creighton"/>
    <x v="0"/>
    <x v="0"/>
    <s v="San Francisco"/>
    <x v="1"/>
    <n v="94109"/>
    <x v="1"/>
    <s v="TEC-AC-10001606"/>
    <x v="2"/>
    <x v="11"/>
    <x v="585"/>
    <n v="99.99"/>
    <n v="1"/>
    <n v="0"/>
    <n v="37.996200000000002"/>
  </r>
  <r>
    <n v="1051"/>
    <s v="US-2012-153500"/>
    <x v="1"/>
    <x v="230"/>
    <d v="2012-07-05T00:00:00"/>
    <s v="First Class"/>
    <s v="DG-13300"/>
    <s v="Deirdre Greer"/>
    <x v="1"/>
    <x v="0"/>
    <s v="Philadelphia"/>
    <x v="9"/>
    <n v="19134"/>
    <x v="3"/>
    <s v="FUR-FU-10000293"/>
    <x v="0"/>
    <x v="5"/>
    <x v="783"/>
    <n v="168.46400000000003"/>
    <n v="2"/>
    <n v="0.2"/>
    <n v="-29.481200000000022"/>
  </r>
  <r>
    <n v="1052"/>
    <s v="US-2012-153500"/>
    <x v="1"/>
    <x v="230"/>
    <d v="2012-07-05T00:00:00"/>
    <s v="First Class"/>
    <s v="DG-13300"/>
    <s v="Deirdre Greer"/>
    <x v="1"/>
    <x v="0"/>
    <s v="Philadelphia"/>
    <x v="9"/>
    <n v="19134"/>
    <x v="3"/>
    <s v="OFF-PA-10001307"/>
    <x v="1"/>
    <x v="10"/>
    <x v="784"/>
    <n v="6.7200000000000006"/>
    <n v="2"/>
    <n v="0.2"/>
    <n v="2.4359999999999995"/>
  </r>
  <r>
    <n v="1053"/>
    <s v="US-2012-153500"/>
    <x v="1"/>
    <x v="230"/>
    <d v="2012-07-05T00:00:00"/>
    <s v="First Class"/>
    <s v="DG-13300"/>
    <s v="Deirdre Greer"/>
    <x v="1"/>
    <x v="0"/>
    <s v="Philadelphia"/>
    <x v="9"/>
    <n v="19134"/>
    <x v="3"/>
    <s v="FUR-FU-10004460"/>
    <x v="0"/>
    <x v="5"/>
    <x v="785"/>
    <n v="282.88800000000003"/>
    <n v="9"/>
    <n v="0.2"/>
    <n v="56.577599999999961"/>
  </r>
  <r>
    <n v="1054"/>
    <s v="CA-2012-110667"/>
    <x v="1"/>
    <x v="388"/>
    <d v="2012-04-08T00:00:00"/>
    <s v="Standard Class"/>
    <s v="NF-18595"/>
    <s v="Nicole Fjeld"/>
    <x v="2"/>
    <x v="0"/>
    <s v="New York City"/>
    <x v="15"/>
    <n v="10009"/>
    <x v="3"/>
    <s v="OFF-AR-10000716"/>
    <x v="1"/>
    <x v="6"/>
    <x v="786"/>
    <n v="11.16"/>
    <n v="2"/>
    <n v="0"/>
    <n v="4.3524000000000003"/>
  </r>
  <r>
    <n v="1055"/>
    <s v="CA-2012-110667"/>
    <x v="1"/>
    <x v="388"/>
    <d v="2012-04-08T00:00:00"/>
    <s v="Standard Class"/>
    <s v="NF-18595"/>
    <s v="Nicole Fjeld"/>
    <x v="2"/>
    <x v="0"/>
    <s v="New York City"/>
    <x v="15"/>
    <n v="10009"/>
    <x v="3"/>
    <s v="FUR-FU-10004622"/>
    <x v="0"/>
    <x v="5"/>
    <x v="787"/>
    <n v="108.4"/>
    <n v="2"/>
    <n v="0"/>
    <n v="22.763999999999996"/>
  </r>
  <r>
    <n v="1056"/>
    <s v="CA-2012-110667"/>
    <x v="1"/>
    <x v="388"/>
    <d v="2012-04-08T00:00:00"/>
    <s v="Standard Class"/>
    <s v="NF-18595"/>
    <s v="Nicole Fjeld"/>
    <x v="2"/>
    <x v="0"/>
    <s v="New York City"/>
    <x v="15"/>
    <n v="10009"/>
    <x v="3"/>
    <s v="OFF-BI-10002735"/>
    <x v="1"/>
    <x v="8"/>
    <x v="141"/>
    <n v="82.344000000000008"/>
    <n v="3"/>
    <n v="0.2"/>
    <n v="27.791100000000004"/>
  </r>
  <r>
    <n v="1057"/>
    <s v="CA-2012-110667"/>
    <x v="1"/>
    <x v="388"/>
    <d v="2012-04-08T00:00:00"/>
    <s v="Standard Class"/>
    <s v="NF-18595"/>
    <s v="Nicole Fjeld"/>
    <x v="2"/>
    <x v="0"/>
    <s v="New York City"/>
    <x v="15"/>
    <n v="10009"/>
    <x v="3"/>
    <s v="OFF-BI-10003529"/>
    <x v="1"/>
    <x v="8"/>
    <x v="788"/>
    <n v="9.0879999999999992"/>
    <n v="4"/>
    <n v="0.2"/>
    <n v="3.2944"/>
  </r>
  <r>
    <n v="1058"/>
    <s v="CA-2014-167150"/>
    <x v="3"/>
    <x v="389"/>
    <d v="2014-12-18T00:00:00"/>
    <s v="Standard Class"/>
    <s v="BP-11185"/>
    <s v="Ben Peterman"/>
    <x v="1"/>
    <x v="0"/>
    <s v="San Diego"/>
    <x v="1"/>
    <n v="92037"/>
    <x v="1"/>
    <s v="OFF-BI-10001097"/>
    <x v="1"/>
    <x v="8"/>
    <x v="789"/>
    <n v="19.936000000000003"/>
    <n v="4"/>
    <n v="0.2"/>
    <n v="7.2267999999999999"/>
  </r>
  <r>
    <n v="1059"/>
    <s v="CA-2014-167150"/>
    <x v="3"/>
    <x v="389"/>
    <d v="2014-12-18T00:00:00"/>
    <s v="Standard Class"/>
    <s v="BP-11185"/>
    <s v="Ben Peterman"/>
    <x v="1"/>
    <x v="0"/>
    <s v="San Diego"/>
    <x v="1"/>
    <n v="92037"/>
    <x v="1"/>
    <s v="OFF-BI-10001597"/>
    <x v="1"/>
    <x v="8"/>
    <x v="790"/>
    <n v="65.567999999999998"/>
    <n v="2"/>
    <n v="0.2"/>
    <n v="22.948799999999995"/>
  </r>
  <r>
    <n v="1060"/>
    <s v="CA-2013-105284"/>
    <x v="0"/>
    <x v="390"/>
    <d v="2013-12-02T00:00:00"/>
    <s v="Standard Class"/>
    <s v="MG-17650"/>
    <s v="Matthew Grinstein"/>
    <x v="2"/>
    <x v="0"/>
    <s v="Philadelphia"/>
    <x v="9"/>
    <n v="19143"/>
    <x v="3"/>
    <s v="OFF-FA-10001754"/>
    <x v="1"/>
    <x v="13"/>
    <x v="791"/>
    <n v="4.4160000000000004"/>
    <n v="3"/>
    <n v="0.2"/>
    <n v="1.6008"/>
  </r>
  <r>
    <n v="1061"/>
    <s v="US-2012-125374"/>
    <x v="1"/>
    <x v="391"/>
    <d v="2012-03-29T00:00:00"/>
    <s v="Standard Class"/>
    <s v="JD-16060"/>
    <s v="Julia Dunbar"/>
    <x v="0"/>
    <x v="0"/>
    <s v="Houston"/>
    <x v="5"/>
    <n v="77095"/>
    <x v="2"/>
    <s v="FUR-CH-10003396"/>
    <x v="0"/>
    <x v="1"/>
    <x v="385"/>
    <n v="107.77200000000001"/>
    <n v="2"/>
    <n v="0.3"/>
    <n v="-29.252400000000009"/>
  </r>
  <r>
    <n v="1062"/>
    <s v="CA-2012-161263"/>
    <x v="1"/>
    <x v="392"/>
    <d v="2012-04-21T00:00:00"/>
    <s v="Standard Class"/>
    <s v="TS-21160"/>
    <s v="Theresa Swint"/>
    <x v="1"/>
    <x v="0"/>
    <s v="Toledo"/>
    <x v="24"/>
    <n v="43615"/>
    <x v="3"/>
    <s v="OFF-AP-10002350"/>
    <x v="1"/>
    <x v="9"/>
    <x v="545"/>
    <n v="45.216000000000001"/>
    <n v="3"/>
    <n v="0.2"/>
    <n v="4.5215999999999994"/>
  </r>
  <r>
    <n v="1063"/>
    <s v="CA-2012-161263"/>
    <x v="1"/>
    <x v="392"/>
    <d v="2012-04-21T00:00:00"/>
    <s v="Standard Class"/>
    <s v="TS-21160"/>
    <s v="Theresa Swint"/>
    <x v="1"/>
    <x v="0"/>
    <s v="Toledo"/>
    <x v="24"/>
    <n v="43615"/>
    <x v="3"/>
    <s v="OFF-FA-10004838"/>
    <x v="1"/>
    <x v="13"/>
    <x v="792"/>
    <n v="10.416000000000002"/>
    <n v="7"/>
    <n v="0.2"/>
    <n v="-2.2134"/>
  </r>
  <r>
    <n v="1064"/>
    <s v="CA-2012-161263"/>
    <x v="1"/>
    <x v="392"/>
    <d v="2012-04-21T00:00:00"/>
    <s v="Standard Class"/>
    <s v="TS-21160"/>
    <s v="Theresa Swint"/>
    <x v="1"/>
    <x v="0"/>
    <s v="Toledo"/>
    <x v="24"/>
    <n v="43615"/>
    <x v="3"/>
    <s v="OFF-AR-10004757"/>
    <x v="1"/>
    <x v="6"/>
    <x v="342"/>
    <n v="7.8719999999999999"/>
    <n v="3"/>
    <n v="0.2"/>
    <n v="1.2791999999999994"/>
  </r>
  <r>
    <n v="1065"/>
    <s v="CA-2012-161263"/>
    <x v="1"/>
    <x v="392"/>
    <d v="2012-04-21T00:00:00"/>
    <s v="Standard Class"/>
    <s v="TS-21160"/>
    <s v="Theresa Swint"/>
    <x v="1"/>
    <x v="0"/>
    <s v="Toledo"/>
    <x v="24"/>
    <n v="43615"/>
    <x v="3"/>
    <s v="TEC-PH-10002115"/>
    <x v="2"/>
    <x v="7"/>
    <x v="793"/>
    <n v="118.78199999999998"/>
    <n v="3"/>
    <n v="0.4"/>
    <n v="-27.715799999999994"/>
  </r>
  <r>
    <n v="1066"/>
    <s v="CA-2012-161263"/>
    <x v="1"/>
    <x v="392"/>
    <d v="2012-04-21T00:00:00"/>
    <s v="Standard Class"/>
    <s v="TS-21160"/>
    <s v="Theresa Swint"/>
    <x v="1"/>
    <x v="0"/>
    <s v="Toledo"/>
    <x v="24"/>
    <n v="43615"/>
    <x v="3"/>
    <s v="OFF-FA-10003059"/>
    <x v="1"/>
    <x v="13"/>
    <x v="794"/>
    <n v="1.4480000000000002"/>
    <n v="1"/>
    <n v="0.2"/>
    <n v="0.2352999999999999"/>
  </r>
  <r>
    <n v="1067"/>
    <s v="CA-2012-161263"/>
    <x v="1"/>
    <x v="392"/>
    <d v="2012-04-21T00:00:00"/>
    <s v="Standard Class"/>
    <s v="TS-21160"/>
    <s v="Theresa Swint"/>
    <x v="1"/>
    <x v="0"/>
    <s v="Toledo"/>
    <x v="24"/>
    <n v="43615"/>
    <x v="3"/>
    <s v="OFF-BI-10004330"/>
    <x v="1"/>
    <x v="8"/>
    <x v="795"/>
    <n v="55.470000000000006"/>
    <n v="5"/>
    <n v="0.7"/>
    <n v="-46.224999999999994"/>
  </r>
  <r>
    <n v="1068"/>
    <s v="CA-2013-157686"/>
    <x v="0"/>
    <x v="393"/>
    <d v="2013-10-03T00:00:00"/>
    <s v="First Class"/>
    <s v="BD-11620"/>
    <s v="Brian DeCherney"/>
    <x v="0"/>
    <x v="0"/>
    <s v="San Francisco"/>
    <x v="1"/>
    <n v="94122"/>
    <x v="1"/>
    <s v="FUR-CH-10001146"/>
    <x v="0"/>
    <x v="1"/>
    <x v="64"/>
    <n v="194.84800000000001"/>
    <n v="4"/>
    <n v="0.2"/>
    <n v="12.177999999999983"/>
  </r>
  <r>
    <n v="1069"/>
    <s v="US-2014-139955"/>
    <x v="3"/>
    <x v="394"/>
    <d v="2014-10-01T00:00:00"/>
    <s v="Second Class"/>
    <s v="CM-12160"/>
    <s v="Charles McCrossin"/>
    <x v="0"/>
    <x v="0"/>
    <s v="Brownsville"/>
    <x v="5"/>
    <n v="78521"/>
    <x v="2"/>
    <s v="OFF-SU-10001935"/>
    <x v="1"/>
    <x v="14"/>
    <x v="33"/>
    <n v="1.7440000000000002"/>
    <n v="1"/>
    <n v="0.2"/>
    <n v="-0.34880000000000033"/>
  </r>
  <r>
    <n v="1070"/>
    <s v="US-2012-150161"/>
    <x v="1"/>
    <x v="395"/>
    <d v="2012-07-29T00:00:00"/>
    <s v="Standard Class"/>
    <s v="RB-19795"/>
    <s v="Ross Baird"/>
    <x v="2"/>
    <x v="0"/>
    <s v="Philadelphia"/>
    <x v="9"/>
    <n v="19143"/>
    <x v="3"/>
    <s v="OFF-BI-10001524"/>
    <x v="1"/>
    <x v="8"/>
    <x v="298"/>
    <n v="25.176000000000005"/>
    <n v="4"/>
    <n v="0.7"/>
    <n v="-18.462400000000002"/>
  </r>
  <r>
    <n v="1071"/>
    <s v="CA-2012-144652"/>
    <x v="1"/>
    <x v="312"/>
    <d v="2012-11-26T00:00:00"/>
    <s v="Standard Class"/>
    <s v="SN-20560"/>
    <s v="Skye Norling"/>
    <x v="2"/>
    <x v="0"/>
    <s v="Los Angeles"/>
    <x v="1"/>
    <n v="90008"/>
    <x v="1"/>
    <s v="OFF-AR-10003732"/>
    <x v="1"/>
    <x v="6"/>
    <x v="321"/>
    <n v="19.459999999999997"/>
    <n v="7"/>
    <n v="0"/>
    <n v="5.0595999999999997"/>
  </r>
  <r>
    <n v="1072"/>
    <s v="CA-2013-152814"/>
    <x v="0"/>
    <x v="236"/>
    <d v="2013-05-03T00:00:00"/>
    <s v="Standard Class"/>
    <s v="EH-14005"/>
    <s v="Erica Hernandez"/>
    <x v="2"/>
    <x v="0"/>
    <s v="Denver"/>
    <x v="22"/>
    <n v="80219"/>
    <x v="1"/>
    <s v="OFF-PA-10001970"/>
    <x v="1"/>
    <x v="10"/>
    <x v="311"/>
    <n v="29.472000000000001"/>
    <n v="3"/>
    <n v="0.2"/>
    <n v="9.9467999999999979"/>
  </r>
  <r>
    <n v="1073"/>
    <s v="CA-2014-106943"/>
    <x v="3"/>
    <x v="237"/>
    <d v="2014-11-20T00:00:00"/>
    <s v="Standard Class"/>
    <s v="FO-14305"/>
    <s v="Frank Olsen"/>
    <x v="0"/>
    <x v="0"/>
    <s v="New York City"/>
    <x v="15"/>
    <n v="10035"/>
    <x v="3"/>
    <s v="OFF-BI-10003669"/>
    <x v="1"/>
    <x v="8"/>
    <x v="796"/>
    <n v="8.64"/>
    <n v="2"/>
    <n v="0.2"/>
    <n v="3.024"/>
  </r>
  <r>
    <n v="1074"/>
    <s v="CA-2013-134348"/>
    <x v="0"/>
    <x v="396"/>
    <d v="2013-11-20T00:00:00"/>
    <s v="Standard Class"/>
    <s v="MS-17710"/>
    <s v="Maurice Satty"/>
    <x v="0"/>
    <x v="0"/>
    <s v="Mesa"/>
    <x v="16"/>
    <n v="85204"/>
    <x v="1"/>
    <s v="OFF-BI-10003727"/>
    <x v="1"/>
    <x v="8"/>
    <x v="797"/>
    <n v="6.27"/>
    <n v="5"/>
    <n v="0.7"/>
    <n v="-4.5980000000000008"/>
  </r>
  <r>
    <n v="1075"/>
    <s v="CA-2013-134348"/>
    <x v="0"/>
    <x v="396"/>
    <d v="2013-11-20T00:00:00"/>
    <s v="Standard Class"/>
    <s v="MS-17710"/>
    <s v="Maurice Satty"/>
    <x v="0"/>
    <x v="0"/>
    <s v="Mesa"/>
    <x v="16"/>
    <n v="85204"/>
    <x v="1"/>
    <s v="OFF-BI-10004967"/>
    <x v="1"/>
    <x v="8"/>
    <x v="253"/>
    <n v="4.3680000000000003"/>
    <n v="7"/>
    <n v="0.7"/>
    <n v="-3.3487999999999998"/>
  </r>
  <r>
    <n v="1076"/>
    <s v="CA-2013-134348"/>
    <x v="0"/>
    <x v="396"/>
    <d v="2013-11-20T00:00:00"/>
    <s v="Standard Class"/>
    <s v="MS-17710"/>
    <s v="Maurice Satty"/>
    <x v="0"/>
    <x v="0"/>
    <s v="Mesa"/>
    <x v="16"/>
    <n v="85204"/>
    <x v="1"/>
    <s v="TEC-AC-10003447"/>
    <x v="2"/>
    <x v="11"/>
    <x v="798"/>
    <n v="31.983999999999998"/>
    <n v="2"/>
    <n v="0.2"/>
    <n v="1.9989999999999979"/>
  </r>
  <r>
    <n v="1077"/>
    <s v="CA-2013-161781"/>
    <x v="0"/>
    <x v="321"/>
    <d v="2013-10-01T00:00:00"/>
    <s v="First Class"/>
    <s v="CC-12100"/>
    <s v="Chad Cunningham"/>
    <x v="2"/>
    <x v="0"/>
    <s v="Columbus"/>
    <x v="14"/>
    <n v="47201"/>
    <x v="2"/>
    <s v="OFF-AR-10000255"/>
    <x v="1"/>
    <x v="6"/>
    <x v="799"/>
    <n v="40.879999999999995"/>
    <n v="7"/>
    <n v="0"/>
    <n v="10.628799999999998"/>
  </r>
  <r>
    <n v="1078"/>
    <s v="CA-2014-132521"/>
    <x v="3"/>
    <x v="397"/>
    <d v="2014-09-26T00:00:00"/>
    <s v="Second Class"/>
    <s v="DW-13540"/>
    <s v="Don Weiss"/>
    <x v="0"/>
    <x v="0"/>
    <s v="Seattle"/>
    <x v="4"/>
    <n v="98105"/>
    <x v="1"/>
    <s v="OFF-AP-10002191"/>
    <x v="1"/>
    <x v="9"/>
    <x v="800"/>
    <n v="119.96"/>
    <n v="2"/>
    <n v="0"/>
    <n v="33.588800000000006"/>
  </r>
  <r>
    <n v="1079"/>
    <s v="CA-2014-132521"/>
    <x v="3"/>
    <x v="397"/>
    <d v="2014-09-26T00:00:00"/>
    <s v="Second Class"/>
    <s v="DW-13540"/>
    <s v="Don Weiss"/>
    <x v="0"/>
    <x v="0"/>
    <s v="Seattle"/>
    <x v="4"/>
    <n v="98105"/>
    <x v="1"/>
    <s v="OFF-ST-10001325"/>
    <x v="1"/>
    <x v="4"/>
    <x v="466"/>
    <n v="31.44"/>
    <n v="3"/>
    <n v="0"/>
    <n v="8.4888000000000012"/>
  </r>
  <r>
    <n v="1080"/>
    <s v="CA-2014-132521"/>
    <x v="3"/>
    <x v="397"/>
    <d v="2014-09-26T00:00:00"/>
    <s v="Second Class"/>
    <s v="DW-13540"/>
    <s v="Don Weiss"/>
    <x v="0"/>
    <x v="0"/>
    <s v="Seattle"/>
    <x v="4"/>
    <n v="98105"/>
    <x v="1"/>
    <s v="OFF-BI-10000404"/>
    <x v="1"/>
    <x v="8"/>
    <x v="476"/>
    <n v="6.88"/>
    <n v="1"/>
    <n v="0.2"/>
    <n v="2.3220000000000001"/>
  </r>
  <r>
    <n v="1081"/>
    <s v="CA-2012-110016"/>
    <x v="1"/>
    <x v="239"/>
    <d v="2012-12-04T00:00:00"/>
    <s v="Standard Class"/>
    <s v="BT-11395"/>
    <s v="Bill Tyler"/>
    <x v="1"/>
    <x v="0"/>
    <s v="Detroit"/>
    <x v="12"/>
    <n v="48227"/>
    <x v="2"/>
    <s v="OFF-PA-10000349"/>
    <x v="1"/>
    <x v="10"/>
    <x v="33"/>
    <n v="19.920000000000002"/>
    <n v="4"/>
    <n v="0"/>
    <n v="9.3624000000000009"/>
  </r>
  <r>
    <n v="1082"/>
    <s v="CA-2012-110016"/>
    <x v="1"/>
    <x v="239"/>
    <d v="2012-12-04T00:00:00"/>
    <s v="Standard Class"/>
    <s v="BT-11395"/>
    <s v="Bill Tyler"/>
    <x v="1"/>
    <x v="0"/>
    <s v="Detroit"/>
    <x v="12"/>
    <n v="48227"/>
    <x v="2"/>
    <s v="FUR-CH-10002880"/>
    <x v="0"/>
    <x v="1"/>
    <x v="801"/>
    <n v="1106.9099999999999"/>
    <n v="9"/>
    <n v="0"/>
    <n v="121.76009999999994"/>
  </r>
  <r>
    <n v="1083"/>
    <s v="US-2013-143819"/>
    <x v="0"/>
    <x v="398"/>
    <d v="2013-03-06T00:00:00"/>
    <s v="Standard Class"/>
    <s v="KD-16270"/>
    <s v="Karen Daniels"/>
    <x v="0"/>
    <x v="0"/>
    <s v="Yonkers"/>
    <x v="15"/>
    <n v="10701"/>
    <x v="3"/>
    <s v="FUR-TA-10001095"/>
    <x v="0"/>
    <x v="3"/>
    <x v="611"/>
    <n v="836.59199999999998"/>
    <n v="8"/>
    <n v="0.4"/>
    <n v="-264.92079999999999"/>
  </r>
  <r>
    <n v="1084"/>
    <s v="US-2013-143819"/>
    <x v="0"/>
    <x v="398"/>
    <d v="2013-03-06T00:00:00"/>
    <s v="Standard Class"/>
    <s v="KD-16270"/>
    <s v="Karen Daniels"/>
    <x v="0"/>
    <x v="0"/>
    <s v="Yonkers"/>
    <x v="15"/>
    <n v="10701"/>
    <x v="3"/>
    <s v="OFF-PA-10003127"/>
    <x v="1"/>
    <x v="10"/>
    <x v="33"/>
    <n v="26.38"/>
    <n v="1"/>
    <n v="0"/>
    <n v="12.134799999999998"/>
  </r>
  <r>
    <n v="1085"/>
    <s v="US-2013-143819"/>
    <x v="0"/>
    <x v="398"/>
    <d v="2013-03-06T00:00:00"/>
    <s v="Standard Class"/>
    <s v="KD-16270"/>
    <s v="Karen Daniels"/>
    <x v="0"/>
    <x v="0"/>
    <s v="Yonkers"/>
    <x v="15"/>
    <n v="10701"/>
    <x v="3"/>
    <s v="OFF-ST-10003208"/>
    <x v="1"/>
    <x v="4"/>
    <x v="243"/>
    <n v="362.92"/>
    <n v="2"/>
    <n v="0"/>
    <n v="105.24679999999995"/>
  </r>
  <r>
    <n v="1086"/>
    <s v="US-2013-143819"/>
    <x v="0"/>
    <x v="398"/>
    <d v="2013-03-06T00:00:00"/>
    <s v="Standard Class"/>
    <s v="KD-16270"/>
    <s v="Karen Daniels"/>
    <x v="0"/>
    <x v="0"/>
    <s v="Yonkers"/>
    <x v="15"/>
    <n v="10701"/>
    <x v="3"/>
    <s v="TEC-MA-10003979"/>
    <x v="2"/>
    <x v="15"/>
    <x v="802"/>
    <n v="4899.93"/>
    <n v="7"/>
    <n v="0"/>
    <n v="2400.9656999999997"/>
  </r>
  <r>
    <n v="1087"/>
    <s v="CA-2013-167584"/>
    <x v="0"/>
    <x v="399"/>
    <d v="2013-08-13T00:00:00"/>
    <s v="Same Day"/>
    <s v="LC-16870"/>
    <s v="Lena Cacioppo"/>
    <x v="0"/>
    <x v="0"/>
    <s v="Des Moines"/>
    <x v="23"/>
    <n v="50315"/>
    <x v="2"/>
    <s v="OFF-PA-10000029"/>
    <x v="1"/>
    <x v="10"/>
    <x v="803"/>
    <n v="6.48"/>
    <n v="1"/>
    <n v="0"/>
    <n v="3.1104000000000003"/>
  </r>
  <r>
    <n v="1088"/>
    <s v="CA-2013-166163"/>
    <x v="0"/>
    <x v="243"/>
    <d v="2013-08-21T00:00:00"/>
    <s v="Second Class"/>
    <s v="CY-12745"/>
    <s v="Craig Yedwab"/>
    <x v="1"/>
    <x v="0"/>
    <s v="Oakland"/>
    <x v="1"/>
    <n v="94601"/>
    <x v="1"/>
    <s v="TEC-PH-10004896"/>
    <x v="2"/>
    <x v="7"/>
    <x v="172"/>
    <n v="71.975999999999999"/>
    <n v="3"/>
    <n v="0.2"/>
    <n v="7.1976000000000049"/>
  </r>
  <r>
    <n v="1089"/>
    <s v="CA-2013-166163"/>
    <x v="0"/>
    <x v="243"/>
    <d v="2013-08-21T00:00:00"/>
    <s v="Second Class"/>
    <s v="CY-12745"/>
    <s v="Craig Yedwab"/>
    <x v="1"/>
    <x v="0"/>
    <s v="Oakland"/>
    <x v="1"/>
    <n v="94601"/>
    <x v="1"/>
    <s v="OFF-LA-10000452"/>
    <x v="1"/>
    <x v="2"/>
    <x v="804"/>
    <n v="3.15"/>
    <n v="1"/>
    <n v="0"/>
    <n v="1.512"/>
  </r>
  <r>
    <n v="1090"/>
    <s v="CA-2014-158407"/>
    <x v="3"/>
    <x v="400"/>
    <d v="2014-06-11T00:00:00"/>
    <s v="Standard Class"/>
    <s v="LW-16990"/>
    <s v="Lindsay Williams"/>
    <x v="1"/>
    <x v="0"/>
    <s v="Monroe"/>
    <x v="3"/>
    <n v="28110"/>
    <x v="0"/>
    <s v="FUR-FU-10001967"/>
    <x v="0"/>
    <x v="5"/>
    <x v="293"/>
    <n v="31.983999999999998"/>
    <n v="2"/>
    <n v="0.2"/>
    <n v="1.9989999999999979"/>
  </r>
  <r>
    <n v="1091"/>
    <s v="CA-2014-158407"/>
    <x v="3"/>
    <x v="400"/>
    <d v="2014-06-11T00:00:00"/>
    <s v="Standard Class"/>
    <s v="LW-16990"/>
    <s v="Lindsay Williams"/>
    <x v="1"/>
    <x v="0"/>
    <s v="Monroe"/>
    <x v="3"/>
    <n v="28110"/>
    <x v="0"/>
    <s v="TEC-PH-10001819"/>
    <x v="2"/>
    <x v="7"/>
    <x v="805"/>
    <n v="71.984000000000009"/>
    <n v="2"/>
    <n v="0.2"/>
    <n v="25.194399999999995"/>
  </r>
  <r>
    <n v="1092"/>
    <s v="CA-2012-143490"/>
    <x v="1"/>
    <x v="401"/>
    <d v="2012-12-13T00:00:00"/>
    <s v="Standard Class"/>
    <s v="NP-18325"/>
    <s v="Naresj Patel"/>
    <x v="0"/>
    <x v="0"/>
    <s v="San Diego"/>
    <x v="1"/>
    <n v="92105"/>
    <x v="1"/>
    <s v="OFF-AR-10002952"/>
    <x v="1"/>
    <x v="6"/>
    <x v="806"/>
    <n v="120.14999999999999"/>
    <n v="9"/>
    <n v="0"/>
    <n v="33.641999999999996"/>
  </r>
  <r>
    <n v="1093"/>
    <s v="CA-2012-143490"/>
    <x v="1"/>
    <x v="401"/>
    <d v="2012-12-13T00:00:00"/>
    <s v="Standard Class"/>
    <s v="NP-18325"/>
    <s v="Naresj Patel"/>
    <x v="0"/>
    <x v="0"/>
    <s v="San Diego"/>
    <x v="1"/>
    <n v="92105"/>
    <x v="1"/>
    <s v="TEC-PH-10000576"/>
    <x v="2"/>
    <x v="7"/>
    <x v="807"/>
    <n v="219.18400000000003"/>
    <n v="2"/>
    <n v="0.2"/>
    <n v="19.178600000000003"/>
  </r>
  <r>
    <n v="1094"/>
    <s v="CA-2012-165085"/>
    <x v="1"/>
    <x v="17"/>
    <d v="2012-12-31T00:00:00"/>
    <s v="Standard Class"/>
    <s v="BT-11485"/>
    <s v="Brad Thomas"/>
    <x v="2"/>
    <x v="0"/>
    <s v="Clinton"/>
    <x v="39"/>
    <n v="20735"/>
    <x v="3"/>
    <s v="OFF-PA-10000605"/>
    <x v="1"/>
    <x v="10"/>
    <x v="808"/>
    <n v="28.900000000000002"/>
    <n v="5"/>
    <n v="0"/>
    <n v="14.161000000000001"/>
  </r>
  <r>
    <n v="1095"/>
    <s v="CA-2012-165085"/>
    <x v="1"/>
    <x v="17"/>
    <d v="2012-12-31T00:00:00"/>
    <s v="Standard Class"/>
    <s v="BT-11485"/>
    <s v="Brad Thomas"/>
    <x v="2"/>
    <x v="0"/>
    <s v="Clinton"/>
    <x v="39"/>
    <n v="20735"/>
    <x v="3"/>
    <s v="OFF-AP-10002518"/>
    <x v="1"/>
    <x v="9"/>
    <x v="158"/>
    <n v="355.96"/>
    <n v="2"/>
    <n v="0"/>
    <n v="103.22839999999997"/>
  </r>
  <r>
    <n v="1096"/>
    <s v="CA-2014-160423"/>
    <x v="3"/>
    <x v="276"/>
    <d v="2014-01-27T00:00:00"/>
    <s v="Standard Class"/>
    <s v="PS-19045"/>
    <s v="Penelope Sewall"/>
    <x v="2"/>
    <x v="0"/>
    <s v="Charlotte"/>
    <x v="3"/>
    <n v="28205"/>
    <x v="0"/>
    <s v="OFF-ST-10004340"/>
    <x v="1"/>
    <x v="4"/>
    <x v="809"/>
    <n v="348.20799999999997"/>
    <n v="7"/>
    <n v="0.2"/>
    <n v="30.468200000000024"/>
  </r>
  <r>
    <n v="1097"/>
    <s v="CA-2014-160423"/>
    <x v="3"/>
    <x v="276"/>
    <d v="2014-01-27T00:00:00"/>
    <s v="Standard Class"/>
    <s v="PS-19045"/>
    <s v="Penelope Sewall"/>
    <x v="2"/>
    <x v="0"/>
    <s v="Charlotte"/>
    <x v="3"/>
    <n v="28205"/>
    <x v="0"/>
    <s v="OFF-BI-10004001"/>
    <x v="1"/>
    <x v="8"/>
    <x v="810"/>
    <n v="35.783999999999999"/>
    <n v="7"/>
    <n v="0.7"/>
    <n v="-28.627200000000009"/>
  </r>
  <r>
    <n v="1098"/>
    <s v="CA-2011-159338"/>
    <x v="2"/>
    <x v="402"/>
    <d v="2011-06-28T00:00:00"/>
    <s v="First Class"/>
    <s v="NS-18640"/>
    <s v="Noel Staavos"/>
    <x v="1"/>
    <x v="0"/>
    <s v="Los Angeles"/>
    <x v="1"/>
    <n v="90049"/>
    <x v="1"/>
    <s v="FUR-TA-10004147"/>
    <x v="0"/>
    <x v="3"/>
    <x v="811"/>
    <n v="447.84"/>
    <n v="5"/>
    <n v="0.2"/>
    <n v="11.19599999999997"/>
  </r>
  <r>
    <n v="1099"/>
    <s v="CA-2013-107216"/>
    <x v="0"/>
    <x v="403"/>
    <d v="2013-06-18T00:00:00"/>
    <s v="First Class"/>
    <s v="PV-18985"/>
    <s v="Paul Van Hugh"/>
    <x v="2"/>
    <x v="0"/>
    <s v="San Francisco"/>
    <x v="1"/>
    <n v="94122"/>
    <x v="1"/>
    <s v="OFF-AR-10001545"/>
    <x v="1"/>
    <x v="6"/>
    <x v="812"/>
    <n v="7.04"/>
    <n v="4"/>
    <n v="0"/>
    <n v="2.0415999999999999"/>
  </r>
  <r>
    <n v="1100"/>
    <s v="CA-2013-107216"/>
    <x v="0"/>
    <x v="403"/>
    <d v="2013-06-18T00:00:00"/>
    <s v="First Class"/>
    <s v="PV-18985"/>
    <s v="Paul Van Hugh"/>
    <x v="2"/>
    <x v="0"/>
    <s v="San Francisco"/>
    <x v="1"/>
    <n v="94122"/>
    <x v="1"/>
    <s v="FUR-FU-10000206"/>
    <x v="0"/>
    <x v="5"/>
    <x v="392"/>
    <n v="8.73"/>
    <n v="3"/>
    <n v="0"/>
    <n v="4.1030999999999995"/>
  </r>
  <r>
    <n v="1101"/>
    <s v="CA-2013-107216"/>
    <x v="0"/>
    <x v="403"/>
    <d v="2013-06-18T00:00:00"/>
    <s v="First Class"/>
    <s v="PV-18985"/>
    <s v="Paul Van Hugh"/>
    <x v="2"/>
    <x v="0"/>
    <s v="San Francisco"/>
    <x v="1"/>
    <n v="94122"/>
    <x v="1"/>
    <s v="TEC-AC-10001013"/>
    <x v="2"/>
    <x v="11"/>
    <x v="813"/>
    <n v="29.29"/>
    <n v="1"/>
    <n v="0"/>
    <n v="9.6656999999999975"/>
  </r>
  <r>
    <n v="1102"/>
    <s v="CA-2013-107216"/>
    <x v="0"/>
    <x v="403"/>
    <d v="2013-06-18T00:00:00"/>
    <s v="First Class"/>
    <s v="PV-18985"/>
    <s v="Paul Van Hugh"/>
    <x v="2"/>
    <x v="0"/>
    <s v="San Francisco"/>
    <x v="1"/>
    <n v="94122"/>
    <x v="1"/>
    <s v="OFF-AR-10002255"/>
    <x v="1"/>
    <x v="6"/>
    <x v="814"/>
    <n v="8.64"/>
    <n v="3"/>
    <n v="0"/>
    <n v="2.5055999999999998"/>
  </r>
  <r>
    <n v="1103"/>
    <s v="US-2014-145863"/>
    <x v="3"/>
    <x v="81"/>
    <d v="2014-04-28T00:00:00"/>
    <s v="Standard Class"/>
    <s v="RP-19390"/>
    <s v="Resi Pölking"/>
    <x v="0"/>
    <x v="0"/>
    <s v="Houston"/>
    <x v="5"/>
    <n v="77041"/>
    <x v="2"/>
    <s v="OFF-BI-10004140"/>
    <x v="1"/>
    <x v="8"/>
    <x v="304"/>
    <n v="2.6939999999999995"/>
    <n v="3"/>
    <n v="0.8"/>
    <n v="-4.7145000000000028"/>
  </r>
  <r>
    <n v="1104"/>
    <s v="US-2014-145863"/>
    <x v="3"/>
    <x v="81"/>
    <d v="2014-04-28T00:00:00"/>
    <s v="Standard Class"/>
    <s v="RP-19390"/>
    <s v="Resi Pölking"/>
    <x v="0"/>
    <x v="0"/>
    <s v="Houston"/>
    <x v="5"/>
    <n v="77041"/>
    <x v="2"/>
    <s v="OFF-BI-10002049"/>
    <x v="1"/>
    <x v="8"/>
    <x v="758"/>
    <n v="2.9339999999999993"/>
    <n v="3"/>
    <n v="0.8"/>
    <n v="-4.9878000000000018"/>
  </r>
  <r>
    <n v="1105"/>
    <s v="CA-2013-112340"/>
    <x v="0"/>
    <x v="147"/>
    <d v="2013-10-28T00:00:00"/>
    <s v="Standard Class"/>
    <s v="NM-18520"/>
    <s v="Neoma Murray"/>
    <x v="0"/>
    <x v="0"/>
    <s v="Riverside"/>
    <x v="1"/>
    <n v="92503"/>
    <x v="1"/>
    <s v="OFF-PA-10001892"/>
    <x v="1"/>
    <x v="10"/>
    <x v="815"/>
    <n v="22.919999999999998"/>
    <n v="3"/>
    <n v="0"/>
    <n v="11.230799999999999"/>
  </r>
  <r>
    <n v="1106"/>
    <s v="US-2013-110156"/>
    <x v="0"/>
    <x v="258"/>
    <d v="2013-11-25T00:00:00"/>
    <s v="Standard Class"/>
    <s v="EH-13945"/>
    <s v="Eric Hoffmann"/>
    <x v="0"/>
    <x v="0"/>
    <s v="Houston"/>
    <x v="5"/>
    <n v="77041"/>
    <x v="2"/>
    <s v="OFF-ST-10000642"/>
    <x v="1"/>
    <x v="4"/>
    <x v="192"/>
    <n v="100.70400000000001"/>
    <n v="6"/>
    <n v="0.2"/>
    <n v="-16.36440000000001"/>
  </r>
  <r>
    <n v="1107"/>
    <s v="US-2013-110156"/>
    <x v="0"/>
    <x v="258"/>
    <d v="2013-11-25T00:00:00"/>
    <s v="Standard Class"/>
    <s v="EH-13945"/>
    <s v="Eric Hoffmann"/>
    <x v="0"/>
    <x v="0"/>
    <s v="Houston"/>
    <x v="5"/>
    <n v="77041"/>
    <x v="2"/>
    <s v="FUR-FU-10000206"/>
    <x v="0"/>
    <x v="5"/>
    <x v="392"/>
    <n v="2.3280000000000003"/>
    <n v="2"/>
    <n v="0.6"/>
    <n v="-0.75660000000000016"/>
  </r>
  <r>
    <n v="1108"/>
    <s v="US-2013-110156"/>
    <x v="0"/>
    <x v="258"/>
    <d v="2013-11-25T00:00:00"/>
    <s v="Standard Class"/>
    <s v="EH-13945"/>
    <s v="Eric Hoffmann"/>
    <x v="0"/>
    <x v="0"/>
    <s v="Houston"/>
    <x v="5"/>
    <n v="77041"/>
    <x v="2"/>
    <s v="OFF-BI-10003676"/>
    <x v="1"/>
    <x v="8"/>
    <x v="816"/>
    <n v="10.779999999999996"/>
    <n v="5"/>
    <n v="0.8"/>
    <n v="-17.248000000000008"/>
  </r>
  <r>
    <n v="1109"/>
    <s v="US-2013-110156"/>
    <x v="0"/>
    <x v="258"/>
    <d v="2013-11-25T00:00:00"/>
    <s v="Standard Class"/>
    <s v="EH-13945"/>
    <s v="Eric Hoffmann"/>
    <x v="0"/>
    <x v="0"/>
    <s v="Houston"/>
    <x v="5"/>
    <n v="77041"/>
    <x v="2"/>
    <s v="OFF-FA-10003495"/>
    <x v="1"/>
    <x v="13"/>
    <x v="33"/>
    <n v="58.368000000000009"/>
    <n v="12"/>
    <n v="0.2"/>
    <n v="21.888000000000002"/>
  </r>
  <r>
    <n v="1110"/>
    <s v="US-2013-110156"/>
    <x v="0"/>
    <x v="258"/>
    <d v="2013-11-25T00:00:00"/>
    <s v="Standard Class"/>
    <s v="EH-13945"/>
    <s v="Eric Hoffmann"/>
    <x v="0"/>
    <x v="0"/>
    <s v="Houston"/>
    <x v="5"/>
    <n v="77041"/>
    <x v="2"/>
    <s v="OFF-EN-10003798"/>
    <x v="1"/>
    <x v="12"/>
    <x v="817"/>
    <n v="40.968000000000004"/>
    <n v="3"/>
    <n v="0.2"/>
    <n v="13.826699999999999"/>
  </r>
  <r>
    <n v="1111"/>
    <s v="US-2013-110156"/>
    <x v="0"/>
    <x v="258"/>
    <d v="2013-11-25T00:00:00"/>
    <s v="Standard Class"/>
    <s v="EH-13945"/>
    <s v="Eric Hoffmann"/>
    <x v="0"/>
    <x v="0"/>
    <s v="Houston"/>
    <x v="5"/>
    <n v="77041"/>
    <x v="2"/>
    <s v="TEC-PH-10003589"/>
    <x v="2"/>
    <x v="7"/>
    <x v="818"/>
    <n v="71.959999999999994"/>
    <n v="5"/>
    <n v="0.2"/>
    <n v="25.185999999999996"/>
  </r>
  <r>
    <n v="1112"/>
    <s v="US-2013-110156"/>
    <x v="0"/>
    <x v="258"/>
    <d v="2013-11-25T00:00:00"/>
    <s v="Standard Class"/>
    <s v="EH-13945"/>
    <s v="Eric Hoffmann"/>
    <x v="0"/>
    <x v="0"/>
    <s v="Houston"/>
    <x v="5"/>
    <n v="77041"/>
    <x v="2"/>
    <s v="OFF-PA-10004735"/>
    <x v="1"/>
    <x v="10"/>
    <x v="819"/>
    <n v="10.368000000000002"/>
    <n v="2"/>
    <n v="0.2"/>
    <n v="3.6288"/>
  </r>
  <r>
    <n v="1113"/>
    <s v="US-2013-110156"/>
    <x v="0"/>
    <x v="258"/>
    <d v="2013-11-25T00:00:00"/>
    <s v="Standard Class"/>
    <s v="EH-13945"/>
    <s v="Eric Hoffmann"/>
    <x v="0"/>
    <x v="0"/>
    <s v="Houston"/>
    <x v="5"/>
    <n v="77041"/>
    <x v="2"/>
    <s v="OFF-BI-10002609"/>
    <x v="1"/>
    <x v="8"/>
    <x v="98"/>
    <n v="1.1919999999999997"/>
    <n v="2"/>
    <n v="0.8"/>
    <n v="-2.0264000000000002"/>
  </r>
  <r>
    <n v="1114"/>
    <s v="CA-2014-140585"/>
    <x v="3"/>
    <x v="404"/>
    <d v="2014-12-24T00:00:00"/>
    <s v="Second Class"/>
    <s v="RA-19915"/>
    <s v="Russell Applegate"/>
    <x v="0"/>
    <x v="0"/>
    <s v="Encinitas"/>
    <x v="1"/>
    <n v="92024"/>
    <x v="1"/>
    <s v="OFF-BI-10003364"/>
    <x v="1"/>
    <x v="8"/>
    <x v="698"/>
    <n v="46.672000000000004"/>
    <n v="2"/>
    <n v="0.2"/>
    <n v="16.3352"/>
  </r>
  <r>
    <n v="1115"/>
    <s v="CA-2014-140585"/>
    <x v="3"/>
    <x v="404"/>
    <d v="2014-12-24T00:00:00"/>
    <s v="Second Class"/>
    <s v="RA-19915"/>
    <s v="Russell Applegate"/>
    <x v="0"/>
    <x v="0"/>
    <s v="Encinitas"/>
    <x v="1"/>
    <n v="92024"/>
    <x v="1"/>
    <s v="FUR-BO-10002206"/>
    <x v="0"/>
    <x v="0"/>
    <x v="820"/>
    <n v="119.83299999999998"/>
    <n v="1"/>
    <n v="0.15"/>
    <n v="-12.688200000000002"/>
  </r>
  <r>
    <n v="1116"/>
    <s v="CA-2014-140585"/>
    <x v="3"/>
    <x v="404"/>
    <d v="2014-12-24T00:00:00"/>
    <s v="Second Class"/>
    <s v="RA-19915"/>
    <s v="Russell Applegate"/>
    <x v="0"/>
    <x v="0"/>
    <s v="Encinitas"/>
    <x v="1"/>
    <n v="92024"/>
    <x v="1"/>
    <s v="TEC-AC-10003610"/>
    <x v="2"/>
    <x v="11"/>
    <x v="598"/>
    <n v="119.98"/>
    <n v="2"/>
    <n v="0"/>
    <n v="57.590400000000002"/>
  </r>
  <r>
    <n v="1117"/>
    <s v="CA-2013-144855"/>
    <x v="0"/>
    <x v="405"/>
    <d v="2013-07-25T00:00:00"/>
    <s v="Second Class"/>
    <s v="DL-13495"/>
    <s v="Dionis Lloyd"/>
    <x v="1"/>
    <x v="0"/>
    <s v="San Francisco"/>
    <x v="1"/>
    <n v="94110"/>
    <x v="1"/>
    <s v="OFF-LA-10003766"/>
    <x v="1"/>
    <x v="2"/>
    <x v="360"/>
    <n v="6.3"/>
    <n v="2"/>
    <n v="0"/>
    <n v="3.024"/>
  </r>
  <r>
    <n v="1118"/>
    <s v="CA-2012-142755"/>
    <x v="1"/>
    <x v="406"/>
    <d v="2012-09-08T00:00:00"/>
    <s v="Standard Class"/>
    <s v="CS-12355"/>
    <s v="Christine Sundaresam"/>
    <x v="0"/>
    <x v="0"/>
    <s v="Roswell"/>
    <x v="32"/>
    <n v="30076"/>
    <x v="0"/>
    <s v="OFF-PA-10001970"/>
    <x v="1"/>
    <x v="10"/>
    <x v="361"/>
    <n v="279.89999999999998"/>
    <n v="5"/>
    <n v="0"/>
    <n v="137.15100000000001"/>
  </r>
  <r>
    <n v="1119"/>
    <s v="CA-2012-142755"/>
    <x v="1"/>
    <x v="406"/>
    <d v="2012-09-08T00:00:00"/>
    <s v="Standard Class"/>
    <s v="CS-12355"/>
    <s v="Christine Sundaresam"/>
    <x v="0"/>
    <x v="0"/>
    <s v="Roswell"/>
    <x v="32"/>
    <n v="30076"/>
    <x v="0"/>
    <s v="TEC-AC-10002049"/>
    <x v="2"/>
    <x v="11"/>
    <x v="688"/>
    <n v="619.94999999999993"/>
    <n v="5"/>
    <n v="0"/>
    <n v="111.59099999999995"/>
  </r>
  <r>
    <n v="1120"/>
    <s v="CA-2012-142755"/>
    <x v="1"/>
    <x v="406"/>
    <d v="2012-09-08T00:00:00"/>
    <s v="Standard Class"/>
    <s v="CS-12355"/>
    <s v="Christine Sundaresam"/>
    <x v="0"/>
    <x v="0"/>
    <s v="Roswell"/>
    <x v="32"/>
    <n v="30076"/>
    <x v="0"/>
    <s v="OFF-PA-10000141"/>
    <x v="1"/>
    <x v="10"/>
    <x v="821"/>
    <n v="4.3600000000000003"/>
    <n v="2"/>
    <n v="0"/>
    <n v="2.0491999999999999"/>
  </r>
  <r>
    <n v="1121"/>
    <s v="CA-2012-142755"/>
    <x v="1"/>
    <x v="406"/>
    <d v="2012-09-08T00:00:00"/>
    <s v="Standard Class"/>
    <s v="CS-12355"/>
    <s v="Christine Sundaresam"/>
    <x v="0"/>
    <x v="0"/>
    <s v="Roswell"/>
    <x v="32"/>
    <n v="30076"/>
    <x v="0"/>
    <s v="OFF-EN-10004459"/>
    <x v="1"/>
    <x v="12"/>
    <x v="655"/>
    <n v="15.28"/>
    <n v="2"/>
    <n v="0"/>
    <n v="7.4871999999999996"/>
  </r>
  <r>
    <n v="1122"/>
    <s v="US-2011-147627"/>
    <x v="2"/>
    <x v="407"/>
    <d v="2011-01-27T00:00:00"/>
    <s v="Standard Class"/>
    <s v="HL-15040"/>
    <s v="Hunter Lopez"/>
    <x v="0"/>
    <x v="0"/>
    <s v="Jonesboro"/>
    <x v="36"/>
    <n v="72401"/>
    <x v="0"/>
    <s v="TEC-PH-10001061"/>
    <x v="2"/>
    <x v="7"/>
    <x v="822"/>
    <n v="699.93"/>
    <n v="7"/>
    <n v="0"/>
    <n v="181.98179999999999"/>
  </r>
  <r>
    <n v="1123"/>
    <s v="US-2011-147627"/>
    <x v="2"/>
    <x v="407"/>
    <d v="2011-01-27T00:00:00"/>
    <s v="Standard Class"/>
    <s v="HL-15040"/>
    <s v="Hunter Lopez"/>
    <x v="0"/>
    <x v="0"/>
    <s v="Jonesboro"/>
    <x v="36"/>
    <n v="72401"/>
    <x v="0"/>
    <s v="OFF-AR-10002375"/>
    <x v="1"/>
    <x v="6"/>
    <x v="823"/>
    <n v="22.959999999999997"/>
    <n v="7"/>
    <n v="0"/>
    <n v="6.6583999999999968"/>
  </r>
  <r>
    <n v="1124"/>
    <s v="US-2011-147627"/>
    <x v="2"/>
    <x v="407"/>
    <d v="2011-01-27T00:00:00"/>
    <s v="Standard Class"/>
    <s v="HL-15040"/>
    <s v="Hunter Lopez"/>
    <x v="0"/>
    <x v="0"/>
    <s v="Jonesboro"/>
    <x v="36"/>
    <n v="72401"/>
    <x v="0"/>
    <s v="FUR-FU-10003194"/>
    <x v="0"/>
    <x v="5"/>
    <x v="76"/>
    <n v="38.6"/>
    <n v="4"/>
    <n v="0"/>
    <n v="11.579999999999998"/>
  </r>
  <r>
    <n v="1125"/>
    <s v="US-2011-147627"/>
    <x v="2"/>
    <x v="407"/>
    <d v="2011-01-27T00:00:00"/>
    <s v="Standard Class"/>
    <s v="HL-15040"/>
    <s v="Hunter Lopez"/>
    <x v="0"/>
    <x v="0"/>
    <s v="Jonesboro"/>
    <x v="36"/>
    <n v="72401"/>
    <x v="0"/>
    <s v="OFF-AR-10003811"/>
    <x v="1"/>
    <x v="6"/>
    <x v="449"/>
    <n v="6.63"/>
    <n v="3"/>
    <n v="0"/>
    <n v="1.7901"/>
  </r>
  <r>
    <n v="1126"/>
    <s v="US-2011-147627"/>
    <x v="2"/>
    <x v="407"/>
    <d v="2011-01-27T00:00:00"/>
    <s v="Standard Class"/>
    <s v="HL-15040"/>
    <s v="Hunter Lopez"/>
    <x v="0"/>
    <x v="0"/>
    <s v="Jonesboro"/>
    <x v="36"/>
    <n v="72401"/>
    <x v="0"/>
    <s v="OFF-EN-10001539"/>
    <x v="1"/>
    <x v="12"/>
    <x v="33"/>
    <n v="23.34"/>
    <n v="3"/>
    <n v="0"/>
    <n v="10.969799999999999"/>
  </r>
  <r>
    <n v="1127"/>
    <s v="US-2011-147627"/>
    <x v="2"/>
    <x v="407"/>
    <d v="2011-01-27T00:00:00"/>
    <s v="Standard Class"/>
    <s v="HL-15040"/>
    <s v="Hunter Lopez"/>
    <x v="0"/>
    <x v="0"/>
    <s v="Jonesboro"/>
    <x v="36"/>
    <n v="72401"/>
    <x v="0"/>
    <s v="FUR-CH-10002331"/>
    <x v="0"/>
    <x v="1"/>
    <x v="402"/>
    <n v="1067.94"/>
    <n v="3"/>
    <n v="0"/>
    <n v="224.2673999999999"/>
  </r>
  <r>
    <n v="1128"/>
    <s v="CA-2012-105970"/>
    <x v="1"/>
    <x v="56"/>
    <d v="2012-03-07T00:00:00"/>
    <s v="Standard Class"/>
    <s v="PA-19060"/>
    <s v="Pete Armstrong"/>
    <x v="2"/>
    <x v="0"/>
    <s v="Richmond"/>
    <x v="14"/>
    <n v="47374"/>
    <x v="2"/>
    <s v="OFF-AR-10003156"/>
    <x v="1"/>
    <x v="6"/>
    <x v="396"/>
    <n v="10.16"/>
    <n v="1"/>
    <n v="0"/>
    <n v="2.6416000000000004"/>
  </r>
  <r>
    <n v="1129"/>
    <s v="CA-2012-105970"/>
    <x v="1"/>
    <x v="56"/>
    <d v="2012-03-07T00:00:00"/>
    <s v="Standard Class"/>
    <s v="PA-19060"/>
    <s v="Pete Armstrong"/>
    <x v="2"/>
    <x v="0"/>
    <s v="Richmond"/>
    <x v="14"/>
    <n v="47374"/>
    <x v="2"/>
    <s v="OFF-EN-10001532"/>
    <x v="1"/>
    <x v="12"/>
    <x v="613"/>
    <n v="101.88"/>
    <n v="6"/>
    <n v="0"/>
    <n v="50.94"/>
  </r>
  <r>
    <n v="1130"/>
    <s v="CA-2013-112102"/>
    <x v="0"/>
    <x v="408"/>
    <d v="2013-04-17T00:00:00"/>
    <s v="Standard Class"/>
    <s v="BD-11605"/>
    <s v="Brian Dahlen"/>
    <x v="0"/>
    <x v="0"/>
    <s v="Springfield"/>
    <x v="17"/>
    <n v="22153"/>
    <x v="0"/>
    <s v="FUR-TA-10004086"/>
    <x v="0"/>
    <x v="3"/>
    <x v="824"/>
    <n v="343.92"/>
    <n v="4"/>
    <n v="0"/>
    <n v="75.662399999999991"/>
  </r>
  <r>
    <n v="1131"/>
    <s v="CA-2013-112102"/>
    <x v="0"/>
    <x v="408"/>
    <d v="2013-04-17T00:00:00"/>
    <s v="Standard Class"/>
    <s v="BD-11605"/>
    <s v="Brian Dahlen"/>
    <x v="0"/>
    <x v="0"/>
    <s v="Springfield"/>
    <x v="17"/>
    <n v="22153"/>
    <x v="0"/>
    <s v="OFF-PA-10000100"/>
    <x v="1"/>
    <x v="10"/>
    <x v="825"/>
    <n v="40.99"/>
    <n v="1"/>
    <n v="0"/>
    <n v="20.085100000000001"/>
  </r>
  <r>
    <n v="1132"/>
    <s v="CA-2013-112102"/>
    <x v="0"/>
    <x v="408"/>
    <d v="2013-04-17T00:00:00"/>
    <s v="Standard Class"/>
    <s v="BD-11605"/>
    <s v="Brian Dahlen"/>
    <x v="0"/>
    <x v="0"/>
    <s v="Springfield"/>
    <x v="17"/>
    <n v="22153"/>
    <x v="0"/>
    <s v="OFF-EN-10002500"/>
    <x v="1"/>
    <x v="12"/>
    <x v="118"/>
    <n v="63.9"/>
    <n v="5"/>
    <n v="0"/>
    <n v="28.754999999999995"/>
  </r>
  <r>
    <n v="1133"/>
    <s v="US-2013-114776"/>
    <x v="0"/>
    <x v="409"/>
    <d v="2013-12-08T00:00:00"/>
    <s v="First Class"/>
    <s v="GG-14650"/>
    <s v="Greg Guthrie"/>
    <x v="1"/>
    <x v="0"/>
    <s v="Antioch"/>
    <x v="1"/>
    <n v="94509"/>
    <x v="1"/>
    <s v="OFF-PA-10004100"/>
    <x v="1"/>
    <x v="10"/>
    <x v="257"/>
    <n v="19.440000000000001"/>
    <n v="3"/>
    <n v="0"/>
    <n v="9.3312000000000008"/>
  </r>
  <r>
    <n v="1134"/>
    <s v="US-2013-134908"/>
    <x v="0"/>
    <x v="410"/>
    <d v="2013-06-10T00:00:00"/>
    <s v="Standard Class"/>
    <s v="JS-15940"/>
    <s v="Joni Sundaresam"/>
    <x v="2"/>
    <x v="0"/>
    <s v="Philadelphia"/>
    <x v="9"/>
    <n v="19134"/>
    <x v="3"/>
    <s v="OFF-ST-10003479"/>
    <x v="1"/>
    <x v="4"/>
    <x v="41"/>
    <n v="124.608"/>
    <n v="4"/>
    <n v="0.2"/>
    <n v="-23.364000000000019"/>
  </r>
  <r>
    <n v="1135"/>
    <s v="US-2013-134908"/>
    <x v="0"/>
    <x v="410"/>
    <d v="2013-06-10T00:00:00"/>
    <s v="Standard Class"/>
    <s v="JS-15940"/>
    <s v="Joni Sundaresam"/>
    <x v="2"/>
    <x v="0"/>
    <s v="Philadelphia"/>
    <x v="9"/>
    <n v="19134"/>
    <x v="3"/>
    <s v="OFF-LA-10000973"/>
    <x v="1"/>
    <x v="2"/>
    <x v="826"/>
    <n v="7.5600000000000005"/>
    <n v="3"/>
    <n v="0.2"/>
    <n v="2.6459999999999995"/>
  </r>
  <r>
    <n v="1136"/>
    <s v="US-2013-148803"/>
    <x v="0"/>
    <x v="25"/>
    <d v="2013-12-12T00:00:00"/>
    <s v="Same Day"/>
    <s v="LR-16915"/>
    <s v="Lena Radford"/>
    <x v="0"/>
    <x v="0"/>
    <s v="Homestead"/>
    <x v="2"/>
    <n v="33030"/>
    <x v="0"/>
    <s v="OFF-ST-10001476"/>
    <x v="1"/>
    <x v="4"/>
    <x v="827"/>
    <n v="85.224000000000004"/>
    <n v="3"/>
    <n v="0.2"/>
    <n v="7.4571000000000041"/>
  </r>
  <r>
    <n v="1137"/>
    <s v="CA-2013-152170"/>
    <x v="0"/>
    <x v="396"/>
    <d v="2013-11-16T00:00:00"/>
    <s v="Second Class"/>
    <s v="FH-14275"/>
    <s v="Frank Hawley"/>
    <x v="1"/>
    <x v="0"/>
    <s v="La Porte"/>
    <x v="14"/>
    <n v="46350"/>
    <x v="2"/>
    <s v="OFF-EN-10002831"/>
    <x v="1"/>
    <x v="12"/>
    <x v="828"/>
    <n v="287.52"/>
    <n v="8"/>
    <n v="0"/>
    <n v="129.38399999999999"/>
  </r>
  <r>
    <n v="1138"/>
    <s v="CA-2013-152170"/>
    <x v="0"/>
    <x v="396"/>
    <d v="2013-11-16T00:00:00"/>
    <s v="Second Class"/>
    <s v="FH-14275"/>
    <s v="Frank Hawley"/>
    <x v="1"/>
    <x v="0"/>
    <s v="La Porte"/>
    <x v="14"/>
    <n v="46350"/>
    <x v="2"/>
    <s v="OFF-AP-10002350"/>
    <x v="1"/>
    <x v="9"/>
    <x v="545"/>
    <n v="37.68"/>
    <n v="2"/>
    <n v="0"/>
    <n v="10.5504"/>
  </r>
  <r>
    <n v="1139"/>
    <s v="CA-2013-152170"/>
    <x v="0"/>
    <x v="396"/>
    <d v="2013-11-16T00:00:00"/>
    <s v="Second Class"/>
    <s v="FH-14275"/>
    <s v="Frank Hawley"/>
    <x v="1"/>
    <x v="0"/>
    <s v="La Porte"/>
    <x v="14"/>
    <n v="46350"/>
    <x v="2"/>
    <s v="OFF-PA-10001763"/>
    <x v="1"/>
    <x v="10"/>
    <x v="829"/>
    <n v="19.98"/>
    <n v="2"/>
    <n v="0"/>
    <n v="8.9909999999999997"/>
  </r>
  <r>
    <n v="1140"/>
    <s v="CA-2013-152170"/>
    <x v="0"/>
    <x v="396"/>
    <d v="2013-11-16T00:00:00"/>
    <s v="Second Class"/>
    <s v="FH-14275"/>
    <s v="Frank Hawley"/>
    <x v="1"/>
    <x v="0"/>
    <s v="La Porte"/>
    <x v="14"/>
    <n v="46350"/>
    <x v="2"/>
    <s v="OFF-AR-10003394"/>
    <x v="1"/>
    <x v="6"/>
    <x v="496"/>
    <n v="20.58"/>
    <n v="7"/>
    <n v="0"/>
    <n v="5.5566000000000004"/>
  </r>
  <r>
    <n v="1141"/>
    <s v="CA-2013-152170"/>
    <x v="0"/>
    <x v="396"/>
    <d v="2013-11-16T00:00:00"/>
    <s v="Second Class"/>
    <s v="FH-14275"/>
    <s v="Frank Hawley"/>
    <x v="1"/>
    <x v="0"/>
    <s v="La Porte"/>
    <x v="14"/>
    <n v="46350"/>
    <x v="2"/>
    <s v="OFF-BI-10002072"/>
    <x v="1"/>
    <x v="8"/>
    <x v="830"/>
    <n v="17.38"/>
    <n v="2"/>
    <n v="0"/>
    <n v="8.69"/>
  </r>
  <r>
    <n v="1142"/>
    <s v="CA-2011-146969"/>
    <x v="2"/>
    <x v="411"/>
    <d v="2011-10-03T00:00:00"/>
    <s v="Standard Class"/>
    <s v="AP-10915"/>
    <s v="Arthur Prichep"/>
    <x v="0"/>
    <x v="0"/>
    <s v="Los Angeles"/>
    <x v="1"/>
    <n v="90045"/>
    <x v="1"/>
    <s v="FUR-FU-10004188"/>
    <x v="0"/>
    <x v="5"/>
    <x v="734"/>
    <n v="204.6"/>
    <n v="2"/>
    <n v="0"/>
    <n v="53.195999999999998"/>
  </r>
  <r>
    <n v="1143"/>
    <s v="CA-2011-146969"/>
    <x v="2"/>
    <x v="411"/>
    <d v="2011-10-03T00:00:00"/>
    <s v="Standard Class"/>
    <s v="AP-10915"/>
    <s v="Arthur Prichep"/>
    <x v="0"/>
    <x v="0"/>
    <s v="Los Angeles"/>
    <x v="1"/>
    <n v="90045"/>
    <x v="1"/>
    <s v="OFF-FA-10001561"/>
    <x v="1"/>
    <x v="13"/>
    <x v="831"/>
    <n v="8.7200000000000006"/>
    <n v="4"/>
    <n v="0"/>
    <n v="2.8776000000000002"/>
  </r>
  <r>
    <n v="1144"/>
    <s v="CA-2011-146969"/>
    <x v="2"/>
    <x v="411"/>
    <d v="2011-10-03T00:00:00"/>
    <s v="Standard Class"/>
    <s v="AP-10915"/>
    <s v="Arthur Prichep"/>
    <x v="0"/>
    <x v="0"/>
    <s v="Los Angeles"/>
    <x v="1"/>
    <n v="90045"/>
    <x v="1"/>
    <s v="OFF-PA-10002105"/>
    <x v="1"/>
    <x v="10"/>
    <x v="269"/>
    <n v="6.48"/>
    <n v="1"/>
    <n v="0"/>
    <n v="3.1104000000000003"/>
  </r>
  <r>
    <n v="1145"/>
    <s v="CA-2011-146969"/>
    <x v="2"/>
    <x v="411"/>
    <d v="2011-10-03T00:00:00"/>
    <s v="Standard Class"/>
    <s v="AP-10915"/>
    <s v="Arthur Prichep"/>
    <x v="0"/>
    <x v="0"/>
    <s v="Los Angeles"/>
    <x v="1"/>
    <n v="90045"/>
    <x v="1"/>
    <s v="TEC-MA-10004241"/>
    <x v="2"/>
    <x v="15"/>
    <x v="832"/>
    <n v="686.32"/>
    <n v="2"/>
    <n v="0.2"/>
    <n v="223.05399999999995"/>
  </r>
  <r>
    <n v="1146"/>
    <s v="CA-2011-146969"/>
    <x v="2"/>
    <x v="411"/>
    <d v="2011-10-03T00:00:00"/>
    <s v="Standard Class"/>
    <s v="AP-10915"/>
    <s v="Arthur Prichep"/>
    <x v="0"/>
    <x v="0"/>
    <s v="Los Angeles"/>
    <x v="1"/>
    <n v="90045"/>
    <x v="1"/>
    <s v="OFF-ST-10004340"/>
    <x v="1"/>
    <x v="4"/>
    <x v="809"/>
    <n v="62.18"/>
    <n v="1"/>
    <n v="0"/>
    <n v="16.788600000000002"/>
  </r>
  <r>
    <n v="1147"/>
    <s v="CA-2012-112452"/>
    <x v="1"/>
    <x v="388"/>
    <d v="2012-04-04T00:00:00"/>
    <s v="Same Day"/>
    <s v="NC-18340"/>
    <s v="Nat Carroll"/>
    <x v="0"/>
    <x v="0"/>
    <s v="Lansing"/>
    <x v="12"/>
    <n v="48911"/>
    <x v="2"/>
    <s v="OFF-AP-10003849"/>
    <x v="1"/>
    <x v="9"/>
    <x v="833"/>
    <n v="644.07600000000002"/>
    <n v="2"/>
    <n v="0.1"/>
    <n v="107.34599999999996"/>
  </r>
  <r>
    <n v="1148"/>
    <s v="CA-2012-112452"/>
    <x v="1"/>
    <x v="388"/>
    <d v="2012-04-04T00:00:00"/>
    <s v="Same Day"/>
    <s v="NC-18340"/>
    <s v="Nat Carroll"/>
    <x v="0"/>
    <x v="0"/>
    <s v="Lansing"/>
    <x v="12"/>
    <n v="48911"/>
    <x v="2"/>
    <s v="OFF-FA-10000735"/>
    <x v="1"/>
    <x v="13"/>
    <x v="33"/>
    <n v="5.84"/>
    <n v="2"/>
    <n v="0"/>
    <n v="2.6279999999999997"/>
  </r>
  <r>
    <n v="1149"/>
    <s v="CA-2012-112452"/>
    <x v="1"/>
    <x v="388"/>
    <d v="2012-04-04T00:00:00"/>
    <s v="Same Day"/>
    <s v="NC-18340"/>
    <s v="Nat Carroll"/>
    <x v="0"/>
    <x v="0"/>
    <s v="Lansing"/>
    <x v="12"/>
    <n v="48911"/>
    <x v="2"/>
    <s v="OFF-BI-10003350"/>
    <x v="1"/>
    <x v="8"/>
    <x v="834"/>
    <n v="12.76"/>
    <n v="2"/>
    <n v="0"/>
    <n v="5.8695999999999993"/>
  </r>
  <r>
    <n v="1150"/>
    <s v="CA-2012-112452"/>
    <x v="1"/>
    <x v="388"/>
    <d v="2012-04-04T00:00:00"/>
    <s v="Same Day"/>
    <s v="NC-18340"/>
    <s v="Nat Carroll"/>
    <x v="0"/>
    <x v="0"/>
    <s v="Lansing"/>
    <x v="12"/>
    <n v="48911"/>
    <x v="2"/>
    <s v="TEC-PH-10000307"/>
    <x v="2"/>
    <x v="7"/>
    <x v="835"/>
    <n v="10.95"/>
    <n v="1"/>
    <n v="0"/>
    <n v="0.43799999999999883"/>
  </r>
  <r>
    <n v="1151"/>
    <s v="CA-2012-112452"/>
    <x v="1"/>
    <x v="388"/>
    <d v="2012-04-04T00:00:00"/>
    <s v="Same Day"/>
    <s v="NC-18340"/>
    <s v="Nat Carroll"/>
    <x v="0"/>
    <x v="0"/>
    <s v="Lansing"/>
    <x v="12"/>
    <n v="48911"/>
    <x v="2"/>
    <s v="TEC-CO-10004202"/>
    <x v="2"/>
    <x v="16"/>
    <x v="836"/>
    <n v="599.98"/>
    <n v="2"/>
    <n v="0"/>
    <n v="209.99299999999999"/>
  </r>
  <r>
    <n v="1152"/>
    <s v="CA-2012-113971"/>
    <x v="1"/>
    <x v="412"/>
    <d v="2012-05-14T00:00:00"/>
    <s v="Standard Class"/>
    <s v="CB-12535"/>
    <s v="Claudia Bergmann"/>
    <x v="1"/>
    <x v="0"/>
    <s v="Cuyahoga Falls"/>
    <x v="24"/>
    <n v="44221"/>
    <x v="3"/>
    <s v="FUR-FU-10001852"/>
    <x v="0"/>
    <x v="5"/>
    <x v="837"/>
    <n v="8.3520000000000003"/>
    <n v="6"/>
    <n v="0.2"/>
    <n v="1.2527999999999997"/>
  </r>
  <r>
    <n v="1153"/>
    <s v="CA-2014-160395"/>
    <x v="3"/>
    <x v="413"/>
    <d v="2014-01-07T00:00:00"/>
    <s v="Standard Class"/>
    <s v="KL-16555"/>
    <s v="Kelly Lampkin"/>
    <x v="1"/>
    <x v="0"/>
    <s v="Reno"/>
    <x v="33"/>
    <n v="89502"/>
    <x v="1"/>
    <s v="OFF-AR-10003759"/>
    <x v="1"/>
    <x v="6"/>
    <x v="838"/>
    <n v="3.64"/>
    <n v="2"/>
    <n v="0"/>
    <n v="1.6379999999999999"/>
  </r>
  <r>
    <n v="1154"/>
    <s v="CA-2014-160395"/>
    <x v="3"/>
    <x v="413"/>
    <d v="2014-01-07T00:00:00"/>
    <s v="Standard Class"/>
    <s v="KL-16555"/>
    <s v="Kelly Lampkin"/>
    <x v="1"/>
    <x v="0"/>
    <s v="Reno"/>
    <x v="33"/>
    <n v="89502"/>
    <x v="1"/>
    <s v="OFF-BI-10003984"/>
    <x v="1"/>
    <x v="8"/>
    <x v="690"/>
    <n v="159.768"/>
    <n v="7"/>
    <n v="0.2"/>
    <n v="53.921700000000008"/>
  </r>
  <r>
    <n v="1155"/>
    <s v="CA-2011-136567"/>
    <x v="2"/>
    <x v="414"/>
    <d v="2011-12-21T00:00:00"/>
    <s v="First Class"/>
    <s v="PS-19045"/>
    <s v="Penelope Sewall"/>
    <x v="2"/>
    <x v="0"/>
    <s v="Harrisonburg"/>
    <x v="17"/>
    <n v="22801"/>
    <x v="0"/>
    <s v="OFF-ST-10004337"/>
    <x v="1"/>
    <x v="4"/>
    <x v="839"/>
    <n v="122.48"/>
    <n v="2"/>
    <n v="0"/>
    <n v="0"/>
  </r>
  <r>
    <n v="1156"/>
    <s v="CA-2011-136567"/>
    <x v="2"/>
    <x v="414"/>
    <d v="2011-12-21T00:00:00"/>
    <s v="First Class"/>
    <s v="PS-19045"/>
    <s v="Penelope Sewall"/>
    <x v="2"/>
    <x v="0"/>
    <s v="Harrisonburg"/>
    <x v="17"/>
    <n v="22801"/>
    <x v="0"/>
    <s v="FUR-TA-10001932"/>
    <x v="0"/>
    <x v="3"/>
    <x v="840"/>
    <n v="2244.48"/>
    <n v="7"/>
    <n v="0"/>
    <n v="493.78559999999993"/>
  </r>
  <r>
    <n v="1157"/>
    <s v="CA-2011-136567"/>
    <x v="2"/>
    <x v="414"/>
    <d v="2011-12-21T00:00:00"/>
    <s v="First Class"/>
    <s v="PS-19045"/>
    <s v="Penelope Sewall"/>
    <x v="2"/>
    <x v="0"/>
    <s v="Harrisonburg"/>
    <x v="17"/>
    <n v="22801"/>
    <x v="0"/>
    <s v="OFF-BI-10003982"/>
    <x v="1"/>
    <x v="8"/>
    <x v="346"/>
    <n v="62.31"/>
    <n v="3"/>
    <n v="0"/>
    <n v="29.285699999999999"/>
  </r>
  <r>
    <n v="1158"/>
    <s v="CA-2011-136567"/>
    <x v="2"/>
    <x v="414"/>
    <d v="2011-12-21T00:00:00"/>
    <s v="First Class"/>
    <s v="PS-19045"/>
    <s v="Penelope Sewall"/>
    <x v="2"/>
    <x v="0"/>
    <s v="Harrisonburg"/>
    <x v="17"/>
    <n v="22801"/>
    <x v="0"/>
    <s v="FUR-TA-10000617"/>
    <x v="0"/>
    <x v="3"/>
    <x v="338"/>
    <n v="455.1"/>
    <n v="2"/>
    <n v="0"/>
    <n v="100.12200000000001"/>
  </r>
  <r>
    <n v="1159"/>
    <s v="CA-2013-149314"/>
    <x v="0"/>
    <x v="415"/>
    <d v="2013-07-08T00:00:00"/>
    <s v="Second Class"/>
    <s v="GB-14530"/>
    <s v="George Bell"/>
    <x v="1"/>
    <x v="0"/>
    <s v="Los Angeles"/>
    <x v="1"/>
    <n v="90004"/>
    <x v="1"/>
    <s v="FUR-CH-10002126"/>
    <x v="0"/>
    <x v="1"/>
    <x v="841"/>
    <n v="195.184"/>
    <n v="1"/>
    <n v="0.2"/>
    <n v="19.518400000000007"/>
  </r>
  <r>
    <n v="1160"/>
    <s v="CA-2014-147039"/>
    <x v="3"/>
    <x v="222"/>
    <d v="2014-07-05T00:00:00"/>
    <s v="Standard Class"/>
    <s v="AA-10315"/>
    <s v="Alex Avila"/>
    <x v="0"/>
    <x v="0"/>
    <s v="Minneapolis"/>
    <x v="11"/>
    <n v="55407"/>
    <x v="2"/>
    <s v="OFF-AP-10000576"/>
    <x v="1"/>
    <x v="9"/>
    <x v="842"/>
    <n v="362.94"/>
    <n v="3"/>
    <n v="0"/>
    <n v="90.735000000000014"/>
  </r>
  <r>
    <n v="1161"/>
    <s v="CA-2014-147039"/>
    <x v="3"/>
    <x v="222"/>
    <d v="2014-07-05T00:00:00"/>
    <s v="Standard Class"/>
    <s v="AA-10315"/>
    <s v="Alex Avila"/>
    <x v="0"/>
    <x v="0"/>
    <s v="Minneapolis"/>
    <x v="11"/>
    <n v="55407"/>
    <x v="2"/>
    <s v="OFF-BI-10004654"/>
    <x v="1"/>
    <x v="8"/>
    <x v="68"/>
    <n v="11.54"/>
    <n v="2"/>
    <n v="0"/>
    <n v="5.77"/>
  </r>
  <r>
    <n v="1162"/>
    <s v="CA-2011-126522"/>
    <x v="2"/>
    <x v="416"/>
    <d v="2011-09-05T00:00:00"/>
    <s v="Second Class"/>
    <s v="LT-16765"/>
    <s v="Larry Tron"/>
    <x v="0"/>
    <x v="0"/>
    <s v="Escondido"/>
    <x v="1"/>
    <n v="92025"/>
    <x v="1"/>
    <s v="OFF-AR-10004042"/>
    <x v="1"/>
    <x v="6"/>
    <x v="30"/>
    <n v="53.94"/>
    <n v="3"/>
    <n v="0"/>
    <n v="15.642599999999995"/>
  </r>
  <r>
    <n v="1163"/>
    <s v="CA-2011-127964"/>
    <x v="2"/>
    <x v="223"/>
    <d v="2011-03-08T00:00:00"/>
    <s v="Standard Class"/>
    <s v="AP-10720"/>
    <s v="Anne Pryor"/>
    <x v="2"/>
    <x v="0"/>
    <s v="New York City"/>
    <x v="15"/>
    <n v="10035"/>
    <x v="3"/>
    <s v="TEC-PH-10004700"/>
    <x v="2"/>
    <x v="7"/>
    <x v="843"/>
    <n v="9.99"/>
    <n v="1"/>
    <n v="0"/>
    <n v="4.5953999999999997"/>
  </r>
  <r>
    <n v="1164"/>
    <s v="CA-2011-127964"/>
    <x v="2"/>
    <x v="223"/>
    <d v="2011-03-08T00:00:00"/>
    <s v="Standard Class"/>
    <s v="AP-10720"/>
    <s v="Anne Pryor"/>
    <x v="2"/>
    <x v="0"/>
    <s v="New York City"/>
    <x v="15"/>
    <n v="10035"/>
    <x v="3"/>
    <s v="OFF-BI-10004593"/>
    <x v="1"/>
    <x v="8"/>
    <x v="267"/>
    <n v="125.76"/>
    <n v="3"/>
    <n v="0.2"/>
    <n v="40.872"/>
  </r>
  <r>
    <n v="1165"/>
    <s v="CA-2011-127964"/>
    <x v="2"/>
    <x v="223"/>
    <d v="2011-03-08T00:00:00"/>
    <s v="Standard Class"/>
    <s v="AP-10720"/>
    <s v="Anne Pryor"/>
    <x v="2"/>
    <x v="0"/>
    <s v="New York City"/>
    <x v="15"/>
    <n v="10035"/>
    <x v="3"/>
    <s v="OFF-BI-10003429"/>
    <x v="1"/>
    <x v="8"/>
    <x v="844"/>
    <n v="25.32"/>
    <n v="5"/>
    <n v="0.2"/>
    <n v="9.1785000000000014"/>
  </r>
  <r>
    <n v="1166"/>
    <s v="CA-2011-117709"/>
    <x v="2"/>
    <x v="417"/>
    <d v="2011-05-08T00:00:00"/>
    <s v="Standard Class"/>
    <s v="PM-18940"/>
    <s v="Paul MacIntyre"/>
    <x v="0"/>
    <x v="0"/>
    <s v="Jackson"/>
    <x v="12"/>
    <n v="49201"/>
    <x v="2"/>
    <s v="OFF-BI-10001294"/>
    <x v="1"/>
    <x v="8"/>
    <x v="667"/>
    <n v="46.8"/>
    <n v="4"/>
    <n v="0"/>
    <n v="21.059999999999995"/>
  </r>
  <r>
    <n v="1167"/>
    <s v="CA-2012-125416"/>
    <x v="1"/>
    <x v="121"/>
    <d v="2012-11-02T00:00:00"/>
    <s v="Same Day"/>
    <s v="KC-16540"/>
    <s v="Kelly Collister"/>
    <x v="0"/>
    <x v="0"/>
    <s v="Seattle"/>
    <x v="4"/>
    <n v="98115"/>
    <x v="1"/>
    <s v="TEC-AC-10001552"/>
    <x v="2"/>
    <x v="11"/>
    <x v="100"/>
    <n v="447.93"/>
    <n v="9"/>
    <n v="0"/>
    <n v="49.272299999999987"/>
  </r>
  <r>
    <n v="1168"/>
    <s v="CA-2014-145226"/>
    <x v="3"/>
    <x v="166"/>
    <d v="2014-12-11T00:00:00"/>
    <s v="Second Class"/>
    <s v="DL-13315"/>
    <s v="Delfina Latchford"/>
    <x v="0"/>
    <x v="0"/>
    <s v="New York City"/>
    <x v="15"/>
    <n v="10035"/>
    <x v="3"/>
    <s v="FUR-FU-10004952"/>
    <x v="0"/>
    <x v="5"/>
    <x v="845"/>
    <n v="109.48"/>
    <n v="2"/>
    <n v="0"/>
    <n v="33.938800000000001"/>
  </r>
  <r>
    <n v="1169"/>
    <s v="CA-2014-145226"/>
    <x v="3"/>
    <x v="166"/>
    <d v="2014-12-11T00:00:00"/>
    <s v="Second Class"/>
    <s v="DL-13315"/>
    <s v="Delfina Latchford"/>
    <x v="0"/>
    <x v="0"/>
    <s v="New York City"/>
    <x v="15"/>
    <n v="10035"/>
    <x v="3"/>
    <s v="OFF-ST-10004123"/>
    <x v="1"/>
    <x v="4"/>
    <x v="72"/>
    <n v="272.94"/>
    <n v="3"/>
    <n v="0"/>
    <n v="0"/>
  </r>
  <r>
    <n v="1170"/>
    <s v="CA-2014-145226"/>
    <x v="3"/>
    <x v="166"/>
    <d v="2014-12-11T00:00:00"/>
    <s v="Second Class"/>
    <s v="DL-13315"/>
    <s v="Delfina Latchford"/>
    <x v="0"/>
    <x v="0"/>
    <s v="New York City"/>
    <x v="15"/>
    <n v="10035"/>
    <x v="3"/>
    <s v="OFF-PA-10003172"/>
    <x v="1"/>
    <x v="10"/>
    <x v="846"/>
    <n v="19.440000000000001"/>
    <n v="3"/>
    <n v="0"/>
    <n v="9.3312000000000008"/>
  </r>
  <r>
    <n v="1171"/>
    <s v="CA-2014-145226"/>
    <x v="3"/>
    <x v="166"/>
    <d v="2014-12-11T00:00:00"/>
    <s v="Second Class"/>
    <s v="DL-13315"/>
    <s v="Delfina Latchford"/>
    <x v="0"/>
    <x v="0"/>
    <s v="New York City"/>
    <x v="15"/>
    <n v="10035"/>
    <x v="3"/>
    <s v="OFF-ST-10002352"/>
    <x v="1"/>
    <x v="4"/>
    <x v="847"/>
    <n v="31.92"/>
    <n v="4"/>
    <n v="0"/>
    <n v="8.299199999999999"/>
  </r>
  <r>
    <n v="1172"/>
    <s v="US-2011-100279"/>
    <x v="2"/>
    <x v="418"/>
    <d v="2011-03-14T00:00:00"/>
    <s v="Standard Class"/>
    <s v="SW-20275"/>
    <s v="Scott Williamson"/>
    <x v="0"/>
    <x v="0"/>
    <s v="Royal Oak"/>
    <x v="12"/>
    <n v="48073"/>
    <x v="2"/>
    <s v="OFF-PA-10002259"/>
    <x v="1"/>
    <x v="10"/>
    <x v="848"/>
    <n v="22.38"/>
    <n v="2"/>
    <n v="0"/>
    <n v="10.7424"/>
  </r>
  <r>
    <n v="1173"/>
    <s v="CA-2011-158064"/>
    <x v="2"/>
    <x v="419"/>
    <d v="2011-04-25T00:00:00"/>
    <s v="Standard Class"/>
    <s v="AA-10375"/>
    <s v="Allen Armold"/>
    <x v="0"/>
    <x v="0"/>
    <s v="Los Angeles"/>
    <x v="1"/>
    <n v="90008"/>
    <x v="1"/>
    <s v="OFF-BI-10002976"/>
    <x v="1"/>
    <x v="8"/>
    <x v="849"/>
    <n v="16.520000000000003"/>
    <n v="5"/>
    <n v="0.2"/>
    <n v="5.5754999999999999"/>
  </r>
  <r>
    <n v="1174"/>
    <s v="US-2012-104430"/>
    <x v="1"/>
    <x v="420"/>
    <d v="2012-10-26T00:00:00"/>
    <s v="Standard Class"/>
    <s v="LT-17110"/>
    <s v="Liz Thompson"/>
    <x v="0"/>
    <x v="0"/>
    <s v="Bloomington"/>
    <x v="10"/>
    <n v="61701"/>
    <x v="2"/>
    <s v="OFF-BI-10000301"/>
    <x v="1"/>
    <x v="8"/>
    <x v="619"/>
    <n v="5.1759999999999984"/>
    <n v="4"/>
    <n v="0.8"/>
    <n v="-7.7640000000000011"/>
  </r>
  <r>
    <n v="1175"/>
    <s v="CA-2012-132080"/>
    <x v="1"/>
    <x v="421"/>
    <d v="2012-08-25T00:00:00"/>
    <s v="First Class"/>
    <s v="DP-13105"/>
    <s v="Dave Poirier"/>
    <x v="1"/>
    <x v="0"/>
    <s v="New York City"/>
    <x v="15"/>
    <n v="10035"/>
    <x v="3"/>
    <s v="OFF-BI-10003694"/>
    <x v="1"/>
    <x v="8"/>
    <x v="850"/>
    <n v="50.112000000000002"/>
    <n v="6"/>
    <n v="0.2"/>
    <n v="16.2864"/>
  </r>
  <r>
    <n v="1176"/>
    <s v="CA-2013-161207"/>
    <x v="0"/>
    <x v="48"/>
    <d v="2013-09-04T00:00:00"/>
    <s v="Standard Class"/>
    <s v="AB-10060"/>
    <s v="Adam Bellavance"/>
    <x v="2"/>
    <x v="0"/>
    <s v="Concord"/>
    <x v="38"/>
    <n v="3301"/>
    <x v="3"/>
    <s v="OFF-SU-10000381"/>
    <x v="1"/>
    <x v="14"/>
    <x v="654"/>
    <n v="27.93"/>
    <n v="3"/>
    <n v="0"/>
    <n v="8.0996999999999986"/>
  </r>
  <r>
    <n v="1177"/>
    <s v="CA-2011-120243"/>
    <x v="2"/>
    <x v="422"/>
    <d v="2011-12-30T00:00:00"/>
    <s v="Second Class"/>
    <s v="AT-10435"/>
    <s v="Alyssa Tate"/>
    <x v="2"/>
    <x v="0"/>
    <s v="Los Angeles"/>
    <x v="1"/>
    <n v="90004"/>
    <x v="1"/>
    <s v="OFF-LA-10004425"/>
    <x v="1"/>
    <x v="2"/>
    <x v="33"/>
    <n v="11.56"/>
    <n v="4"/>
    <n v="0"/>
    <n v="5.4332000000000003"/>
  </r>
  <r>
    <n v="1178"/>
    <s v="CA-2013-113621"/>
    <x v="0"/>
    <x v="49"/>
    <d v="2013-12-06T00:00:00"/>
    <s v="Standard Class"/>
    <s v="JE-15745"/>
    <s v="Joel Eaton"/>
    <x v="0"/>
    <x v="0"/>
    <s v="Rockville"/>
    <x v="39"/>
    <n v="20852"/>
    <x v="3"/>
    <s v="FUR-CH-10001270"/>
    <x v="0"/>
    <x v="1"/>
    <x v="851"/>
    <n v="172.5"/>
    <n v="2"/>
    <n v="0"/>
    <n v="51.749999999999986"/>
  </r>
  <r>
    <n v="1179"/>
    <s v="CA-2013-113621"/>
    <x v="0"/>
    <x v="49"/>
    <d v="2013-12-06T00:00:00"/>
    <s v="Standard Class"/>
    <s v="JE-15745"/>
    <s v="Joel Eaton"/>
    <x v="0"/>
    <x v="0"/>
    <s v="Rockville"/>
    <x v="39"/>
    <n v="20852"/>
    <x v="3"/>
    <s v="TEC-PH-10003931"/>
    <x v="2"/>
    <x v="7"/>
    <x v="159"/>
    <n v="179.97"/>
    <n v="3"/>
    <n v="0"/>
    <n v="44.992500000000007"/>
  </r>
  <r>
    <n v="1180"/>
    <s v="CA-2013-168081"/>
    <x v="0"/>
    <x v="423"/>
    <d v="2013-04-28T00:00:00"/>
    <s v="Second Class"/>
    <s v="CA-12055"/>
    <s v="Cathy Armstrong"/>
    <x v="2"/>
    <x v="0"/>
    <s v="Houston"/>
    <x v="5"/>
    <n v="77070"/>
    <x v="2"/>
    <s v="TEC-AC-10003174"/>
    <x v="2"/>
    <x v="11"/>
    <x v="614"/>
    <n v="258.69600000000003"/>
    <n v="3"/>
    <n v="0.2"/>
    <n v="64.674000000000007"/>
  </r>
  <r>
    <n v="1181"/>
    <s v="CA-2011-128146"/>
    <x v="2"/>
    <x v="261"/>
    <d v="2011-06-25T00:00:00"/>
    <s v="Standard Class"/>
    <s v="DB-13060"/>
    <s v="Dave Brooks"/>
    <x v="0"/>
    <x v="0"/>
    <s v="Lakewood"/>
    <x v="30"/>
    <n v="8701"/>
    <x v="3"/>
    <s v="TEC-PH-10004539"/>
    <x v="2"/>
    <x v="7"/>
    <x v="852"/>
    <n v="1322.93"/>
    <n v="7"/>
    <n v="0"/>
    <n v="357.19110000000001"/>
  </r>
  <r>
    <n v="1182"/>
    <s v="CA-2011-128146"/>
    <x v="2"/>
    <x v="261"/>
    <d v="2011-06-25T00:00:00"/>
    <s v="Standard Class"/>
    <s v="DB-13060"/>
    <s v="Dave Brooks"/>
    <x v="0"/>
    <x v="0"/>
    <s v="Lakewood"/>
    <x v="30"/>
    <n v="8701"/>
    <x v="3"/>
    <s v="OFF-AR-10001919"/>
    <x v="1"/>
    <x v="6"/>
    <x v="853"/>
    <n v="3.76"/>
    <n v="2"/>
    <n v="0"/>
    <n v="1.0903999999999998"/>
  </r>
  <r>
    <n v="1183"/>
    <s v="CA-2014-138779"/>
    <x v="3"/>
    <x v="424"/>
    <d v="2014-01-16T00:00:00"/>
    <s v="First Class"/>
    <s v="RB-19570"/>
    <s v="Rob Beeghly"/>
    <x v="0"/>
    <x v="0"/>
    <s v="Jacksonville"/>
    <x v="3"/>
    <n v="28540"/>
    <x v="0"/>
    <s v="OFF-EN-10002504"/>
    <x v="1"/>
    <x v="12"/>
    <x v="113"/>
    <n v="21.744"/>
    <n v="1"/>
    <n v="0.2"/>
    <n v="7.3385999999999996"/>
  </r>
  <r>
    <n v="1184"/>
    <s v="CA-2014-138779"/>
    <x v="3"/>
    <x v="424"/>
    <d v="2014-01-16T00:00:00"/>
    <s v="First Class"/>
    <s v="RB-19570"/>
    <s v="Rob Beeghly"/>
    <x v="0"/>
    <x v="0"/>
    <s v="Jacksonville"/>
    <x v="3"/>
    <n v="28540"/>
    <x v="0"/>
    <s v="TEC-PH-10003655"/>
    <x v="2"/>
    <x v="7"/>
    <x v="854"/>
    <n v="7.92"/>
    <n v="5"/>
    <n v="0.2"/>
    <n v="0.69300000000000006"/>
  </r>
  <r>
    <n v="1185"/>
    <s v="CA-2011-127131"/>
    <x v="2"/>
    <x v="156"/>
    <d v="2011-11-30T00:00:00"/>
    <s v="Standard Class"/>
    <s v="HR-14830"/>
    <s v="Harold Ryan"/>
    <x v="1"/>
    <x v="0"/>
    <s v="Seattle"/>
    <x v="4"/>
    <n v="98103"/>
    <x v="1"/>
    <s v="OFF-BI-10004656"/>
    <x v="1"/>
    <x v="8"/>
    <x v="855"/>
    <n v="12.096000000000002"/>
    <n v="7"/>
    <n v="0.2"/>
    <n v="4.2335999999999991"/>
  </r>
  <r>
    <n v="1186"/>
    <s v="CA-2011-127131"/>
    <x v="2"/>
    <x v="156"/>
    <d v="2011-11-30T00:00:00"/>
    <s v="Standard Class"/>
    <s v="HR-14830"/>
    <s v="Harold Ryan"/>
    <x v="1"/>
    <x v="0"/>
    <s v="Seattle"/>
    <x v="4"/>
    <n v="98103"/>
    <x v="1"/>
    <s v="OFF-ST-10002344"/>
    <x v="1"/>
    <x v="4"/>
    <x v="856"/>
    <n v="485.88"/>
    <n v="6"/>
    <n v="0"/>
    <n v="9.7176000000000329"/>
  </r>
  <r>
    <n v="1187"/>
    <s v="CA-2011-127131"/>
    <x v="2"/>
    <x v="156"/>
    <d v="2011-11-30T00:00:00"/>
    <s v="Standard Class"/>
    <s v="HR-14830"/>
    <s v="Harold Ryan"/>
    <x v="1"/>
    <x v="0"/>
    <s v="Seattle"/>
    <x v="4"/>
    <n v="98103"/>
    <x v="1"/>
    <s v="OFF-PA-10001800"/>
    <x v="1"/>
    <x v="10"/>
    <x v="580"/>
    <n v="25.92"/>
    <n v="4"/>
    <n v="0"/>
    <n v="12.441600000000001"/>
  </r>
  <r>
    <n v="1188"/>
    <s v="CA-2011-127131"/>
    <x v="2"/>
    <x v="156"/>
    <d v="2011-11-30T00:00:00"/>
    <s v="Standard Class"/>
    <s v="HR-14830"/>
    <s v="Harold Ryan"/>
    <x v="1"/>
    <x v="0"/>
    <s v="Seattle"/>
    <x v="4"/>
    <n v="98103"/>
    <x v="1"/>
    <s v="OFF-ST-10000036"/>
    <x v="1"/>
    <x v="4"/>
    <x v="590"/>
    <n v="197.58"/>
    <n v="2"/>
    <n v="0"/>
    <n v="53.346599999999995"/>
  </r>
  <r>
    <n v="1189"/>
    <s v="CA-2014-117212"/>
    <x v="3"/>
    <x v="425"/>
    <d v="2014-03-01T00:00:00"/>
    <s v="Second Class"/>
    <s v="BT-11530"/>
    <s v="Bradley Talbott"/>
    <x v="2"/>
    <x v="0"/>
    <s v="Los Angeles"/>
    <x v="1"/>
    <n v="90036"/>
    <x v="1"/>
    <s v="OFF-AP-10004532"/>
    <x v="1"/>
    <x v="9"/>
    <x v="559"/>
    <n v="81.92"/>
    <n v="4"/>
    <n v="0"/>
    <n v="22.118400000000001"/>
  </r>
  <r>
    <n v="1190"/>
    <s v="CA-2014-117212"/>
    <x v="3"/>
    <x v="425"/>
    <d v="2014-03-01T00:00:00"/>
    <s v="Second Class"/>
    <s v="BT-11530"/>
    <s v="Bradley Talbott"/>
    <x v="2"/>
    <x v="0"/>
    <s v="Los Angeles"/>
    <x v="1"/>
    <n v="90036"/>
    <x v="1"/>
    <s v="TEC-PH-10004447"/>
    <x v="2"/>
    <x v="7"/>
    <x v="857"/>
    <n v="889.53600000000006"/>
    <n v="8"/>
    <n v="0.2"/>
    <n v="66.715199999999982"/>
  </r>
  <r>
    <n v="1191"/>
    <s v="CA-2014-117212"/>
    <x v="3"/>
    <x v="425"/>
    <d v="2014-03-01T00:00:00"/>
    <s v="Second Class"/>
    <s v="BT-11530"/>
    <s v="Bradley Talbott"/>
    <x v="2"/>
    <x v="0"/>
    <s v="Los Angeles"/>
    <x v="1"/>
    <n v="90036"/>
    <x v="1"/>
    <s v="FUR-CH-10003973"/>
    <x v="0"/>
    <x v="1"/>
    <x v="858"/>
    <n v="892.22400000000005"/>
    <n v="3"/>
    <n v="0.2"/>
    <n v="89.222400000000022"/>
  </r>
  <r>
    <n v="1192"/>
    <s v="CA-2014-117212"/>
    <x v="3"/>
    <x v="425"/>
    <d v="2014-03-01T00:00:00"/>
    <s v="Second Class"/>
    <s v="BT-11530"/>
    <s v="Bradley Talbott"/>
    <x v="2"/>
    <x v="0"/>
    <s v="Los Angeles"/>
    <x v="1"/>
    <n v="90036"/>
    <x v="1"/>
    <s v="OFF-PA-10001970"/>
    <x v="1"/>
    <x v="10"/>
    <x v="361"/>
    <n v="223.92"/>
    <n v="4"/>
    <n v="0"/>
    <n v="109.7208"/>
  </r>
  <r>
    <n v="1193"/>
    <s v="CA-2014-117212"/>
    <x v="3"/>
    <x v="425"/>
    <d v="2014-03-01T00:00:00"/>
    <s v="Second Class"/>
    <s v="BT-11530"/>
    <s v="Bradley Talbott"/>
    <x v="2"/>
    <x v="0"/>
    <s v="Los Angeles"/>
    <x v="1"/>
    <n v="90036"/>
    <x v="1"/>
    <s v="OFF-PA-10000682"/>
    <x v="1"/>
    <x v="10"/>
    <x v="859"/>
    <n v="23.12"/>
    <n v="4"/>
    <n v="0"/>
    <n v="11.328800000000001"/>
  </r>
  <r>
    <n v="1194"/>
    <s v="US-2012-130519"/>
    <x v="1"/>
    <x v="426"/>
    <d v="2012-09-15T00:00:00"/>
    <s v="Same Day"/>
    <s v="NG-18355"/>
    <s v="Nat Gilpin"/>
    <x v="1"/>
    <x v="0"/>
    <s v="Coral Springs"/>
    <x v="2"/>
    <n v="33065"/>
    <x v="0"/>
    <s v="OFF-PA-10001937"/>
    <x v="1"/>
    <x v="10"/>
    <x v="286"/>
    <n v="15.552000000000003"/>
    <n v="3"/>
    <n v="0.2"/>
    <n v="5.4432"/>
  </r>
  <r>
    <n v="1195"/>
    <s v="US-2012-130519"/>
    <x v="1"/>
    <x v="426"/>
    <d v="2012-09-15T00:00:00"/>
    <s v="Same Day"/>
    <s v="NG-18355"/>
    <s v="Nat Gilpin"/>
    <x v="1"/>
    <x v="0"/>
    <s v="Coral Springs"/>
    <x v="2"/>
    <n v="33065"/>
    <x v="0"/>
    <s v="FUR-FU-10002268"/>
    <x v="0"/>
    <x v="5"/>
    <x v="860"/>
    <n v="15.712000000000002"/>
    <n v="4"/>
    <n v="0.2"/>
    <n v="2.553199999999999"/>
  </r>
  <r>
    <n v="1196"/>
    <s v="US-2012-130519"/>
    <x v="1"/>
    <x v="426"/>
    <d v="2012-09-15T00:00:00"/>
    <s v="Same Day"/>
    <s v="NG-18355"/>
    <s v="Nat Gilpin"/>
    <x v="1"/>
    <x v="0"/>
    <s v="Coral Springs"/>
    <x v="2"/>
    <n v="33065"/>
    <x v="0"/>
    <s v="OFF-ST-10001321"/>
    <x v="1"/>
    <x v="4"/>
    <x v="416"/>
    <n v="24.672000000000001"/>
    <n v="2"/>
    <n v="0.2"/>
    <n v="2.1588000000000021"/>
  </r>
  <r>
    <n v="1197"/>
    <s v="US-2012-130519"/>
    <x v="1"/>
    <x v="426"/>
    <d v="2012-09-15T00:00:00"/>
    <s v="Same Day"/>
    <s v="NG-18355"/>
    <s v="Nat Gilpin"/>
    <x v="1"/>
    <x v="0"/>
    <s v="Coral Springs"/>
    <x v="2"/>
    <n v="33065"/>
    <x v="0"/>
    <s v="FUR-FU-10003394"/>
    <x v="0"/>
    <x v="5"/>
    <x v="578"/>
    <n v="55.967999999999996"/>
    <n v="1"/>
    <n v="0.2"/>
    <n v="-2.098800000000006"/>
  </r>
  <r>
    <n v="1198"/>
    <s v="CA-2013-130946"/>
    <x v="0"/>
    <x v="143"/>
    <d v="2013-04-13T00:00:00"/>
    <s v="Standard Class"/>
    <s v="ZC-21910"/>
    <s v="Zuschuss Carroll"/>
    <x v="0"/>
    <x v="0"/>
    <s v="Houston"/>
    <x v="5"/>
    <n v="77041"/>
    <x v="2"/>
    <s v="TEC-AC-10001990"/>
    <x v="2"/>
    <x v="11"/>
    <x v="861"/>
    <n v="431.92800000000005"/>
    <n v="9"/>
    <n v="0.2"/>
    <n v="64.789199999999951"/>
  </r>
  <r>
    <n v="1199"/>
    <s v="CA-2013-130946"/>
    <x v="0"/>
    <x v="143"/>
    <d v="2013-04-13T00:00:00"/>
    <s v="Standard Class"/>
    <s v="ZC-21910"/>
    <s v="Zuschuss Carroll"/>
    <x v="0"/>
    <x v="0"/>
    <s v="Houston"/>
    <x v="5"/>
    <n v="77041"/>
    <x v="2"/>
    <s v="FUR-CH-10004540"/>
    <x v="0"/>
    <x v="1"/>
    <x v="862"/>
    <n v="95.983999999999995"/>
    <n v="4"/>
    <n v="0.3"/>
    <n v="-4.1135999999999981"/>
  </r>
  <r>
    <n v="1200"/>
    <s v="CA-2013-130946"/>
    <x v="0"/>
    <x v="143"/>
    <d v="2013-04-13T00:00:00"/>
    <s v="Standard Class"/>
    <s v="ZC-21910"/>
    <s v="Zuschuss Carroll"/>
    <x v="0"/>
    <x v="0"/>
    <s v="Houston"/>
    <x v="5"/>
    <n v="77041"/>
    <x v="2"/>
    <s v="OFF-BI-10004995"/>
    <x v="1"/>
    <x v="8"/>
    <x v="313"/>
    <n v="1088.7919999999997"/>
    <n v="4"/>
    <n v="0.8"/>
    <n v="-1850.9464000000007"/>
  </r>
  <r>
    <n v="1201"/>
    <s v="CA-2013-114727"/>
    <x v="0"/>
    <x v="427"/>
    <d v="2013-07-25T00:00:00"/>
    <s v="Standard Class"/>
    <s v="LS-16945"/>
    <s v="Linda Southworth"/>
    <x v="1"/>
    <x v="0"/>
    <s v="Denver"/>
    <x v="22"/>
    <n v="80219"/>
    <x v="1"/>
    <s v="FUR-CH-10002335"/>
    <x v="0"/>
    <x v="1"/>
    <x v="623"/>
    <n v="544.00800000000004"/>
    <n v="3"/>
    <n v="0.2"/>
    <n v="40.800600000000003"/>
  </r>
  <r>
    <n v="1202"/>
    <s v="CA-2013-114727"/>
    <x v="0"/>
    <x v="427"/>
    <d v="2013-07-25T00:00:00"/>
    <s v="Standard Class"/>
    <s v="LS-16945"/>
    <s v="Linda Southworth"/>
    <x v="1"/>
    <x v="0"/>
    <s v="Denver"/>
    <x v="22"/>
    <n v="80219"/>
    <x v="1"/>
    <s v="OFF-BI-10004967"/>
    <x v="1"/>
    <x v="8"/>
    <x v="253"/>
    <n v="1.8720000000000003"/>
    <n v="3"/>
    <n v="0.7"/>
    <n v="-1.4352"/>
  </r>
  <r>
    <n v="1203"/>
    <s v="CA-2013-114727"/>
    <x v="0"/>
    <x v="427"/>
    <d v="2013-07-25T00:00:00"/>
    <s v="Standard Class"/>
    <s v="LS-16945"/>
    <s v="Linda Southworth"/>
    <x v="1"/>
    <x v="0"/>
    <s v="Denver"/>
    <x v="22"/>
    <n v="80219"/>
    <x v="1"/>
    <s v="FUR-CH-10002331"/>
    <x v="0"/>
    <x v="1"/>
    <x v="402"/>
    <n v="854.35200000000009"/>
    <n v="3"/>
    <n v="0.2"/>
    <n v="10.679399999999873"/>
  </r>
  <r>
    <n v="1204"/>
    <s v="CA-2013-114727"/>
    <x v="0"/>
    <x v="427"/>
    <d v="2013-07-25T00:00:00"/>
    <s v="Standard Class"/>
    <s v="LS-16945"/>
    <s v="Linda Southworth"/>
    <x v="1"/>
    <x v="0"/>
    <s v="Denver"/>
    <x v="22"/>
    <n v="80219"/>
    <x v="1"/>
    <s v="OFF-ST-10002292"/>
    <x v="1"/>
    <x v="4"/>
    <x v="863"/>
    <n v="593.5680000000001"/>
    <n v="2"/>
    <n v="0.2"/>
    <n v="0"/>
  </r>
  <r>
    <n v="1205"/>
    <s v="CA-2013-114727"/>
    <x v="0"/>
    <x v="427"/>
    <d v="2013-07-25T00:00:00"/>
    <s v="Standard Class"/>
    <s v="LS-16945"/>
    <s v="Linda Southworth"/>
    <x v="1"/>
    <x v="0"/>
    <s v="Denver"/>
    <x v="22"/>
    <n v="80219"/>
    <x v="1"/>
    <s v="OFF-ST-10000689"/>
    <x v="1"/>
    <x v="4"/>
    <x v="421"/>
    <n v="338.04"/>
    <n v="3"/>
    <n v="0.2"/>
    <n v="-33.804000000000002"/>
  </r>
  <r>
    <n v="1206"/>
    <s v="CA-2014-133235"/>
    <x v="3"/>
    <x v="378"/>
    <d v="2014-08-05T00:00:00"/>
    <s v="First Class"/>
    <s v="LH-16750"/>
    <s v="Larry Hughes"/>
    <x v="0"/>
    <x v="0"/>
    <s v="Charlotte"/>
    <x v="3"/>
    <n v="28205"/>
    <x v="0"/>
    <s v="TEC-PH-10002660"/>
    <x v="2"/>
    <x v="7"/>
    <x v="697"/>
    <n v="271.95999999999998"/>
    <n v="5"/>
    <n v="0.2"/>
    <n v="16.997500000000016"/>
  </r>
  <r>
    <n v="1207"/>
    <s v="CA-2013-137050"/>
    <x v="0"/>
    <x v="216"/>
    <d v="2013-07-19T00:00:00"/>
    <s v="Second Class"/>
    <s v="SW-20755"/>
    <s v="Steven Ward"/>
    <x v="1"/>
    <x v="0"/>
    <s v="New York City"/>
    <x v="15"/>
    <n v="10009"/>
    <x v="3"/>
    <s v="OFF-ST-10004634"/>
    <x v="1"/>
    <x v="4"/>
    <x v="597"/>
    <n v="11.21"/>
    <n v="1"/>
    <n v="0"/>
    <n v="3.3629999999999995"/>
  </r>
  <r>
    <n v="1208"/>
    <s v="CA-2013-137050"/>
    <x v="0"/>
    <x v="216"/>
    <d v="2013-07-19T00:00:00"/>
    <s v="Second Class"/>
    <s v="SW-20755"/>
    <s v="Steven Ward"/>
    <x v="1"/>
    <x v="0"/>
    <s v="New York City"/>
    <x v="15"/>
    <n v="10009"/>
    <x v="3"/>
    <s v="OFF-BI-10002160"/>
    <x v="1"/>
    <x v="8"/>
    <x v="312"/>
    <n v="9.1440000000000001"/>
    <n v="3"/>
    <n v="0.2"/>
    <n v="3.2003999999999997"/>
  </r>
  <r>
    <n v="1209"/>
    <s v="CA-2013-137050"/>
    <x v="0"/>
    <x v="216"/>
    <d v="2013-07-19T00:00:00"/>
    <s v="Second Class"/>
    <s v="SW-20755"/>
    <s v="Steven Ward"/>
    <x v="1"/>
    <x v="0"/>
    <s v="New York City"/>
    <x v="15"/>
    <n v="10009"/>
    <x v="3"/>
    <s v="OFF-FA-10002988"/>
    <x v="1"/>
    <x v="13"/>
    <x v="131"/>
    <n v="14.069999999999999"/>
    <n v="7"/>
    <n v="0"/>
    <n v="6.8942999999999994"/>
  </r>
  <r>
    <n v="1210"/>
    <s v="CA-2013-137050"/>
    <x v="0"/>
    <x v="216"/>
    <d v="2013-07-19T00:00:00"/>
    <s v="Second Class"/>
    <s v="SW-20755"/>
    <s v="Steven Ward"/>
    <x v="1"/>
    <x v="0"/>
    <s v="New York City"/>
    <x v="15"/>
    <n v="10009"/>
    <x v="3"/>
    <s v="OFF-AR-10004999"/>
    <x v="1"/>
    <x v="6"/>
    <x v="864"/>
    <n v="41.86"/>
    <n v="7"/>
    <n v="0"/>
    <n v="10.465"/>
  </r>
  <r>
    <n v="1211"/>
    <s v="CA-2013-137050"/>
    <x v="0"/>
    <x v="216"/>
    <d v="2013-07-19T00:00:00"/>
    <s v="Second Class"/>
    <s v="SW-20755"/>
    <s v="Steven Ward"/>
    <x v="1"/>
    <x v="0"/>
    <s v="New York City"/>
    <x v="15"/>
    <n v="10009"/>
    <x v="3"/>
    <s v="OFF-BI-10001031"/>
    <x v="1"/>
    <x v="8"/>
    <x v="865"/>
    <n v="8.5440000000000005"/>
    <n v="2"/>
    <n v="0.2"/>
    <n v="2.8835999999999995"/>
  </r>
  <r>
    <n v="1212"/>
    <s v="CA-2013-137050"/>
    <x v="0"/>
    <x v="216"/>
    <d v="2013-07-19T00:00:00"/>
    <s v="Second Class"/>
    <s v="SW-20755"/>
    <s v="Steven Ward"/>
    <x v="1"/>
    <x v="0"/>
    <s v="New York City"/>
    <x v="15"/>
    <n v="10009"/>
    <x v="3"/>
    <s v="FUR-BO-10004695"/>
    <x v="0"/>
    <x v="0"/>
    <x v="198"/>
    <n v="579.13599999999997"/>
    <n v="4"/>
    <n v="0.2"/>
    <n v="21.717599999999948"/>
  </r>
  <r>
    <n v="1213"/>
    <s v="US-2014-118087"/>
    <x v="3"/>
    <x v="428"/>
    <d v="2014-09-14T00:00:00"/>
    <s v="Standard Class"/>
    <s v="SP-20620"/>
    <s v="Stefania Perrino"/>
    <x v="1"/>
    <x v="0"/>
    <s v="Philadelphia"/>
    <x v="9"/>
    <n v="19134"/>
    <x v="3"/>
    <s v="FUR-CH-10004860"/>
    <x v="0"/>
    <x v="1"/>
    <x v="210"/>
    <n v="141.37199999999999"/>
    <n v="2"/>
    <n v="0.3"/>
    <n v="-48.470400000000019"/>
  </r>
  <r>
    <n v="1214"/>
    <s v="US-2014-118087"/>
    <x v="3"/>
    <x v="428"/>
    <d v="2014-09-14T00:00:00"/>
    <s v="Standard Class"/>
    <s v="SP-20620"/>
    <s v="Stefania Perrino"/>
    <x v="1"/>
    <x v="0"/>
    <s v="Philadelphia"/>
    <x v="9"/>
    <n v="19134"/>
    <x v="3"/>
    <s v="OFF-BI-10002432"/>
    <x v="1"/>
    <x v="8"/>
    <x v="866"/>
    <n v="3.036"/>
    <n v="2"/>
    <n v="0.7"/>
    <n v="-2.3275999999999994"/>
  </r>
  <r>
    <n v="1215"/>
    <s v="US-2014-118087"/>
    <x v="3"/>
    <x v="428"/>
    <d v="2014-09-14T00:00:00"/>
    <s v="Standard Class"/>
    <s v="SP-20620"/>
    <s v="Stefania Perrino"/>
    <x v="1"/>
    <x v="0"/>
    <s v="Philadelphia"/>
    <x v="9"/>
    <n v="19134"/>
    <x v="3"/>
    <s v="OFF-BI-10000069"/>
    <x v="1"/>
    <x v="8"/>
    <x v="486"/>
    <n v="4.503000000000001"/>
    <n v="1"/>
    <n v="0.7"/>
    <n v="-3.6024000000000012"/>
  </r>
  <r>
    <n v="1216"/>
    <s v="US-2014-118087"/>
    <x v="3"/>
    <x v="428"/>
    <d v="2014-09-14T00:00:00"/>
    <s v="Standard Class"/>
    <s v="SP-20620"/>
    <s v="Stefania Perrino"/>
    <x v="1"/>
    <x v="0"/>
    <s v="Philadelphia"/>
    <x v="9"/>
    <n v="19134"/>
    <x v="3"/>
    <s v="OFF-AR-10003602"/>
    <x v="1"/>
    <x v="6"/>
    <x v="239"/>
    <n v="4.6719999999999997"/>
    <n v="1"/>
    <n v="0.2"/>
    <n v="1.5767999999999998"/>
  </r>
  <r>
    <n v="1217"/>
    <s v="US-2014-118087"/>
    <x v="3"/>
    <x v="428"/>
    <d v="2014-09-14T00:00:00"/>
    <s v="Standard Class"/>
    <s v="SP-20620"/>
    <s v="Stefania Perrino"/>
    <x v="1"/>
    <x v="0"/>
    <s v="Philadelphia"/>
    <x v="9"/>
    <n v="19134"/>
    <x v="3"/>
    <s v="TEC-AC-10004469"/>
    <x v="2"/>
    <x v="11"/>
    <x v="238"/>
    <n v="95.88000000000001"/>
    <n v="3"/>
    <n v="0.2"/>
    <n v="28.764000000000006"/>
  </r>
  <r>
    <n v="1218"/>
    <s v="US-2014-118087"/>
    <x v="3"/>
    <x v="428"/>
    <d v="2014-09-14T00:00:00"/>
    <s v="Standard Class"/>
    <s v="SP-20620"/>
    <s v="Stefania Perrino"/>
    <x v="1"/>
    <x v="0"/>
    <s v="Philadelphia"/>
    <x v="9"/>
    <n v="19134"/>
    <x v="3"/>
    <s v="FUR-FU-10001867"/>
    <x v="0"/>
    <x v="5"/>
    <x v="867"/>
    <n v="17.024000000000001"/>
    <n v="2"/>
    <n v="0.2"/>
    <n v="1.7024000000000008"/>
  </r>
  <r>
    <n v="1219"/>
    <s v="US-2014-118087"/>
    <x v="3"/>
    <x v="428"/>
    <d v="2014-09-14T00:00:00"/>
    <s v="Standard Class"/>
    <s v="SP-20620"/>
    <s v="Stefania Perrino"/>
    <x v="1"/>
    <x v="0"/>
    <s v="Philadelphia"/>
    <x v="9"/>
    <n v="19134"/>
    <x v="3"/>
    <s v="TEC-AC-10003174"/>
    <x v="2"/>
    <x v="11"/>
    <x v="614"/>
    <n v="258.69600000000003"/>
    <n v="3"/>
    <n v="0.2"/>
    <n v="64.674000000000007"/>
  </r>
  <r>
    <n v="1220"/>
    <s v="US-2014-118087"/>
    <x v="3"/>
    <x v="428"/>
    <d v="2014-09-14T00:00:00"/>
    <s v="Standard Class"/>
    <s v="SP-20620"/>
    <s v="Stefania Perrino"/>
    <x v="1"/>
    <x v="0"/>
    <s v="Philadelphia"/>
    <x v="9"/>
    <n v="19134"/>
    <x v="3"/>
    <s v="TEC-PH-10002200"/>
    <x v="2"/>
    <x v="7"/>
    <x v="868"/>
    <n v="1931.9579999999999"/>
    <n v="7"/>
    <n v="0.4"/>
    <n v="-386.3915999999997"/>
  </r>
  <r>
    <n v="1221"/>
    <s v="CA-2011-110184"/>
    <x v="2"/>
    <x v="136"/>
    <d v="2011-07-16T00:00:00"/>
    <s v="Standard Class"/>
    <s v="BF-11170"/>
    <s v="Ben Ferrer"/>
    <x v="2"/>
    <x v="0"/>
    <s v="Los Angeles"/>
    <x v="1"/>
    <n v="90036"/>
    <x v="1"/>
    <s v="OFF-ST-10000107"/>
    <x v="1"/>
    <x v="4"/>
    <x v="17"/>
    <n v="249.75"/>
    <n v="9"/>
    <n v="0"/>
    <n v="44.954999999999977"/>
  </r>
  <r>
    <n v="1222"/>
    <s v="CA-2011-110184"/>
    <x v="2"/>
    <x v="136"/>
    <d v="2011-07-16T00:00:00"/>
    <s v="Standard Class"/>
    <s v="BF-11170"/>
    <s v="Ben Ferrer"/>
    <x v="2"/>
    <x v="0"/>
    <s v="Los Angeles"/>
    <x v="1"/>
    <n v="90036"/>
    <x v="1"/>
    <s v="TEC-PH-10000439"/>
    <x v="2"/>
    <x v="7"/>
    <x v="869"/>
    <n v="255.93600000000004"/>
    <n v="8"/>
    <n v="0.2"/>
    <n v="28.792799999999971"/>
  </r>
  <r>
    <n v="1223"/>
    <s v="CA-2013-126004"/>
    <x v="0"/>
    <x v="429"/>
    <d v="2013-12-06T00:00:00"/>
    <s v="First Class"/>
    <s v="BM-11140"/>
    <s v="Becky Martin"/>
    <x v="0"/>
    <x v="0"/>
    <s v="New York City"/>
    <x v="15"/>
    <n v="10024"/>
    <x v="3"/>
    <s v="FUR-FU-10001602"/>
    <x v="0"/>
    <x v="5"/>
    <x v="759"/>
    <n v="113.78999999999999"/>
    <n v="3"/>
    <n v="0"/>
    <n v="20.482199999999992"/>
  </r>
  <r>
    <n v="1224"/>
    <s v="CA-2013-126004"/>
    <x v="0"/>
    <x v="429"/>
    <d v="2013-12-06T00:00:00"/>
    <s v="First Class"/>
    <s v="BM-11140"/>
    <s v="Becky Martin"/>
    <x v="0"/>
    <x v="0"/>
    <s v="New York City"/>
    <x v="15"/>
    <n v="10024"/>
    <x v="3"/>
    <s v="TEC-AC-10001432"/>
    <x v="2"/>
    <x v="11"/>
    <x v="471"/>
    <n v="78.150000000000006"/>
    <n v="1"/>
    <n v="0"/>
    <n v="34.38600000000001"/>
  </r>
  <r>
    <n v="1225"/>
    <s v="CA-2013-126004"/>
    <x v="0"/>
    <x v="429"/>
    <d v="2013-12-06T00:00:00"/>
    <s v="First Class"/>
    <s v="BM-11140"/>
    <s v="Becky Martin"/>
    <x v="0"/>
    <x v="0"/>
    <s v="New York City"/>
    <x v="15"/>
    <n v="10024"/>
    <x v="3"/>
    <s v="OFF-BI-10004656"/>
    <x v="1"/>
    <x v="8"/>
    <x v="855"/>
    <n v="1.7280000000000002"/>
    <n v="1"/>
    <n v="0.2"/>
    <n v="0.60479999999999989"/>
  </r>
  <r>
    <n v="1226"/>
    <s v="CA-2013-126004"/>
    <x v="0"/>
    <x v="429"/>
    <d v="2013-12-06T00:00:00"/>
    <s v="First Class"/>
    <s v="BM-11140"/>
    <s v="Becky Martin"/>
    <x v="0"/>
    <x v="0"/>
    <s v="New York City"/>
    <x v="15"/>
    <n v="10024"/>
    <x v="3"/>
    <s v="OFF-PA-10001685"/>
    <x v="1"/>
    <x v="10"/>
    <x v="33"/>
    <n v="40.56"/>
    <n v="4"/>
    <n v="0"/>
    <n v="19.874400000000001"/>
  </r>
  <r>
    <n v="1227"/>
    <s v="CA-2013-126004"/>
    <x v="0"/>
    <x v="429"/>
    <d v="2013-12-06T00:00:00"/>
    <s v="First Class"/>
    <s v="BM-11140"/>
    <s v="Becky Martin"/>
    <x v="0"/>
    <x v="0"/>
    <s v="New York City"/>
    <x v="15"/>
    <n v="10024"/>
    <x v="3"/>
    <s v="OFF-ST-10001418"/>
    <x v="1"/>
    <x v="4"/>
    <x v="870"/>
    <n v="182.94"/>
    <n v="3"/>
    <n v="0"/>
    <n v="3.6587999999999994"/>
  </r>
  <r>
    <n v="1228"/>
    <s v="CA-2013-126004"/>
    <x v="0"/>
    <x v="429"/>
    <d v="2013-12-06T00:00:00"/>
    <s v="First Class"/>
    <s v="BM-11140"/>
    <s v="Becky Martin"/>
    <x v="0"/>
    <x v="0"/>
    <s v="New York City"/>
    <x v="15"/>
    <n v="10024"/>
    <x v="3"/>
    <s v="OFF-ST-10000676"/>
    <x v="1"/>
    <x v="4"/>
    <x v="871"/>
    <n v="193.86"/>
    <n v="2"/>
    <n v="0"/>
    <n v="11.631599999999992"/>
  </r>
  <r>
    <n v="1229"/>
    <s v="CA-2014-100013"/>
    <x v="3"/>
    <x v="44"/>
    <d v="2014-11-12T00:00:00"/>
    <s v="Standard Class"/>
    <s v="ZC-21910"/>
    <s v="Zuschuss Carroll"/>
    <x v="0"/>
    <x v="0"/>
    <s v="Los Angeles"/>
    <x v="1"/>
    <n v="90045"/>
    <x v="1"/>
    <s v="OFF-EN-10001219"/>
    <x v="1"/>
    <x v="12"/>
    <x v="583"/>
    <n v="15.28"/>
    <n v="2"/>
    <n v="0"/>
    <n v="7.4871999999999996"/>
  </r>
  <r>
    <n v="1230"/>
    <s v="CA-2014-100013"/>
    <x v="3"/>
    <x v="44"/>
    <d v="2014-11-12T00:00:00"/>
    <s v="Standard Class"/>
    <s v="ZC-21910"/>
    <s v="Zuschuss Carroll"/>
    <x v="0"/>
    <x v="0"/>
    <s v="Los Angeles"/>
    <x v="1"/>
    <n v="90045"/>
    <x v="1"/>
    <s v="FUR-FU-10001424"/>
    <x v="0"/>
    <x v="5"/>
    <x v="691"/>
    <n v="8.73"/>
    <n v="1"/>
    <n v="0"/>
    <n v="2.9681999999999995"/>
  </r>
  <r>
    <n v="1231"/>
    <s v="CA-2014-100013"/>
    <x v="3"/>
    <x v="44"/>
    <d v="2014-11-12T00:00:00"/>
    <s v="Standard Class"/>
    <s v="ZC-21910"/>
    <s v="Zuschuss Carroll"/>
    <x v="0"/>
    <x v="0"/>
    <s v="Los Angeles"/>
    <x v="1"/>
    <n v="90045"/>
    <x v="1"/>
    <s v="OFF-AR-10001022"/>
    <x v="1"/>
    <x v="6"/>
    <x v="872"/>
    <n v="5.68"/>
    <n v="2"/>
    <n v="0"/>
    <n v="1.7607999999999997"/>
  </r>
  <r>
    <n v="1232"/>
    <s v="CA-2012-132570"/>
    <x v="1"/>
    <x v="89"/>
    <d v="2012-11-02T00:00:00"/>
    <s v="Second Class"/>
    <s v="KT-16480"/>
    <s v="Kean Thornton"/>
    <x v="0"/>
    <x v="0"/>
    <s v="Buffalo"/>
    <x v="15"/>
    <n v="14215"/>
    <x v="3"/>
    <s v="OFF-AR-10000369"/>
    <x v="1"/>
    <x v="6"/>
    <x v="377"/>
    <n v="2.78"/>
    <n v="2"/>
    <n v="0"/>
    <n v="0.72279999999999989"/>
  </r>
  <r>
    <n v="1233"/>
    <s v="CA-2012-132570"/>
    <x v="1"/>
    <x v="89"/>
    <d v="2012-11-02T00:00:00"/>
    <s v="Second Class"/>
    <s v="KT-16480"/>
    <s v="Kean Thornton"/>
    <x v="0"/>
    <x v="0"/>
    <s v="Buffalo"/>
    <x v="15"/>
    <n v="14215"/>
    <x v="3"/>
    <s v="OFF-EN-10003055"/>
    <x v="1"/>
    <x v="12"/>
    <x v="873"/>
    <n v="79.959999999999994"/>
    <n v="2"/>
    <n v="0"/>
    <n v="35.981999999999992"/>
  </r>
  <r>
    <n v="1234"/>
    <s v="CA-2013-153682"/>
    <x v="0"/>
    <x v="198"/>
    <d v="2013-06-02T00:00:00"/>
    <s v="First Class"/>
    <s v="BG-11695"/>
    <s v="Brooke Gillingham"/>
    <x v="1"/>
    <x v="0"/>
    <s v="Cincinnati"/>
    <x v="24"/>
    <n v="45231"/>
    <x v="3"/>
    <s v="TEC-CO-10001046"/>
    <x v="2"/>
    <x v="16"/>
    <x v="874"/>
    <n v="839.98799999999994"/>
    <n v="2"/>
    <n v="0.4"/>
    <n v="69.99899999999991"/>
  </r>
  <r>
    <n v="1235"/>
    <s v="CA-2013-144344"/>
    <x v="0"/>
    <x v="99"/>
    <d v="2013-10-29T00:00:00"/>
    <s v="Same Day"/>
    <s v="PG-18820"/>
    <s v="Patrick Gardner"/>
    <x v="0"/>
    <x v="0"/>
    <s v="Boynton Beach"/>
    <x v="2"/>
    <n v="33437"/>
    <x v="0"/>
    <s v="FUR-FU-10000076"/>
    <x v="0"/>
    <x v="5"/>
    <x v="875"/>
    <n v="47.952000000000005"/>
    <n v="3"/>
    <n v="0.2"/>
    <n v="13.786200000000006"/>
  </r>
  <r>
    <n v="1236"/>
    <s v="CA-2013-144344"/>
    <x v="0"/>
    <x v="99"/>
    <d v="2013-10-29T00:00:00"/>
    <s v="Same Day"/>
    <s v="PG-18820"/>
    <s v="Patrick Gardner"/>
    <x v="0"/>
    <x v="0"/>
    <s v="Boynton Beach"/>
    <x v="2"/>
    <n v="33437"/>
    <x v="0"/>
    <s v="OFF-BI-10003719"/>
    <x v="1"/>
    <x v="8"/>
    <x v="684"/>
    <n v="37.425000000000004"/>
    <n v="5"/>
    <n v="0.7"/>
    <n v="-29.940000000000012"/>
  </r>
  <r>
    <n v="1237"/>
    <s v="CA-2013-144344"/>
    <x v="0"/>
    <x v="99"/>
    <d v="2013-10-29T00:00:00"/>
    <s v="Same Day"/>
    <s v="PG-18820"/>
    <s v="Patrick Gardner"/>
    <x v="0"/>
    <x v="0"/>
    <s v="Boynton Beach"/>
    <x v="2"/>
    <n v="33437"/>
    <x v="0"/>
    <s v="FUR-FU-10003268"/>
    <x v="0"/>
    <x v="5"/>
    <x v="876"/>
    <n v="63.967999999999996"/>
    <n v="2"/>
    <n v="0.2"/>
    <n v="0"/>
  </r>
  <r>
    <n v="1238"/>
    <s v="CA-2013-144344"/>
    <x v="0"/>
    <x v="99"/>
    <d v="2013-10-29T00:00:00"/>
    <s v="Same Day"/>
    <s v="PG-18820"/>
    <s v="Patrick Gardner"/>
    <x v="0"/>
    <x v="0"/>
    <s v="Boynton Beach"/>
    <x v="2"/>
    <n v="33437"/>
    <x v="0"/>
    <s v="FUR-FU-10003553"/>
    <x v="0"/>
    <x v="5"/>
    <x v="563"/>
    <n v="165.048"/>
    <n v="3"/>
    <n v="0.2"/>
    <n v="41.262"/>
  </r>
  <r>
    <n v="1239"/>
    <s v="CA-2011-127012"/>
    <x v="2"/>
    <x v="430"/>
    <d v="2011-08-15T00:00:00"/>
    <s v="Standard Class"/>
    <s v="GM-14680"/>
    <s v="Greg Matthias"/>
    <x v="0"/>
    <x v="0"/>
    <s v="Seattle"/>
    <x v="4"/>
    <n v="98105"/>
    <x v="1"/>
    <s v="FUR-FU-10003691"/>
    <x v="0"/>
    <x v="5"/>
    <x v="877"/>
    <n v="12.35"/>
    <n v="1"/>
    <n v="0"/>
    <n v="5.4340000000000002"/>
  </r>
  <r>
    <n v="1240"/>
    <s v="CA-2011-127012"/>
    <x v="2"/>
    <x v="430"/>
    <d v="2011-08-15T00:00:00"/>
    <s v="Standard Class"/>
    <s v="GM-14680"/>
    <s v="Greg Matthias"/>
    <x v="0"/>
    <x v="0"/>
    <s v="Seattle"/>
    <x v="4"/>
    <n v="98105"/>
    <x v="1"/>
    <s v="OFF-AR-10003903"/>
    <x v="1"/>
    <x v="6"/>
    <x v="878"/>
    <n v="40.97"/>
    <n v="1"/>
    <n v="0"/>
    <n v="10.652200000000001"/>
  </r>
  <r>
    <n v="1241"/>
    <s v="CA-2011-127012"/>
    <x v="2"/>
    <x v="430"/>
    <d v="2011-08-15T00:00:00"/>
    <s v="Standard Class"/>
    <s v="GM-14680"/>
    <s v="Greg Matthias"/>
    <x v="0"/>
    <x v="0"/>
    <s v="Seattle"/>
    <x v="4"/>
    <n v="98105"/>
    <x v="1"/>
    <s v="OFF-FA-10004854"/>
    <x v="1"/>
    <x v="13"/>
    <x v="268"/>
    <n v="22.96"/>
    <n v="2"/>
    <n v="0"/>
    <n v="10.7912"/>
  </r>
  <r>
    <n v="1242"/>
    <s v="CA-2013-128727"/>
    <x v="0"/>
    <x v="48"/>
    <d v="2013-09-05T00:00:00"/>
    <s v="Standard Class"/>
    <s v="MO-17800"/>
    <s v="Meg O'Connel"/>
    <x v="2"/>
    <x v="0"/>
    <s v="New York City"/>
    <x v="15"/>
    <n v="10024"/>
    <x v="3"/>
    <s v="TEC-PH-10003442"/>
    <x v="2"/>
    <x v="7"/>
    <x v="879"/>
    <n v="22"/>
    <n v="4"/>
    <n v="0"/>
    <n v="5.5"/>
  </r>
  <r>
    <n v="1243"/>
    <s v="US-2013-162859"/>
    <x v="0"/>
    <x v="431"/>
    <d v="2013-02-22T00:00:00"/>
    <s v="Standard Class"/>
    <s v="PG-18820"/>
    <s v="Patrick Gardner"/>
    <x v="0"/>
    <x v="0"/>
    <s v="New York City"/>
    <x v="15"/>
    <n v="10009"/>
    <x v="3"/>
    <s v="OFF-BI-10004519"/>
    <x v="1"/>
    <x v="8"/>
    <x v="880"/>
    <n v="398.35199999999998"/>
    <n v="3"/>
    <n v="0.2"/>
    <n v="124.48499999999999"/>
  </r>
  <r>
    <n v="1244"/>
    <s v="US-2013-162859"/>
    <x v="0"/>
    <x v="431"/>
    <d v="2013-02-22T00:00:00"/>
    <s v="Standard Class"/>
    <s v="PG-18820"/>
    <s v="Patrick Gardner"/>
    <x v="0"/>
    <x v="0"/>
    <s v="New York City"/>
    <x v="15"/>
    <n v="10009"/>
    <x v="3"/>
    <s v="OFF-FA-10000304"/>
    <x v="1"/>
    <x v="13"/>
    <x v="52"/>
    <n v="8.7200000000000006"/>
    <n v="4"/>
    <n v="0"/>
    <n v="3.5752000000000006"/>
  </r>
  <r>
    <n v="1245"/>
    <s v="CA-2014-133641"/>
    <x v="3"/>
    <x v="304"/>
    <d v="2014-05-22T00:00:00"/>
    <s v="Standard Class"/>
    <s v="EJ-14155"/>
    <s v="Eva Jacobs"/>
    <x v="0"/>
    <x v="0"/>
    <s v="Gulfport"/>
    <x v="35"/>
    <n v="39503"/>
    <x v="0"/>
    <s v="OFF-EN-10004955"/>
    <x v="1"/>
    <x v="12"/>
    <x v="881"/>
    <n v="48.69"/>
    <n v="9"/>
    <n v="0"/>
    <n v="23.8581"/>
  </r>
  <r>
    <n v="1246"/>
    <s v="CA-2011-168494"/>
    <x v="2"/>
    <x v="432"/>
    <d v="2011-12-14T00:00:00"/>
    <s v="Second Class"/>
    <s v="NP-18700"/>
    <s v="Nora Preis"/>
    <x v="0"/>
    <x v="0"/>
    <s v="Fresno"/>
    <x v="1"/>
    <n v="93727"/>
    <x v="1"/>
    <s v="FUR-TA-10004619"/>
    <x v="0"/>
    <x v="3"/>
    <x v="882"/>
    <n v="764.6880000000001"/>
    <n v="6"/>
    <n v="0.2"/>
    <n v="95.585999999999899"/>
  </r>
  <r>
    <n v="1247"/>
    <s v="CA-2011-168494"/>
    <x v="2"/>
    <x v="432"/>
    <d v="2011-12-14T00:00:00"/>
    <s v="Second Class"/>
    <s v="NP-18700"/>
    <s v="Nora Preis"/>
    <x v="0"/>
    <x v="0"/>
    <s v="Fresno"/>
    <x v="1"/>
    <n v="93727"/>
    <x v="1"/>
    <s v="FUR-TA-10003473"/>
    <x v="0"/>
    <x v="3"/>
    <x v="214"/>
    <n v="3610.848"/>
    <n v="12"/>
    <n v="0.2"/>
    <n v="135.4068000000002"/>
  </r>
  <r>
    <n v="1248"/>
    <s v="CA-2011-168494"/>
    <x v="2"/>
    <x v="432"/>
    <d v="2011-12-14T00:00:00"/>
    <s v="Second Class"/>
    <s v="NP-18700"/>
    <s v="Nora Preis"/>
    <x v="0"/>
    <x v="0"/>
    <s v="Fresno"/>
    <x v="1"/>
    <n v="93727"/>
    <x v="1"/>
    <s v="FUR-BO-10004467"/>
    <x v="0"/>
    <x v="0"/>
    <x v="883"/>
    <n v="254.97449999999998"/>
    <n v="3"/>
    <n v="0.15"/>
    <n v="11.998799999999989"/>
  </r>
  <r>
    <n v="1249"/>
    <s v="CA-2014-115602"/>
    <x v="3"/>
    <x v="404"/>
    <d v="2014-12-25T00:00:00"/>
    <s v="Standard Class"/>
    <s v="DJ-13630"/>
    <s v="Doug Jacobs"/>
    <x v="0"/>
    <x v="0"/>
    <s v="New York City"/>
    <x v="15"/>
    <n v="10009"/>
    <x v="3"/>
    <s v="OFF-AR-10002280"/>
    <x v="1"/>
    <x v="6"/>
    <x v="33"/>
    <n v="38.82"/>
    <n v="6"/>
    <n v="0"/>
    <n v="17.468999999999998"/>
  </r>
  <r>
    <n v="1250"/>
    <s v="CA-2014-115602"/>
    <x v="3"/>
    <x v="404"/>
    <d v="2014-12-25T00:00:00"/>
    <s v="Standard Class"/>
    <s v="DJ-13630"/>
    <s v="Doug Jacobs"/>
    <x v="0"/>
    <x v="0"/>
    <s v="New York City"/>
    <x v="15"/>
    <n v="10009"/>
    <x v="3"/>
    <s v="FUR-CH-10001708"/>
    <x v="0"/>
    <x v="1"/>
    <x v="884"/>
    <n v="1141.9379999999999"/>
    <n v="9"/>
    <n v="0.1"/>
    <n v="139.57019999999989"/>
  </r>
  <r>
    <n v="1251"/>
    <s v="CA-2014-115602"/>
    <x v="3"/>
    <x v="404"/>
    <d v="2014-12-25T00:00:00"/>
    <s v="Standard Class"/>
    <s v="DJ-13630"/>
    <s v="Doug Jacobs"/>
    <x v="0"/>
    <x v="0"/>
    <s v="New York City"/>
    <x v="15"/>
    <n v="10009"/>
    <x v="3"/>
    <s v="OFF-AP-10000891"/>
    <x v="1"/>
    <x v="9"/>
    <x v="163"/>
    <n v="1704.56"/>
    <n v="13"/>
    <n v="0"/>
    <n v="511.36799999999999"/>
  </r>
  <r>
    <n v="1252"/>
    <s v="CA-2014-115602"/>
    <x v="3"/>
    <x v="404"/>
    <d v="2014-12-25T00:00:00"/>
    <s v="Standard Class"/>
    <s v="DJ-13630"/>
    <s v="Doug Jacobs"/>
    <x v="0"/>
    <x v="0"/>
    <s v="New York City"/>
    <x v="15"/>
    <n v="10009"/>
    <x v="3"/>
    <s v="OFF-AR-10000462"/>
    <x v="1"/>
    <x v="6"/>
    <x v="885"/>
    <n v="3.2"/>
    <n v="2"/>
    <n v="0"/>
    <n v="1.3760000000000003"/>
  </r>
  <r>
    <n v="1253"/>
    <s v="CA-2012-154956"/>
    <x v="1"/>
    <x v="433"/>
    <d v="2012-07-09T00:00:00"/>
    <s v="Standard Class"/>
    <s v="IM-15070"/>
    <s v="Irene Maddox"/>
    <x v="0"/>
    <x v="0"/>
    <s v="Milwaukee"/>
    <x v="6"/>
    <n v="53209"/>
    <x v="2"/>
    <s v="TEC-PH-10004165"/>
    <x v="2"/>
    <x v="7"/>
    <x v="886"/>
    <n v="1099.96"/>
    <n v="4"/>
    <n v="0"/>
    <n v="285.9896"/>
  </r>
  <r>
    <n v="1254"/>
    <s v="CA-2014-144638"/>
    <x v="3"/>
    <x v="434"/>
    <d v="2014-03-15T00:00:00"/>
    <s v="Standard Class"/>
    <s v="MH-18115"/>
    <s v="Mick Hernandez"/>
    <x v="2"/>
    <x v="0"/>
    <s v="Chester"/>
    <x v="9"/>
    <n v="19013"/>
    <x v="3"/>
    <s v="OFF-AR-10003958"/>
    <x v="1"/>
    <x v="6"/>
    <x v="679"/>
    <n v="5.2480000000000002"/>
    <n v="2"/>
    <n v="0.2"/>
    <n v="0.59039999999999915"/>
  </r>
  <r>
    <n v="1255"/>
    <s v="CA-2014-144638"/>
    <x v="3"/>
    <x v="434"/>
    <d v="2014-03-15T00:00:00"/>
    <s v="Standard Class"/>
    <s v="MH-18115"/>
    <s v="Mick Hernandez"/>
    <x v="2"/>
    <x v="0"/>
    <s v="Chester"/>
    <x v="9"/>
    <n v="19013"/>
    <x v="3"/>
    <s v="TEC-PH-10000149"/>
    <x v="2"/>
    <x v="7"/>
    <x v="419"/>
    <n v="35.909999999999997"/>
    <n v="3"/>
    <n v="0.4"/>
    <n v="-8.3790000000000031"/>
  </r>
  <r>
    <n v="1256"/>
    <s v="CA-2014-144638"/>
    <x v="3"/>
    <x v="434"/>
    <d v="2014-03-15T00:00:00"/>
    <s v="Standard Class"/>
    <s v="MH-18115"/>
    <s v="Mick Hernandez"/>
    <x v="2"/>
    <x v="0"/>
    <s v="Chester"/>
    <x v="9"/>
    <n v="19013"/>
    <x v="3"/>
    <s v="FUR-FU-10003724"/>
    <x v="0"/>
    <x v="5"/>
    <x v="887"/>
    <n v="6.6959999999999997"/>
    <n v="1"/>
    <n v="0.2"/>
    <n v="0.50219999999999976"/>
  </r>
  <r>
    <n v="1257"/>
    <s v="CA-2014-144638"/>
    <x v="3"/>
    <x v="434"/>
    <d v="2014-03-15T00:00:00"/>
    <s v="Standard Class"/>
    <s v="MH-18115"/>
    <s v="Mick Hernandez"/>
    <x v="2"/>
    <x v="0"/>
    <s v="Chester"/>
    <x v="9"/>
    <n v="19013"/>
    <x v="3"/>
    <s v="FUR-FU-10003535"/>
    <x v="0"/>
    <x v="5"/>
    <x v="888"/>
    <n v="43.872000000000007"/>
    <n v="2"/>
    <n v="0.2"/>
    <n v="11.516399999999999"/>
  </r>
  <r>
    <n v="1258"/>
    <s v="US-2013-168620"/>
    <x v="0"/>
    <x v="435"/>
    <d v="2013-12-29T00:00:00"/>
    <s v="Second Class"/>
    <s v="RB-19795"/>
    <s v="Ross Baird"/>
    <x v="2"/>
    <x v="0"/>
    <s v="Charlotte"/>
    <x v="3"/>
    <n v="28205"/>
    <x v="0"/>
    <s v="OFF-BI-10001575"/>
    <x v="1"/>
    <x v="8"/>
    <x v="577"/>
    <n v="27.882000000000005"/>
    <n v="3"/>
    <n v="0.7"/>
    <n v="-20.446799999999996"/>
  </r>
  <r>
    <n v="1259"/>
    <s v="US-2013-168620"/>
    <x v="0"/>
    <x v="435"/>
    <d v="2013-12-29T00:00:00"/>
    <s v="Second Class"/>
    <s v="RB-19795"/>
    <s v="Ross Baird"/>
    <x v="2"/>
    <x v="0"/>
    <s v="Charlotte"/>
    <x v="3"/>
    <n v="28205"/>
    <x v="0"/>
    <s v="OFF-ST-10003716"/>
    <x v="1"/>
    <x v="4"/>
    <x v="889"/>
    <n v="540.048"/>
    <n v="3"/>
    <n v="0.2"/>
    <n v="-47.254199999999997"/>
  </r>
  <r>
    <n v="1260"/>
    <s v="US-2013-168620"/>
    <x v="0"/>
    <x v="435"/>
    <d v="2013-12-29T00:00:00"/>
    <s v="Second Class"/>
    <s v="RB-19795"/>
    <s v="Ross Baird"/>
    <x v="2"/>
    <x v="0"/>
    <s v="Charlotte"/>
    <x v="3"/>
    <n v="28205"/>
    <x v="0"/>
    <s v="TEC-AC-10004469"/>
    <x v="2"/>
    <x v="11"/>
    <x v="238"/>
    <n v="255.68000000000004"/>
    <n v="8"/>
    <n v="0.2"/>
    <n v="76.704000000000008"/>
  </r>
  <r>
    <n v="1261"/>
    <s v="CA-2014-117079"/>
    <x v="3"/>
    <x v="436"/>
    <d v="2014-10-28T00:00:00"/>
    <s v="Standard Class"/>
    <s v="JR-15700"/>
    <s v="Jocasta Rupert"/>
    <x v="0"/>
    <x v="0"/>
    <s v="Jacksonville"/>
    <x v="2"/>
    <n v="32216"/>
    <x v="0"/>
    <s v="TEC-PH-10004586"/>
    <x v="2"/>
    <x v="7"/>
    <x v="890"/>
    <n v="863.87999999999988"/>
    <n v="3"/>
    <n v="0.2"/>
    <n v="107.98499999999996"/>
  </r>
  <r>
    <n v="1262"/>
    <s v="US-2013-144393"/>
    <x v="0"/>
    <x v="99"/>
    <d v="2013-11-05T00:00:00"/>
    <s v="Standard Class"/>
    <s v="SM-20950"/>
    <s v="Suzanne McNair"/>
    <x v="1"/>
    <x v="0"/>
    <s v="Greenville"/>
    <x v="3"/>
    <n v="27834"/>
    <x v="0"/>
    <s v="OFF-BI-10004236"/>
    <x v="1"/>
    <x v="8"/>
    <x v="891"/>
    <n v="17.616000000000003"/>
    <n v="4"/>
    <n v="0.7"/>
    <n v="-14.0928"/>
  </r>
  <r>
    <n v="1263"/>
    <s v="CA-2014-105053"/>
    <x v="3"/>
    <x v="437"/>
    <d v="2014-07-10T00:00:00"/>
    <s v="Second Class"/>
    <s v="CS-12355"/>
    <s v="Christine Sundaresam"/>
    <x v="0"/>
    <x v="0"/>
    <s v="Long Beach"/>
    <x v="15"/>
    <n v="11561"/>
    <x v="3"/>
    <s v="OFF-BI-10001634"/>
    <x v="1"/>
    <x v="8"/>
    <x v="24"/>
    <n v="17.472000000000001"/>
    <n v="3"/>
    <n v="0.2"/>
    <n v="6.3336000000000006"/>
  </r>
  <r>
    <n v="1264"/>
    <s v="CA-2013-155992"/>
    <x v="0"/>
    <x v="393"/>
    <d v="2013-10-03T00:00:00"/>
    <s v="First Class"/>
    <s v="CC-12220"/>
    <s v="Chris Cortes"/>
    <x v="0"/>
    <x v="0"/>
    <s v="La Porte"/>
    <x v="14"/>
    <n v="46350"/>
    <x v="2"/>
    <s v="TEC-PH-10000215"/>
    <x v="2"/>
    <x v="7"/>
    <x v="139"/>
    <n v="69.900000000000006"/>
    <n v="2"/>
    <n v="0"/>
    <n v="18.873000000000005"/>
  </r>
  <r>
    <n v="1265"/>
    <s v="CA-2013-155992"/>
    <x v="0"/>
    <x v="393"/>
    <d v="2013-10-03T00:00:00"/>
    <s v="First Class"/>
    <s v="CC-12220"/>
    <s v="Chris Cortes"/>
    <x v="0"/>
    <x v="0"/>
    <s v="La Porte"/>
    <x v="14"/>
    <n v="46350"/>
    <x v="2"/>
    <s v="FUR-FU-10003724"/>
    <x v="0"/>
    <x v="5"/>
    <x v="887"/>
    <n v="41.849999999999994"/>
    <n v="5"/>
    <n v="0"/>
    <n v="10.880999999999998"/>
  </r>
  <r>
    <n v="1266"/>
    <s v="CA-2014-110380"/>
    <x v="3"/>
    <x v="264"/>
    <d v="2014-09-08T00:00:00"/>
    <s v="Standard Class"/>
    <s v="PF-19225"/>
    <s v="Phillip Flathmann"/>
    <x v="0"/>
    <x v="0"/>
    <s v="San Francisco"/>
    <x v="1"/>
    <n v="94122"/>
    <x v="1"/>
    <s v="OFF-AR-10000422"/>
    <x v="1"/>
    <x v="6"/>
    <x v="892"/>
    <n v="6.57"/>
    <n v="3"/>
    <n v="0"/>
    <n v="1.7738999999999998"/>
  </r>
  <r>
    <n v="1267"/>
    <s v="US-2011-167738"/>
    <x v="2"/>
    <x v="163"/>
    <d v="2011-12-29T00:00:00"/>
    <s v="Standard Class"/>
    <s v="JC-16105"/>
    <s v="Julie Creighton"/>
    <x v="1"/>
    <x v="0"/>
    <s v="Los Angeles"/>
    <x v="1"/>
    <n v="90045"/>
    <x v="1"/>
    <s v="OFF-ST-10003306"/>
    <x v="1"/>
    <x v="4"/>
    <x v="380"/>
    <n v="142.86000000000001"/>
    <n v="1"/>
    <n v="0"/>
    <n v="41.429399999999987"/>
  </r>
  <r>
    <n v="1268"/>
    <s v="US-2011-167738"/>
    <x v="2"/>
    <x v="163"/>
    <d v="2011-12-29T00:00:00"/>
    <s v="Standard Class"/>
    <s v="JC-16105"/>
    <s v="Julie Creighton"/>
    <x v="1"/>
    <x v="0"/>
    <s v="Los Angeles"/>
    <x v="1"/>
    <n v="90045"/>
    <x v="1"/>
    <s v="FUR-CH-10001146"/>
    <x v="0"/>
    <x v="1"/>
    <x v="64"/>
    <n v="292.27200000000005"/>
    <n v="6"/>
    <n v="0.2"/>
    <n v="18.266999999999967"/>
  </r>
  <r>
    <n v="1269"/>
    <s v="CA-2014-121412"/>
    <x v="3"/>
    <x v="397"/>
    <d v="2014-09-28T00:00:00"/>
    <s v="Standard Class"/>
    <s v="BG-11695"/>
    <s v="Brooke Gillingham"/>
    <x v="1"/>
    <x v="0"/>
    <s v="Louisville"/>
    <x v="22"/>
    <n v="80027"/>
    <x v="1"/>
    <s v="FUR-FU-10000246"/>
    <x v="0"/>
    <x v="5"/>
    <x v="386"/>
    <n v="29.328000000000003"/>
    <n v="3"/>
    <n v="0.2"/>
    <n v="3.665999999999995"/>
  </r>
  <r>
    <n v="1270"/>
    <s v="CA-2014-100426"/>
    <x v="3"/>
    <x v="400"/>
    <d v="2014-06-09T00:00:00"/>
    <s v="Standard Class"/>
    <s v="DC-12850"/>
    <s v="Dan Campbell"/>
    <x v="0"/>
    <x v="0"/>
    <s v="Florence"/>
    <x v="19"/>
    <n v="35630"/>
    <x v="0"/>
    <s v="OFF-PA-10002870"/>
    <x v="1"/>
    <x v="10"/>
    <x v="893"/>
    <n v="12.48"/>
    <n v="2"/>
    <n v="0"/>
    <n v="5.6159999999999997"/>
  </r>
  <r>
    <n v="1271"/>
    <s v="US-2013-103646"/>
    <x v="0"/>
    <x v="438"/>
    <d v="2013-04-27T00:00:00"/>
    <s v="Standard Class"/>
    <s v="SP-20545"/>
    <s v="Sibella Parks"/>
    <x v="1"/>
    <x v="0"/>
    <s v="Chicago"/>
    <x v="10"/>
    <n v="60623"/>
    <x v="2"/>
    <s v="OFF-ST-10000563"/>
    <x v="1"/>
    <x v="4"/>
    <x v="894"/>
    <n v="102.33600000000001"/>
    <n v="4"/>
    <n v="0.2"/>
    <n v="-12.792000000000002"/>
  </r>
  <r>
    <n v="1272"/>
    <s v="US-2013-103646"/>
    <x v="0"/>
    <x v="438"/>
    <d v="2013-04-27T00:00:00"/>
    <s v="Standard Class"/>
    <s v="SP-20545"/>
    <s v="Sibella Parks"/>
    <x v="1"/>
    <x v="0"/>
    <s v="Chicago"/>
    <x v="10"/>
    <n v="60623"/>
    <x v="2"/>
    <s v="OFF-AP-10004487"/>
    <x v="1"/>
    <x v="9"/>
    <x v="715"/>
    <n v="48.791999999999987"/>
    <n v="3"/>
    <n v="0.8"/>
    <n v="-126.85920000000002"/>
  </r>
  <r>
    <n v="1273"/>
    <s v="US-2013-103646"/>
    <x v="0"/>
    <x v="438"/>
    <d v="2013-04-27T00:00:00"/>
    <s v="Standard Class"/>
    <s v="SP-20545"/>
    <s v="Sibella Parks"/>
    <x v="1"/>
    <x v="0"/>
    <s v="Chicago"/>
    <x v="10"/>
    <n v="60623"/>
    <x v="2"/>
    <s v="OFF-BI-10002854"/>
    <x v="1"/>
    <x v="8"/>
    <x v="895"/>
    <n v="44.847999999999992"/>
    <n v="8"/>
    <n v="0.8"/>
    <n v="-67.27200000000002"/>
  </r>
  <r>
    <n v="1274"/>
    <s v="CA-2013-119186"/>
    <x v="0"/>
    <x v="439"/>
    <d v="2013-05-27T00:00:00"/>
    <s v="Same Day"/>
    <s v="MS-17710"/>
    <s v="Maurice Satty"/>
    <x v="0"/>
    <x v="0"/>
    <s v="Fort Worth"/>
    <x v="5"/>
    <n v="76106"/>
    <x v="2"/>
    <s v="OFF-PA-10004621"/>
    <x v="1"/>
    <x v="10"/>
    <x v="738"/>
    <n v="10.368000000000002"/>
    <n v="2"/>
    <n v="0.2"/>
    <n v="3.6288"/>
  </r>
  <r>
    <n v="1275"/>
    <s v="CA-2013-119186"/>
    <x v="0"/>
    <x v="439"/>
    <d v="2013-05-27T00:00:00"/>
    <s v="Same Day"/>
    <s v="MS-17710"/>
    <s v="Maurice Satty"/>
    <x v="0"/>
    <x v="0"/>
    <s v="Fort Worth"/>
    <x v="5"/>
    <n v="76106"/>
    <x v="2"/>
    <s v="FUR-CH-10001973"/>
    <x v="0"/>
    <x v="1"/>
    <x v="896"/>
    <n v="388.42999999999995"/>
    <n v="5"/>
    <n v="0.3"/>
    <n v="-88.783999999999978"/>
  </r>
  <r>
    <n v="1276"/>
    <s v="CA-2013-119186"/>
    <x v="0"/>
    <x v="439"/>
    <d v="2013-05-27T00:00:00"/>
    <s v="Same Day"/>
    <s v="MS-17710"/>
    <s v="Maurice Satty"/>
    <x v="0"/>
    <x v="0"/>
    <s v="Fort Worth"/>
    <x v="5"/>
    <n v="76106"/>
    <x v="2"/>
    <s v="OFF-PA-10004040"/>
    <x v="1"/>
    <x v="10"/>
    <x v="99"/>
    <n v="14.352000000000002"/>
    <n v="3"/>
    <n v="0.2"/>
    <n v="5.2026000000000003"/>
  </r>
  <r>
    <n v="1277"/>
    <s v="CA-2013-119186"/>
    <x v="0"/>
    <x v="439"/>
    <d v="2013-05-27T00:00:00"/>
    <s v="Same Day"/>
    <s v="MS-17710"/>
    <s v="Maurice Satty"/>
    <x v="0"/>
    <x v="0"/>
    <s v="Fort Worth"/>
    <x v="5"/>
    <n v="76106"/>
    <x v="2"/>
    <s v="TEC-AC-10000580"/>
    <x v="2"/>
    <x v="11"/>
    <x v="897"/>
    <n v="63.991999999999997"/>
    <n v="1"/>
    <n v="0.2"/>
    <n v="-7.1990999999999961"/>
  </r>
  <r>
    <n v="1278"/>
    <s v="CA-2013-148698"/>
    <x v="0"/>
    <x v="440"/>
    <d v="2013-05-08T00:00:00"/>
    <s v="Standard Class"/>
    <s v="BD-11770"/>
    <s v="Bryan Davis"/>
    <x v="0"/>
    <x v="0"/>
    <s v="Houston"/>
    <x v="5"/>
    <n v="77070"/>
    <x v="2"/>
    <s v="OFF-AR-10004022"/>
    <x v="1"/>
    <x v="6"/>
    <x v="898"/>
    <n v="86.352000000000004"/>
    <n v="3"/>
    <n v="0.2"/>
    <n v="5.3969999999999914"/>
  </r>
  <r>
    <n v="1279"/>
    <s v="CA-2011-163293"/>
    <x v="2"/>
    <x v="78"/>
    <d v="2011-09-11T00:00:00"/>
    <s v="First Class"/>
    <s v="KC-16255"/>
    <s v="Karen Carlisle"/>
    <x v="1"/>
    <x v="0"/>
    <s v="Macon"/>
    <x v="32"/>
    <n v="31204"/>
    <x v="0"/>
    <s v="TEC-AC-10004209"/>
    <x v="2"/>
    <x v="11"/>
    <x v="899"/>
    <n v="32.97"/>
    <n v="3"/>
    <n v="0"/>
    <n v="12.8583"/>
  </r>
  <r>
    <n v="1280"/>
    <s v="CA-2011-163293"/>
    <x v="2"/>
    <x v="78"/>
    <d v="2011-09-11T00:00:00"/>
    <s v="First Class"/>
    <s v="KC-16255"/>
    <s v="Karen Carlisle"/>
    <x v="1"/>
    <x v="0"/>
    <s v="Macon"/>
    <x v="32"/>
    <n v="31204"/>
    <x v="0"/>
    <s v="TEC-AC-10000023"/>
    <x v="2"/>
    <x v="11"/>
    <x v="900"/>
    <n v="83.88"/>
    <n v="4"/>
    <n v="0"/>
    <n v="30.196799999999996"/>
  </r>
  <r>
    <n v="1281"/>
    <s v="CA-2013-160815"/>
    <x v="0"/>
    <x v="64"/>
    <d v="2013-09-07T00:00:00"/>
    <s v="First Class"/>
    <s v="TR-21325"/>
    <s v="Toby Ritter"/>
    <x v="0"/>
    <x v="0"/>
    <s v="Cedar Rapids"/>
    <x v="23"/>
    <n v="52402"/>
    <x v="2"/>
    <s v="TEC-PH-10003505"/>
    <x v="2"/>
    <x v="7"/>
    <x v="901"/>
    <n v="278.39999999999998"/>
    <n v="3"/>
    <n v="0"/>
    <n v="80.735999999999976"/>
  </r>
  <r>
    <n v="1282"/>
    <s v="CA-2014-122154"/>
    <x v="3"/>
    <x v="359"/>
    <d v="2014-04-12T00:00:00"/>
    <s v="First Class"/>
    <s v="SA-20830"/>
    <s v="Sue Ann Reed"/>
    <x v="0"/>
    <x v="0"/>
    <s v="Jacksonville"/>
    <x v="2"/>
    <n v="32216"/>
    <x v="0"/>
    <s v="OFF-LA-10000121"/>
    <x v="1"/>
    <x v="2"/>
    <x v="902"/>
    <n v="15.120000000000001"/>
    <n v="3"/>
    <n v="0.2"/>
    <n v="4.9139999999999988"/>
  </r>
  <r>
    <n v="1283"/>
    <s v="CA-2014-122154"/>
    <x v="3"/>
    <x v="359"/>
    <d v="2014-04-12T00:00:00"/>
    <s v="First Class"/>
    <s v="SA-20830"/>
    <s v="Sue Ann Reed"/>
    <x v="0"/>
    <x v="0"/>
    <s v="Jacksonville"/>
    <x v="2"/>
    <n v="32216"/>
    <x v="0"/>
    <s v="OFF-BI-10002026"/>
    <x v="1"/>
    <x v="8"/>
    <x v="903"/>
    <n v="17.430000000000003"/>
    <n v="1"/>
    <n v="0.7"/>
    <n v="-13.363000000000003"/>
  </r>
  <r>
    <n v="1284"/>
    <s v="CA-2014-122154"/>
    <x v="3"/>
    <x v="359"/>
    <d v="2014-04-12T00:00:00"/>
    <s v="First Class"/>
    <s v="SA-20830"/>
    <s v="Sue Ann Reed"/>
    <x v="0"/>
    <x v="0"/>
    <s v="Jacksonville"/>
    <x v="2"/>
    <n v="32216"/>
    <x v="0"/>
    <s v="OFF-PA-10000994"/>
    <x v="1"/>
    <x v="10"/>
    <x v="904"/>
    <n v="251.64"/>
    <n v="3"/>
    <n v="0.2"/>
    <n v="88.073999999999984"/>
  </r>
  <r>
    <n v="1285"/>
    <s v="US-2012-149692"/>
    <x v="1"/>
    <x v="401"/>
    <d v="2012-12-12T00:00:00"/>
    <s v="Standard Class"/>
    <s v="KW-16435"/>
    <s v="Katrina Willman"/>
    <x v="0"/>
    <x v="0"/>
    <s v="Austin"/>
    <x v="5"/>
    <n v="78745"/>
    <x v="2"/>
    <s v="OFF-BI-10002813"/>
    <x v="1"/>
    <x v="8"/>
    <x v="905"/>
    <n v="2.7719999999999994"/>
    <n v="7"/>
    <n v="0.8"/>
    <n v="-4.8510000000000009"/>
  </r>
  <r>
    <n v="1286"/>
    <s v="CA-2013-119445"/>
    <x v="0"/>
    <x v="190"/>
    <d v="2013-07-04T00:00:00"/>
    <s v="Standard Class"/>
    <s v="GM-14500"/>
    <s v="Gene McClure"/>
    <x v="0"/>
    <x v="0"/>
    <s v="Providence"/>
    <x v="34"/>
    <n v="2908"/>
    <x v="3"/>
    <s v="OFF-ST-10000617"/>
    <x v="1"/>
    <x v="4"/>
    <x v="379"/>
    <n v="14.9"/>
    <n v="5"/>
    <n v="0"/>
    <n v="1.0429999999999984"/>
  </r>
  <r>
    <n v="1287"/>
    <s v="CA-2012-124268"/>
    <x v="1"/>
    <x v="433"/>
    <d v="2012-07-08T00:00:00"/>
    <s v="Standard Class"/>
    <s v="AD-10180"/>
    <s v="Alan Dominguez"/>
    <x v="2"/>
    <x v="0"/>
    <s v="New York City"/>
    <x v="15"/>
    <n v="10035"/>
    <x v="3"/>
    <s v="OFF-AR-10004817"/>
    <x v="1"/>
    <x v="6"/>
    <x v="906"/>
    <n v="15.48"/>
    <n v="3"/>
    <n v="0"/>
    <n v="4.4891999999999985"/>
  </r>
  <r>
    <n v="1288"/>
    <s v="CA-2013-154711"/>
    <x v="0"/>
    <x v="441"/>
    <d v="2013-11-27T00:00:00"/>
    <s v="Standard Class"/>
    <s v="TB-21355"/>
    <s v="Todd Boyes"/>
    <x v="1"/>
    <x v="0"/>
    <s v="New York City"/>
    <x v="15"/>
    <n v="10009"/>
    <x v="3"/>
    <s v="FUR-FU-10000397"/>
    <x v="0"/>
    <x v="5"/>
    <x v="63"/>
    <n v="39.880000000000003"/>
    <n v="2"/>
    <n v="0"/>
    <n v="11.166400000000003"/>
  </r>
  <r>
    <n v="1289"/>
    <s v="CA-2013-154711"/>
    <x v="0"/>
    <x v="441"/>
    <d v="2013-11-27T00:00:00"/>
    <s v="Standard Class"/>
    <s v="TB-21355"/>
    <s v="Todd Boyes"/>
    <x v="1"/>
    <x v="0"/>
    <s v="New York City"/>
    <x v="15"/>
    <n v="10009"/>
    <x v="3"/>
    <s v="OFF-BI-10000605"/>
    <x v="1"/>
    <x v="8"/>
    <x v="531"/>
    <n v="12.192"/>
    <n v="4"/>
    <n v="0.2"/>
    <n v="4.1147999999999989"/>
  </r>
  <r>
    <n v="1290"/>
    <s v="CA-2013-154711"/>
    <x v="0"/>
    <x v="441"/>
    <d v="2013-11-27T00:00:00"/>
    <s v="Standard Class"/>
    <s v="TB-21355"/>
    <s v="Todd Boyes"/>
    <x v="1"/>
    <x v="0"/>
    <s v="New York City"/>
    <x v="15"/>
    <n v="10009"/>
    <x v="3"/>
    <s v="OFF-AR-10001860"/>
    <x v="1"/>
    <x v="6"/>
    <x v="907"/>
    <n v="20.82"/>
    <n v="3"/>
    <n v="0"/>
    <n v="7.4952000000000005"/>
  </r>
  <r>
    <n v="1291"/>
    <s v="CA-2013-163384"/>
    <x v="0"/>
    <x v="338"/>
    <d v="2013-11-13T00:00:00"/>
    <s v="First Class"/>
    <s v="CC-12430"/>
    <s v="Chuck Clark"/>
    <x v="2"/>
    <x v="0"/>
    <s v="San Francisco"/>
    <x v="1"/>
    <n v="94122"/>
    <x v="1"/>
    <s v="OFF-BI-10004970"/>
    <x v="1"/>
    <x v="8"/>
    <x v="908"/>
    <n v="13.216000000000001"/>
    <n v="4"/>
    <n v="0.2"/>
    <n v="4.4603999999999999"/>
  </r>
  <r>
    <n v="1292"/>
    <s v="CA-2013-163384"/>
    <x v="0"/>
    <x v="338"/>
    <d v="2013-11-13T00:00:00"/>
    <s v="First Class"/>
    <s v="CC-12430"/>
    <s v="Chuck Clark"/>
    <x v="2"/>
    <x v="0"/>
    <s v="San Francisco"/>
    <x v="1"/>
    <n v="94122"/>
    <x v="1"/>
    <s v="OFF-PA-10003172"/>
    <x v="1"/>
    <x v="10"/>
    <x v="846"/>
    <n v="32.400000000000006"/>
    <n v="5"/>
    <n v="0"/>
    <n v="15.552000000000001"/>
  </r>
  <r>
    <n v="1293"/>
    <s v="CA-2012-101707"/>
    <x v="1"/>
    <x v="375"/>
    <d v="2012-09-01T00:00:00"/>
    <s v="Standard Class"/>
    <s v="PF-19165"/>
    <s v="Philip Fox"/>
    <x v="0"/>
    <x v="0"/>
    <s v="San Diego"/>
    <x v="1"/>
    <n v="92105"/>
    <x v="1"/>
    <s v="OFF-SU-10001218"/>
    <x v="1"/>
    <x v="14"/>
    <x v="133"/>
    <n v="32.94"/>
    <n v="3"/>
    <n v="0"/>
    <n v="9.2232000000000021"/>
  </r>
  <r>
    <n v="1294"/>
    <s v="CA-2012-101707"/>
    <x v="1"/>
    <x v="375"/>
    <d v="2012-09-01T00:00:00"/>
    <s v="Standard Class"/>
    <s v="PF-19165"/>
    <s v="Philip Fox"/>
    <x v="0"/>
    <x v="0"/>
    <s v="San Diego"/>
    <x v="1"/>
    <n v="92105"/>
    <x v="1"/>
    <s v="OFF-PA-10002968"/>
    <x v="1"/>
    <x v="10"/>
    <x v="909"/>
    <n v="114.2"/>
    <n v="5"/>
    <n v="0"/>
    <n v="52.531999999999996"/>
  </r>
  <r>
    <n v="1295"/>
    <s v="CA-2012-101707"/>
    <x v="1"/>
    <x v="375"/>
    <d v="2012-09-01T00:00:00"/>
    <s v="Standard Class"/>
    <s v="PF-19165"/>
    <s v="Philip Fox"/>
    <x v="0"/>
    <x v="0"/>
    <s v="San Diego"/>
    <x v="1"/>
    <n v="92105"/>
    <x v="1"/>
    <s v="OFF-LA-10000134"/>
    <x v="1"/>
    <x v="2"/>
    <x v="85"/>
    <n v="3.08"/>
    <n v="1"/>
    <n v="0"/>
    <n v="1.4783999999999999"/>
  </r>
  <r>
    <n v="1296"/>
    <s v="CA-2012-138898"/>
    <x v="1"/>
    <x v="442"/>
    <d v="2012-05-29T00:00:00"/>
    <s v="Standard Class"/>
    <s v="JH-16180"/>
    <s v="Justin Hirsh"/>
    <x v="0"/>
    <x v="0"/>
    <s v="Pueblo"/>
    <x v="22"/>
    <n v="81001"/>
    <x v="1"/>
    <s v="OFF-AP-10004487"/>
    <x v="1"/>
    <x v="9"/>
    <x v="715"/>
    <n v="845.72799999999995"/>
    <n v="13"/>
    <n v="0.2"/>
    <n v="84.572799999999944"/>
  </r>
  <r>
    <n v="1297"/>
    <s v="CA-2014-115427"/>
    <x v="3"/>
    <x v="247"/>
    <d v="2015-01-04T00:00:00"/>
    <s v="Standard Class"/>
    <s v="EB-13975"/>
    <s v="Erica Bern"/>
    <x v="1"/>
    <x v="0"/>
    <s v="Fairfield"/>
    <x v="1"/>
    <n v="94533"/>
    <x v="1"/>
    <s v="OFF-BI-10002103"/>
    <x v="1"/>
    <x v="8"/>
    <x v="525"/>
    <n v="13.904"/>
    <n v="2"/>
    <n v="0.2"/>
    <n v="4.5187999999999997"/>
  </r>
  <r>
    <n v="1298"/>
    <s v="CA-2014-115427"/>
    <x v="3"/>
    <x v="247"/>
    <d v="2015-01-04T00:00:00"/>
    <s v="Standard Class"/>
    <s v="EB-13975"/>
    <s v="Erica Bern"/>
    <x v="1"/>
    <x v="0"/>
    <s v="Fairfield"/>
    <x v="1"/>
    <n v="94533"/>
    <x v="1"/>
    <s v="OFF-BI-10004632"/>
    <x v="1"/>
    <x v="8"/>
    <x v="910"/>
    <n v="20.72"/>
    <n v="2"/>
    <n v="0.2"/>
    <n v="6.4749999999999979"/>
  </r>
  <r>
    <n v="1299"/>
    <s v="CA-2013-134425"/>
    <x v="0"/>
    <x v="16"/>
    <d v="2013-12-13T00:00:00"/>
    <s v="Second Class"/>
    <s v="QJ-19255"/>
    <s v="Quincy Jones"/>
    <x v="1"/>
    <x v="0"/>
    <s v="Saint Paul"/>
    <x v="11"/>
    <n v="55106"/>
    <x v="2"/>
    <s v="TEC-PH-10003555"/>
    <x v="2"/>
    <x v="7"/>
    <x v="457"/>
    <n v="114.94999999999999"/>
    <n v="5"/>
    <n v="0"/>
    <n v="2.2990000000000066"/>
  </r>
  <r>
    <n v="1300"/>
    <s v="CA-2012-121391"/>
    <x v="1"/>
    <x v="242"/>
    <d v="2012-10-07T00:00:00"/>
    <s v="First Class"/>
    <s v="AA-10315"/>
    <s v="Alex Avila"/>
    <x v="0"/>
    <x v="0"/>
    <s v="San Francisco"/>
    <x v="1"/>
    <n v="94109"/>
    <x v="1"/>
    <s v="OFF-ST-10001590"/>
    <x v="1"/>
    <x v="4"/>
    <x v="146"/>
    <n v="26.96"/>
    <n v="2"/>
    <n v="0"/>
    <n v="7.0095999999999989"/>
  </r>
  <r>
    <n v="1301"/>
    <s v="CA-2013-137043"/>
    <x v="0"/>
    <x v="443"/>
    <d v="2013-12-26T00:00:00"/>
    <s v="Second Class"/>
    <s v="LC-17140"/>
    <s v="Logan Currie"/>
    <x v="0"/>
    <x v="0"/>
    <s v="Springfield"/>
    <x v="17"/>
    <n v="22153"/>
    <x v="0"/>
    <s v="FUR-FU-10003664"/>
    <x v="0"/>
    <x v="5"/>
    <x v="35"/>
    <n v="572.76"/>
    <n v="6"/>
    <n v="0"/>
    <n v="166.10039999999995"/>
  </r>
  <r>
    <n v="1302"/>
    <s v="CA-2013-137043"/>
    <x v="0"/>
    <x v="443"/>
    <d v="2013-12-26T00:00:00"/>
    <s v="Second Class"/>
    <s v="LC-17140"/>
    <s v="Logan Currie"/>
    <x v="0"/>
    <x v="0"/>
    <s v="Springfield"/>
    <x v="17"/>
    <n v="22153"/>
    <x v="0"/>
    <s v="FUR-FU-10003664"/>
    <x v="0"/>
    <x v="5"/>
    <x v="35"/>
    <n v="286.38"/>
    <n v="3"/>
    <n v="0"/>
    <n v="83.050199999999975"/>
  </r>
  <r>
    <n v="1303"/>
    <s v="CA-2012-115847"/>
    <x v="1"/>
    <x v="444"/>
    <d v="2012-09-24T00:00:00"/>
    <s v="Second Class"/>
    <s v="TC-21535"/>
    <s v="Tracy Collins"/>
    <x v="2"/>
    <x v="0"/>
    <s v="Arlington"/>
    <x v="17"/>
    <n v="22204"/>
    <x v="0"/>
    <s v="FUR-BO-10003433"/>
    <x v="0"/>
    <x v="0"/>
    <x v="911"/>
    <n v="61.96"/>
    <n v="2"/>
    <n v="0"/>
    <n v="4.3371999999999957"/>
  </r>
  <r>
    <n v="1304"/>
    <s v="US-2014-126179"/>
    <x v="3"/>
    <x v="445"/>
    <d v="2014-07-08T00:00:00"/>
    <s v="Standard Class"/>
    <s v="CS-12460"/>
    <s v="Chuck Sachs"/>
    <x v="0"/>
    <x v="0"/>
    <s v="Columbus"/>
    <x v="32"/>
    <n v="31907"/>
    <x v="0"/>
    <s v="FUR-FU-10002554"/>
    <x v="0"/>
    <x v="5"/>
    <x v="912"/>
    <n v="23.99"/>
    <n v="1"/>
    <n v="0"/>
    <n v="5.5176999999999978"/>
  </r>
  <r>
    <n v="1305"/>
    <s v="US-2014-126179"/>
    <x v="3"/>
    <x v="445"/>
    <d v="2014-07-08T00:00:00"/>
    <s v="Standard Class"/>
    <s v="CS-12460"/>
    <s v="Chuck Sachs"/>
    <x v="0"/>
    <x v="0"/>
    <s v="Columbus"/>
    <x v="32"/>
    <n v="31907"/>
    <x v="0"/>
    <s v="TEC-PH-10001557"/>
    <x v="2"/>
    <x v="7"/>
    <x v="658"/>
    <n v="287.96999999999997"/>
    <n v="3"/>
    <n v="0"/>
    <n v="77.751899999999992"/>
  </r>
  <r>
    <n v="1306"/>
    <s v="CA-2013-101966"/>
    <x v="0"/>
    <x v="216"/>
    <d v="2013-07-17T00:00:00"/>
    <s v="Second Class"/>
    <s v="BM-11785"/>
    <s v="Bryan Mills"/>
    <x v="0"/>
    <x v="0"/>
    <s v="Houston"/>
    <x v="5"/>
    <n v="77036"/>
    <x v="2"/>
    <s v="TEC-PH-10003437"/>
    <x v="2"/>
    <x v="7"/>
    <x v="913"/>
    <n v="419.94399999999996"/>
    <n v="7"/>
    <n v="0.2"/>
    <n v="52.492999999999967"/>
  </r>
  <r>
    <n v="1307"/>
    <s v="CA-2013-141397"/>
    <x v="0"/>
    <x v="23"/>
    <d v="2013-06-22T00:00:00"/>
    <s v="First Class"/>
    <s v="RC-19825"/>
    <s v="Roy Collins"/>
    <x v="0"/>
    <x v="0"/>
    <s v="Pasadena"/>
    <x v="1"/>
    <n v="91104"/>
    <x v="1"/>
    <s v="OFF-PA-10002986"/>
    <x v="1"/>
    <x v="10"/>
    <x v="477"/>
    <n v="46.76"/>
    <n v="7"/>
    <n v="0"/>
    <n v="22.444800000000001"/>
  </r>
  <r>
    <n v="1308"/>
    <s v="CA-2013-141397"/>
    <x v="0"/>
    <x v="23"/>
    <d v="2013-06-22T00:00:00"/>
    <s v="First Class"/>
    <s v="RC-19825"/>
    <s v="Roy Collins"/>
    <x v="0"/>
    <x v="0"/>
    <s v="Pasadena"/>
    <x v="1"/>
    <n v="91104"/>
    <x v="1"/>
    <s v="OFF-BI-10000320"/>
    <x v="1"/>
    <x v="8"/>
    <x v="768"/>
    <n v="17.712"/>
    <n v="3"/>
    <n v="0.2"/>
    <n v="6.4206000000000012"/>
  </r>
  <r>
    <n v="1309"/>
    <s v="CA-2013-141397"/>
    <x v="0"/>
    <x v="23"/>
    <d v="2013-06-22T00:00:00"/>
    <s v="First Class"/>
    <s v="RC-19825"/>
    <s v="Roy Collins"/>
    <x v="0"/>
    <x v="0"/>
    <s v="Pasadena"/>
    <x v="1"/>
    <n v="91104"/>
    <x v="1"/>
    <s v="OFF-AP-10003971"/>
    <x v="1"/>
    <x v="9"/>
    <x v="914"/>
    <n v="21.78"/>
    <n v="2"/>
    <n v="0"/>
    <n v="5.6628000000000007"/>
  </r>
  <r>
    <n v="1310"/>
    <s v="CA-2013-141397"/>
    <x v="0"/>
    <x v="23"/>
    <d v="2013-06-22T00:00:00"/>
    <s v="First Class"/>
    <s v="RC-19825"/>
    <s v="Roy Collins"/>
    <x v="0"/>
    <x v="0"/>
    <s v="Pasadena"/>
    <x v="1"/>
    <n v="91104"/>
    <x v="1"/>
    <s v="OFF-ST-10001469"/>
    <x v="1"/>
    <x v="4"/>
    <x v="394"/>
    <n v="161.94"/>
    <n v="3"/>
    <n v="0"/>
    <n v="9.716399999999993"/>
  </r>
  <r>
    <n v="1311"/>
    <s v="CA-2013-141397"/>
    <x v="0"/>
    <x v="23"/>
    <d v="2013-06-22T00:00:00"/>
    <s v="First Class"/>
    <s v="RC-19825"/>
    <s v="Roy Collins"/>
    <x v="0"/>
    <x v="0"/>
    <s v="Pasadena"/>
    <x v="1"/>
    <n v="91104"/>
    <x v="1"/>
    <s v="FUR-CH-10003846"/>
    <x v="0"/>
    <x v="1"/>
    <x v="915"/>
    <n v="161.56800000000001"/>
    <n v="2"/>
    <n v="0.2"/>
    <n v="-8.0783999999999949"/>
  </r>
  <r>
    <n v="1312"/>
    <s v="CA-2013-141082"/>
    <x v="0"/>
    <x v="10"/>
    <d v="2013-12-14T00:00:00"/>
    <s v="Standard Class"/>
    <s v="FM-14380"/>
    <s v="Fred McMath"/>
    <x v="0"/>
    <x v="0"/>
    <s v="Lawrence"/>
    <x v="31"/>
    <n v="1841"/>
    <x v="3"/>
    <s v="OFF-LA-10001404"/>
    <x v="1"/>
    <x v="2"/>
    <x v="916"/>
    <n v="3.69"/>
    <n v="1"/>
    <n v="0"/>
    <n v="1.7343"/>
  </r>
  <r>
    <n v="1313"/>
    <s v="CA-2013-141082"/>
    <x v="0"/>
    <x v="10"/>
    <d v="2013-12-14T00:00:00"/>
    <s v="Standard Class"/>
    <s v="FM-14380"/>
    <s v="Fred McMath"/>
    <x v="0"/>
    <x v="0"/>
    <s v="Lawrence"/>
    <x v="31"/>
    <n v="1841"/>
    <x v="3"/>
    <s v="OFF-LA-10001474"/>
    <x v="1"/>
    <x v="2"/>
    <x v="917"/>
    <n v="122.12"/>
    <n v="4"/>
    <n v="0"/>
    <n v="56.175200000000004"/>
  </r>
  <r>
    <n v="1314"/>
    <s v="US-2013-134488"/>
    <x v="0"/>
    <x v="446"/>
    <d v="2013-10-02T00:00:00"/>
    <s v="Standard Class"/>
    <s v="PK-19075"/>
    <s v="Pete Kriz"/>
    <x v="0"/>
    <x v="0"/>
    <s v="Columbus"/>
    <x v="24"/>
    <n v="43229"/>
    <x v="3"/>
    <s v="FUR-CH-10003199"/>
    <x v="0"/>
    <x v="1"/>
    <x v="631"/>
    <n v="155.37199999999999"/>
    <n v="2"/>
    <n v="0.3"/>
    <n v="-13.317599999999999"/>
  </r>
  <r>
    <n v="1315"/>
    <s v="CA-2013-145919"/>
    <x v="0"/>
    <x v="122"/>
    <d v="2013-12-24T00:00:00"/>
    <s v="Standard Class"/>
    <s v="HG-14965"/>
    <s v="Henry Goldwyn"/>
    <x v="1"/>
    <x v="0"/>
    <s v="Los Angeles"/>
    <x v="1"/>
    <n v="90032"/>
    <x v="1"/>
    <s v="OFF-PA-10003072"/>
    <x v="1"/>
    <x v="10"/>
    <x v="918"/>
    <n v="38.880000000000003"/>
    <n v="6"/>
    <n v="0"/>
    <n v="18.662400000000002"/>
  </r>
  <r>
    <n v="1316"/>
    <s v="CA-2013-145919"/>
    <x v="0"/>
    <x v="122"/>
    <d v="2013-12-24T00:00:00"/>
    <s v="Standard Class"/>
    <s v="HG-14965"/>
    <s v="Henry Goldwyn"/>
    <x v="1"/>
    <x v="0"/>
    <s v="Los Angeles"/>
    <x v="1"/>
    <n v="90032"/>
    <x v="1"/>
    <s v="FUR-FU-10004960"/>
    <x v="0"/>
    <x v="5"/>
    <x v="919"/>
    <n v="183.84"/>
    <n v="8"/>
    <n v="0"/>
    <n v="62.505600000000001"/>
  </r>
  <r>
    <n v="1317"/>
    <s v="CA-2013-145919"/>
    <x v="0"/>
    <x v="122"/>
    <d v="2013-12-24T00:00:00"/>
    <s v="Standard Class"/>
    <s v="HG-14965"/>
    <s v="Henry Goldwyn"/>
    <x v="1"/>
    <x v="0"/>
    <s v="Los Angeles"/>
    <x v="1"/>
    <n v="90032"/>
    <x v="1"/>
    <s v="OFF-SU-10003505"/>
    <x v="1"/>
    <x v="14"/>
    <x v="408"/>
    <n v="579.29999999999995"/>
    <n v="5"/>
    <n v="0"/>
    <n v="28.964999999999961"/>
  </r>
  <r>
    <n v="1318"/>
    <s v="CA-2014-157651"/>
    <x v="3"/>
    <x v="389"/>
    <d v="2014-12-15T00:00:00"/>
    <s v="Standard Class"/>
    <s v="HA-14920"/>
    <s v="Helen Andreada"/>
    <x v="0"/>
    <x v="0"/>
    <s v="Philadelphia"/>
    <x v="9"/>
    <n v="19120"/>
    <x v="3"/>
    <s v="TEC-AC-10003116"/>
    <x v="2"/>
    <x v="11"/>
    <x v="920"/>
    <n v="14.200000000000001"/>
    <n v="1"/>
    <n v="0.2"/>
    <n v="3.3724999999999992"/>
  </r>
  <r>
    <n v="1319"/>
    <s v="CA-2011-160773"/>
    <x v="2"/>
    <x v="268"/>
    <d v="2011-07-05T00:00:00"/>
    <s v="Standard Class"/>
    <s v="LW-16825"/>
    <s v="Laurel Workman"/>
    <x v="1"/>
    <x v="0"/>
    <s v="Deltona"/>
    <x v="2"/>
    <n v="32725"/>
    <x v="0"/>
    <s v="TEC-PH-10004586"/>
    <x v="2"/>
    <x v="7"/>
    <x v="890"/>
    <n v="575.91999999999996"/>
    <n v="2"/>
    <n v="0.2"/>
    <n v="71.989999999999981"/>
  </r>
  <r>
    <n v="1320"/>
    <s v="CA-2011-160773"/>
    <x v="2"/>
    <x v="268"/>
    <d v="2011-07-05T00:00:00"/>
    <s v="Standard Class"/>
    <s v="LW-16825"/>
    <s v="Laurel Workman"/>
    <x v="1"/>
    <x v="0"/>
    <s v="Deltona"/>
    <x v="2"/>
    <n v="32725"/>
    <x v="0"/>
    <s v="OFF-BI-10000546"/>
    <x v="1"/>
    <x v="8"/>
    <x v="609"/>
    <n v="5.1840000000000011"/>
    <n v="6"/>
    <n v="0.7"/>
    <n v="-3.6288"/>
  </r>
  <r>
    <n v="1321"/>
    <s v="CA-2014-167703"/>
    <x v="3"/>
    <x v="447"/>
    <d v="2014-02-09T00:00:00"/>
    <s v="Standard Class"/>
    <s v="MC-17575"/>
    <s v="Matt Collins"/>
    <x v="0"/>
    <x v="0"/>
    <s v="Cincinnati"/>
    <x v="24"/>
    <n v="45231"/>
    <x v="3"/>
    <s v="OFF-BI-10002071"/>
    <x v="1"/>
    <x v="8"/>
    <x v="692"/>
    <n v="5.2290000000000001"/>
    <n v="3"/>
    <n v="0.7"/>
    <n v="-4.1831999999999976"/>
  </r>
  <r>
    <n v="1322"/>
    <s v="CA-2014-167703"/>
    <x v="3"/>
    <x v="447"/>
    <d v="2014-02-09T00:00:00"/>
    <s v="Standard Class"/>
    <s v="MC-17575"/>
    <s v="Matt Collins"/>
    <x v="0"/>
    <x v="0"/>
    <s v="Cincinnati"/>
    <x v="24"/>
    <n v="45231"/>
    <x v="3"/>
    <s v="OFF-ST-10001490"/>
    <x v="1"/>
    <x v="4"/>
    <x v="513"/>
    <n v="285.55200000000002"/>
    <n v="2"/>
    <n v="0.2"/>
    <n v="35.69399999999996"/>
  </r>
  <r>
    <n v="1323"/>
    <s v="CA-2014-121804"/>
    <x v="3"/>
    <x v="448"/>
    <d v="2014-03-09T00:00:00"/>
    <s v="Standard Class"/>
    <s v="LP-17095"/>
    <s v="Liz Preis"/>
    <x v="0"/>
    <x v="0"/>
    <s v="Murray"/>
    <x v="0"/>
    <n v="42071"/>
    <x v="0"/>
    <s v="OFF-AP-10004859"/>
    <x v="1"/>
    <x v="9"/>
    <x v="921"/>
    <n v="72.8"/>
    <n v="5"/>
    <n v="0"/>
    <n v="19.656000000000002"/>
  </r>
  <r>
    <n v="1324"/>
    <s v="CA-2014-162635"/>
    <x v="3"/>
    <x v="449"/>
    <d v="2014-10-11T00:00:00"/>
    <s v="First Class"/>
    <s v="EB-14170"/>
    <s v="Evan Bailliet"/>
    <x v="0"/>
    <x v="0"/>
    <s v="Wilmington"/>
    <x v="3"/>
    <n v="28403"/>
    <x v="0"/>
    <s v="OFF-PA-10002659"/>
    <x v="1"/>
    <x v="10"/>
    <x v="922"/>
    <n v="10.816000000000001"/>
    <n v="4"/>
    <n v="0.2"/>
    <n v="3.5151999999999988"/>
  </r>
  <r>
    <n v="1325"/>
    <s v="CA-2011-107153"/>
    <x v="2"/>
    <x v="450"/>
    <d v="2011-10-03T00:00:00"/>
    <s v="Standard Class"/>
    <s v="GZ-14545"/>
    <s v="George Zrebassa"/>
    <x v="1"/>
    <x v="0"/>
    <s v="Lawrence"/>
    <x v="31"/>
    <n v="1841"/>
    <x v="3"/>
    <s v="OFF-ST-10001321"/>
    <x v="1"/>
    <x v="4"/>
    <x v="416"/>
    <n v="46.26"/>
    <n v="3"/>
    <n v="0"/>
    <n v="12.490200000000003"/>
  </r>
  <r>
    <n v="1326"/>
    <s v="US-2011-117058"/>
    <x v="2"/>
    <x v="279"/>
    <d v="2011-05-30T00:00:00"/>
    <s v="First Class"/>
    <s v="LE-16810"/>
    <s v="Laurel Elliston"/>
    <x v="0"/>
    <x v="0"/>
    <s v="Chicago"/>
    <x v="10"/>
    <n v="60653"/>
    <x v="2"/>
    <s v="OFF-BI-10004139"/>
    <x v="1"/>
    <x v="8"/>
    <x v="923"/>
    <n v="17.459999999999997"/>
    <n v="6"/>
    <n v="0.8"/>
    <n v="-30.555000000000007"/>
  </r>
  <r>
    <n v="1327"/>
    <s v="CA-2012-120439"/>
    <x v="1"/>
    <x v="451"/>
    <d v="2012-06-18T00:00:00"/>
    <s v="Standard Class"/>
    <s v="AD-10180"/>
    <s v="Alan Dominguez"/>
    <x v="2"/>
    <x v="0"/>
    <s v="Philadelphia"/>
    <x v="9"/>
    <n v="19120"/>
    <x v="3"/>
    <s v="FUR-FU-10001867"/>
    <x v="0"/>
    <x v="5"/>
    <x v="867"/>
    <n v="51.072000000000003"/>
    <n v="6"/>
    <n v="0.2"/>
    <n v="5.1072000000000024"/>
  </r>
  <r>
    <n v="1328"/>
    <s v="CA-2013-128258"/>
    <x v="0"/>
    <x v="452"/>
    <d v="2013-04-02T00:00:00"/>
    <s v="First Class"/>
    <s v="CP-12085"/>
    <s v="Cathy Prescott"/>
    <x v="1"/>
    <x v="0"/>
    <s v="Norwich"/>
    <x v="29"/>
    <n v="6360"/>
    <x v="3"/>
    <s v="OFF-PA-10004156"/>
    <x v="1"/>
    <x v="10"/>
    <x v="743"/>
    <n v="11.34"/>
    <n v="1"/>
    <n v="0"/>
    <n v="5.5565999999999995"/>
  </r>
  <r>
    <n v="1329"/>
    <s v="CA-2014-106033"/>
    <x v="3"/>
    <x v="453"/>
    <d v="2014-10-19T00:00:00"/>
    <s v="Second Class"/>
    <s v="FG-14260"/>
    <s v="Frank Gastineau"/>
    <x v="2"/>
    <x v="0"/>
    <s v="San Francisco"/>
    <x v="1"/>
    <n v="94110"/>
    <x v="1"/>
    <s v="OFF-AR-10002818"/>
    <x v="1"/>
    <x v="6"/>
    <x v="924"/>
    <n v="87.92"/>
    <n v="4"/>
    <n v="0"/>
    <n v="26.375999999999998"/>
  </r>
  <r>
    <n v="1330"/>
    <s v="CA-2013-142762"/>
    <x v="0"/>
    <x v="454"/>
    <d v="2013-05-28T00:00:00"/>
    <s v="Standard Class"/>
    <s v="LD-17005"/>
    <s v="Lisa DeCherney"/>
    <x v="0"/>
    <x v="0"/>
    <s v="San Francisco"/>
    <x v="1"/>
    <n v="94109"/>
    <x v="1"/>
    <s v="FUR-FU-10003691"/>
    <x v="0"/>
    <x v="5"/>
    <x v="877"/>
    <n v="37.049999999999997"/>
    <n v="3"/>
    <n v="0"/>
    <n v="16.302"/>
  </r>
  <r>
    <n v="1331"/>
    <s v="CA-2014-127705"/>
    <x v="3"/>
    <x v="455"/>
    <d v="2014-06-07T00:00:00"/>
    <s v="Standard Class"/>
    <s v="AB-10255"/>
    <s v="Alejandro Ballentine"/>
    <x v="2"/>
    <x v="0"/>
    <s v="Lorain"/>
    <x v="24"/>
    <n v="44052"/>
    <x v="3"/>
    <s v="TEC-PH-10000347"/>
    <x v="2"/>
    <x v="7"/>
    <x v="495"/>
    <n v="2.97"/>
    <n v="1"/>
    <n v="0.4"/>
    <n v="-0.64350000000000018"/>
  </r>
  <r>
    <n v="1332"/>
    <s v="CA-2014-127705"/>
    <x v="3"/>
    <x v="455"/>
    <d v="2014-06-07T00:00:00"/>
    <s v="Standard Class"/>
    <s v="AB-10255"/>
    <s v="Alejandro Ballentine"/>
    <x v="2"/>
    <x v="0"/>
    <s v="Lorain"/>
    <x v="24"/>
    <n v="44052"/>
    <x v="3"/>
    <s v="OFF-ST-10004507"/>
    <x v="1"/>
    <x v="4"/>
    <x v="452"/>
    <n v="27.439999999999998"/>
    <n v="2"/>
    <n v="0.2"/>
    <n v="2.4009999999999998"/>
  </r>
  <r>
    <n v="1333"/>
    <s v="CA-2011-122567"/>
    <x v="2"/>
    <x v="456"/>
    <d v="2011-02-22T00:00:00"/>
    <s v="Standard Class"/>
    <s v="MN-17935"/>
    <s v="Michael Nguyen"/>
    <x v="0"/>
    <x v="0"/>
    <s v="Dallas"/>
    <x v="5"/>
    <n v="75220"/>
    <x v="2"/>
    <s v="OFF-BI-10002012"/>
    <x v="1"/>
    <x v="8"/>
    <x v="742"/>
    <n v="1.0799999999999998"/>
    <n v="3"/>
    <n v="0.8"/>
    <n v="-1.7280000000000002"/>
  </r>
  <r>
    <n v="1334"/>
    <s v="CA-2011-122567"/>
    <x v="2"/>
    <x v="456"/>
    <d v="2011-02-22T00:00:00"/>
    <s v="Standard Class"/>
    <s v="MN-17935"/>
    <s v="Michael Nguyen"/>
    <x v="0"/>
    <x v="0"/>
    <s v="Dallas"/>
    <x v="5"/>
    <n v="75220"/>
    <x v="2"/>
    <s v="OFF-AP-10001303"/>
    <x v="1"/>
    <x v="9"/>
    <x v="925"/>
    <n v="7.9599999999999973"/>
    <n v="2"/>
    <n v="0.8"/>
    <n v="-13.930000000000003"/>
  </r>
  <r>
    <n v="1335"/>
    <s v="CA-2011-121664"/>
    <x v="2"/>
    <x v="457"/>
    <d v="2011-05-10T00:00:00"/>
    <s v="Standard Class"/>
    <s v="HP-14815"/>
    <s v="Harold Pawlan"/>
    <x v="2"/>
    <x v="0"/>
    <s v="Los Angeles"/>
    <x v="1"/>
    <n v="90049"/>
    <x v="1"/>
    <s v="OFF-BI-10003684"/>
    <x v="1"/>
    <x v="8"/>
    <x v="707"/>
    <n v="140.73599999999999"/>
    <n v="8"/>
    <n v="0.2"/>
    <n v="52.775999999999996"/>
  </r>
  <r>
    <n v="1336"/>
    <s v="CA-2013-122133"/>
    <x v="0"/>
    <x v="458"/>
    <d v="2013-05-24T00:00:00"/>
    <s v="Standard Class"/>
    <s v="JR-15670"/>
    <s v="Jim Radford"/>
    <x v="0"/>
    <x v="0"/>
    <s v="Middletown"/>
    <x v="29"/>
    <n v="6457"/>
    <x v="3"/>
    <s v="OFF-ST-10002574"/>
    <x v="1"/>
    <x v="4"/>
    <x v="926"/>
    <n v="552.55999999999995"/>
    <n v="4"/>
    <n v="0"/>
    <n v="0"/>
  </r>
  <r>
    <n v="1337"/>
    <s v="US-2014-123281"/>
    <x v="3"/>
    <x v="459"/>
    <d v="2014-04-08T00:00:00"/>
    <s v="Standard Class"/>
    <s v="JF-15190"/>
    <s v="Jamie Frazer"/>
    <x v="0"/>
    <x v="0"/>
    <s v="Los Angeles"/>
    <x v="1"/>
    <n v="90008"/>
    <x v="1"/>
    <s v="FUR-FU-10003724"/>
    <x v="0"/>
    <x v="5"/>
    <x v="887"/>
    <n v="25.11"/>
    <n v="3"/>
    <n v="0"/>
    <n v="6.5285999999999991"/>
  </r>
  <r>
    <n v="1338"/>
    <s v="CA-2014-100524"/>
    <x v="3"/>
    <x v="185"/>
    <d v="2014-04-03T00:00:00"/>
    <s v="Second Class"/>
    <s v="CM-12115"/>
    <s v="Chad McGuire"/>
    <x v="0"/>
    <x v="0"/>
    <s v="New York City"/>
    <x v="15"/>
    <n v="10011"/>
    <x v="3"/>
    <s v="FUR-FU-10004018"/>
    <x v="0"/>
    <x v="5"/>
    <x v="927"/>
    <n v="29.78"/>
    <n v="2"/>
    <n v="0"/>
    <n v="8.0406000000000013"/>
  </r>
  <r>
    <n v="1339"/>
    <s v="CA-2014-100524"/>
    <x v="3"/>
    <x v="185"/>
    <d v="2014-04-03T00:00:00"/>
    <s v="Second Class"/>
    <s v="CM-12115"/>
    <s v="Chad McGuire"/>
    <x v="0"/>
    <x v="0"/>
    <s v="New York City"/>
    <x v="15"/>
    <n v="10011"/>
    <x v="3"/>
    <s v="TEC-PH-10002549"/>
    <x v="2"/>
    <x v="7"/>
    <x v="928"/>
    <n v="677.58"/>
    <n v="3"/>
    <n v="0"/>
    <n v="176.17080000000001"/>
  </r>
  <r>
    <n v="1340"/>
    <s v="CA-2014-100524"/>
    <x v="3"/>
    <x v="185"/>
    <d v="2014-04-03T00:00:00"/>
    <s v="Second Class"/>
    <s v="CM-12115"/>
    <s v="Chad McGuire"/>
    <x v="0"/>
    <x v="0"/>
    <s v="New York City"/>
    <x v="15"/>
    <n v="10011"/>
    <x v="3"/>
    <s v="OFF-PA-10004911"/>
    <x v="1"/>
    <x v="10"/>
    <x v="929"/>
    <n v="75.040000000000006"/>
    <n v="8"/>
    <n v="0"/>
    <n v="36.019200000000005"/>
  </r>
  <r>
    <n v="1341"/>
    <s v="CA-2014-113481"/>
    <x v="3"/>
    <x v="460"/>
    <d v="2014-01-05T00:00:00"/>
    <s v="First Class"/>
    <s v="AS-10045"/>
    <s v="Aaron Smayling"/>
    <x v="1"/>
    <x v="0"/>
    <s v="Jacksonville"/>
    <x v="3"/>
    <n v="28540"/>
    <x v="0"/>
    <s v="TEC-MA-10002178"/>
    <x v="2"/>
    <x v="15"/>
    <x v="930"/>
    <n v="695.7"/>
    <n v="2"/>
    <n v="0.5"/>
    <n v="-27.827999999999975"/>
  </r>
  <r>
    <n v="1342"/>
    <s v="CA-2014-113481"/>
    <x v="3"/>
    <x v="460"/>
    <d v="2014-01-05T00:00:00"/>
    <s v="First Class"/>
    <s v="AS-10045"/>
    <s v="Aaron Smayling"/>
    <x v="1"/>
    <x v="0"/>
    <s v="Jacksonville"/>
    <x v="3"/>
    <n v="28540"/>
    <x v="0"/>
    <s v="OFF-BI-10003694"/>
    <x v="1"/>
    <x v="8"/>
    <x v="850"/>
    <n v="15.66"/>
    <n v="5"/>
    <n v="0.7"/>
    <n v="-12.527999999999995"/>
  </r>
  <r>
    <n v="1343"/>
    <s v="CA-2014-113481"/>
    <x v="3"/>
    <x v="460"/>
    <d v="2014-01-05T00:00:00"/>
    <s v="First Class"/>
    <s v="AS-10045"/>
    <s v="Aaron Smayling"/>
    <x v="1"/>
    <x v="0"/>
    <s v="Jacksonville"/>
    <x v="3"/>
    <n v="28540"/>
    <x v="0"/>
    <s v="OFF-BI-10000474"/>
    <x v="1"/>
    <x v="8"/>
    <x v="27"/>
    <n v="28.854000000000006"/>
    <n v="6"/>
    <n v="0.7"/>
    <n v="-21.159599999999998"/>
  </r>
  <r>
    <n v="1344"/>
    <s v="CA-2012-131758"/>
    <x v="1"/>
    <x v="71"/>
    <d v="2012-06-01T00:00:00"/>
    <s v="Standard Class"/>
    <s v="KB-16315"/>
    <s v="Karl Braun"/>
    <x v="0"/>
    <x v="0"/>
    <s v="Freeport"/>
    <x v="15"/>
    <n v="11520"/>
    <x v="3"/>
    <s v="OFF-AR-10000411"/>
    <x v="1"/>
    <x v="6"/>
    <x v="931"/>
    <n v="47.82"/>
    <n v="3"/>
    <n v="0"/>
    <n v="14.345999999999995"/>
  </r>
  <r>
    <n v="1345"/>
    <s v="CA-2012-131758"/>
    <x v="1"/>
    <x v="71"/>
    <d v="2012-06-01T00:00:00"/>
    <s v="Standard Class"/>
    <s v="KB-16315"/>
    <s v="Karl Braun"/>
    <x v="0"/>
    <x v="0"/>
    <s v="Freeport"/>
    <x v="15"/>
    <n v="11520"/>
    <x v="3"/>
    <s v="OFF-LA-10000262"/>
    <x v="1"/>
    <x v="2"/>
    <x v="932"/>
    <n v="13.049999999999999"/>
    <n v="5"/>
    <n v="0"/>
    <n v="6.0029999999999992"/>
  </r>
  <r>
    <n v="1346"/>
    <s v="CA-2011-118339"/>
    <x v="2"/>
    <x v="461"/>
    <d v="2011-03-24T00:00:00"/>
    <s v="Standard Class"/>
    <s v="BN-11515"/>
    <s v="Bradley Nguyen"/>
    <x v="0"/>
    <x v="0"/>
    <s v="Lakeville"/>
    <x v="11"/>
    <n v="55044"/>
    <x v="2"/>
    <s v="OFF-AP-10001154"/>
    <x v="1"/>
    <x v="9"/>
    <x v="584"/>
    <n v="93.78"/>
    <n v="2"/>
    <n v="0"/>
    <n v="36.574200000000005"/>
  </r>
  <r>
    <n v="1347"/>
    <s v="CA-2011-118339"/>
    <x v="2"/>
    <x v="461"/>
    <d v="2011-03-24T00:00:00"/>
    <s v="Standard Class"/>
    <s v="BN-11515"/>
    <s v="Bradley Nguyen"/>
    <x v="0"/>
    <x v="0"/>
    <s v="Lakeville"/>
    <x v="11"/>
    <n v="55044"/>
    <x v="2"/>
    <s v="OFF-PA-10000466"/>
    <x v="1"/>
    <x v="10"/>
    <x v="933"/>
    <n v="47.18"/>
    <n v="7"/>
    <n v="0"/>
    <n v="23.59"/>
  </r>
  <r>
    <n v="1348"/>
    <s v="CA-2011-118339"/>
    <x v="2"/>
    <x v="461"/>
    <d v="2011-03-24T00:00:00"/>
    <s v="Standard Class"/>
    <s v="BN-11515"/>
    <s v="Bradley Nguyen"/>
    <x v="0"/>
    <x v="0"/>
    <s v="Lakeville"/>
    <x v="11"/>
    <n v="55044"/>
    <x v="2"/>
    <s v="OFF-AR-10003829"/>
    <x v="1"/>
    <x v="6"/>
    <x v="934"/>
    <n v="19.68"/>
    <n v="6"/>
    <n v="0"/>
    <n v="5.7071999999999976"/>
  </r>
  <r>
    <n v="1349"/>
    <s v="CA-2011-118339"/>
    <x v="2"/>
    <x v="461"/>
    <d v="2011-03-24T00:00:00"/>
    <s v="Standard Class"/>
    <s v="BN-11515"/>
    <s v="Bradley Nguyen"/>
    <x v="0"/>
    <x v="0"/>
    <s v="Lakeville"/>
    <x v="11"/>
    <n v="55044"/>
    <x v="2"/>
    <s v="OFF-BI-10001758"/>
    <x v="1"/>
    <x v="8"/>
    <x v="935"/>
    <n v="53.4"/>
    <n v="10"/>
    <n v="0"/>
    <n v="25.097999999999999"/>
  </r>
  <r>
    <n v="1350"/>
    <s v="CA-2011-118339"/>
    <x v="2"/>
    <x v="461"/>
    <d v="2011-03-24T00:00:00"/>
    <s v="Standard Class"/>
    <s v="BN-11515"/>
    <s v="Bradley Nguyen"/>
    <x v="0"/>
    <x v="0"/>
    <s v="Lakeville"/>
    <x v="11"/>
    <n v="55044"/>
    <x v="2"/>
    <s v="OFF-BI-10000136"/>
    <x v="1"/>
    <x v="8"/>
    <x v="936"/>
    <n v="35.880000000000003"/>
    <n v="6"/>
    <n v="0"/>
    <n v="17.2224"/>
  </r>
  <r>
    <n v="1351"/>
    <s v="CA-2011-153976"/>
    <x v="2"/>
    <x v="462"/>
    <d v="2011-10-08T00:00:00"/>
    <s v="Second Class"/>
    <s v="BP-11290"/>
    <s v="Beth Paige"/>
    <x v="0"/>
    <x v="0"/>
    <s v="Evanston"/>
    <x v="10"/>
    <n v="60201"/>
    <x v="2"/>
    <s v="FUR-CH-10002880"/>
    <x v="0"/>
    <x v="1"/>
    <x v="801"/>
    <n v="258.279"/>
    <n v="3"/>
    <n v="0.3"/>
    <n v="-70.104300000000023"/>
  </r>
  <r>
    <n v="1352"/>
    <s v="CA-2013-162901"/>
    <x v="0"/>
    <x v="463"/>
    <d v="2013-04-01T00:00:00"/>
    <s v="First Class"/>
    <s v="AS-10045"/>
    <s v="Aaron Smayling"/>
    <x v="1"/>
    <x v="0"/>
    <s v="Arlington"/>
    <x v="17"/>
    <n v="22204"/>
    <x v="0"/>
    <s v="OFF-ST-10000649"/>
    <x v="1"/>
    <x v="4"/>
    <x v="937"/>
    <n v="31.4"/>
    <n v="2"/>
    <n v="0"/>
    <n v="7.8500000000000014"/>
  </r>
  <r>
    <n v="1353"/>
    <s v="CA-2014-162978"/>
    <x v="3"/>
    <x v="464"/>
    <d v="2014-05-10T00:00:00"/>
    <s v="Standard Class"/>
    <s v="LW-16990"/>
    <s v="Lindsay Williams"/>
    <x v="1"/>
    <x v="0"/>
    <s v="San Francisco"/>
    <x v="1"/>
    <n v="94109"/>
    <x v="1"/>
    <s v="TEC-PH-10003092"/>
    <x v="2"/>
    <x v="7"/>
    <x v="516"/>
    <n v="183.96"/>
    <n v="5"/>
    <n v="0.2"/>
    <n v="20.695499999999988"/>
  </r>
  <r>
    <n v="1354"/>
    <s v="CA-2014-162978"/>
    <x v="3"/>
    <x v="464"/>
    <d v="2014-05-10T00:00:00"/>
    <s v="Standard Class"/>
    <s v="LW-16990"/>
    <s v="Lindsay Williams"/>
    <x v="1"/>
    <x v="0"/>
    <s v="San Francisco"/>
    <x v="1"/>
    <n v="94109"/>
    <x v="1"/>
    <s v="OFF-PA-10002250"/>
    <x v="1"/>
    <x v="10"/>
    <x v="699"/>
    <n v="17.61"/>
    <n v="3"/>
    <n v="0"/>
    <n v="8.4527999999999999"/>
  </r>
  <r>
    <n v="1355"/>
    <s v="CA-2014-162978"/>
    <x v="3"/>
    <x v="464"/>
    <d v="2014-05-10T00:00:00"/>
    <s v="Standard Class"/>
    <s v="LW-16990"/>
    <s v="Lindsay Williams"/>
    <x v="1"/>
    <x v="0"/>
    <s v="San Francisco"/>
    <x v="1"/>
    <n v="94109"/>
    <x v="1"/>
    <s v="FUR-TA-10003473"/>
    <x v="0"/>
    <x v="3"/>
    <x v="214"/>
    <n v="300.904"/>
    <n v="1"/>
    <n v="0.2"/>
    <n v="11.283900000000017"/>
  </r>
  <r>
    <n v="1356"/>
    <s v="US-2011-160444"/>
    <x v="2"/>
    <x v="260"/>
    <d v="2011-07-05T00:00:00"/>
    <s v="Same Day"/>
    <s v="DC-12850"/>
    <s v="Dan Campbell"/>
    <x v="0"/>
    <x v="0"/>
    <s v="Houston"/>
    <x v="5"/>
    <n v="77036"/>
    <x v="2"/>
    <s v="OFF-ST-10001522"/>
    <x v="1"/>
    <x v="4"/>
    <x v="195"/>
    <n v="220.77600000000001"/>
    <n v="3"/>
    <n v="0.2"/>
    <n v="-44.155200000000022"/>
  </r>
  <r>
    <n v="1357"/>
    <s v="US-2011-160444"/>
    <x v="2"/>
    <x v="260"/>
    <d v="2011-07-05T00:00:00"/>
    <s v="Same Day"/>
    <s v="DC-12850"/>
    <s v="Dan Campbell"/>
    <x v="0"/>
    <x v="0"/>
    <s v="Houston"/>
    <x v="5"/>
    <n v="77036"/>
    <x v="2"/>
    <s v="OFF-ST-10000563"/>
    <x v="1"/>
    <x v="4"/>
    <x v="894"/>
    <n v="281.42400000000004"/>
    <n v="11"/>
    <n v="0.2"/>
    <n v="-35.178000000000004"/>
  </r>
  <r>
    <n v="1358"/>
    <s v="CA-2013-145247"/>
    <x v="0"/>
    <x v="465"/>
    <d v="2013-05-08T00:00:00"/>
    <s v="First Class"/>
    <s v="ND-18370"/>
    <s v="Natalie DeCherney"/>
    <x v="0"/>
    <x v="0"/>
    <s v="Louisville"/>
    <x v="0"/>
    <n v="40214"/>
    <x v="0"/>
    <s v="OFF-PA-10003641"/>
    <x v="1"/>
    <x v="10"/>
    <x v="938"/>
    <n v="79.14"/>
    <n v="3"/>
    <n v="0"/>
    <n v="36.404399999999995"/>
  </r>
  <r>
    <n v="1359"/>
    <s v="CA-2014-160045"/>
    <x v="3"/>
    <x v="466"/>
    <d v="2014-04-28T00:00:00"/>
    <s v="First Class"/>
    <s v="LB-16735"/>
    <s v="Larry Blacks"/>
    <x v="0"/>
    <x v="0"/>
    <s v="Fort Worth"/>
    <x v="5"/>
    <n v="76106"/>
    <x v="2"/>
    <s v="FUR-FU-10000010"/>
    <x v="0"/>
    <x v="5"/>
    <x v="522"/>
    <n v="1.988"/>
    <n v="1"/>
    <n v="0.6"/>
    <n v="-1.4413"/>
  </r>
  <r>
    <n v="1360"/>
    <s v="US-2011-151925"/>
    <x v="2"/>
    <x v="467"/>
    <d v="2011-10-01T00:00:00"/>
    <s v="Second Class"/>
    <s v="KT-16465"/>
    <s v="Kean Takahito"/>
    <x v="0"/>
    <x v="0"/>
    <s v="Los Angeles"/>
    <x v="1"/>
    <n v="90049"/>
    <x v="1"/>
    <s v="FUR-CH-10002961"/>
    <x v="0"/>
    <x v="1"/>
    <x v="939"/>
    <n v="145.56800000000001"/>
    <n v="2"/>
    <n v="0.2"/>
    <n v="0"/>
  </r>
  <r>
    <n v="1361"/>
    <s v="CA-2014-125199"/>
    <x v="3"/>
    <x v="15"/>
    <d v="2014-10-26T00:00:00"/>
    <s v="Standard Class"/>
    <s v="HM-14860"/>
    <s v="Harry Marie"/>
    <x v="1"/>
    <x v="0"/>
    <s v="Philadelphia"/>
    <x v="9"/>
    <n v="19120"/>
    <x v="3"/>
    <s v="OFF-AR-10002956"/>
    <x v="1"/>
    <x v="6"/>
    <x v="660"/>
    <n v="123.256"/>
    <n v="7"/>
    <n v="0.2"/>
    <n v="9.2441999999999993"/>
  </r>
  <r>
    <n v="1362"/>
    <s v="CA-2014-125199"/>
    <x v="3"/>
    <x v="15"/>
    <d v="2014-10-26T00:00:00"/>
    <s v="Standard Class"/>
    <s v="HM-14860"/>
    <s v="Harry Marie"/>
    <x v="1"/>
    <x v="0"/>
    <s v="Philadelphia"/>
    <x v="9"/>
    <n v="19120"/>
    <x v="3"/>
    <s v="OFF-PA-10004041"/>
    <x v="1"/>
    <x v="10"/>
    <x v="940"/>
    <n v="23.680000000000003"/>
    <n v="4"/>
    <n v="0.2"/>
    <n v="7.3999999999999995"/>
  </r>
  <r>
    <n v="1363"/>
    <s v="CA-2014-125199"/>
    <x v="3"/>
    <x v="15"/>
    <d v="2014-10-26T00:00:00"/>
    <s v="Standard Class"/>
    <s v="HM-14860"/>
    <s v="Harry Marie"/>
    <x v="1"/>
    <x v="0"/>
    <s v="Philadelphia"/>
    <x v="9"/>
    <n v="19120"/>
    <x v="3"/>
    <s v="TEC-PH-10001336"/>
    <x v="2"/>
    <x v="7"/>
    <x v="941"/>
    <n v="309.57600000000002"/>
    <n v="4"/>
    <n v="0.4"/>
    <n v="-56.755600000000015"/>
  </r>
  <r>
    <n v="1364"/>
    <s v="US-2014-155425"/>
    <x v="3"/>
    <x v="468"/>
    <d v="2014-11-12T00:00:00"/>
    <s v="First Class"/>
    <s v="AB-10600"/>
    <s v="Ann Blume"/>
    <x v="1"/>
    <x v="0"/>
    <s v="Tucson"/>
    <x v="16"/>
    <n v="85705"/>
    <x v="1"/>
    <s v="OFF-BI-10001036"/>
    <x v="1"/>
    <x v="8"/>
    <x v="618"/>
    <n v="38.388000000000005"/>
    <n v="14"/>
    <n v="0.7"/>
    <n v="-25.591999999999999"/>
  </r>
  <r>
    <n v="1365"/>
    <s v="US-2014-155425"/>
    <x v="3"/>
    <x v="468"/>
    <d v="2014-11-12T00:00:00"/>
    <s v="First Class"/>
    <s v="AB-10600"/>
    <s v="Ann Blume"/>
    <x v="1"/>
    <x v="0"/>
    <s v="Tucson"/>
    <x v="16"/>
    <n v="85705"/>
    <x v="1"/>
    <s v="TEC-MA-10003183"/>
    <x v="2"/>
    <x v="15"/>
    <x v="942"/>
    <n v="95.994000000000014"/>
    <n v="2"/>
    <n v="0.7"/>
    <n v="-63.995999999999981"/>
  </r>
  <r>
    <n v="1366"/>
    <s v="US-2014-155425"/>
    <x v="3"/>
    <x v="468"/>
    <d v="2014-11-12T00:00:00"/>
    <s v="First Class"/>
    <s v="AB-10600"/>
    <s v="Ann Blume"/>
    <x v="1"/>
    <x v="0"/>
    <s v="Tucson"/>
    <x v="16"/>
    <n v="85705"/>
    <x v="1"/>
    <s v="TEC-AC-10001314"/>
    <x v="2"/>
    <x v="11"/>
    <x v="943"/>
    <n v="239.95200000000003"/>
    <n v="6"/>
    <n v="0.2"/>
    <n v="-35.992800000000038"/>
  </r>
  <r>
    <n v="1367"/>
    <s v="US-2014-155425"/>
    <x v="3"/>
    <x v="468"/>
    <d v="2014-11-12T00:00:00"/>
    <s v="First Class"/>
    <s v="AB-10600"/>
    <s v="Ann Blume"/>
    <x v="1"/>
    <x v="0"/>
    <s v="Tucson"/>
    <x v="16"/>
    <n v="85705"/>
    <x v="1"/>
    <s v="TEC-PH-10002563"/>
    <x v="2"/>
    <x v="7"/>
    <x v="201"/>
    <n v="201.584"/>
    <n v="2"/>
    <n v="0.2"/>
    <n v="15.118800000000007"/>
  </r>
  <r>
    <n v="1368"/>
    <s v="US-2014-155425"/>
    <x v="3"/>
    <x v="468"/>
    <d v="2014-11-12T00:00:00"/>
    <s v="First Class"/>
    <s v="AB-10600"/>
    <s v="Ann Blume"/>
    <x v="1"/>
    <x v="0"/>
    <s v="Tucson"/>
    <x v="16"/>
    <n v="85705"/>
    <x v="1"/>
    <s v="FUR-CH-10003312"/>
    <x v="0"/>
    <x v="1"/>
    <x v="296"/>
    <n v="899.13600000000008"/>
    <n v="4"/>
    <n v="0.2"/>
    <n v="-146.10960000000014"/>
  </r>
  <r>
    <n v="1369"/>
    <s v="CA-2014-133249"/>
    <x v="3"/>
    <x v="141"/>
    <d v="2014-07-12T00:00:00"/>
    <s v="First Class"/>
    <s v="SZ-20035"/>
    <s v="Sam Zeldin"/>
    <x v="2"/>
    <x v="0"/>
    <s v="Pico Rivera"/>
    <x v="1"/>
    <n v="90660"/>
    <x v="1"/>
    <s v="FUR-FU-10001588"/>
    <x v="0"/>
    <x v="5"/>
    <x v="284"/>
    <n v="145.9"/>
    <n v="5"/>
    <n v="0"/>
    <n v="62.736999999999995"/>
  </r>
  <r>
    <n v="1370"/>
    <s v="US-2012-103471"/>
    <x v="1"/>
    <x v="100"/>
    <d v="2012-12-28T00:00:00"/>
    <s v="Standard Class"/>
    <s v="JR-15670"/>
    <s v="Jim Radford"/>
    <x v="0"/>
    <x v="0"/>
    <s v="Colorado Springs"/>
    <x v="22"/>
    <n v="80906"/>
    <x v="1"/>
    <s v="FUR-BO-10002613"/>
    <x v="0"/>
    <x v="0"/>
    <x v="177"/>
    <n v="590.05800000000011"/>
    <n v="7"/>
    <n v="0.7"/>
    <n v="-786.74400000000026"/>
  </r>
  <r>
    <n v="1371"/>
    <s v="US-2012-103471"/>
    <x v="1"/>
    <x v="100"/>
    <d v="2012-12-28T00:00:00"/>
    <s v="Standard Class"/>
    <s v="JR-15670"/>
    <s v="Jim Radford"/>
    <x v="0"/>
    <x v="0"/>
    <s v="Colorado Springs"/>
    <x v="22"/>
    <n v="80906"/>
    <x v="1"/>
    <s v="OFF-AR-10003405"/>
    <x v="1"/>
    <x v="6"/>
    <x v="622"/>
    <n v="14.04"/>
    <n v="3"/>
    <n v="0.2"/>
    <n v="1.5794999999999986"/>
  </r>
  <r>
    <n v="1372"/>
    <s v="CA-2014-136672"/>
    <x v="3"/>
    <x v="469"/>
    <d v="2014-03-13T00:00:00"/>
    <s v="Standard Class"/>
    <s v="MG-17890"/>
    <s v="Michael Granlund"/>
    <x v="2"/>
    <x v="0"/>
    <s v="Clinton"/>
    <x v="39"/>
    <n v="20735"/>
    <x v="3"/>
    <s v="TEC-AC-10004510"/>
    <x v="2"/>
    <x v="11"/>
    <x v="944"/>
    <n v="49.08"/>
    <n v="3"/>
    <n v="0"/>
    <n v="4.9079999999999977"/>
  </r>
  <r>
    <n v="1373"/>
    <s v="US-2011-157021"/>
    <x v="2"/>
    <x v="470"/>
    <d v="2011-04-06T00:00:00"/>
    <s v="Second Class"/>
    <s v="KM-16720"/>
    <s v="Kunst Miller"/>
    <x v="0"/>
    <x v="0"/>
    <s v="Vallejo"/>
    <x v="1"/>
    <n v="94591"/>
    <x v="1"/>
    <s v="OFF-LA-10002312"/>
    <x v="1"/>
    <x v="2"/>
    <x v="574"/>
    <n v="29.6"/>
    <n v="2"/>
    <n v="0"/>
    <n v="14.8"/>
  </r>
  <r>
    <n v="1374"/>
    <s v="US-2011-157021"/>
    <x v="2"/>
    <x v="470"/>
    <d v="2011-04-06T00:00:00"/>
    <s v="Second Class"/>
    <s v="KM-16720"/>
    <s v="Kunst Miller"/>
    <x v="0"/>
    <x v="0"/>
    <s v="Vallejo"/>
    <x v="1"/>
    <n v="94591"/>
    <x v="1"/>
    <s v="OFF-BI-10000042"/>
    <x v="1"/>
    <x v="8"/>
    <x v="945"/>
    <n v="17.088000000000001"/>
    <n v="4"/>
    <n v="0.2"/>
    <n v="5.5535999999999994"/>
  </r>
  <r>
    <n v="1375"/>
    <s v="CA-2012-120362"/>
    <x v="1"/>
    <x v="471"/>
    <d v="2012-09-19T00:00:00"/>
    <s v="Standard Class"/>
    <s v="CA-12265"/>
    <s v="Christina Anderson"/>
    <x v="0"/>
    <x v="0"/>
    <s v="Provo"/>
    <x v="7"/>
    <n v="84604"/>
    <x v="1"/>
    <s v="FUR-TA-10003008"/>
    <x v="0"/>
    <x v="3"/>
    <x v="946"/>
    <n v="912.75"/>
    <n v="5"/>
    <n v="0"/>
    <n v="118.65750000000006"/>
  </r>
  <r>
    <n v="1376"/>
    <s v="CA-2011-126361"/>
    <x v="2"/>
    <x v="472"/>
    <d v="2011-08-09T00:00:00"/>
    <s v="Second Class"/>
    <s v="VD-21670"/>
    <s v="Valerie Dominguez"/>
    <x v="0"/>
    <x v="0"/>
    <s v="Pleasant Grove"/>
    <x v="7"/>
    <n v="84062"/>
    <x v="1"/>
    <s v="OFF-AP-10003590"/>
    <x v="1"/>
    <x v="9"/>
    <x v="947"/>
    <n v="1089.75"/>
    <n v="3"/>
    <n v="0"/>
    <n v="305.13000000000011"/>
  </r>
  <r>
    <n v="1377"/>
    <s v="CA-2011-126361"/>
    <x v="2"/>
    <x v="472"/>
    <d v="2011-08-09T00:00:00"/>
    <s v="Second Class"/>
    <s v="VD-21670"/>
    <s v="Valerie Dominguez"/>
    <x v="0"/>
    <x v="0"/>
    <s v="Pleasant Grove"/>
    <x v="7"/>
    <n v="84062"/>
    <x v="1"/>
    <s v="OFF-PA-10000806"/>
    <x v="1"/>
    <x v="10"/>
    <x v="948"/>
    <n v="447.84"/>
    <n v="8"/>
    <n v="0"/>
    <n v="219.44159999999999"/>
  </r>
  <r>
    <n v="1378"/>
    <s v="CA-2011-126361"/>
    <x v="2"/>
    <x v="472"/>
    <d v="2011-08-09T00:00:00"/>
    <s v="Second Class"/>
    <s v="VD-21670"/>
    <s v="Valerie Dominguez"/>
    <x v="0"/>
    <x v="0"/>
    <s v="Pleasant Grove"/>
    <x v="7"/>
    <n v="84062"/>
    <x v="1"/>
    <s v="OFF-AR-10000896"/>
    <x v="1"/>
    <x v="6"/>
    <x v="949"/>
    <n v="16.399999999999999"/>
    <n v="5"/>
    <n v="0"/>
    <n v="4.2639999999999993"/>
  </r>
  <r>
    <n v="1379"/>
    <s v="CA-2011-126361"/>
    <x v="2"/>
    <x v="472"/>
    <d v="2011-08-09T00:00:00"/>
    <s v="Second Class"/>
    <s v="VD-21670"/>
    <s v="Valerie Dominguez"/>
    <x v="0"/>
    <x v="0"/>
    <s v="Pleasant Grove"/>
    <x v="7"/>
    <n v="84062"/>
    <x v="1"/>
    <s v="TEC-PH-10002310"/>
    <x v="2"/>
    <x v="7"/>
    <x v="950"/>
    <n v="399.96000000000004"/>
    <n v="5"/>
    <n v="0.2"/>
    <n v="34.996499999999969"/>
  </r>
  <r>
    <n v="1380"/>
    <s v="CA-2011-126361"/>
    <x v="2"/>
    <x v="472"/>
    <d v="2011-08-09T00:00:00"/>
    <s v="Second Class"/>
    <s v="VD-21670"/>
    <s v="Valerie Dominguez"/>
    <x v="0"/>
    <x v="0"/>
    <s v="Pleasant Grove"/>
    <x v="7"/>
    <n v="84062"/>
    <x v="1"/>
    <s v="OFF-ST-10002289"/>
    <x v="1"/>
    <x v="4"/>
    <x v="951"/>
    <n v="158.9"/>
    <n v="5"/>
    <n v="0"/>
    <n v="7.9449999999999932"/>
  </r>
  <r>
    <n v="1381"/>
    <s v="CA-2011-126361"/>
    <x v="2"/>
    <x v="472"/>
    <d v="2011-08-09T00:00:00"/>
    <s v="Second Class"/>
    <s v="VD-21670"/>
    <s v="Valerie Dominguez"/>
    <x v="0"/>
    <x v="0"/>
    <s v="Pleasant Grove"/>
    <x v="7"/>
    <n v="84062"/>
    <x v="1"/>
    <s v="OFF-BI-10002852"/>
    <x v="1"/>
    <x v="8"/>
    <x v="91"/>
    <n v="13.184000000000001"/>
    <n v="1"/>
    <n v="0.2"/>
    <n v="4.7792000000000003"/>
  </r>
  <r>
    <n v="1382"/>
    <s v="US-2013-100566"/>
    <x v="0"/>
    <x v="323"/>
    <d v="2013-09-10T00:00:00"/>
    <s v="Standard Class"/>
    <s v="JK-16120"/>
    <s v="Julie Kriz"/>
    <x v="2"/>
    <x v="0"/>
    <s v="Aurora"/>
    <x v="10"/>
    <n v="60505"/>
    <x v="2"/>
    <s v="FUR-FU-10003394"/>
    <x v="0"/>
    <x v="5"/>
    <x v="578"/>
    <n v="83.951999999999998"/>
    <n v="3"/>
    <n v="0.6"/>
    <n v="-90.24839999999999"/>
  </r>
  <r>
    <n v="1383"/>
    <s v="US-2013-108504"/>
    <x v="0"/>
    <x v="473"/>
    <d v="2013-02-05T00:00:00"/>
    <s v="Same Day"/>
    <s v="PP-18955"/>
    <s v="Paul Prost"/>
    <x v="2"/>
    <x v="0"/>
    <s v="Smyrna"/>
    <x v="32"/>
    <n v="30080"/>
    <x v="0"/>
    <s v="OFF-ST-10002344"/>
    <x v="1"/>
    <x v="4"/>
    <x v="856"/>
    <n v="80.98"/>
    <n v="1"/>
    <n v="0"/>
    <n v="1.6196000000000055"/>
  </r>
  <r>
    <n v="1384"/>
    <s v="US-2013-108504"/>
    <x v="0"/>
    <x v="473"/>
    <d v="2013-02-05T00:00:00"/>
    <s v="Same Day"/>
    <s v="PP-18955"/>
    <s v="Paul Prost"/>
    <x v="2"/>
    <x v="0"/>
    <s v="Smyrna"/>
    <x v="32"/>
    <n v="30080"/>
    <x v="0"/>
    <s v="OFF-PA-10001289"/>
    <x v="1"/>
    <x v="10"/>
    <x v="952"/>
    <n v="348.84"/>
    <n v="9"/>
    <n v="0"/>
    <n v="170.9316"/>
  </r>
  <r>
    <n v="1385"/>
    <s v="US-2013-108504"/>
    <x v="0"/>
    <x v="473"/>
    <d v="2013-02-05T00:00:00"/>
    <s v="Same Day"/>
    <s v="PP-18955"/>
    <s v="Paul Prost"/>
    <x v="2"/>
    <x v="0"/>
    <s v="Smyrna"/>
    <x v="32"/>
    <n v="30080"/>
    <x v="0"/>
    <s v="OFF-FA-10000053"/>
    <x v="1"/>
    <x v="13"/>
    <x v="953"/>
    <n v="9.4499999999999993"/>
    <n v="5"/>
    <n v="0"/>
    <n v="0.18900000000000028"/>
  </r>
  <r>
    <n v="1386"/>
    <s v="US-2013-108504"/>
    <x v="0"/>
    <x v="473"/>
    <d v="2013-02-05T00:00:00"/>
    <s v="Same Day"/>
    <s v="PP-18955"/>
    <s v="Paul Prost"/>
    <x v="2"/>
    <x v="0"/>
    <s v="Smyrna"/>
    <x v="32"/>
    <n v="30080"/>
    <x v="0"/>
    <s v="FUR-FU-10004091"/>
    <x v="0"/>
    <x v="5"/>
    <x v="954"/>
    <n v="18.84"/>
    <n v="3"/>
    <n v="0"/>
    <n v="7.1592000000000002"/>
  </r>
  <r>
    <n v="1387"/>
    <s v="US-2013-108504"/>
    <x v="0"/>
    <x v="473"/>
    <d v="2013-02-05T00:00:00"/>
    <s v="Same Day"/>
    <s v="PP-18955"/>
    <s v="Paul Prost"/>
    <x v="2"/>
    <x v="0"/>
    <s v="Smyrna"/>
    <x v="32"/>
    <n v="30080"/>
    <x v="0"/>
    <s v="FUR-BO-10004015"/>
    <x v="0"/>
    <x v="0"/>
    <x v="569"/>
    <n v="239.98"/>
    <n v="2"/>
    <n v="0"/>
    <n v="52.795599999999979"/>
  </r>
  <r>
    <n v="1388"/>
    <s v="US-2013-108504"/>
    <x v="0"/>
    <x v="473"/>
    <d v="2013-02-05T00:00:00"/>
    <s v="Same Day"/>
    <s v="PP-18955"/>
    <s v="Paul Prost"/>
    <x v="2"/>
    <x v="0"/>
    <s v="Smyrna"/>
    <x v="32"/>
    <n v="30080"/>
    <x v="0"/>
    <s v="OFF-EN-10003001"/>
    <x v="1"/>
    <x v="12"/>
    <x v="955"/>
    <n v="167.96"/>
    <n v="2"/>
    <n v="0"/>
    <n v="78.941199999999995"/>
  </r>
  <r>
    <n v="1389"/>
    <s v="US-2013-108504"/>
    <x v="0"/>
    <x v="473"/>
    <d v="2013-02-05T00:00:00"/>
    <s v="Same Day"/>
    <s v="PP-18955"/>
    <s v="Paul Prost"/>
    <x v="2"/>
    <x v="0"/>
    <s v="Smyrna"/>
    <x v="32"/>
    <n v="30080"/>
    <x v="0"/>
    <s v="TEC-PH-10000215"/>
    <x v="2"/>
    <x v="7"/>
    <x v="139"/>
    <n v="104.85000000000001"/>
    <n v="3"/>
    <n v="0"/>
    <n v="28.309500000000007"/>
  </r>
  <r>
    <n v="1390"/>
    <s v="US-2013-108504"/>
    <x v="0"/>
    <x v="473"/>
    <d v="2013-02-05T00:00:00"/>
    <s v="Same Day"/>
    <s v="PP-18955"/>
    <s v="Paul Prost"/>
    <x v="2"/>
    <x v="0"/>
    <s v="Smyrna"/>
    <x v="32"/>
    <n v="30080"/>
    <x v="0"/>
    <s v="TEC-PH-10003645"/>
    <x v="2"/>
    <x v="7"/>
    <x v="294"/>
    <n v="484.83000000000004"/>
    <n v="3"/>
    <n v="0"/>
    <n v="126.05580000000002"/>
  </r>
  <r>
    <n v="1391"/>
    <s v="US-2013-108504"/>
    <x v="0"/>
    <x v="473"/>
    <d v="2013-02-05T00:00:00"/>
    <s v="Same Day"/>
    <s v="PP-18955"/>
    <s v="Paul Prost"/>
    <x v="2"/>
    <x v="0"/>
    <s v="Smyrna"/>
    <x v="32"/>
    <n v="30080"/>
    <x v="0"/>
    <s v="OFF-PA-10000357"/>
    <x v="1"/>
    <x v="10"/>
    <x v="442"/>
    <n v="122.97"/>
    <n v="3"/>
    <n v="0"/>
    <n v="60.255300000000005"/>
  </r>
  <r>
    <n v="1392"/>
    <s v="US-2013-108504"/>
    <x v="0"/>
    <x v="473"/>
    <d v="2013-02-05T00:00:00"/>
    <s v="Same Day"/>
    <s v="PP-18955"/>
    <s v="Paul Prost"/>
    <x v="2"/>
    <x v="0"/>
    <s v="Smyrna"/>
    <x v="32"/>
    <n v="30080"/>
    <x v="0"/>
    <s v="OFF-ST-10004804"/>
    <x v="1"/>
    <x v="4"/>
    <x v="230"/>
    <n v="154.44"/>
    <n v="3"/>
    <n v="0"/>
    <n v="1.5444000000000031"/>
  </r>
  <r>
    <n v="1393"/>
    <s v="US-2013-108504"/>
    <x v="0"/>
    <x v="473"/>
    <d v="2013-02-05T00:00:00"/>
    <s v="Same Day"/>
    <s v="PP-18955"/>
    <s v="Paul Prost"/>
    <x v="2"/>
    <x v="0"/>
    <s v="Smyrna"/>
    <x v="32"/>
    <n v="30080"/>
    <x v="0"/>
    <s v="OFF-PA-10003892"/>
    <x v="1"/>
    <x v="10"/>
    <x v="62"/>
    <n v="342.37"/>
    <n v="7"/>
    <n v="0"/>
    <n v="160.91389999999998"/>
  </r>
  <r>
    <n v="1394"/>
    <s v="CA-2014-124828"/>
    <x v="3"/>
    <x v="445"/>
    <d v="2014-07-05T00:00:00"/>
    <s v="First Class"/>
    <s v="YS-21880"/>
    <s v="Yana Sorensen"/>
    <x v="1"/>
    <x v="0"/>
    <s v="Burlington"/>
    <x v="3"/>
    <n v="27217"/>
    <x v="0"/>
    <s v="OFF-AR-10003514"/>
    <x v="1"/>
    <x v="6"/>
    <x v="180"/>
    <n v="9.5519999999999996"/>
    <n v="3"/>
    <n v="0.2"/>
    <n v="1.5521999999999991"/>
  </r>
  <r>
    <n v="1395"/>
    <s v="US-2014-117247"/>
    <x v="3"/>
    <x v="449"/>
    <d v="2014-10-15T00:00:00"/>
    <s v="Standard Class"/>
    <s v="CK-12760"/>
    <s v="Cyma Kinney"/>
    <x v="1"/>
    <x v="0"/>
    <s v="Aurora"/>
    <x v="10"/>
    <n v="60505"/>
    <x v="2"/>
    <s v="FUR-TA-10002958"/>
    <x v="0"/>
    <x v="3"/>
    <x v="956"/>
    <n v="652.45000000000005"/>
    <n v="5"/>
    <n v="0.5"/>
    <n v="-430.61700000000019"/>
  </r>
  <r>
    <n v="1396"/>
    <s v="US-2014-117247"/>
    <x v="3"/>
    <x v="449"/>
    <d v="2014-10-15T00:00:00"/>
    <s v="Standard Class"/>
    <s v="CK-12760"/>
    <s v="Cyma Kinney"/>
    <x v="1"/>
    <x v="0"/>
    <s v="Aurora"/>
    <x v="10"/>
    <n v="60505"/>
    <x v="2"/>
    <s v="FUR-TA-10001676"/>
    <x v="0"/>
    <x v="3"/>
    <x v="957"/>
    <n v="66.644999999999996"/>
    <n v="3"/>
    <n v="0.5"/>
    <n v="-42.652799999999999"/>
  </r>
  <r>
    <n v="1397"/>
    <s v="CA-2013-124485"/>
    <x v="0"/>
    <x v="390"/>
    <d v="2013-11-27T00:00:00"/>
    <s v="First Class"/>
    <s v="NC-18340"/>
    <s v="Nat Carroll"/>
    <x v="0"/>
    <x v="0"/>
    <s v="New York City"/>
    <x v="15"/>
    <n v="10035"/>
    <x v="3"/>
    <s v="OFF-BI-10000822"/>
    <x v="1"/>
    <x v="8"/>
    <x v="958"/>
    <n v="17.216000000000001"/>
    <n v="4"/>
    <n v="0.2"/>
    <n v="6.025599999999999"/>
  </r>
  <r>
    <n v="1398"/>
    <s v="CA-2013-124485"/>
    <x v="0"/>
    <x v="390"/>
    <d v="2013-11-27T00:00:00"/>
    <s v="First Class"/>
    <s v="NC-18340"/>
    <s v="Nat Carroll"/>
    <x v="0"/>
    <x v="0"/>
    <s v="New York City"/>
    <x v="15"/>
    <n v="10035"/>
    <x v="3"/>
    <s v="OFF-PA-10004971"/>
    <x v="1"/>
    <x v="10"/>
    <x v="604"/>
    <n v="11.56"/>
    <n v="2"/>
    <n v="0"/>
    <n v="5.6644000000000005"/>
  </r>
  <r>
    <n v="1399"/>
    <s v="CA-2013-124485"/>
    <x v="0"/>
    <x v="390"/>
    <d v="2013-11-27T00:00:00"/>
    <s v="First Class"/>
    <s v="NC-18340"/>
    <s v="Nat Carroll"/>
    <x v="0"/>
    <x v="0"/>
    <s v="New York City"/>
    <x v="15"/>
    <n v="10035"/>
    <x v="3"/>
    <s v="TEC-AC-10002323"/>
    <x v="2"/>
    <x v="11"/>
    <x v="175"/>
    <n v="88.4"/>
    <n v="4"/>
    <n v="0"/>
    <n v="11.492000000000004"/>
  </r>
  <r>
    <n v="1400"/>
    <s v="CA-2013-124485"/>
    <x v="0"/>
    <x v="390"/>
    <d v="2013-11-27T00:00:00"/>
    <s v="First Class"/>
    <s v="NC-18340"/>
    <s v="Nat Carroll"/>
    <x v="0"/>
    <x v="0"/>
    <s v="New York City"/>
    <x v="15"/>
    <n v="10035"/>
    <x v="3"/>
    <s v="OFF-PA-10004888"/>
    <x v="1"/>
    <x v="10"/>
    <x v="959"/>
    <n v="6.48"/>
    <n v="1"/>
    <n v="0"/>
    <n v="3.1104000000000003"/>
  </r>
  <r>
    <n v="1401"/>
    <s v="CA-2013-159212"/>
    <x v="0"/>
    <x v="474"/>
    <d v="2013-11-06T00:00:00"/>
    <s v="Standard Class"/>
    <s v="KM-16375"/>
    <s v="Katherine Murray"/>
    <x v="2"/>
    <x v="0"/>
    <s v="Salem"/>
    <x v="17"/>
    <n v="24153"/>
    <x v="0"/>
    <s v="TEC-PH-10003988"/>
    <x v="2"/>
    <x v="7"/>
    <x v="47"/>
    <n v="21.8"/>
    <n v="2"/>
    <n v="0"/>
    <n v="6.104000000000001"/>
  </r>
  <r>
    <n v="1402"/>
    <s v="CA-2013-159212"/>
    <x v="0"/>
    <x v="474"/>
    <d v="2013-11-06T00:00:00"/>
    <s v="Standard Class"/>
    <s v="KM-16375"/>
    <s v="Katherine Murray"/>
    <x v="2"/>
    <x v="0"/>
    <s v="Salem"/>
    <x v="17"/>
    <n v="24153"/>
    <x v="0"/>
    <s v="OFF-EN-10002230"/>
    <x v="1"/>
    <x v="12"/>
    <x v="550"/>
    <n v="251.79000000000002"/>
    <n v="3"/>
    <n v="0"/>
    <n v="118.34129999999999"/>
  </r>
  <r>
    <n v="1403"/>
    <s v="US-2013-161396"/>
    <x v="0"/>
    <x v="475"/>
    <d v="2013-04-26T00:00:00"/>
    <s v="Standard Class"/>
    <s v="GM-14455"/>
    <s v="Gary Mitchum"/>
    <x v="2"/>
    <x v="0"/>
    <s v="Columbus"/>
    <x v="24"/>
    <n v="43229"/>
    <x v="3"/>
    <s v="FUR-TA-10002622"/>
    <x v="0"/>
    <x v="3"/>
    <x v="960"/>
    <n v="205.17599999999999"/>
    <n v="2"/>
    <n v="0.4"/>
    <n v="-58.133199999999988"/>
  </r>
  <r>
    <n v="1404"/>
    <s v="US-2013-161396"/>
    <x v="0"/>
    <x v="475"/>
    <d v="2013-04-26T00:00:00"/>
    <s v="Standard Class"/>
    <s v="GM-14455"/>
    <s v="Gary Mitchum"/>
    <x v="2"/>
    <x v="0"/>
    <s v="Columbus"/>
    <x v="24"/>
    <n v="43229"/>
    <x v="3"/>
    <s v="OFF-PA-10000418"/>
    <x v="1"/>
    <x v="10"/>
    <x v="961"/>
    <n v="419.4"/>
    <n v="5"/>
    <n v="0.2"/>
    <n v="146.79"/>
  </r>
  <r>
    <n v="1405"/>
    <s v="US-2011-118486"/>
    <x v="2"/>
    <x v="322"/>
    <d v="2011-04-08T00:00:00"/>
    <s v="First Class"/>
    <s v="SD-20485"/>
    <s v="Shirley Daniels"/>
    <x v="2"/>
    <x v="0"/>
    <s v="Philadelphia"/>
    <x v="9"/>
    <n v="19143"/>
    <x v="3"/>
    <s v="OFF-SU-10004498"/>
    <x v="1"/>
    <x v="14"/>
    <x v="500"/>
    <n v="10.304000000000002"/>
    <n v="1"/>
    <n v="0.2"/>
    <n v="-2.1896000000000004"/>
  </r>
  <r>
    <n v="1406"/>
    <s v="US-2011-118486"/>
    <x v="2"/>
    <x v="322"/>
    <d v="2011-04-08T00:00:00"/>
    <s v="First Class"/>
    <s v="SD-20485"/>
    <s v="Shirley Daniels"/>
    <x v="2"/>
    <x v="0"/>
    <s v="Philadelphia"/>
    <x v="9"/>
    <n v="19143"/>
    <x v="3"/>
    <s v="FUR-TA-10001039"/>
    <x v="0"/>
    <x v="3"/>
    <x v="824"/>
    <n v="154.76400000000001"/>
    <n v="3"/>
    <n v="0.4"/>
    <n v="-36.11160000000001"/>
  </r>
  <r>
    <n v="1407"/>
    <s v="US-2011-118486"/>
    <x v="2"/>
    <x v="322"/>
    <d v="2011-04-08T00:00:00"/>
    <s v="First Class"/>
    <s v="SD-20485"/>
    <s v="Shirley Daniels"/>
    <x v="2"/>
    <x v="0"/>
    <s v="Philadelphia"/>
    <x v="9"/>
    <n v="19143"/>
    <x v="3"/>
    <s v="TEC-AC-10004659"/>
    <x v="2"/>
    <x v="11"/>
    <x v="170"/>
    <n v="116.78399999999999"/>
    <n v="2"/>
    <n v="0.2"/>
    <n v="21.896999999999991"/>
  </r>
  <r>
    <n v="1408"/>
    <s v="CA-2013-130407"/>
    <x v="0"/>
    <x v="476"/>
    <d v="2013-09-07T00:00:00"/>
    <s v="Standard Class"/>
    <s v="KD-16270"/>
    <s v="Karen Daniels"/>
    <x v="0"/>
    <x v="0"/>
    <s v="New York City"/>
    <x v="15"/>
    <n v="10024"/>
    <x v="3"/>
    <s v="OFF-AR-10002240"/>
    <x v="1"/>
    <x v="6"/>
    <x v="962"/>
    <n v="75.48"/>
    <n v="2"/>
    <n v="0"/>
    <n v="19.6248"/>
  </r>
  <r>
    <n v="1409"/>
    <s v="CA-2013-130407"/>
    <x v="0"/>
    <x v="476"/>
    <d v="2013-09-07T00:00:00"/>
    <s v="Standard Class"/>
    <s v="KD-16270"/>
    <s v="Karen Daniels"/>
    <x v="0"/>
    <x v="0"/>
    <s v="New York City"/>
    <x v="15"/>
    <n v="10024"/>
    <x v="3"/>
    <s v="FUR-FU-10001967"/>
    <x v="0"/>
    <x v="5"/>
    <x v="293"/>
    <n v="39.979999999999997"/>
    <n v="2"/>
    <n v="0"/>
    <n v="9.9949999999999974"/>
  </r>
  <r>
    <n v="1410"/>
    <s v="US-2013-122245"/>
    <x v="0"/>
    <x v="477"/>
    <d v="2013-10-01T00:00:00"/>
    <s v="Standard Class"/>
    <s v="AB-10105"/>
    <s v="Adrian Barton"/>
    <x v="0"/>
    <x v="0"/>
    <s v="Phoenix"/>
    <x v="16"/>
    <n v="85023"/>
    <x v="1"/>
    <s v="FUR-TA-10002356"/>
    <x v="0"/>
    <x v="3"/>
    <x v="728"/>
    <n v="393.16500000000002"/>
    <n v="3"/>
    <n v="0.5"/>
    <n v="-204.44580000000005"/>
  </r>
  <r>
    <n v="1411"/>
    <s v="CA-2014-105144"/>
    <x v="3"/>
    <x v="259"/>
    <d v="2014-11-12T00:00:00"/>
    <s v="Standard Class"/>
    <s v="SZ-20035"/>
    <s v="Sam Zeldin"/>
    <x v="2"/>
    <x v="0"/>
    <s v="Grand Prairie"/>
    <x v="5"/>
    <n v="75051"/>
    <x v="2"/>
    <s v="OFF-LA-10003923"/>
    <x v="1"/>
    <x v="2"/>
    <x v="424"/>
    <n v="23.680000000000003"/>
    <n v="2"/>
    <n v="0.2"/>
    <n v="8.879999999999999"/>
  </r>
  <r>
    <n v="1412"/>
    <s v="CA-2013-136329"/>
    <x v="0"/>
    <x v="478"/>
    <d v="2013-07-14T00:00:00"/>
    <s v="Standard Class"/>
    <s v="JD-15895"/>
    <s v="Jonathan Doherty"/>
    <x v="1"/>
    <x v="0"/>
    <s v="New York City"/>
    <x v="15"/>
    <n v="10035"/>
    <x v="3"/>
    <s v="FUR-CH-10002335"/>
    <x v="0"/>
    <x v="1"/>
    <x v="623"/>
    <n v="408.00599999999997"/>
    <n v="2"/>
    <n v="0.1"/>
    <n v="72.534400000000005"/>
  </r>
  <r>
    <n v="1413"/>
    <s v="CA-2013-136329"/>
    <x v="0"/>
    <x v="478"/>
    <d v="2013-07-14T00:00:00"/>
    <s v="Standard Class"/>
    <s v="JD-15895"/>
    <s v="Jonathan Doherty"/>
    <x v="1"/>
    <x v="0"/>
    <s v="New York City"/>
    <x v="15"/>
    <n v="10035"/>
    <x v="3"/>
    <s v="FUR-FU-10000723"/>
    <x v="0"/>
    <x v="5"/>
    <x v="475"/>
    <n v="165.28"/>
    <n v="4"/>
    <n v="0"/>
    <n v="14.875200000000007"/>
  </r>
  <r>
    <n v="1414"/>
    <s v="CA-2011-146640"/>
    <x v="2"/>
    <x v="479"/>
    <d v="2011-07-05T00:00:00"/>
    <s v="Standard Class"/>
    <s v="HA-14905"/>
    <s v="Helen Abelman"/>
    <x v="0"/>
    <x v="0"/>
    <s v="New York City"/>
    <x v="15"/>
    <n v="10024"/>
    <x v="3"/>
    <s v="OFF-BI-10002867"/>
    <x v="1"/>
    <x v="8"/>
    <x v="963"/>
    <n v="334.76800000000003"/>
    <n v="7"/>
    <n v="0.2"/>
    <n v="108.79959999999997"/>
  </r>
  <r>
    <n v="1415"/>
    <s v="CA-2014-115994"/>
    <x v="3"/>
    <x v="480"/>
    <d v="2014-02-01T00:00:00"/>
    <s v="Second Class"/>
    <s v="BT-11305"/>
    <s v="Beth Thompson"/>
    <x v="2"/>
    <x v="0"/>
    <s v="Costa Mesa"/>
    <x v="1"/>
    <n v="92627"/>
    <x v="1"/>
    <s v="TEC-AC-10000580"/>
    <x v="2"/>
    <x v="11"/>
    <x v="897"/>
    <n v="239.96999999999997"/>
    <n v="3"/>
    <n v="0"/>
    <n v="26.39670000000001"/>
  </r>
  <r>
    <n v="1416"/>
    <s v="CA-2014-115994"/>
    <x v="3"/>
    <x v="480"/>
    <d v="2014-02-01T00:00:00"/>
    <s v="Second Class"/>
    <s v="BT-11305"/>
    <s v="Beth Thompson"/>
    <x v="2"/>
    <x v="0"/>
    <s v="Costa Mesa"/>
    <x v="1"/>
    <n v="92627"/>
    <x v="1"/>
    <s v="FUR-FU-10003976"/>
    <x v="0"/>
    <x v="5"/>
    <x v="964"/>
    <n v="37.74"/>
    <n v="3"/>
    <n v="0"/>
    <n v="12.831599999999996"/>
  </r>
  <r>
    <n v="1417"/>
    <s v="CA-2012-126697"/>
    <x v="1"/>
    <x v="481"/>
    <d v="2012-09-24T00:00:00"/>
    <s v="First Class"/>
    <s v="SV-20815"/>
    <s v="Stuart Van"/>
    <x v="1"/>
    <x v="0"/>
    <s v="Houston"/>
    <x v="5"/>
    <n v="77041"/>
    <x v="2"/>
    <s v="TEC-PH-10002922"/>
    <x v="2"/>
    <x v="7"/>
    <x v="965"/>
    <n v="946.34400000000005"/>
    <n v="7"/>
    <n v="0.2"/>
    <n v="118.29299999999989"/>
  </r>
  <r>
    <n v="1418"/>
    <s v="CA-2012-126697"/>
    <x v="1"/>
    <x v="481"/>
    <d v="2012-09-24T00:00:00"/>
    <s v="First Class"/>
    <s v="SV-20815"/>
    <s v="Stuart Van"/>
    <x v="1"/>
    <x v="0"/>
    <s v="Houston"/>
    <x v="5"/>
    <n v="77041"/>
    <x v="2"/>
    <s v="TEC-AC-10004353"/>
    <x v="2"/>
    <x v="11"/>
    <x v="717"/>
    <n v="151.20000000000002"/>
    <n v="3"/>
    <n v="0.2"/>
    <n v="32.130000000000003"/>
  </r>
  <r>
    <n v="1419"/>
    <s v="CA-2012-126697"/>
    <x v="1"/>
    <x v="481"/>
    <d v="2012-09-24T00:00:00"/>
    <s v="First Class"/>
    <s v="SV-20815"/>
    <s v="Stuart Van"/>
    <x v="1"/>
    <x v="0"/>
    <s v="Houston"/>
    <x v="5"/>
    <n v="77041"/>
    <x v="2"/>
    <s v="FUR-FU-10001706"/>
    <x v="0"/>
    <x v="5"/>
    <x v="50"/>
    <n v="4.9280000000000008"/>
    <n v="4"/>
    <n v="0.6"/>
    <n v="-1.4783999999999997"/>
  </r>
  <r>
    <n v="1420"/>
    <s v="CA-2012-124800"/>
    <x v="1"/>
    <x v="120"/>
    <d v="2012-09-30T00:00:00"/>
    <s v="Standard Class"/>
    <s v="RW-19540"/>
    <s v="Rick Wilson"/>
    <x v="1"/>
    <x v="0"/>
    <s v="Mesa"/>
    <x v="16"/>
    <n v="85204"/>
    <x v="1"/>
    <s v="OFF-PA-10000501"/>
    <x v="1"/>
    <x v="10"/>
    <x v="966"/>
    <n v="86.272000000000006"/>
    <n v="4"/>
    <n v="0.2"/>
    <n v="31.273599999999998"/>
  </r>
  <r>
    <n v="1421"/>
    <s v="CA-2012-124800"/>
    <x v="1"/>
    <x v="120"/>
    <d v="2012-09-30T00:00:00"/>
    <s v="Standard Class"/>
    <s v="RW-19540"/>
    <s v="Rick Wilson"/>
    <x v="1"/>
    <x v="0"/>
    <s v="Mesa"/>
    <x v="16"/>
    <n v="85204"/>
    <x v="1"/>
    <s v="OFF-BI-10000778"/>
    <x v="1"/>
    <x v="8"/>
    <x v="258"/>
    <n v="72.588000000000008"/>
    <n v="2"/>
    <n v="0.7"/>
    <n v="-48.391999999999982"/>
  </r>
  <r>
    <n v="1422"/>
    <s v="CA-2012-124800"/>
    <x v="1"/>
    <x v="120"/>
    <d v="2012-09-30T00:00:00"/>
    <s v="Standard Class"/>
    <s v="RW-19540"/>
    <s v="Rick Wilson"/>
    <x v="1"/>
    <x v="0"/>
    <s v="Mesa"/>
    <x v="16"/>
    <n v="85204"/>
    <x v="1"/>
    <s v="OFF-AP-10004980"/>
    <x v="1"/>
    <x v="9"/>
    <x v="967"/>
    <n v="60.672000000000004"/>
    <n v="2"/>
    <n v="0.2"/>
    <n v="14.409600000000003"/>
  </r>
  <r>
    <n v="1423"/>
    <s v="CA-2012-124800"/>
    <x v="1"/>
    <x v="120"/>
    <d v="2012-09-30T00:00:00"/>
    <s v="Standard Class"/>
    <s v="RW-19540"/>
    <s v="Rick Wilson"/>
    <x v="1"/>
    <x v="0"/>
    <s v="Mesa"/>
    <x v="16"/>
    <n v="85204"/>
    <x v="1"/>
    <s v="OFF-BI-10003984"/>
    <x v="1"/>
    <x v="8"/>
    <x v="690"/>
    <n v="77.031000000000006"/>
    <n v="9"/>
    <n v="0.7"/>
    <n v="-59.057100000000005"/>
  </r>
  <r>
    <n v="1424"/>
    <s v="CA-2012-124800"/>
    <x v="1"/>
    <x v="120"/>
    <d v="2012-09-30T00:00:00"/>
    <s v="Standard Class"/>
    <s v="RW-19540"/>
    <s v="Rick Wilson"/>
    <x v="1"/>
    <x v="0"/>
    <s v="Mesa"/>
    <x v="16"/>
    <n v="85204"/>
    <x v="1"/>
    <s v="OFF-ST-10000798"/>
    <x v="1"/>
    <x v="4"/>
    <x v="348"/>
    <n v="119.90400000000001"/>
    <n v="6"/>
    <n v="0.2"/>
    <n v="-1.4988000000000135"/>
  </r>
  <r>
    <n v="1425"/>
    <s v="CA-2012-124800"/>
    <x v="1"/>
    <x v="120"/>
    <d v="2012-09-30T00:00:00"/>
    <s v="Standard Class"/>
    <s v="RW-19540"/>
    <s v="Rick Wilson"/>
    <x v="1"/>
    <x v="0"/>
    <s v="Mesa"/>
    <x v="16"/>
    <n v="85204"/>
    <x v="1"/>
    <s v="TEC-PH-10001750"/>
    <x v="2"/>
    <x v="7"/>
    <x v="968"/>
    <n v="263.96000000000004"/>
    <n v="5"/>
    <n v="0.2"/>
    <n v="23.096500000000006"/>
  </r>
  <r>
    <n v="1426"/>
    <s v="CA-2012-124800"/>
    <x v="1"/>
    <x v="120"/>
    <d v="2012-09-30T00:00:00"/>
    <s v="Standard Class"/>
    <s v="RW-19540"/>
    <s v="Rick Wilson"/>
    <x v="1"/>
    <x v="0"/>
    <s v="Mesa"/>
    <x v="16"/>
    <n v="85204"/>
    <x v="1"/>
    <s v="OFF-ST-10002743"/>
    <x v="1"/>
    <x v="4"/>
    <x v="413"/>
    <n v="363.64800000000002"/>
    <n v="4"/>
    <n v="0.2"/>
    <n v="-86.366400000000027"/>
  </r>
  <r>
    <n v="1427"/>
    <s v="US-2012-164448"/>
    <x v="1"/>
    <x v="89"/>
    <d v="2012-11-04T00:00:00"/>
    <s v="Second Class"/>
    <s v="DK-12835"/>
    <s v="Damala Kotsonis"/>
    <x v="1"/>
    <x v="0"/>
    <s v="Salinas"/>
    <x v="1"/>
    <n v="93905"/>
    <x v="1"/>
    <s v="OFF-BI-10002949"/>
    <x v="1"/>
    <x v="8"/>
    <x v="520"/>
    <n v="9.7280000000000015"/>
    <n v="2"/>
    <n v="0.2"/>
    <n v="3.283199999999999"/>
  </r>
  <r>
    <n v="1428"/>
    <s v="US-2012-164448"/>
    <x v="1"/>
    <x v="89"/>
    <d v="2012-11-04T00:00:00"/>
    <s v="Second Class"/>
    <s v="DK-12835"/>
    <s v="Damala Kotsonis"/>
    <x v="1"/>
    <x v="0"/>
    <s v="Salinas"/>
    <x v="1"/>
    <n v="93905"/>
    <x v="1"/>
    <s v="OFF-EN-10002600"/>
    <x v="1"/>
    <x v="12"/>
    <x v="111"/>
    <n v="14.75"/>
    <n v="5"/>
    <n v="0"/>
    <n v="7.08"/>
  </r>
  <r>
    <n v="1429"/>
    <s v="US-2012-164448"/>
    <x v="1"/>
    <x v="89"/>
    <d v="2012-11-04T00:00:00"/>
    <s v="Second Class"/>
    <s v="DK-12835"/>
    <s v="Damala Kotsonis"/>
    <x v="1"/>
    <x v="0"/>
    <s v="Salinas"/>
    <x v="1"/>
    <n v="93905"/>
    <x v="1"/>
    <s v="OFF-BI-10003708"/>
    <x v="1"/>
    <x v="8"/>
    <x v="969"/>
    <n v="29.800000000000004"/>
    <n v="5"/>
    <n v="0.2"/>
    <n v="9.3124999999999982"/>
  </r>
  <r>
    <n v="1430"/>
    <s v="US-2012-164448"/>
    <x v="1"/>
    <x v="89"/>
    <d v="2012-11-04T00:00:00"/>
    <s v="Second Class"/>
    <s v="DK-12835"/>
    <s v="Damala Kotsonis"/>
    <x v="1"/>
    <x v="0"/>
    <s v="Salinas"/>
    <x v="1"/>
    <n v="93905"/>
    <x v="1"/>
    <s v="OFF-LA-10003510"/>
    <x v="1"/>
    <x v="2"/>
    <x v="575"/>
    <n v="427.42"/>
    <n v="14"/>
    <n v="0"/>
    <n v="196.61320000000001"/>
  </r>
  <r>
    <n v="1431"/>
    <s v="CA-2014-122700"/>
    <x v="3"/>
    <x v="200"/>
    <d v="2014-12-01T00:00:00"/>
    <s v="Standard Class"/>
    <s v="LT-17110"/>
    <s v="Liz Thompson"/>
    <x v="0"/>
    <x v="0"/>
    <s v="Columbus"/>
    <x v="24"/>
    <n v="43229"/>
    <x v="3"/>
    <s v="TEC-PH-10003092"/>
    <x v="2"/>
    <x v="7"/>
    <x v="516"/>
    <n v="220.75200000000001"/>
    <n v="8"/>
    <n v="0.4"/>
    <n v="-40.47120000000001"/>
  </r>
  <r>
    <n v="1432"/>
    <s v="CA-2011-120768"/>
    <x v="2"/>
    <x v="174"/>
    <d v="2011-12-21T00:00:00"/>
    <s v="Second Class"/>
    <s v="IM-15070"/>
    <s v="Irene Maddox"/>
    <x v="0"/>
    <x v="0"/>
    <s v="Florence"/>
    <x v="19"/>
    <n v="35630"/>
    <x v="0"/>
    <s v="OFF-BI-10001191"/>
    <x v="1"/>
    <x v="8"/>
    <x v="970"/>
    <n v="152.76"/>
    <n v="6"/>
    <n v="0"/>
    <n v="74.852400000000003"/>
  </r>
  <r>
    <n v="1433"/>
    <s v="CA-2011-120768"/>
    <x v="2"/>
    <x v="174"/>
    <d v="2011-12-21T00:00:00"/>
    <s v="Second Class"/>
    <s v="IM-15070"/>
    <s v="Irene Maddox"/>
    <x v="0"/>
    <x v="0"/>
    <s v="Florence"/>
    <x v="19"/>
    <n v="35630"/>
    <x v="0"/>
    <s v="OFF-SU-10004115"/>
    <x v="1"/>
    <x v="14"/>
    <x v="510"/>
    <n v="7.27"/>
    <n v="1"/>
    <n v="0"/>
    <n v="1.9629000000000003"/>
  </r>
  <r>
    <n v="1434"/>
    <s v="CA-2011-120768"/>
    <x v="2"/>
    <x v="174"/>
    <d v="2011-12-21T00:00:00"/>
    <s v="Second Class"/>
    <s v="IM-15070"/>
    <s v="Irene Maddox"/>
    <x v="0"/>
    <x v="0"/>
    <s v="Florence"/>
    <x v="19"/>
    <n v="35630"/>
    <x v="0"/>
    <s v="FUR-CH-10000513"/>
    <x v="0"/>
    <x v="1"/>
    <x v="70"/>
    <n v="1819.8600000000001"/>
    <n v="14"/>
    <n v="0"/>
    <n v="163.78740000000002"/>
  </r>
  <r>
    <n v="1435"/>
    <s v="US-2013-153129"/>
    <x v="0"/>
    <x v="482"/>
    <d v="2013-12-31T00:00:00"/>
    <s v="Standard Class"/>
    <s v="FP-14320"/>
    <s v="Frank Preis"/>
    <x v="0"/>
    <x v="0"/>
    <s v="Seattle"/>
    <x v="4"/>
    <n v="98105"/>
    <x v="1"/>
    <s v="OFF-PA-10003673"/>
    <x v="1"/>
    <x v="10"/>
    <x v="971"/>
    <n v="33.9"/>
    <n v="5"/>
    <n v="0"/>
    <n v="15.593999999999999"/>
  </r>
  <r>
    <n v="1436"/>
    <s v="CA-2014-106852"/>
    <x v="3"/>
    <x v="308"/>
    <d v="2014-06-28T00:00:00"/>
    <s v="Standard Class"/>
    <s v="ST-20530"/>
    <s v="Shui Tom"/>
    <x v="0"/>
    <x v="0"/>
    <s v="Parma"/>
    <x v="24"/>
    <n v="44134"/>
    <x v="3"/>
    <s v="OFF-PA-10001639"/>
    <x v="1"/>
    <x v="10"/>
    <x v="972"/>
    <n v="31.104000000000006"/>
    <n v="6"/>
    <n v="0.2"/>
    <n v="10.8864"/>
  </r>
  <r>
    <n v="1437"/>
    <s v="CA-2014-106852"/>
    <x v="3"/>
    <x v="308"/>
    <d v="2014-06-28T00:00:00"/>
    <s v="Standard Class"/>
    <s v="ST-20530"/>
    <s v="Shui Tom"/>
    <x v="0"/>
    <x v="0"/>
    <s v="Parma"/>
    <x v="24"/>
    <n v="44134"/>
    <x v="3"/>
    <s v="OFF-AR-10003829"/>
    <x v="1"/>
    <x v="6"/>
    <x v="934"/>
    <n v="5.2480000000000002"/>
    <n v="2"/>
    <n v="0.2"/>
    <n v="0.59039999999999915"/>
  </r>
  <r>
    <n v="1438"/>
    <s v="CA-2012-139731"/>
    <x v="1"/>
    <x v="52"/>
    <d v="2012-10-15T00:00:00"/>
    <s v="Same Day"/>
    <s v="JE-15745"/>
    <s v="Joel Eaton"/>
    <x v="0"/>
    <x v="0"/>
    <s v="Amarillo"/>
    <x v="5"/>
    <n v="79109"/>
    <x v="2"/>
    <s v="TEC-AC-10004975"/>
    <x v="2"/>
    <x v="11"/>
    <x v="973"/>
    <n v="263.88"/>
    <n v="3"/>
    <n v="0.2"/>
    <n v="42.880500000000012"/>
  </r>
  <r>
    <n v="1439"/>
    <s v="CA-2012-139731"/>
    <x v="1"/>
    <x v="52"/>
    <d v="2012-10-15T00:00:00"/>
    <s v="Same Day"/>
    <s v="JE-15745"/>
    <s v="Joel Eaton"/>
    <x v="0"/>
    <x v="0"/>
    <s v="Amarillo"/>
    <x v="5"/>
    <n v="79109"/>
    <x v="2"/>
    <s v="FUR-CH-10002024"/>
    <x v="0"/>
    <x v="1"/>
    <x v="478"/>
    <n v="2453.4299999999998"/>
    <n v="5"/>
    <n v="0.3"/>
    <n v="-350.4899999999999"/>
  </r>
  <r>
    <n v="1440"/>
    <s v="CA-2014-122735"/>
    <x v="3"/>
    <x v="483"/>
    <d v="2014-04-16T00:00:00"/>
    <s v="Second Class"/>
    <s v="BD-11320"/>
    <s v="Bill Donatelli"/>
    <x v="0"/>
    <x v="0"/>
    <s v="Providence"/>
    <x v="34"/>
    <n v="2908"/>
    <x v="3"/>
    <s v="OFF-BI-10004364"/>
    <x v="1"/>
    <x v="8"/>
    <x v="302"/>
    <n v="29.700000000000003"/>
    <n v="5"/>
    <n v="0"/>
    <n v="13.365"/>
  </r>
  <r>
    <n v="1441"/>
    <s v="CA-2014-122735"/>
    <x v="3"/>
    <x v="483"/>
    <d v="2014-04-16T00:00:00"/>
    <s v="Second Class"/>
    <s v="BD-11320"/>
    <s v="Bill Donatelli"/>
    <x v="0"/>
    <x v="0"/>
    <s v="Providence"/>
    <x v="34"/>
    <n v="2908"/>
    <x v="3"/>
    <s v="OFF-PA-10001712"/>
    <x v="1"/>
    <x v="10"/>
    <x v="974"/>
    <n v="39.96"/>
    <n v="4"/>
    <n v="0"/>
    <n v="17.981999999999999"/>
  </r>
  <r>
    <n v="1442"/>
    <s v="CA-2014-128160"/>
    <x v="3"/>
    <x v="484"/>
    <d v="2014-12-25T00:00:00"/>
    <s v="Second Class"/>
    <s v="MM-17920"/>
    <s v="Michael Moore"/>
    <x v="0"/>
    <x v="0"/>
    <s v="San Francisco"/>
    <x v="1"/>
    <n v="94110"/>
    <x v="1"/>
    <s v="OFF-BI-10001510"/>
    <x v="1"/>
    <x v="8"/>
    <x v="702"/>
    <n v="36.672000000000004"/>
    <n v="2"/>
    <n v="0.2"/>
    <n v="11.459999999999999"/>
  </r>
  <r>
    <n v="1443"/>
    <s v="CA-2014-117695"/>
    <x v="3"/>
    <x v="485"/>
    <d v="2014-08-09T00:00:00"/>
    <s v="First Class"/>
    <s v="PW-19030"/>
    <s v="Pauline Webber"/>
    <x v="1"/>
    <x v="0"/>
    <s v="Richmond"/>
    <x v="0"/>
    <n v="40475"/>
    <x v="0"/>
    <s v="OFF-PA-10002713"/>
    <x v="1"/>
    <x v="10"/>
    <x v="317"/>
    <n v="13.76"/>
    <n v="2"/>
    <n v="0"/>
    <n v="6.3295999999999992"/>
  </r>
  <r>
    <n v="1444"/>
    <s v="CA-2012-166135"/>
    <x v="1"/>
    <x v="486"/>
    <d v="2012-10-06T00:00:00"/>
    <s v="Standard Class"/>
    <s v="SC-20440"/>
    <s v="Shaun Chance"/>
    <x v="1"/>
    <x v="0"/>
    <s v="Aurora"/>
    <x v="22"/>
    <n v="80013"/>
    <x v="1"/>
    <s v="OFF-ST-10002974"/>
    <x v="1"/>
    <x v="4"/>
    <x v="123"/>
    <n v="139.42400000000001"/>
    <n v="4"/>
    <n v="0.2"/>
    <n v="17.42799999999999"/>
  </r>
  <r>
    <n v="1445"/>
    <s v="CA-2013-133725"/>
    <x v="0"/>
    <x v="454"/>
    <d v="2013-05-29T00:00:00"/>
    <s v="Standard Class"/>
    <s v="KL-16645"/>
    <s v="Ken Lonsdale"/>
    <x v="0"/>
    <x v="0"/>
    <s v="Chicago"/>
    <x v="10"/>
    <n v="60623"/>
    <x v="2"/>
    <s v="TEC-PH-10004165"/>
    <x v="2"/>
    <x v="7"/>
    <x v="886"/>
    <n v="1979.9280000000001"/>
    <n v="9"/>
    <n v="0.2"/>
    <n v="148.49459999999993"/>
  </r>
  <r>
    <n v="1446"/>
    <s v="CA-2014-102337"/>
    <x v="3"/>
    <x v="487"/>
    <d v="2014-06-17T00:00:00"/>
    <s v="First Class"/>
    <s v="SD-20485"/>
    <s v="Shirley Daniels"/>
    <x v="2"/>
    <x v="0"/>
    <s v="Chicago"/>
    <x v="10"/>
    <n v="60653"/>
    <x v="2"/>
    <s v="OFF-ST-10004804"/>
    <x v="1"/>
    <x v="4"/>
    <x v="230"/>
    <n v="164.73599999999999"/>
    <n v="4"/>
    <n v="0.2"/>
    <n v="-39.124799999999993"/>
  </r>
  <r>
    <n v="1447"/>
    <s v="CA-2014-102337"/>
    <x v="3"/>
    <x v="487"/>
    <d v="2014-06-17T00:00:00"/>
    <s v="First Class"/>
    <s v="SD-20485"/>
    <s v="Shirley Daniels"/>
    <x v="2"/>
    <x v="0"/>
    <s v="Chicago"/>
    <x v="10"/>
    <n v="60653"/>
    <x v="2"/>
    <s v="FUR-CH-10004289"/>
    <x v="0"/>
    <x v="1"/>
    <x v="975"/>
    <n v="470.30199999999996"/>
    <n v="7"/>
    <n v="0.3"/>
    <n v="-87.341800000000035"/>
  </r>
  <r>
    <n v="1448"/>
    <s v="CA-2014-102337"/>
    <x v="3"/>
    <x v="487"/>
    <d v="2014-06-17T00:00:00"/>
    <s v="First Class"/>
    <s v="SD-20485"/>
    <s v="Shirley Daniels"/>
    <x v="2"/>
    <x v="0"/>
    <s v="Chicago"/>
    <x v="10"/>
    <n v="60653"/>
    <x v="2"/>
    <s v="TEC-PH-10002564"/>
    <x v="2"/>
    <x v="7"/>
    <x v="976"/>
    <n v="47.984000000000002"/>
    <n v="2"/>
    <n v="0.2"/>
    <n v="5.9979999999999922"/>
  </r>
  <r>
    <n v="1449"/>
    <s v="US-2011-112564"/>
    <x v="2"/>
    <x v="488"/>
    <d v="2011-04-24T00:00:00"/>
    <s v="First Class"/>
    <s v="TS-21160"/>
    <s v="Theresa Swint"/>
    <x v="1"/>
    <x v="0"/>
    <s v="Philadelphia"/>
    <x v="9"/>
    <n v="19134"/>
    <x v="3"/>
    <s v="OFF-BI-10004876"/>
    <x v="1"/>
    <x v="8"/>
    <x v="977"/>
    <n v="2.5020000000000002"/>
    <n v="3"/>
    <n v="0.7"/>
    <n v="-1.7513999999999994"/>
  </r>
  <r>
    <n v="1450"/>
    <s v="CA-2012-145821"/>
    <x v="1"/>
    <x v="489"/>
    <d v="2012-05-07T00:00:00"/>
    <s v="Standard Class"/>
    <s v="JB-15400"/>
    <s v="Jennifer Braxton"/>
    <x v="1"/>
    <x v="0"/>
    <s v="Los Angeles"/>
    <x v="1"/>
    <n v="90008"/>
    <x v="1"/>
    <s v="TEC-PH-10004348"/>
    <x v="2"/>
    <x v="7"/>
    <x v="978"/>
    <n v="88.751999999999995"/>
    <n v="3"/>
    <n v="0.2"/>
    <n v="11.093999999999998"/>
  </r>
  <r>
    <n v="1451"/>
    <s v="US-2012-160150"/>
    <x v="1"/>
    <x v="490"/>
    <d v="2012-07-20T00:00:00"/>
    <s v="First Class"/>
    <s v="TS-21085"/>
    <s v="Thais Sissman"/>
    <x v="0"/>
    <x v="0"/>
    <s v="Phoenix"/>
    <x v="16"/>
    <n v="85023"/>
    <x v="1"/>
    <s v="OFF-BI-10004352"/>
    <x v="1"/>
    <x v="8"/>
    <x v="979"/>
    <n v="2.0250000000000004"/>
    <n v="1"/>
    <n v="0.7"/>
    <n v="-1.3499999999999996"/>
  </r>
  <r>
    <n v="1452"/>
    <s v="CA-2013-133711"/>
    <x v="0"/>
    <x v="491"/>
    <d v="2013-11-30T00:00:00"/>
    <s v="First Class"/>
    <s v="MC-17425"/>
    <s v="Mark Cousins"/>
    <x v="1"/>
    <x v="0"/>
    <s v="Mobile"/>
    <x v="19"/>
    <n v="36608"/>
    <x v="0"/>
    <s v="OFF-PA-10001685"/>
    <x v="1"/>
    <x v="10"/>
    <x v="33"/>
    <n v="70.98"/>
    <n v="7"/>
    <n v="0"/>
    <n v="34.780200000000001"/>
  </r>
  <r>
    <n v="1453"/>
    <s v="CA-2013-133711"/>
    <x v="0"/>
    <x v="491"/>
    <d v="2013-11-30T00:00:00"/>
    <s v="First Class"/>
    <s v="MC-17425"/>
    <s v="Mark Cousins"/>
    <x v="1"/>
    <x v="0"/>
    <s v="Mobile"/>
    <x v="19"/>
    <n v="36608"/>
    <x v="0"/>
    <s v="OFF-BI-10000666"/>
    <x v="1"/>
    <x v="8"/>
    <x v="980"/>
    <n v="91.679999999999993"/>
    <n v="3"/>
    <n v="0"/>
    <n v="45.839999999999996"/>
  </r>
  <r>
    <n v="1454"/>
    <s v="CA-2013-133711"/>
    <x v="0"/>
    <x v="491"/>
    <d v="2013-11-30T00:00:00"/>
    <s v="First Class"/>
    <s v="MC-17425"/>
    <s v="Mark Cousins"/>
    <x v="1"/>
    <x v="0"/>
    <s v="Mobile"/>
    <x v="19"/>
    <n v="36608"/>
    <x v="0"/>
    <s v="OFF-BI-10004352"/>
    <x v="1"/>
    <x v="8"/>
    <x v="979"/>
    <n v="33.75"/>
    <n v="5"/>
    <n v="0"/>
    <n v="16.875"/>
  </r>
  <r>
    <n v="1455"/>
    <s v="CA-2013-133711"/>
    <x v="0"/>
    <x v="491"/>
    <d v="2013-11-30T00:00:00"/>
    <s v="First Class"/>
    <s v="MC-17425"/>
    <s v="Mark Cousins"/>
    <x v="1"/>
    <x v="0"/>
    <s v="Mobile"/>
    <x v="19"/>
    <n v="36608"/>
    <x v="0"/>
    <s v="TEC-MA-10000010"/>
    <x v="2"/>
    <x v="15"/>
    <x v="981"/>
    <n v="3040"/>
    <n v="8"/>
    <n v="0"/>
    <n v="1459.2"/>
  </r>
  <r>
    <n v="1456"/>
    <s v="CA-2014-148474"/>
    <x v="3"/>
    <x v="492"/>
    <d v="2014-06-20T00:00:00"/>
    <s v="Standard Class"/>
    <s v="ME-17320"/>
    <s v="Maria Etezadi"/>
    <x v="2"/>
    <x v="0"/>
    <s v="Columbus"/>
    <x v="32"/>
    <n v="31907"/>
    <x v="0"/>
    <s v="OFF-BI-10000977"/>
    <x v="1"/>
    <x v="8"/>
    <x v="982"/>
    <n v="91.199999999999989"/>
    <n v="3"/>
    <n v="0"/>
    <n v="41.951999999999998"/>
  </r>
  <r>
    <n v="1457"/>
    <s v="CA-2014-148474"/>
    <x v="3"/>
    <x v="492"/>
    <d v="2014-06-20T00:00:00"/>
    <s v="Standard Class"/>
    <s v="ME-17320"/>
    <s v="Maria Etezadi"/>
    <x v="2"/>
    <x v="0"/>
    <s v="Columbus"/>
    <x v="32"/>
    <n v="31907"/>
    <x v="0"/>
    <s v="FUR-TA-10002530"/>
    <x v="0"/>
    <x v="3"/>
    <x v="983"/>
    <n v="452.93999999999994"/>
    <n v="3"/>
    <n v="0"/>
    <n v="67.940999999999974"/>
  </r>
  <r>
    <n v="1458"/>
    <s v="CA-2012-111297"/>
    <x v="1"/>
    <x v="493"/>
    <d v="2012-08-21T00:00:00"/>
    <s v="Standard Class"/>
    <s v="SC-20440"/>
    <s v="Shaun Chance"/>
    <x v="1"/>
    <x v="0"/>
    <s v="New Bedford"/>
    <x v="31"/>
    <n v="2740"/>
    <x v="3"/>
    <s v="OFF-BI-10002412"/>
    <x v="1"/>
    <x v="8"/>
    <x v="323"/>
    <n v="52.199999999999996"/>
    <n v="9"/>
    <n v="0"/>
    <n v="23.49"/>
  </r>
  <r>
    <n v="1459"/>
    <s v="CA-2013-123722"/>
    <x v="0"/>
    <x v="477"/>
    <d v="2013-10-02T00:00:00"/>
    <s v="Standard Class"/>
    <s v="NH-18610"/>
    <s v="Nicole Hansen"/>
    <x v="1"/>
    <x v="0"/>
    <s v="Irving"/>
    <x v="5"/>
    <n v="75061"/>
    <x v="2"/>
    <s v="OFF-LA-10001569"/>
    <x v="1"/>
    <x v="2"/>
    <x v="633"/>
    <n v="15.936000000000002"/>
    <n v="4"/>
    <n v="0.2"/>
    <n v="5.1791999999999998"/>
  </r>
  <r>
    <n v="1460"/>
    <s v="CA-2011-155271"/>
    <x v="2"/>
    <x v="417"/>
    <d v="2011-05-04T00:00:00"/>
    <s v="Same Day"/>
    <s v="AA-10480"/>
    <s v="Andrew Allen"/>
    <x v="0"/>
    <x v="0"/>
    <s v="Middletown"/>
    <x v="29"/>
    <n v="6457"/>
    <x v="3"/>
    <s v="FUR-FU-10001473"/>
    <x v="0"/>
    <x v="5"/>
    <x v="984"/>
    <n v="27.46"/>
    <n v="2"/>
    <n v="0"/>
    <n v="9.8856000000000002"/>
  </r>
  <r>
    <n v="1461"/>
    <s v="CA-2012-119907"/>
    <x v="1"/>
    <x v="494"/>
    <d v="2012-12-08T00:00:00"/>
    <s v="Standard Class"/>
    <s v="LC-17140"/>
    <s v="Logan Currie"/>
    <x v="0"/>
    <x v="0"/>
    <s v="Seattle"/>
    <x v="4"/>
    <n v="98103"/>
    <x v="1"/>
    <s v="OFF-BI-10001765"/>
    <x v="1"/>
    <x v="8"/>
    <x v="985"/>
    <n v="55.424000000000007"/>
    <n v="2"/>
    <n v="0.2"/>
    <n v="19.398399999999995"/>
  </r>
  <r>
    <n v="1462"/>
    <s v="US-2013-128902"/>
    <x v="0"/>
    <x v="21"/>
    <d v="2013-03-16T00:00:00"/>
    <s v="Standard Class"/>
    <s v="MB-18085"/>
    <s v="Mick Brown"/>
    <x v="0"/>
    <x v="0"/>
    <s v="Vineland"/>
    <x v="30"/>
    <n v="8360"/>
    <x v="3"/>
    <s v="FUR-TA-10001095"/>
    <x v="0"/>
    <x v="3"/>
    <x v="611"/>
    <n v="244.00599999999997"/>
    <n v="2"/>
    <n v="0.3"/>
    <n v="-31.372200000000007"/>
  </r>
  <r>
    <n v="1463"/>
    <s v="CA-2013-152289"/>
    <x v="0"/>
    <x v="370"/>
    <d v="2013-08-29T00:00:00"/>
    <s v="First Class"/>
    <s v="LC-16930"/>
    <s v="Linda Cazamias"/>
    <x v="1"/>
    <x v="0"/>
    <s v="Pasadena"/>
    <x v="5"/>
    <n v="77506"/>
    <x v="2"/>
    <s v="TEC-AC-10004571"/>
    <x v="2"/>
    <x v="11"/>
    <x v="404"/>
    <n v="159.98400000000001"/>
    <n v="2"/>
    <n v="0.2"/>
    <n v="43.995600000000003"/>
  </r>
  <r>
    <n v="1464"/>
    <s v="CA-2013-152289"/>
    <x v="0"/>
    <x v="370"/>
    <d v="2013-08-29T00:00:00"/>
    <s v="First Class"/>
    <s v="LC-16930"/>
    <s v="Linda Cazamias"/>
    <x v="1"/>
    <x v="0"/>
    <s v="Pasadena"/>
    <x v="5"/>
    <n v="77506"/>
    <x v="2"/>
    <s v="FUR-CH-10002126"/>
    <x v="0"/>
    <x v="1"/>
    <x v="841"/>
    <n v="1024.7159999999999"/>
    <n v="6"/>
    <n v="0.3"/>
    <n v="-29.277599999999893"/>
  </r>
  <r>
    <n v="1465"/>
    <s v="US-2013-104794"/>
    <x v="0"/>
    <x v="186"/>
    <d v="2013-12-20T00:00:00"/>
    <s v="First Class"/>
    <s v="KD-16495"/>
    <s v="Keith Dawkins"/>
    <x v="1"/>
    <x v="0"/>
    <s v="New York City"/>
    <x v="15"/>
    <n v="10009"/>
    <x v="3"/>
    <s v="OFF-FA-10001754"/>
    <x v="1"/>
    <x v="13"/>
    <x v="791"/>
    <n v="3.68"/>
    <n v="2"/>
    <n v="0"/>
    <n v="1.8032000000000001"/>
  </r>
  <r>
    <n v="1466"/>
    <s v="CA-2011-151708"/>
    <x v="2"/>
    <x v="233"/>
    <d v="2011-08-14T00:00:00"/>
    <s v="Standard Class"/>
    <s v="MB-17305"/>
    <s v="Maria Bertelson"/>
    <x v="0"/>
    <x v="0"/>
    <s v="Glendale"/>
    <x v="16"/>
    <n v="85301"/>
    <x v="1"/>
    <s v="FUR-FU-10001602"/>
    <x v="0"/>
    <x v="5"/>
    <x v="759"/>
    <n v="121.376"/>
    <n v="4"/>
    <n v="0.2"/>
    <n v="-3.0344000000000122"/>
  </r>
  <r>
    <n v="1467"/>
    <s v="CA-2011-151708"/>
    <x v="2"/>
    <x v="233"/>
    <d v="2011-08-14T00:00:00"/>
    <s v="Standard Class"/>
    <s v="MB-17305"/>
    <s v="Maria Bertelson"/>
    <x v="0"/>
    <x v="0"/>
    <s v="Glendale"/>
    <x v="16"/>
    <n v="85301"/>
    <x v="1"/>
    <s v="TEC-AC-10001767"/>
    <x v="2"/>
    <x v="11"/>
    <x v="97"/>
    <n v="95.976000000000013"/>
    <n v="3"/>
    <n v="0.2"/>
    <n v="-10.797300000000011"/>
  </r>
  <r>
    <n v="1468"/>
    <s v="CA-2012-100769"/>
    <x v="1"/>
    <x v="495"/>
    <d v="2012-05-16T00:00:00"/>
    <s v="Same Day"/>
    <s v="TH-21550"/>
    <s v="Tracy Hopkins"/>
    <x v="2"/>
    <x v="0"/>
    <s v="Jacksonville"/>
    <x v="2"/>
    <n v="32216"/>
    <x v="0"/>
    <s v="TEC-AC-10002402"/>
    <x v="2"/>
    <x v="11"/>
    <x v="651"/>
    <n v="255.96799999999999"/>
    <n v="4"/>
    <n v="0.2"/>
    <n v="31.995999999999974"/>
  </r>
  <r>
    <n v="1469"/>
    <s v="CA-2014-139199"/>
    <x v="3"/>
    <x v="34"/>
    <d v="2014-12-14T00:00:00"/>
    <s v="Standard Class"/>
    <s v="DK-12835"/>
    <s v="Damala Kotsonis"/>
    <x v="1"/>
    <x v="0"/>
    <s v="Detroit"/>
    <x v="12"/>
    <n v="48234"/>
    <x v="2"/>
    <s v="FUR-CH-10000847"/>
    <x v="0"/>
    <x v="1"/>
    <x v="986"/>
    <n v="872.94"/>
    <n v="3"/>
    <n v="0"/>
    <n v="226.96439999999998"/>
  </r>
  <r>
    <n v="1470"/>
    <s v="CA-2014-139199"/>
    <x v="3"/>
    <x v="34"/>
    <d v="2014-12-14T00:00:00"/>
    <s v="Standard Class"/>
    <s v="DK-12835"/>
    <s v="Damala Kotsonis"/>
    <x v="1"/>
    <x v="0"/>
    <s v="Detroit"/>
    <x v="12"/>
    <n v="48234"/>
    <x v="2"/>
    <s v="OFF-BI-10003982"/>
    <x v="1"/>
    <x v="8"/>
    <x v="346"/>
    <n v="41.54"/>
    <n v="2"/>
    <n v="0"/>
    <n v="19.523799999999998"/>
  </r>
  <r>
    <n v="1471"/>
    <s v="CA-2014-139199"/>
    <x v="3"/>
    <x v="34"/>
    <d v="2014-12-14T00:00:00"/>
    <s v="Standard Class"/>
    <s v="DK-12835"/>
    <s v="Damala Kotsonis"/>
    <x v="1"/>
    <x v="0"/>
    <s v="Detroit"/>
    <x v="12"/>
    <n v="48234"/>
    <x v="2"/>
    <s v="OFF-PA-10001293"/>
    <x v="1"/>
    <x v="10"/>
    <x v="987"/>
    <n v="12.96"/>
    <n v="2"/>
    <n v="0"/>
    <n v="6.2208000000000006"/>
  </r>
  <r>
    <n v="1472"/>
    <s v="US-2012-161466"/>
    <x v="1"/>
    <x v="496"/>
    <d v="2012-09-27T00:00:00"/>
    <s v="Second Class"/>
    <s v="ON-18715"/>
    <s v="Odella Nelson"/>
    <x v="1"/>
    <x v="0"/>
    <s v="Philadelphia"/>
    <x v="9"/>
    <n v="19120"/>
    <x v="3"/>
    <s v="OFF-AR-10000634"/>
    <x v="1"/>
    <x v="6"/>
    <x v="988"/>
    <n v="6.8480000000000008"/>
    <n v="2"/>
    <n v="0.2"/>
    <n v="0.59920000000000018"/>
  </r>
  <r>
    <n v="1473"/>
    <s v="CA-2014-164959"/>
    <x v="3"/>
    <x v="497"/>
    <d v="2014-07-16T00:00:00"/>
    <s v="Standard Class"/>
    <s v="KN-16390"/>
    <s v="Katherine Nockton"/>
    <x v="1"/>
    <x v="0"/>
    <s v="Los Angeles"/>
    <x v="1"/>
    <n v="90004"/>
    <x v="1"/>
    <s v="OFF-LA-10004272"/>
    <x v="1"/>
    <x v="2"/>
    <x v="681"/>
    <n v="8.67"/>
    <n v="3"/>
    <n v="0"/>
    <n v="4.0749000000000004"/>
  </r>
  <r>
    <n v="1474"/>
    <s v="US-2012-105676"/>
    <x v="1"/>
    <x v="494"/>
    <d v="2012-12-02T00:00:00"/>
    <s v="Same Day"/>
    <s v="NM-18520"/>
    <s v="Neoma Murray"/>
    <x v="0"/>
    <x v="0"/>
    <s v="Houston"/>
    <x v="5"/>
    <n v="77036"/>
    <x v="2"/>
    <s v="FUR-FU-10004270"/>
    <x v="0"/>
    <x v="5"/>
    <x v="989"/>
    <n v="6.6879999999999997"/>
    <n v="4"/>
    <n v="0.6"/>
    <n v="-4.0127999999999986"/>
  </r>
  <r>
    <n v="1475"/>
    <s v="CA-2013-113138"/>
    <x v="0"/>
    <x v="258"/>
    <d v="2013-11-26T00:00:00"/>
    <s v="Standard Class"/>
    <s v="NP-18685"/>
    <s v="Nora Pelletier"/>
    <x v="2"/>
    <x v="0"/>
    <s v="Niagara Falls"/>
    <x v="15"/>
    <n v="14304"/>
    <x v="3"/>
    <s v="OFF-AR-10003770"/>
    <x v="1"/>
    <x v="6"/>
    <x v="990"/>
    <n v="17.28"/>
    <n v="6"/>
    <n v="0"/>
    <n v="5.0111999999999997"/>
  </r>
  <r>
    <n v="1476"/>
    <s v="CA-2013-113138"/>
    <x v="0"/>
    <x v="258"/>
    <d v="2013-11-26T00:00:00"/>
    <s v="Standard Class"/>
    <s v="NP-18685"/>
    <s v="Nora Pelletier"/>
    <x v="2"/>
    <x v="0"/>
    <s v="Niagara Falls"/>
    <x v="15"/>
    <n v="14304"/>
    <x v="3"/>
    <s v="OFF-BI-10000320"/>
    <x v="1"/>
    <x v="8"/>
    <x v="768"/>
    <n v="17.712"/>
    <n v="3"/>
    <n v="0.2"/>
    <n v="6.4206000000000012"/>
  </r>
  <r>
    <n v="1477"/>
    <s v="US-2014-104955"/>
    <x v="3"/>
    <x v="498"/>
    <d v="2014-03-25T00:00:00"/>
    <s v="Standard Class"/>
    <s v="CG-12040"/>
    <s v="Catherine Glotzbach"/>
    <x v="2"/>
    <x v="0"/>
    <s v="New York City"/>
    <x v="15"/>
    <n v="10024"/>
    <x v="3"/>
    <s v="OFF-LA-10003121"/>
    <x v="1"/>
    <x v="2"/>
    <x v="991"/>
    <n v="28.91"/>
    <n v="7"/>
    <n v="0"/>
    <n v="13.2986"/>
  </r>
  <r>
    <n v="1478"/>
    <s v="CA-2013-121958"/>
    <x v="0"/>
    <x v="373"/>
    <d v="2013-11-18T00:00:00"/>
    <s v="Standard Class"/>
    <s v="CS-12505"/>
    <s v="Cindy Stewart"/>
    <x v="0"/>
    <x v="0"/>
    <s v="Thomasville"/>
    <x v="3"/>
    <n v="27360"/>
    <x v="0"/>
    <s v="OFF-SU-10000381"/>
    <x v="1"/>
    <x v="14"/>
    <x v="654"/>
    <n v="52.136000000000003"/>
    <n v="7"/>
    <n v="0.2"/>
    <n v="5.865299999999996"/>
  </r>
  <r>
    <n v="1479"/>
    <s v="CA-2014-121468"/>
    <x v="3"/>
    <x v="123"/>
    <d v="2014-11-21T00:00:00"/>
    <s v="First Class"/>
    <s v="KD-16345"/>
    <s v="Katherine Ducich"/>
    <x v="0"/>
    <x v="0"/>
    <s v="Westminster"/>
    <x v="1"/>
    <n v="92683"/>
    <x v="1"/>
    <s v="TEC-PH-10000376"/>
    <x v="2"/>
    <x v="7"/>
    <x v="428"/>
    <n v="31.968000000000004"/>
    <n v="4"/>
    <n v="0.2"/>
    <n v="2.3976000000000006"/>
  </r>
  <r>
    <n v="1480"/>
    <s v="US-2013-108455"/>
    <x v="0"/>
    <x v="499"/>
    <d v="2013-12-09T00:00:00"/>
    <s v="Standard Class"/>
    <s v="MK-18160"/>
    <s v="Mike Kennedy"/>
    <x v="0"/>
    <x v="0"/>
    <s v="San Francisco"/>
    <x v="1"/>
    <n v="94122"/>
    <x v="1"/>
    <s v="OFF-PA-10002262"/>
    <x v="1"/>
    <x v="10"/>
    <x v="992"/>
    <n v="25.92"/>
    <n v="4"/>
    <n v="0"/>
    <n v="12.441600000000001"/>
  </r>
  <r>
    <n v="1481"/>
    <s v="US-2013-108455"/>
    <x v="0"/>
    <x v="499"/>
    <d v="2013-12-09T00:00:00"/>
    <s v="Standard Class"/>
    <s v="MK-18160"/>
    <s v="Mike Kennedy"/>
    <x v="0"/>
    <x v="0"/>
    <s v="San Francisco"/>
    <x v="1"/>
    <n v="94122"/>
    <x v="1"/>
    <s v="OFF-PA-10002464"/>
    <x v="1"/>
    <x v="10"/>
    <x v="993"/>
    <n v="40.46"/>
    <n v="7"/>
    <n v="0"/>
    <n v="19.825400000000002"/>
  </r>
  <r>
    <n v="1482"/>
    <s v="US-2013-108455"/>
    <x v="0"/>
    <x v="499"/>
    <d v="2013-12-09T00:00:00"/>
    <s v="Standard Class"/>
    <s v="MK-18160"/>
    <s v="Mike Kennedy"/>
    <x v="0"/>
    <x v="0"/>
    <s v="San Francisco"/>
    <x v="1"/>
    <n v="94122"/>
    <x v="1"/>
    <s v="OFF-ST-10002214"/>
    <x v="1"/>
    <x v="4"/>
    <x v="994"/>
    <n v="33.869999999999997"/>
    <n v="3"/>
    <n v="0"/>
    <n v="8.8061999999999987"/>
  </r>
  <r>
    <n v="1483"/>
    <s v="CA-2014-101210"/>
    <x v="3"/>
    <x v="326"/>
    <d v="2014-08-29T00:00:00"/>
    <s v="Second Class"/>
    <s v="DW-13540"/>
    <s v="Don Weiss"/>
    <x v="0"/>
    <x v="0"/>
    <s v="Jackson"/>
    <x v="18"/>
    <n v="38301"/>
    <x v="0"/>
    <s v="OFF-AR-10003560"/>
    <x v="1"/>
    <x v="6"/>
    <x v="482"/>
    <n v="9.7280000000000015"/>
    <n v="2"/>
    <n v="0.2"/>
    <n v="1.702399999999999"/>
  </r>
  <r>
    <n v="1484"/>
    <s v="CA-2014-101210"/>
    <x v="3"/>
    <x v="326"/>
    <d v="2014-08-29T00:00:00"/>
    <s v="Second Class"/>
    <s v="DW-13540"/>
    <s v="Don Weiss"/>
    <x v="0"/>
    <x v="0"/>
    <s v="Jackson"/>
    <x v="18"/>
    <n v="38301"/>
    <x v="0"/>
    <s v="OFF-PA-10000130"/>
    <x v="1"/>
    <x v="10"/>
    <x v="995"/>
    <n v="3.4240000000000004"/>
    <n v="1"/>
    <n v="0.2"/>
    <n v="1.0699999999999996"/>
  </r>
  <r>
    <n v="1485"/>
    <s v="US-2013-108098"/>
    <x v="0"/>
    <x v="500"/>
    <d v="2013-10-19T00:00:00"/>
    <s v="Standard Class"/>
    <s v="CP-12340"/>
    <s v="Christine Phan"/>
    <x v="1"/>
    <x v="0"/>
    <s v="Seattle"/>
    <x v="4"/>
    <n v="98115"/>
    <x v="1"/>
    <s v="TEC-AC-10000865"/>
    <x v="2"/>
    <x v="11"/>
    <x v="996"/>
    <n v="177"/>
    <n v="3"/>
    <n v="0"/>
    <n v="30.089999999999982"/>
  </r>
  <r>
    <n v="1486"/>
    <s v="CA-2011-119032"/>
    <x v="2"/>
    <x v="501"/>
    <d v="2011-12-03T00:00:00"/>
    <s v="Standard Class"/>
    <s v="MS-17770"/>
    <s v="Maxwell Schwartz"/>
    <x v="0"/>
    <x v="0"/>
    <s v="New York City"/>
    <x v="15"/>
    <n v="10035"/>
    <x v="3"/>
    <s v="OFF-FA-10003021"/>
    <x v="1"/>
    <x v="13"/>
    <x v="33"/>
    <n v="3.76"/>
    <n v="2"/>
    <n v="0"/>
    <n v="1.3159999999999998"/>
  </r>
  <r>
    <n v="1487"/>
    <s v="CA-2012-140410"/>
    <x v="1"/>
    <x v="502"/>
    <d v="2012-11-07T00:00:00"/>
    <s v="Standard Class"/>
    <s v="CM-12655"/>
    <s v="Corinna Mitchell"/>
    <x v="2"/>
    <x v="0"/>
    <s v="Los Angeles"/>
    <x v="1"/>
    <n v="90008"/>
    <x v="1"/>
    <s v="TEC-PH-10003580"/>
    <x v="2"/>
    <x v="7"/>
    <x v="997"/>
    <n v="1212.848"/>
    <n v="7"/>
    <n v="0.2"/>
    <n v="106.12420000000014"/>
  </r>
  <r>
    <n v="1488"/>
    <s v="CA-2012-140410"/>
    <x v="1"/>
    <x v="502"/>
    <d v="2012-11-07T00:00:00"/>
    <s v="Standard Class"/>
    <s v="CM-12655"/>
    <s v="Corinna Mitchell"/>
    <x v="2"/>
    <x v="0"/>
    <s v="Los Angeles"/>
    <x v="1"/>
    <n v="90008"/>
    <x v="1"/>
    <s v="TEC-AC-10001109"/>
    <x v="2"/>
    <x v="11"/>
    <x v="998"/>
    <n v="89.97"/>
    <n v="3"/>
    <n v="0"/>
    <n v="37.787400000000005"/>
  </r>
  <r>
    <n v="1489"/>
    <s v="CA-2012-140410"/>
    <x v="1"/>
    <x v="502"/>
    <d v="2012-11-07T00:00:00"/>
    <s v="Standard Class"/>
    <s v="CM-12655"/>
    <s v="Corinna Mitchell"/>
    <x v="2"/>
    <x v="0"/>
    <s v="Los Angeles"/>
    <x v="1"/>
    <n v="90008"/>
    <x v="1"/>
    <s v="FUR-FU-10003347"/>
    <x v="0"/>
    <x v="5"/>
    <x v="374"/>
    <n v="42.599999999999994"/>
    <n v="3"/>
    <n v="0"/>
    <n v="16.614000000000001"/>
  </r>
  <r>
    <n v="1490"/>
    <s v="CA-2011-136280"/>
    <x v="2"/>
    <x v="503"/>
    <d v="2011-12-06T00:00:00"/>
    <s v="Standard Class"/>
    <s v="Co-12640"/>
    <s v="Corey-Lock"/>
    <x v="0"/>
    <x v="0"/>
    <s v="Philadelphia"/>
    <x v="9"/>
    <n v="19143"/>
    <x v="3"/>
    <s v="OFF-LA-10000452"/>
    <x v="1"/>
    <x v="2"/>
    <x v="804"/>
    <n v="5.04"/>
    <n v="2"/>
    <n v="0.2"/>
    <n v="1.764"/>
  </r>
  <r>
    <n v="1491"/>
    <s v="CA-2014-151911"/>
    <x v="3"/>
    <x v="504"/>
    <d v="2014-05-06T00:00:00"/>
    <s v="Second Class"/>
    <s v="DL-13495"/>
    <s v="Dionis Lloyd"/>
    <x v="1"/>
    <x v="0"/>
    <s v="New York City"/>
    <x v="15"/>
    <n v="10024"/>
    <x v="3"/>
    <s v="OFF-EN-10002986"/>
    <x v="1"/>
    <x v="12"/>
    <x v="36"/>
    <n v="62.96"/>
    <n v="4"/>
    <n v="0"/>
    <n v="28.332000000000001"/>
  </r>
  <r>
    <n v="1492"/>
    <s v="CA-2014-166436"/>
    <x v="3"/>
    <x v="221"/>
    <d v="2014-11-29T00:00:00"/>
    <s v="Standard Class"/>
    <s v="TS-21370"/>
    <s v="Todd Sumrall"/>
    <x v="1"/>
    <x v="0"/>
    <s v="New York City"/>
    <x v="15"/>
    <n v="10035"/>
    <x v="3"/>
    <s v="OFF-PA-10001838"/>
    <x v="1"/>
    <x v="10"/>
    <x v="999"/>
    <n v="5.88"/>
    <n v="1"/>
    <n v="0"/>
    <n v="2.8811999999999998"/>
  </r>
  <r>
    <n v="1493"/>
    <s v="CA-2014-166436"/>
    <x v="3"/>
    <x v="221"/>
    <d v="2014-11-29T00:00:00"/>
    <s v="Standard Class"/>
    <s v="TS-21370"/>
    <s v="Todd Sumrall"/>
    <x v="1"/>
    <x v="0"/>
    <s v="New York City"/>
    <x v="15"/>
    <n v="10035"/>
    <x v="3"/>
    <s v="FUR-CH-10000785"/>
    <x v="0"/>
    <x v="1"/>
    <x v="320"/>
    <n v="977.29200000000003"/>
    <n v="6"/>
    <n v="0.1"/>
    <n v="173.74080000000001"/>
  </r>
  <r>
    <n v="1494"/>
    <s v="CA-2014-139661"/>
    <x v="3"/>
    <x v="505"/>
    <d v="2014-11-04T00:00:00"/>
    <s v="Standard Class"/>
    <s v="JW-15220"/>
    <s v="Jane Waco"/>
    <x v="1"/>
    <x v="0"/>
    <s v="Vancouver"/>
    <x v="4"/>
    <n v="98661"/>
    <x v="1"/>
    <s v="FUR-FU-10002885"/>
    <x v="0"/>
    <x v="5"/>
    <x v="755"/>
    <n v="9.64"/>
    <n v="2"/>
    <n v="0"/>
    <n v="3.6632000000000007"/>
  </r>
  <r>
    <n v="1495"/>
    <s v="CA-2011-123925"/>
    <x v="2"/>
    <x v="506"/>
    <d v="2011-12-19T00:00:00"/>
    <s v="Second Class"/>
    <s v="RF-19840"/>
    <s v="Roy Französisch"/>
    <x v="0"/>
    <x v="0"/>
    <s v="Columbus"/>
    <x v="32"/>
    <n v="31907"/>
    <x v="0"/>
    <s v="OFF-AR-10002952"/>
    <x v="1"/>
    <x v="6"/>
    <x v="806"/>
    <n v="40.049999999999997"/>
    <n v="3"/>
    <n v="0"/>
    <n v="11.213999999999999"/>
  </r>
  <r>
    <n v="1496"/>
    <s v="CA-2014-152485"/>
    <x v="3"/>
    <x v="507"/>
    <d v="2014-09-09T00:00:00"/>
    <s v="Standard Class"/>
    <s v="JD-15790"/>
    <s v="John Dryer"/>
    <x v="0"/>
    <x v="0"/>
    <s v="Coppell"/>
    <x v="5"/>
    <n v="75019"/>
    <x v="2"/>
    <s v="OFF-AR-10003759"/>
    <x v="1"/>
    <x v="6"/>
    <x v="838"/>
    <n v="10.192000000000002"/>
    <n v="7"/>
    <n v="0.2"/>
    <n v="3.1849999999999992"/>
  </r>
  <r>
    <n v="1497"/>
    <s v="CA-2014-152485"/>
    <x v="3"/>
    <x v="507"/>
    <d v="2014-09-09T00:00:00"/>
    <s v="Standard Class"/>
    <s v="JD-15790"/>
    <s v="John Dryer"/>
    <x v="0"/>
    <x v="0"/>
    <s v="Coppell"/>
    <x v="5"/>
    <n v="75019"/>
    <x v="2"/>
    <s v="OFF-ST-10004950"/>
    <x v="1"/>
    <x v="4"/>
    <x v="1000"/>
    <n v="16.784000000000002"/>
    <n v="1"/>
    <n v="0.2"/>
    <n v="-0.20980000000000043"/>
  </r>
  <r>
    <n v="1498"/>
    <s v="CA-2014-152485"/>
    <x v="3"/>
    <x v="507"/>
    <d v="2014-09-09T00:00:00"/>
    <s v="Standard Class"/>
    <s v="JD-15790"/>
    <s v="John Dryer"/>
    <x v="0"/>
    <x v="0"/>
    <s v="Coppell"/>
    <x v="5"/>
    <n v="75019"/>
    <x v="2"/>
    <s v="OFF-AR-10001940"/>
    <x v="1"/>
    <x v="6"/>
    <x v="168"/>
    <n v="13.120000000000001"/>
    <n v="5"/>
    <n v="0.2"/>
    <n v="3.7720000000000002"/>
  </r>
  <r>
    <n v="1499"/>
    <s v="CA-2013-141586"/>
    <x v="0"/>
    <x v="508"/>
    <d v="2013-10-21T00:00:00"/>
    <s v="First Class"/>
    <s v="NK-18490"/>
    <s v="Neil Knudson"/>
    <x v="2"/>
    <x v="0"/>
    <s v="San Francisco"/>
    <x v="1"/>
    <n v="94122"/>
    <x v="1"/>
    <s v="OFF-BI-10003981"/>
    <x v="1"/>
    <x v="8"/>
    <x v="109"/>
    <n v="18.16"/>
    <n v="5"/>
    <n v="0.2"/>
    <n v="6.5830000000000011"/>
  </r>
  <r>
    <n v="1500"/>
    <s v="CA-2014-130386"/>
    <x v="3"/>
    <x v="105"/>
    <d v="2014-11-19T00:00:00"/>
    <s v="Standard Class"/>
    <s v="NG-18430"/>
    <s v="Nathan Gelder"/>
    <x v="0"/>
    <x v="0"/>
    <s v="Austin"/>
    <x v="5"/>
    <n v="78745"/>
    <x v="2"/>
    <s v="OFF-PA-10002749"/>
    <x v="1"/>
    <x v="10"/>
    <x v="185"/>
    <n v="16.056000000000001"/>
    <n v="3"/>
    <n v="0.2"/>
    <n v="5.8203000000000005"/>
  </r>
  <r>
    <n v="1501"/>
    <s v="CA-2014-130386"/>
    <x v="3"/>
    <x v="105"/>
    <d v="2014-11-19T00:00:00"/>
    <s v="Standard Class"/>
    <s v="NG-18430"/>
    <s v="Nathan Gelder"/>
    <x v="0"/>
    <x v="0"/>
    <s v="Austin"/>
    <x v="5"/>
    <n v="78745"/>
    <x v="2"/>
    <s v="OFF-PA-10003823"/>
    <x v="1"/>
    <x v="10"/>
    <x v="1001"/>
    <n v="223.05600000000001"/>
    <n v="9"/>
    <n v="0.2"/>
    <n v="69.704999999999984"/>
  </r>
  <r>
    <n v="1502"/>
    <s v="CA-2014-130386"/>
    <x v="3"/>
    <x v="105"/>
    <d v="2014-11-19T00:00:00"/>
    <s v="Standard Class"/>
    <s v="NG-18430"/>
    <s v="Nathan Gelder"/>
    <x v="0"/>
    <x v="0"/>
    <s v="Austin"/>
    <x v="5"/>
    <n v="78745"/>
    <x v="2"/>
    <s v="OFF-ST-10003716"/>
    <x v="1"/>
    <x v="4"/>
    <x v="889"/>
    <n v="540.048"/>
    <n v="3"/>
    <n v="0.2"/>
    <n v="-47.254199999999997"/>
  </r>
  <r>
    <n v="1503"/>
    <s v="CA-2013-100468"/>
    <x v="0"/>
    <x v="390"/>
    <d v="2013-12-02T00:00:00"/>
    <s v="Standard Class"/>
    <s v="AT-10435"/>
    <s v="Alyssa Tate"/>
    <x v="2"/>
    <x v="0"/>
    <s v="Los Angeles"/>
    <x v="1"/>
    <n v="90045"/>
    <x v="1"/>
    <s v="TEC-PH-10001300"/>
    <x v="2"/>
    <x v="7"/>
    <x v="1002"/>
    <n v="33.520000000000003"/>
    <n v="2"/>
    <n v="0.2"/>
    <n v="3.3519999999999985"/>
  </r>
  <r>
    <n v="1504"/>
    <s v="CA-2013-100468"/>
    <x v="0"/>
    <x v="390"/>
    <d v="2013-12-02T00:00:00"/>
    <s v="Standard Class"/>
    <s v="AT-10435"/>
    <s v="Alyssa Tate"/>
    <x v="2"/>
    <x v="0"/>
    <s v="Los Angeles"/>
    <x v="1"/>
    <n v="90045"/>
    <x v="1"/>
    <s v="FUR-FU-10000010"/>
    <x v="0"/>
    <x v="5"/>
    <x v="522"/>
    <n v="9.94"/>
    <n v="2"/>
    <n v="0"/>
    <n v="3.0813999999999995"/>
  </r>
  <r>
    <n v="1505"/>
    <s v="CA-2012-153388"/>
    <x v="1"/>
    <x v="509"/>
    <d v="2012-08-07T00:00:00"/>
    <s v="Standard Class"/>
    <s v="PC-19000"/>
    <s v="Pauline Chand"/>
    <x v="2"/>
    <x v="0"/>
    <s v="Los Angeles"/>
    <x v="1"/>
    <n v="90004"/>
    <x v="1"/>
    <s v="OFF-AR-10001868"/>
    <x v="1"/>
    <x v="6"/>
    <x v="59"/>
    <n v="6.72"/>
    <n v="4"/>
    <n v="0"/>
    <n v="3.36"/>
  </r>
  <r>
    <n v="1506"/>
    <s v="CA-2012-153388"/>
    <x v="1"/>
    <x v="509"/>
    <d v="2012-08-07T00:00:00"/>
    <s v="Standard Class"/>
    <s v="PC-19000"/>
    <s v="Pauline Chand"/>
    <x v="2"/>
    <x v="0"/>
    <s v="Los Angeles"/>
    <x v="1"/>
    <n v="90004"/>
    <x v="1"/>
    <s v="FUR-TA-10003715"/>
    <x v="0"/>
    <x v="3"/>
    <x v="1003"/>
    <n v="1004.9760000000001"/>
    <n v="6"/>
    <n v="0.2"/>
    <n v="-175.87080000000009"/>
  </r>
  <r>
    <n v="1507"/>
    <s v="CA-2014-154935"/>
    <x v="3"/>
    <x v="165"/>
    <d v="2014-12-30T00:00:00"/>
    <s v="Standard Class"/>
    <s v="AR-10540"/>
    <s v="Andy Reiter"/>
    <x v="0"/>
    <x v="0"/>
    <s v="New York City"/>
    <x v="15"/>
    <n v="10024"/>
    <x v="3"/>
    <s v="OFF-BI-10003708"/>
    <x v="1"/>
    <x v="8"/>
    <x v="969"/>
    <n v="17.880000000000003"/>
    <n v="3"/>
    <n v="0.2"/>
    <n v="5.5875000000000004"/>
  </r>
  <r>
    <n v="1508"/>
    <s v="CA-2013-134208"/>
    <x v="0"/>
    <x v="42"/>
    <d v="2013-09-24T00:00:00"/>
    <s v="Standard Class"/>
    <s v="CS-12505"/>
    <s v="Cindy Stewart"/>
    <x v="0"/>
    <x v="0"/>
    <s v="Columbus"/>
    <x v="32"/>
    <n v="31907"/>
    <x v="0"/>
    <s v="TEC-MA-10004458"/>
    <x v="2"/>
    <x v="15"/>
    <x v="1004"/>
    <n v="396"/>
    <n v="4"/>
    <n v="0"/>
    <n v="190.07999999999998"/>
  </r>
  <r>
    <n v="1509"/>
    <s v="CA-2014-108294"/>
    <x v="3"/>
    <x v="389"/>
    <d v="2014-12-11T00:00:00"/>
    <s v="Same Day"/>
    <s v="LS-16975"/>
    <s v="Lindsay Shagiari"/>
    <x v="2"/>
    <x v="0"/>
    <s v="Omaha"/>
    <x v="8"/>
    <n v="68104"/>
    <x v="2"/>
    <s v="OFF-BI-10004965"/>
    <x v="1"/>
    <x v="8"/>
    <x v="1005"/>
    <n v="34.5"/>
    <n v="3"/>
    <n v="0"/>
    <n v="15.524999999999999"/>
  </r>
  <r>
    <n v="1510"/>
    <s v="CA-2014-103611"/>
    <x v="3"/>
    <x v="510"/>
    <d v="2014-09-16T00:00:00"/>
    <s v="First Class"/>
    <s v="JM-15535"/>
    <s v="Jessica Myrick"/>
    <x v="0"/>
    <x v="0"/>
    <s v="Los Angeles"/>
    <x v="1"/>
    <n v="90036"/>
    <x v="1"/>
    <s v="FUR-FU-10004270"/>
    <x v="0"/>
    <x v="5"/>
    <x v="989"/>
    <n v="8.36"/>
    <n v="2"/>
    <n v="0"/>
    <n v="3.0095999999999998"/>
  </r>
  <r>
    <n v="1511"/>
    <s v="CA-2014-100384"/>
    <x v="3"/>
    <x v="92"/>
    <d v="2014-07-02T00:00:00"/>
    <s v="Standard Class"/>
    <s v="NH-18610"/>
    <s v="Nicole Hansen"/>
    <x v="1"/>
    <x v="0"/>
    <s v="Pomona"/>
    <x v="1"/>
    <n v="91767"/>
    <x v="1"/>
    <s v="OFF-AR-10002135"/>
    <x v="1"/>
    <x v="6"/>
    <x v="278"/>
    <n v="385.6"/>
    <n v="8"/>
    <n v="0"/>
    <n v="111.82399999999996"/>
  </r>
  <r>
    <n v="1512"/>
    <s v="CA-2014-100384"/>
    <x v="3"/>
    <x v="92"/>
    <d v="2014-07-02T00:00:00"/>
    <s v="Standard Class"/>
    <s v="NH-18610"/>
    <s v="Nicole Hansen"/>
    <x v="1"/>
    <x v="0"/>
    <s v="Pomona"/>
    <x v="1"/>
    <n v="91767"/>
    <x v="1"/>
    <s v="OFF-AR-10003514"/>
    <x v="1"/>
    <x v="6"/>
    <x v="180"/>
    <n v="35.82"/>
    <n v="9"/>
    <n v="0"/>
    <n v="11.820599999999997"/>
  </r>
  <r>
    <n v="1513"/>
    <s v="CA-2014-112809"/>
    <x v="3"/>
    <x v="238"/>
    <d v="2014-08-23T00:00:00"/>
    <s v="Standard Class"/>
    <s v="RA-19915"/>
    <s v="Russell Applegate"/>
    <x v="0"/>
    <x v="0"/>
    <s v="Dallas"/>
    <x v="5"/>
    <n v="75220"/>
    <x v="2"/>
    <s v="OFF-ST-10002276"/>
    <x v="1"/>
    <x v="4"/>
    <x v="223"/>
    <n v="200.06400000000002"/>
    <n v="3"/>
    <n v="0.2"/>
    <n v="12.504000000000005"/>
  </r>
  <r>
    <n v="1514"/>
    <s v="CA-2014-112809"/>
    <x v="3"/>
    <x v="238"/>
    <d v="2014-08-23T00:00:00"/>
    <s v="Standard Class"/>
    <s v="RA-19915"/>
    <s v="Russell Applegate"/>
    <x v="0"/>
    <x v="0"/>
    <s v="Dallas"/>
    <x v="5"/>
    <n v="75220"/>
    <x v="2"/>
    <s v="OFF-BI-10001098"/>
    <x v="1"/>
    <x v="8"/>
    <x v="405"/>
    <n v="21.379999999999995"/>
    <n v="5"/>
    <n v="0.8"/>
    <n v="-33.139000000000003"/>
  </r>
  <r>
    <n v="1515"/>
    <s v="CA-2014-112809"/>
    <x v="3"/>
    <x v="238"/>
    <d v="2014-08-23T00:00:00"/>
    <s v="Standard Class"/>
    <s v="RA-19915"/>
    <s v="Russell Applegate"/>
    <x v="0"/>
    <x v="0"/>
    <s v="Dallas"/>
    <x v="5"/>
    <n v="75220"/>
    <x v="2"/>
    <s v="OFF-BI-10001636"/>
    <x v="1"/>
    <x v="8"/>
    <x v="668"/>
    <n v="6.743999999999998"/>
    <n v="4"/>
    <n v="0.8"/>
    <n v="-11.4648"/>
  </r>
  <r>
    <n v="1516"/>
    <s v="US-2014-160759"/>
    <x v="3"/>
    <x v="157"/>
    <d v="2014-12-18T00:00:00"/>
    <s v="Standard Class"/>
    <s v="AI-10855"/>
    <s v="Arianne Irving"/>
    <x v="0"/>
    <x v="0"/>
    <s v="Philadelphia"/>
    <x v="9"/>
    <n v="19120"/>
    <x v="3"/>
    <s v="FUR-CH-10002961"/>
    <x v="0"/>
    <x v="1"/>
    <x v="939"/>
    <n v="63.686"/>
    <n v="1"/>
    <n v="0.3"/>
    <n v="-9.0980000000000025"/>
  </r>
  <r>
    <n v="1517"/>
    <s v="CA-2014-148446"/>
    <x v="3"/>
    <x v="389"/>
    <d v="2014-12-15T00:00:00"/>
    <s v="Second Class"/>
    <s v="MC-17845"/>
    <s v="Michael Chen"/>
    <x v="0"/>
    <x v="0"/>
    <s v="North Las Vegas"/>
    <x v="33"/>
    <n v="89031"/>
    <x v="1"/>
    <s v="FUR-TA-10004256"/>
    <x v="0"/>
    <x v="3"/>
    <x v="484"/>
    <n v="1669.6"/>
    <n v="4"/>
    <n v="0"/>
    <n v="116.87199999999984"/>
  </r>
  <r>
    <n v="1518"/>
    <s v="CA-2011-111059"/>
    <x v="2"/>
    <x v="511"/>
    <d v="2011-02-07T00:00:00"/>
    <s v="Second Class"/>
    <s v="TB-21400"/>
    <s v="Tom Boeckenhauer"/>
    <x v="0"/>
    <x v="0"/>
    <s v="Seattle"/>
    <x v="4"/>
    <n v="98105"/>
    <x v="1"/>
    <s v="OFF-BI-10004593"/>
    <x v="1"/>
    <x v="8"/>
    <x v="267"/>
    <n v="83.84"/>
    <n v="2"/>
    <n v="0.2"/>
    <n v="27.247999999999998"/>
  </r>
  <r>
    <n v="1519"/>
    <s v="CA-2011-111059"/>
    <x v="2"/>
    <x v="511"/>
    <d v="2011-02-07T00:00:00"/>
    <s v="Second Class"/>
    <s v="TB-21400"/>
    <s v="Tom Boeckenhauer"/>
    <x v="0"/>
    <x v="0"/>
    <s v="Seattle"/>
    <x v="4"/>
    <n v="98105"/>
    <x v="1"/>
    <s v="OFF-BI-10002827"/>
    <x v="1"/>
    <x v="8"/>
    <x v="549"/>
    <n v="13.272000000000002"/>
    <n v="3"/>
    <n v="0.2"/>
    <n v="4.3133999999999997"/>
  </r>
  <r>
    <n v="1520"/>
    <s v="CA-2014-116204"/>
    <x v="3"/>
    <x v="512"/>
    <d v="2014-02-15T00:00:00"/>
    <s v="Second Class"/>
    <s v="VW-21775"/>
    <s v="Victoria Wilson"/>
    <x v="1"/>
    <x v="0"/>
    <s v="San Francisco"/>
    <x v="1"/>
    <n v="94110"/>
    <x v="1"/>
    <s v="OFF-BI-10001759"/>
    <x v="1"/>
    <x v="8"/>
    <x v="725"/>
    <n v="21.335999999999999"/>
    <n v="7"/>
    <n v="0.2"/>
    <n v="7.7343000000000011"/>
  </r>
  <r>
    <n v="1521"/>
    <s v="CA-2014-109946"/>
    <x v="3"/>
    <x v="513"/>
    <d v="2014-04-22T00:00:00"/>
    <s v="Standard Class"/>
    <s v="PL-18925"/>
    <s v="Paul Lucas"/>
    <x v="2"/>
    <x v="0"/>
    <s v="Chicago"/>
    <x v="10"/>
    <n v="60610"/>
    <x v="2"/>
    <s v="OFF-AR-10001419"/>
    <x v="1"/>
    <x v="6"/>
    <x v="1006"/>
    <n v="16.520000000000003"/>
    <n v="5"/>
    <n v="0.2"/>
    <n v="2.0649999999999986"/>
  </r>
  <r>
    <n v="1522"/>
    <s v="CA-2012-144806"/>
    <x v="1"/>
    <x v="401"/>
    <d v="2012-12-11T00:00:00"/>
    <s v="Standard Class"/>
    <s v="GH-14425"/>
    <s v="Gary Hwang"/>
    <x v="0"/>
    <x v="0"/>
    <s v="Tucson"/>
    <x v="16"/>
    <n v="85705"/>
    <x v="1"/>
    <s v="FUR-FU-10002253"/>
    <x v="0"/>
    <x v="5"/>
    <x v="587"/>
    <n v="206.11199999999997"/>
    <n v="6"/>
    <n v="0.2"/>
    <n v="48.951600000000013"/>
  </r>
  <r>
    <n v="1523"/>
    <s v="CA-2012-144806"/>
    <x v="1"/>
    <x v="401"/>
    <d v="2012-12-11T00:00:00"/>
    <s v="Standard Class"/>
    <s v="GH-14425"/>
    <s v="Gary Hwang"/>
    <x v="0"/>
    <x v="0"/>
    <s v="Tucson"/>
    <x v="16"/>
    <n v="85705"/>
    <x v="1"/>
    <s v="OFF-PA-10002586"/>
    <x v="1"/>
    <x v="10"/>
    <x v="1007"/>
    <n v="19.920000000000002"/>
    <n v="5"/>
    <n v="0.2"/>
    <n v="6.7230000000000008"/>
  </r>
  <r>
    <n v="1524"/>
    <s v="CA-2012-144806"/>
    <x v="1"/>
    <x v="401"/>
    <d v="2012-12-11T00:00:00"/>
    <s v="Standard Class"/>
    <s v="GH-14425"/>
    <s v="Gary Hwang"/>
    <x v="0"/>
    <x v="0"/>
    <s v="Tucson"/>
    <x v="16"/>
    <n v="85705"/>
    <x v="1"/>
    <s v="OFF-PA-10003039"/>
    <x v="1"/>
    <x v="10"/>
    <x v="330"/>
    <n v="198.27200000000002"/>
    <n v="8"/>
    <n v="0.2"/>
    <n v="61.959999999999987"/>
  </r>
  <r>
    <n v="1525"/>
    <s v="CA-2012-144806"/>
    <x v="1"/>
    <x v="401"/>
    <d v="2012-12-11T00:00:00"/>
    <s v="Standard Class"/>
    <s v="GH-14425"/>
    <s v="Gary Hwang"/>
    <x v="0"/>
    <x v="0"/>
    <s v="Tucson"/>
    <x v="16"/>
    <n v="85705"/>
    <x v="1"/>
    <s v="OFF-ST-10004804"/>
    <x v="1"/>
    <x v="4"/>
    <x v="230"/>
    <n v="247.10399999999998"/>
    <n v="6"/>
    <n v="0.2"/>
    <n v="-58.68719999999999"/>
  </r>
  <r>
    <n v="1526"/>
    <s v="CA-2012-144806"/>
    <x v="1"/>
    <x v="401"/>
    <d v="2012-12-11T00:00:00"/>
    <s v="Standard Class"/>
    <s v="GH-14425"/>
    <s v="Gary Hwang"/>
    <x v="0"/>
    <x v="0"/>
    <s v="Tucson"/>
    <x v="16"/>
    <n v="85705"/>
    <x v="1"/>
    <s v="OFF-AR-10004042"/>
    <x v="1"/>
    <x v="6"/>
    <x v="30"/>
    <n v="86.304000000000002"/>
    <n v="6"/>
    <n v="0.2"/>
    <n v="9.7091999999999885"/>
  </r>
  <r>
    <n v="1527"/>
    <s v="CA-2013-122392"/>
    <x v="0"/>
    <x v="405"/>
    <d v="2013-07-28T00:00:00"/>
    <s v="Standard Class"/>
    <s v="CJ-12010"/>
    <s v="Caroline Jumper"/>
    <x v="0"/>
    <x v="0"/>
    <s v="Allentown"/>
    <x v="9"/>
    <n v="18103"/>
    <x v="3"/>
    <s v="OFF-AR-10002221"/>
    <x v="1"/>
    <x v="6"/>
    <x v="1008"/>
    <n v="4.16"/>
    <n v="2"/>
    <n v="0.2"/>
    <n v="0.36400000000000032"/>
  </r>
  <r>
    <n v="1528"/>
    <s v="CA-2013-122392"/>
    <x v="0"/>
    <x v="405"/>
    <d v="2013-07-28T00:00:00"/>
    <s v="Standard Class"/>
    <s v="CJ-12010"/>
    <s v="Caroline Jumper"/>
    <x v="0"/>
    <x v="0"/>
    <s v="Allentown"/>
    <x v="9"/>
    <n v="18103"/>
    <x v="3"/>
    <s v="FUR-FU-10002456"/>
    <x v="0"/>
    <x v="5"/>
    <x v="1009"/>
    <n v="11.648000000000001"/>
    <n v="2"/>
    <n v="0.2"/>
    <n v="3.3488000000000011"/>
  </r>
  <r>
    <n v="1529"/>
    <s v="CA-2012-148432"/>
    <x v="1"/>
    <x v="209"/>
    <d v="2012-11-10T00:00:00"/>
    <s v="Second Class"/>
    <s v="MC-18130"/>
    <s v="Mike Caudle"/>
    <x v="1"/>
    <x v="0"/>
    <s v="Newark"/>
    <x v="13"/>
    <n v="19711"/>
    <x v="3"/>
    <s v="OFF-FA-10004968"/>
    <x v="1"/>
    <x v="13"/>
    <x v="1010"/>
    <n v="26.18"/>
    <n v="7"/>
    <n v="0"/>
    <n v="0.5236000000000014"/>
  </r>
  <r>
    <n v="1530"/>
    <s v="CA-2012-148432"/>
    <x v="1"/>
    <x v="209"/>
    <d v="2012-11-10T00:00:00"/>
    <s v="Second Class"/>
    <s v="MC-18130"/>
    <s v="Mike Caudle"/>
    <x v="1"/>
    <x v="0"/>
    <s v="Newark"/>
    <x v="13"/>
    <n v="19711"/>
    <x v="3"/>
    <s v="OFF-PA-10001274"/>
    <x v="1"/>
    <x v="10"/>
    <x v="1011"/>
    <n v="7.3"/>
    <n v="2"/>
    <n v="0"/>
    <n v="3.4309999999999996"/>
  </r>
  <r>
    <n v="1531"/>
    <s v="CA-2012-103793"/>
    <x v="1"/>
    <x v="514"/>
    <d v="2012-03-31T00:00:00"/>
    <s v="Standard Class"/>
    <s v="BV-11245"/>
    <s v="Benjamin Venier"/>
    <x v="1"/>
    <x v="0"/>
    <s v="Miami"/>
    <x v="2"/>
    <n v="33142"/>
    <x v="0"/>
    <s v="OFF-PA-10001125"/>
    <x v="1"/>
    <x v="10"/>
    <x v="1012"/>
    <n v="74.352000000000004"/>
    <n v="3"/>
    <n v="0.2"/>
    <n v="23.234999999999992"/>
  </r>
  <r>
    <n v="1532"/>
    <s v="CA-2014-159884"/>
    <x v="3"/>
    <x v="515"/>
    <d v="2014-09-06T00:00:00"/>
    <s v="Standard Class"/>
    <s v="JF-15490"/>
    <s v="Jeremy Farry"/>
    <x v="0"/>
    <x v="0"/>
    <s v="Tempe"/>
    <x v="16"/>
    <n v="85281"/>
    <x v="1"/>
    <s v="OFF-ST-10000344"/>
    <x v="1"/>
    <x v="4"/>
    <x v="1013"/>
    <n v="10.744"/>
    <n v="1"/>
    <n v="0.2"/>
    <n v="0.80579999999999963"/>
  </r>
  <r>
    <n v="1533"/>
    <s v="CA-2014-159884"/>
    <x v="3"/>
    <x v="515"/>
    <d v="2014-09-06T00:00:00"/>
    <s v="Standard Class"/>
    <s v="JF-15490"/>
    <s v="Jeremy Farry"/>
    <x v="0"/>
    <x v="0"/>
    <s v="Tempe"/>
    <x v="16"/>
    <n v="85281"/>
    <x v="1"/>
    <s v="OFF-FA-10000585"/>
    <x v="1"/>
    <x v="13"/>
    <x v="202"/>
    <n v="8.3760000000000012"/>
    <n v="3"/>
    <n v="0.2"/>
    <n v="2.7222"/>
  </r>
  <r>
    <n v="1534"/>
    <s v="CA-2013-139885"/>
    <x v="0"/>
    <x v="429"/>
    <d v="2013-12-09T00:00:00"/>
    <s v="Standard Class"/>
    <s v="EB-13840"/>
    <s v="Ellis Ballard"/>
    <x v="1"/>
    <x v="0"/>
    <s v="New York City"/>
    <x v="15"/>
    <n v="10035"/>
    <x v="3"/>
    <s v="OFF-ST-10003324"/>
    <x v="1"/>
    <x v="4"/>
    <x v="1014"/>
    <n v="212.88"/>
    <n v="6"/>
    <n v="0"/>
    <n v="0"/>
  </r>
  <r>
    <n v="1535"/>
    <s v="CA-2014-124086"/>
    <x v="3"/>
    <x v="516"/>
    <d v="2014-02-15T00:00:00"/>
    <s v="Standard Class"/>
    <s v="MP-18175"/>
    <s v="Mike Pelletier"/>
    <x v="2"/>
    <x v="0"/>
    <s v="Laguna Niguel"/>
    <x v="1"/>
    <n v="92677"/>
    <x v="1"/>
    <s v="FUR-BO-10004015"/>
    <x v="0"/>
    <x v="0"/>
    <x v="569"/>
    <n v="203.98299999999998"/>
    <n v="2"/>
    <n v="0.15"/>
    <n v="16.798599999999979"/>
  </r>
  <r>
    <n v="1536"/>
    <s v="CA-2013-112389"/>
    <x v="0"/>
    <x v="517"/>
    <d v="2013-11-03T00:00:00"/>
    <s v="Standard Class"/>
    <s v="JM-15655"/>
    <s v="Jim Mitchum"/>
    <x v="1"/>
    <x v="0"/>
    <s v="Bridgeton"/>
    <x v="30"/>
    <n v="8302"/>
    <x v="3"/>
    <s v="OFF-ST-10000419"/>
    <x v="1"/>
    <x v="4"/>
    <x v="1015"/>
    <n v="40.74"/>
    <n v="3"/>
    <n v="0"/>
    <n v="0.4073999999999991"/>
  </r>
  <r>
    <n v="1537"/>
    <s v="CA-2013-112389"/>
    <x v="0"/>
    <x v="517"/>
    <d v="2013-11-03T00:00:00"/>
    <s v="Standard Class"/>
    <s v="JM-15655"/>
    <s v="Jim Mitchum"/>
    <x v="1"/>
    <x v="0"/>
    <s v="Bridgeton"/>
    <x v="30"/>
    <n v="8302"/>
    <x v="3"/>
    <s v="OFF-AP-10001626"/>
    <x v="1"/>
    <x v="9"/>
    <x v="1016"/>
    <n v="11.67"/>
    <n v="3"/>
    <n v="0"/>
    <n v="3.0342000000000002"/>
  </r>
  <r>
    <n v="1538"/>
    <s v="CA-2014-121888"/>
    <x v="3"/>
    <x v="175"/>
    <d v="2014-09-18T00:00:00"/>
    <s v="Second Class"/>
    <s v="CL-11890"/>
    <s v="Carl Ludwig"/>
    <x v="0"/>
    <x v="0"/>
    <s v="Everett"/>
    <x v="31"/>
    <n v="2149"/>
    <x v="3"/>
    <s v="TEC-PH-10000439"/>
    <x v="2"/>
    <x v="7"/>
    <x v="869"/>
    <n v="39.99"/>
    <n v="1"/>
    <n v="0"/>
    <n v="11.597099999999998"/>
  </r>
  <r>
    <n v="1539"/>
    <s v="CA-2014-121888"/>
    <x v="3"/>
    <x v="175"/>
    <d v="2014-09-18T00:00:00"/>
    <s v="Second Class"/>
    <s v="CL-11890"/>
    <s v="Carl Ludwig"/>
    <x v="0"/>
    <x v="0"/>
    <s v="Everett"/>
    <x v="31"/>
    <n v="2149"/>
    <x v="3"/>
    <s v="OFF-AR-10003478"/>
    <x v="1"/>
    <x v="6"/>
    <x v="355"/>
    <n v="16.28"/>
    <n v="2"/>
    <n v="0"/>
    <n v="6.5120000000000005"/>
  </r>
  <r>
    <n v="1540"/>
    <s v="CA-2014-121888"/>
    <x v="3"/>
    <x v="175"/>
    <d v="2014-09-18T00:00:00"/>
    <s v="Second Class"/>
    <s v="CL-11890"/>
    <s v="Carl Ludwig"/>
    <x v="0"/>
    <x v="0"/>
    <s v="Everett"/>
    <x v="31"/>
    <n v="2149"/>
    <x v="3"/>
    <s v="FUR-BO-10002545"/>
    <x v="0"/>
    <x v="0"/>
    <x v="37"/>
    <n v="782.94"/>
    <n v="3"/>
    <n v="0"/>
    <n v="203.56440000000003"/>
  </r>
  <r>
    <n v="1541"/>
    <s v="CA-2014-121888"/>
    <x v="3"/>
    <x v="175"/>
    <d v="2014-09-18T00:00:00"/>
    <s v="Second Class"/>
    <s v="CL-11890"/>
    <s v="Carl Ludwig"/>
    <x v="0"/>
    <x v="0"/>
    <s v="Everett"/>
    <x v="31"/>
    <n v="2149"/>
    <x v="3"/>
    <s v="OFF-BI-10001765"/>
    <x v="1"/>
    <x v="8"/>
    <x v="985"/>
    <n v="242.48000000000002"/>
    <n v="7"/>
    <n v="0"/>
    <n v="116.39039999999999"/>
  </r>
  <r>
    <n v="1542"/>
    <s v="CA-2011-166884"/>
    <x v="2"/>
    <x v="518"/>
    <d v="2011-03-16T00:00:00"/>
    <s v="Second Class"/>
    <s v="CK-12205"/>
    <s v="Chloris Kastensmidt"/>
    <x v="0"/>
    <x v="0"/>
    <s v="Columbus"/>
    <x v="24"/>
    <n v="43229"/>
    <x v="3"/>
    <s v="FUR-FU-10003981"/>
    <x v="0"/>
    <x v="5"/>
    <x v="322"/>
    <n v="8.32"/>
    <n v="5"/>
    <n v="0.2"/>
    <n v="2.2880000000000003"/>
  </r>
  <r>
    <n v="1543"/>
    <s v="CA-2011-166884"/>
    <x v="2"/>
    <x v="518"/>
    <d v="2011-03-16T00:00:00"/>
    <s v="Second Class"/>
    <s v="CK-12205"/>
    <s v="Chloris Kastensmidt"/>
    <x v="0"/>
    <x v="0"/>
    <s v="Columbus"/>
    <x v="24"/>
    <n v="43229"/>
    <x v="3"/>
    <s v="OFF-FA-10001561"/>
    <x v="1"/>
    <x v="13"/>
    <x v="831"/>
    <n v="10.464000000000002"/>
    <n v="6"/>
    <n v="0.2"/>
    <n v="1.7003999999999992"/>
  </r>
  <r>
    <n v="1544"/>
    <s v="CA-2011-107181"/>
    <x v="2"/>
    <x v="519"/>
    <d v="2011-02-09T00:00:00"/>
    <s v="Standard Class"/>
    <s v="DB-13270"/>
    <s v="Deborah Brumfield"/>
    <x v="2"/>
    <x v="0"/>
    <s v="San Diego"/>
    <x v="1"/>
    <n v="92024"/>
    <x v="1"/>
    <s v="OFF-BI-10004230"/>
    <x v="1"/>
    <x v="8"/>
    <x v="649"/>
    <n v="82.896000000000001"/>
    <n v="3"/>
    <n v="0.2"/>
    <n v="29.0136"/>
  </r>
  <r>
    <n v="1545"/>
    <s v="CA-2011-107181"/>
    <x v="2"/>
    <x v="519"/>
    <d v="2011-02-09T00:00:00"/>
    <s v="Standard Class"/>
    <s v="DB-13270"/>
    <s v="Deborah Brumfield"/>
    <x v="2"/>
    <x v="0"/>
    <s v="San Diego"/>
    <x v="1"/>
    <n v="92024"/>
    <x v="1"/>
    <s v="OFF-PA-10000350"/>
    <x v="1"/>
    <x v="10"/>
    <x v="724"/>
    <n v="34.24"/>
    <n v="4"/>
    <n v="0"/>
    <n v="16.0928"/>
  </r>
  <r>
    <n v="1546"/>
    <s v="CA-2011-150245"/>
    <x v="2"/>
    <x v="520"/>
    <d v="2012-01-04T00:00:00"/>
    <s v="Second Class"/>
    <s v="PC-18745"/>
    <s v="Pamela Coakley"/>
    <x v="1"/>
    <x v="0"/>
    <s v="Watertown"/>
    <x v="15"/>
    <n v="13601"/>
    <x v="3"/>
    <s v="FUR-BO-10002613"/>
    <x v="0"/>
    <x v="0"/>
    <x v="177"/>
    <n v="1573.4880000000001"/>
    <n v="7"/>
    <n v="0.2"/>
    <n v="196.68599999999986"/>
  </r>
  <r>
    <n v="1547"/>
    <s v="CA-2012-111395"/>
    <x v="1"/>
    <x v="521"/>
    <d v="2012-11-27T00:00:00"/>
    <s v="Standard Class"/>
    <s v="VB-21745"/>
    <s v="Victoria Brennan"/>
    <x v="1"/>
    <x v="0"/>
    <s v="San Antonio"/>
    <x v="5"/>
    <n v="78207"/>
    <x v="2"/>
    <s v="OFF-PA-10000994"/>
    <x v="1"/>
    <x v="10"/>
    <x v="904"/>
    <n v="335.52"/>
    <n v="4"/>
    <n v="0.2"/>
    <n v="117.43199999999999"/>
  </r>
  <r>
    <n v="1548"/>
    <s v="CA-2012-111395"/>
    <x v="1"/>
    <x v="521"/>
    <d v="2012-11-27T00:00:00"/>
    <s v="Standard Class"/>
    <s v="VB-21745"/>
    <s v="Victoria Brennan"/>
    <x v="1"/>
    <x v="0"/>
    <s v="San Antonio"/>
    <x v="5"/>
    <n v="78207"/>
    <x v="2"/>
    <s v="OFF-BI-10002867"/>
    <x v="1"/>
    <x v="8"/>
    <x v="963"/>
    <n v="23.911999999999995"/>
    <n v="2"/>
    <n v="0.8"/>
    <n v="-40.650400000000019"/>
  </r>
  <r>
    <n v="1549"/>
    <s v="CA-2012-111395"/>
    <x v="1"/>
    <x v="521"/>
    <d v="2012-11-27T00:00:00"/>
    <s v="Standard Class"/>
    <s v="VB-21745"/>
    <s v="Victoria Brennan"/>
    <x v="1"/>
    <x v="0"/>
    <s v="San Antonio"/>
    <x v="5"/>
    <n v="78207"/>
    <x v="2"/>
    <s v="OFF-ST-10001291"/>
    <x v="1"/>
    <x v="4"/>
    <x v="1017"/>
    <n v="27.056000000000001"/>
    <n v="2"/>
    <n v="0.2"/>
    <n v="2.3673999999999991"/>
  </r>
  <r>
    <n v="1550"/>
    <s v="CA-2011-134278"/>
    <x v="2"/>
    <x v="522"/>
    <d v="2011-07-08T00:00:00"/>
    <s v="First Class"/>
    <s v="EP-13915"/>
    <s v="Emily Phan"/>
    <x v="0"/>
    <x v="0"/>
    <s v="New York City"/>
    <x v="15"/>
    <n v="10011"/>
    <x v="3"/>
    <s v="TEC-CO-10001046"/>
    <x v="2"/>
    <x v="16"/>
    <x v="874"/>
    <n v="559.99200000000008"/>
    <n v="1"/>
    <n v="0.2"/>
    <n v="174.99749999999997"/>
  </r>
  <r>
    <n v="1551"/>
    <s v="US-2014-124926"/>
    <x v="3"/>
    <x v="38"/>
    <d v="2014-11-19T00:00:00"/>
    <s v="Second Class"/>
    <s v="ME-17320"/>
    <s v="Maria Etezadi"/>
    <x v="2"/>
    <x v="0"/>
    <s v="Houston"/>
    <x v="5"/>
    <n v="77095"/>
    <x v="2"/>
    <s v="OFF-AP-10004868"/>
    <x v="1"/>
    <x v="9"/>
    <x v="1018"/>
    <n v="9.3239999999999981"/>
    <n v="6"/>
    <n v="0.8"/>
    <n v="-24.708599999999997"/>
  </r>
  <r>
    <n v="1552"/>
    <s v="CA-2013-159345"/>
    <x v="0"/>
    <x v="26"/>
    <d v="2013-06-23T00:00:00"/>
    <s v="Standard Class"/>
    <s v="IG-15085"/>
    <s v="Ivan Gibson"/>
    <x v="0"/>
    <x v="0"/>
    <s v="San Diego"/>
    <x v="1"/>
    <n v="92024"/>
    <x v="1"/>
    <s v="OFF-PA-10000806"/>
    <x v="1"/>
    <x v="10"/>
    <x v="948"/>
    <n v="111.96"/>
    <n v="2"/>
    <n v="0"/>
    <n v="54.860399999999998"/>
  </r>
  <r>
    <n v="1553"/>
    <s v="CA-2011-130274"/>
    <x v="2"/>
    <x v="523"/>
    <d v="2011-05-05T00:00:00"/>
    <s v="First Class"/>
    <s v="JS-15940"/>
    <s v="Joni Sundaresam"/>
    <x v="2"/>
    <x v="0"/>
    <s v="Appleton"/>
    <x v="6"/>
    <n v="54915"/>
    <x v="2"/>
    <s v="OFF-LA-10002195"/>
    <x v="1"/>
    <x v="2"/>
    <x v="1019"/>
    <n v="21.560000000000002"/>
    <n v="7"/>
    <n v="0"/>
    <n v="10.348799999999999"/>
  </r>
  <r>
    <n v="1554"/>
    <s v="CA-2014-158386"/>
    <x v="3"/>
    <x v="524"/>
    <d v="2014-10-22T00:00:00"/>
    <s v="Standard Class"/>
    <s v="BO-11425"/>
    <s v="Bobby Odegard"/>
    <x v="0"/>
    <x v="0"/>
    <s v="Richmond"/>
    <x v="0"/>
    <n v="40475"/>
    <x v="0"/>
    <s v="OFF-BI-10003719"/>
    <x v="1"/>
    <x v="8"/>
    <x v="684"/>
    <n v="124.75"/>
    <n v="5"/>
    <n v="0"/>
    <n v="57.384999999999991"/>
  </r>
  <r>
    <n v="1555"/>
    <s v="CA-2012-111507"/>
    <x v="1"/>
    <x v="525"/>
    <d v="2012-02-13T00:00:00"/>
    <s v="Standard Class"/>
    <s v="VW-21775"/>
    <s v="Victoria Wilson"/>
    <x v="1"/>
    <x v="0"/>
    <s v="Bellevue"/>
    <x v="4"/>
    <n v="98006"/>
    <x v="1"/>
    <s v="OFF-AR-10001315"/>
    <x v="1"/>
    <x v="6"/>
    <x v="1020"/>
    <n v="5.28"/>
    <n v="3"/>
    <n v="0"/>
    <n v="1.5311999999999999"/>
  </r>
  <r>
    <n v="1556"/>
    <s v="CA-2014-120761"/>
    <x v="3"/>
    <x v="507"/>
    <d v="2014-09-09T00:00:00"/>
    <s v="Standard Class"/>
    <s v="AB-10150"/>
    <s v="Aimee Bixby"/>
    <x v="0"/>
    <x v="0"/>
    <s v="Long Beach"/>
    <x v="15"/>
    <n v="11561"/>
    <x v="3"/>
    <s v="TEC-AC-10000171"/>
    <x v="2"/>
    <x v="11"/>
    <x v="43"/>
    <n v="91.96"/>
    <n v="4"/>
    <n v="0"/>
    <n v="39.5428"/>
  </r>
  <r>
    <n v="1557"/>
    <s v="CA-2013-109176"/>
    <x v="0"/>
    <x v="195"/>
    <d v="2013-05-16T00:00:00"/>
    <s v="Standard Class"/>
    <s v="JW-16075"/>
    <s v="Julia West"/>
    <x v="0"/>
    <x v="0"/>
    <s v="Philadelphia"/>
    <x v="9"/>
    <n v="19140"/>
    <x v="3"/>
    <s v="OFF-EN-10003134"/>
    <x v="1"/>
    <x v="12"/>
    <x v="33"/>
    <n v="9.3439999999999994"/>
    <n v="1"/>
    <n v="0.2"/>
    <n v="3.504"/>
  </r>
  <r>
    <n v="1558"/>
    <s v="CA-2013-109176"/>
    <x v="0"/>
    <x v="195"/>
    <d v="2013-05-16T00:00:00"/>
    <s v="Standard Class"/>
    <s v="JW-16075"/>
    <s v="Julia West"/>
    <x v="0"/>
    <x v="0"/>
    <s v="Philadelphia"/>
    <x v="9"/>
    <n v="19140"/>
    <x v="3"/>
    <s v="OFF-AR-10001955"/>
    <x v="1"/>
    <x v="6"/>
    <x v="1021"/>
    <n v="79.36"/>
    <n v="5"/>
    <n v="0.2"/>
    <n v="9.919999999999991"/>
  </r>
  <r>
    <n v="1559"/>
    <s v="CA-2012-112116"/>
    <x v="1"/>
    <x v="199"/>
    <d v="2012-03-18T00:00:00"/>
    <s v="Second Class"/>
    <s v="JE-15475"/>
    <s v="Jeremy Ellison"/>
    <x v="0"/>
    <x v="0"/>
    <s v="Seattle"/>
    <x v="4"/>
    <n v="98103"/>
    <x v="1"/>
    <s v="FUR-TA-10001039"/>
    <x v="0"/>
    <x v="3"/>
    <x v="824"/>
    <n v="171.96"/>
    <n v="2"/>
    <n v="0"/>
    <n v="44.709600000000009"/>
  </r>
  <r>
    <n v="1560"/>
    <s v="CA-2013-126809"/>
    <x v="0"/>
    <x v="526"/>
    <d v="2013-04-14T00:00:00"/>
    <s v="Standard Class"/>
    <s v="EB-13750"/>
    <s v="Edward Becker"/>
    <x v="1"/>
    <x v="0"/>
    <s v="Seattle"/>
    <x v="4"/>
    <n v="98103"/>
    <x v="1"/>
    <s v="OFF-BI-10003712"/>
    <x v="1"/>
    <x v="8"/>
    <x v="689"/>
    <n v="35.352000000000004"/>
    <n v="9"/>
    <n v="0.2"/>
    <n v="12.815099999999997"/>
  </r>
  <r>
    <n v="1561"/>
    <s v="CA-2011-105172"/>
    <x v="2"/>
    <x v="527"/>
    <d v="2011-04-09T00:00:00"/>
    <s v="Standard Class"/>
    <s v="PK-18910"/>
    <s v="Paul Knutson"/>
    <x v="2"/>
    <x v="0"/>
    <s v="San Francisco"/>
    <x v="1"/>
    <n v="94109"/>
    <x v="1"/>
    <s v="OFF-LA-10001641"/>
    <x v="1"/>
    <x v="2"/>
    <x v="1022"/>
    <n v="18.899999999999999"/>
    <n v="6"/>
    <n v="0"/>
    <n v="9.0719999999999992"/>
  </r>
  <r>
    <n v="1562"/>
    <s v="CA-2014-107293"/>
    <x v="3"/>
    <x v="528"/>
    <d v="2014-09-07T00:00:00"/>
    <s v="First Class"/>
    <s v="CS-12400"/>
    <s v="Christopher Schild"/>
    <x v="2"/>
    <x v="0"/>
    <s v="Seattle"/>
    <x v="4"/>
    <n v="98115"/>
    <x v="1"/>
    <s v="OFF-AR-10003732"/>
    <x v="1"/>
    <x v="6"/>
    <x v="321"/>
    <n v="2.78"/>
    <n v="1"/>
    <n v="0"/>
    <n v="0.72279999999999989"/>
  </r>
  <r>
    <n v="1563"/>
    <s v="US-2014-102890"/>
    <x v="3"/>
    <x v="160"/>
    <d v="2014-07-01T00:00:00"/>
    <s v="Same Day"/>
    <s v="SG-20470"/>
    <s v="Sheri Gordon"/>
    <x v="0"/>
    <x v="0"/>
    <s v="New York City"/>
    <x v="15"/>
    <n v="10011"/>
    <x v="3"/>
    <s v="FUR-TA-10000577"/>
    <x v="0"/>
    <x v="3"/>
    <x v="3"/>
    <n v="1044.6299999999999"/>
    <n v="5"/>
    <n v="0.4"/>
    <n v="-295.97849999999994"/>
  </r>
  <r>
    <n v="1564"/>
    <s v="CA-2012-158554"/>
    <x v="1"/>
    <x v="529"/>
    <d v="2012-11-09T00:00:00"/>
    <s v="Same Day"/>
    <s v="CM-12190"/>
    <s v="Charlotte Melton"/>
    <x v="0"/>
    <x v="0"/>
    <s v="Philadelphia"/>
    <x v="9"/>
    <n v="19134"/>
    <x v="3"/>
    <s v="OFF-PA-10004000"/>
    <x v="1"/>
    <x v="10"/>
    <x v="203"/>
    <n v="11.352000000000002"/>
    <n v="3"/>
    <n v="0.2"/>
    <n v="4.1151"/>
  </r>
  <r>
    <n v="1565"/>
    <s v="CA-2011-116239"/>
    <x v="2"/>
    <x v="530"/>
    <d v="2011-03-04T00:00:00"/>
    <s v="Same Day"/>
    <s v="CL-12565"/>
    <s v="Clay Ludtke"/>
    <x v="0"/>
    <x v="0"/>
    <s v="Columbia"/>
    <x v="20"/>
    <n v="29203"/>
    <x v="0"/>
    <s v="OFF-ST-10001370"/>
    <x v="1"/>
    <x v="4"/>
    <x v="1023"/>
    <n v="354.90000000000003"/>
    <n v="5"/>
    <n v="0"/>
    <n v="17.744999999999962"/>
  </r>
  <r>
    <n v="1566"/>
    <s v="CA-2012-132101"/>
    <x v="1"/>
    <x v="531"/>
    <d v="2012-03-25T00:00:00"/>
    <s v="Standard Class"/>
    <s v="JO-15550"/>
    <s v="Jesus Ocampo"/>
    <x v="2"/>
    <x v="0"/>
    <s v="Seattle"/>
    <x v="4"/>
    <n v="98105"/>
    <x v="1"/>
    <s v="TEC-PH-10004539"/>
    <x v="2"/>
    <x v="7"/>
    <x v="852"/>
    <n v="453.57600000000002"/>
    <n v="3"/>
    <n v="0.2"/>
    <n v="39.687899999999985"/>
  </r>
  <r>
    <n v="1567"/>
    <s v="CA-2012-129112"/>
    <x v="1"/>
    <x v="239"/>
    <d v="2012-11-30T00:00:00"/>
    <s v="First Class"/>
    <s v="AW-10840"/>
    <s v="Anthony Witt"/>
    <x v="0"/>
    <x v="0"/>
    <s v="Allen"/>
    <x v="5"/>
    <n v="75002"/>
    <x v="2"/>
    <s v="TEC-AC-10003038"/>
    <x v="2"/>
    <x v="11"/>
    <x v="1024"/>
    <n v="21.48"/>
    <n v="3"/>
    <n v="0.2"/>
    <n v="-0.26850000000000307"/>
  </r>
  <r>
    <n v="1568"/>
    <s v="CA-2012-129112"/>
    <x v="1"/>
    <x v="239"/>
    <d v="2012-11-30T00:00:00"/>
    <s v="First Class"/>
    <s v="AW-10840"/>
    <s v="Anthony Witt"/>
    <x v="0"/>
    <x v="0"/>
    <s v="Allen"/>
    <x v="5"/>
    <n v="75002"/>
    <x v="2"/>
    <s v="OFF-BI-10000088"/>
    <x v="1"/>
    <x v="8"/>
    <x v="1025"/>
    <n v="8.7839999999999989"/>
    <n v="4"/>
    <n v="0.8"/>
    <n v="-13.615200000000002"/>
  </r>
  <r>
    <n v="1569"/>
    <s v="US-2014-152002"/>
    <x v="3"/>
    <x v="532"/>
    <d v="2014-06-12T00:00:00"/>
    <s v="Same Day"/>
    <s v="DV-13465"/>
    <s v="Dianna Vittorini"/>
    <x v="0"/>
    <x v="0"/>
    <s v="Los Angeles"/>
    <x v="1"/>
    <n v="90004"/>
    <x v="1"/>
    <s v="OFF-PA-10000357"/>
    <x v="1"/>
    <x v="10"/>
    <x v="442"/>
    <n v="122.97"/>
    <n v="3"/>
    <n v="0"/>
    <n v="60.255300000000005"/>
  </r>
  <r>
    <n v="1570"/>
    <s v="CA-2014-165029"/>
    <x v="3"/>
    <x v="200"/>
    <d v="2014-12-01T00:00:00"/>
    <s v="Standard Class"/>
    <s v="AH-10075"/>
    <s v="Adam Hart"/>
    <x v="1"/>
    <x v="0"/>
    <s v="Atlanta"/>
    <x v="32"/>
    <n v="30318"/>
    <x v="0"/>
    <s v="OFF-AR-10003504"/>
    <x v="1"/>
    <x v="6"/>
    <x v="1026"/>
    <n v="12.84"/>
    <n v="3"/>
    <n v="0"/>
    <n v="3.7235999999999989"/>
  </r>
  <r>
    <n v="1571"/>
    <s v="US-2011-157385"/>
    <x v="2"/>
    <x v="533"/>
    <d v="2011-11-25T00:00:00"/>
    <s v="First Class"/>
    <s v="SC-20095"/>
    <s v="Sanjit Chand"/>
    <x v="0"/>
    <x v="0"/>
    <s v="Los Angeles"/>
    <x v="1"/>
    <n v="90004"/>
    <x v="1"/>
    <s v="FUR-CH-10000863"/>
    <x v="0"/>
    <x v="1"/>
    <x v="83"/>
    <n v="603.91999999999996"/>
    <n v="5"/>
    <n v="0.2"/>
    <n v="-67.941000000000003"/>
  </r>
  <r>
    <n v="1572"/>
    <s v="US-2011-157385"/>
    <x v="2"/>
    <x v="533"/>
    <d v="2011-11-25T00:00:00"/>
    <s v="First Class"/>
    <s v="SC-20095"/>
    <s v="Sanjit Chand"/>
    <x v="0"/>
    <x v="0"/>
    <s v="Los Angeles"/>
    <x v="1"/>
    <n v="90004"/>
    <x v="1"/>
    <s v="OFF-EN-10003160"/>
    <x v="1"/>
    <x v="12"/>
    <x v="1027"/>
    <n v="21.84"/>
    <n v="3"/>
    <n v="0"/>
    <n v="10.4832"/>
  </r>
  <r>
    <n v="1573"/>
    <s v="US-2011-157385"/>
    <x v="2"/>
    <x v="533"/>
    <d v="2011-11-25T00:00:00"/>
    <s v="First Class"/>
    <s v="SC-20095"/>
    <s v="Sanjit Chand"/>
    <x v="0"/>
    <x v="0"/>
    <s v="Los Angeles"/>
    <x v="1"/>
    <n v="90004"/>
    <x v="1"/>
    <s v="TEC-AC-10003280"/>
    <x v="2"/>
    <x v="11"/>
    <x v="1028"/>
    <n v="29.99"/>
    <n v="1"/>
    <n v="0"/>
    <n v="6.2978999999999985"/>
  </r>
  <r>
    <n v="1574"/>
    <s v="US-2011-157385"/>
    <x v="2"/>
    <x v="533"/>
    <d v="2011-11-25T00:00:00"/>
    <s v="First Class"/>
    <s v="SC-20095"/>
    <s v="Sanjit Chand"/>
    <x v="0"/>
    <x v="0"/>
    <s v="Los Angeles"/>
    <x v="1"/>
    <n v="90004"/>
    <x v="1"/>
    <s v="FUR-CH-10000595"/>
    <x v="0"/>
    <x v="1"/>
    <x v="463"/>
    <n v="381.44000000000005"/>
    <n v="2"/>
    <n v="0.2"/>
    <n v="23.839999999999975"/>
  </r>
  <r>
    <n v="1575"/>
    <s v="CA-2011-101602"/>
    <x v="2"/>
    <x v="534"/>
    <d v="2011-12-18T00:00:00"/>
    <s v="First Class"/>
    <s v="MC-18100"/>
    <s v="Mick Crebagga"/>
    <x v="0"/>
    <x v="0"/>
    <s v="El Paso"/>
    <x v="5"/>
    <n v="79907"/>
    <x v="2"/>
    <s v="TEC-PH-10000169"/>
    <x v="2"/>
    <x v="7"/>
    <x v="1029"/>
    <n v="40.68"/>
    <n v="3"/>
    <n v="0.2"/>
    <n v="-9.153000000000004"/>
  </r>
  <r>
    <n v="1576"/>
    <s v="CA-2011-101602"/>
    <x v="2"/>
    <x v="534"/>
    <d v="2011-12-18T00:00:00"/>
    <s v="First Class"/>
    <s v="MC-18100"/>
    <s v="Mick Crebagga"/>
    <x v="0"/>
    <x v="0"/>
    <s v="El Paso"/>
    <x v="5"/>
    <n v="79907"/>
    <x v="2"/>
    <s v="FUR-CH-10004675"/>
    <x v="0"/>
    <x v="1"/>
    <x v="629"/>
    <n v="763.28"/>
    <n v="5"/>
    <n v="0.3"/>
    <n v="-21.807999999999993"/>
  </r>
  <r>
    <n v="1577"/>
    <s v="CA-2013-109057"/>
    <x v="0"/>
    <x v="183"/>
    <d v="2013-04-28T00:00:00"/>
    <s v="Standard Class"/>
    <s v="TT-21460"/>
    <s v="Tonja Turnell"/>
    <x v="2"/>
    <x v="0"/>
    <s v="Aurora"/>
    <x v="10"/>
    <n v="60505"/>
    <x v="2"/>
    <s v="OFF-ST-10002406"/>
    <x v="1"/>
    <x v="4"/>
    <x v="324"/>
    <n v="23.952000000000002"/>
    <n v="2"/>
    <n v="0.2"/>
    <n v="2.3952000000000018"/>
  </r>
  <r>
    <n v="1578"/>
    <s v="CA-2013-154403"/>
    <x v="0"/>
    <x v="454"/>
    <d v="2013-05-28T00:00:00"/>
    <s v="Standard Class"/>
    <s v="AP-10720"/>
    <s v="Anne Pryor"/>
    <x v="2"/>
    <x v="0"/>
    <s v="Florence"/>
    <x v="19"/>
    <n v="35630"/>
    <x v="0"/>
    <s v="OFF-PA-10001526"/>
    <x v="1"/>
    <x v="10"/>
    <x v="1030"/>
    <n v="4.9800000000000004"/>
    <n v="1"/>
    <n v="0"/>
    <n v="2.4402000000000004"/>
  </r>
  <r>
    <n v="1579"/>
    <s v="CA-2013-102456"/>
    <x v="0"/>
    <x v="535"/>
    <d v="2013-03-02T00:00:00"/>
    <s v="First Class"/>
    <s v="DL-12865"/>
    <s v="Dan Lawera"/>
    <x v="0"/>
    <x v="0"/>
    <s v="New York City"/>
    <x v="15"/>
    <n v="10011"/>
    <x v="3"/>
    <s v="OFF-AP-10004336"/>
    <x v="1"/>
    <x v="9"/>
    <x v="1031"/>
    <n v="170.88"/>
    <n v="3"/>
    <n v="0"/>
    <n v="49.555199999999978"/>
  </r>
  <r>
    <n v="1580"/>
    <s v="CA-2012-131338"/>
    <x v="1"/>
    <x v="101"/>
    <d v="2012-08-12T00:00:00"/>
    <s v="First Class"/>
    <s v="NP-18325"/>
    <s v="Naresj Patel"/>
    <x v="0"/>
    <x v="0"/>
    <s v="New York City"/>
    <x v="15"/>
    <n v="10024"/>
    <x v="3"/>
    <s v="TEC-PH-10003012"/>
    <x v="2"/>
    <x v="7"/>
    <x v="344"/>
    <n v="307.98"/>
    <n v="2"/>
    <n v="0"/>
    <n v="89.314199999999971"/>
  </r>
  <r>
    <n v="1581"/>
    <s v="CA-2012-131338"/>
    <x v="1"/>
    <x v="101"/>
    <d v="2012-08-12T00:00:00"/>
    <s v="First Class"/>
    <s v="NP-18325"/>
    <s v="Naresj Patel"/>
    <x v="0"/>
    <x v="0"/>
    <s v="New York City"/>
    <x v="15"/>
    <n v="10024"/>
    <x v="3"/>
    <s v="FUR-TA-10002607"/>
    <x v="0"/>
    <x v="3"/>
    <x v="221"/>
    <n v="382.80599999999998"/>
    <n v="9"/>
    <n v="0.4"/>
    <n v="-153.12239999999997"/>
  </r>
  <r>
    <n v="1582"/>
    <s v="CA-2012-131338"/>
    <x v="1"/>
    <x v="101"/>
    <d v="2012-08-12T00:00:00"/>
    <s v="First Class"/>
    <s v="NP-18325"/>
    <s v="Naresj Patel"/>
    <x v="0"/>
    <x v="0"/>
    <s v="New York City"/>
    <x v="15"/>
    <n v="10024"/>
    <x v="3"/>
    <s v="OFF-ST-10000642"/>
    <x v="1"/>
    <x v="4"/>
    <x v="192"/>
    <n v="41.96"/>
    <n v="2"/>
    <n v="0"/>
    <n v="2.9371999999999971"/>
  </r>
  <r>
    <n v="1583"/>
    <s v="CA-2012-131338"/>
    <x v="1"/>
    <x v="101"/>
    <d v="2012-08-12T00:00:00"/>
    <s v="First Class"/>
    <s v="NP-18325"/>
    <s v="Naresj Patel"/>
    <x v="0"/>
    <x v="0"/>
    <s v="New York City"/>
    <x v="15"/>
    <n v="10024"/>
    <x v="3"/>
    <s v="OFF-BI-10000545"/>
    <x v="1"/>
    <x v="8"/>
    <x v="685"/>
    <n v="1217.568"/>
    <n v="2"/>
    <n v="0.2"/>
    <n v="456.58800000000002"/>
  </r>
  <r>
    <n v="1584"/>
    <s v="CA-2012-131338"/>
    <x v="1"/>
    <x v="101"/>
    <d v="2012-08-12T00:00:00"/>
    <s v="First Class"/>
    <s v="NP-18325"/>
    <s v="Naresj Patel"/>
    <x v="0"/>
    <x v="0"/>
    <s v="New York City"/>
    <x v="15"/>
    <n v="10024"/>
    <x v="3"/>
    <s v="FUR-FU-10002157"/>
    <x v="0"/>
    <x v="5"/>
    <x v="116"/>
    <n v="47.04"/>
    <n v="3"/>
    <n v="0"/>
    <n v="18.345599999999997"/>
  </r>
  <r>
    <n v="1585"/>
    <s v="CA-2012-131338"/>
    <x v="1"/>
    <x v="101"/>
    <d v="2012-08-12T00:00:00"/>
    <s v="First Class"/>
    <s v="NP-18325"/>
    <s v="Naresj Patel"/>
    <x v="0"/>
    <x v="0"/>
    <s v="New York City"/>
    <x v="15"/>
    <n v="10024"/>
    <x v="3"/>
    <s v="FUR-FU-10001706"/>
    <x v="0"/>
    <x v="5"/>
    <x v="50"/>
    <n v="6.16"/>
    <n v="2"/>
    <n v="0"/>
    <n v="2.9567999999999999"/>
  </r>
  <r>
    <n v="1586"/>
    <s v="CA-2012-131338"/>
    <x v="1"/>
    <x v="101"/>
    <d v="2012-08-12T00:00:00"/>
    <s v="First Class"/>
    <s v="NP-18325"/>
    <s v="Naresj Patel"/>
    <x v="0"/>
    <x v="0"/>
    <s v="New York City"/>
    <x v="15"/>
    <n v="10024"/>
    <x v="3"/>
    <s v="TEC-PH-10000984"/>
    <x v="2"/>
    <x v="7"/>
    <x v="465"/>
    <n v="979.95"/>
    <n v="5"/>
    <n v="0"/>
    <n v="274.38600000000008"/>
  </r>
  <r>
    <n v="1587"/>
    <s v="CA-2012-131338"/>
    <x v="1"/>
    <x v="101"/>
    <d v="2012-08-12T00:00:00"/>
    <s v="First Class"/>
    <s v="NP-18325"/>
    <s v="Naresj Patel"/>
    <x v="0"/>
    <x v="0"/>
    <s v="New York City"/>
    <x v="15"/>
    <n v="10024"/>
    <x v="3"/>
    <s v="OFF-PA-10001357"/>
    <x v="1"/>
    <x v="10"/>
    <x v="1032"/>
    <n v="143.69999999999999"/>
    <n v="3"/>
    <n v="0"/>
    <n v="68.975999999999999"/>
  </r>
  <r>
    <n v="1588"/>
    <s v="CA-2012-131338"/>
    <x v="1"/>
    <x v="101"/>
    <d v="2012-08-12T00:00:00"/>
    <s v="First Class"/>
    <s v="NP-18325"/>
    <s v="Naresj Patel"/>
    <x v="0"/>
    <x v="0"/>
    <s v="New York City"/>
    <x v="15"/>
    <n v="10024"/>
    <x v="3"/>
    <s v="OFF-FA-10000992"/>
    <x v="1"/>
    <x v="13"/>
    <x v="1033"/>
    <n v="10.649999999999999"/>
    <n v="3"/>
    <n v="0"/>
    <n v="5.0054999999999996"/>
  </r>
  <r>
    <n v="1589"/>
    <s v="CA-2012-131338"/>
    <x v="1"/>
    <x v="101"/>
    <d v="2012-08-12T00:00:00"/>
    <s v="First Class"/>
    <s v="NP-18325"/>
    <s v="Naresj Patel"/>
    <x v="0"/>
    <x v="0"/>
    <s v="New York City"/>
    <x v="15"/>
    <n v="10024"/>
    <x v="3"/>
    <s v="TEC-AC-10002600"/>
    <x v="2"/>
    <x v="11"/>
    <x v="382"/>
    <n v="247.8"/>
    <n v="4"/>
    <n v="0"/>
    <n v="34.692000000000007"/>
  </r>
  <r>
    <n v="1590"/>
    <s v="CA-2013-109911"/>
    <x v="0"/>
    <x v="536"/>
    <d v="2013-05-17T00:00:00"/>
    <s v="Standard Class"/>
    <s v="VG-21805"/>
    <s v="Vivek Grady"/>
    <x v="1"/>
    <x v="0"/>
    <s v="Virginia Beach"/>
    <x v="17"/>
    <n v="23464"/>
    <x v="0"/>
    <s v="OFF-AR-10001662"/>
    <x v="1"/>
    <x v="6"/>
    <x v="443"/>
    <n v="10.96"/>
    <n v="4"/>
    <n v="0"/>
    <n v="2.9592000000000009"/>
  </r>
  <r>
    <n v="1591"/>
    <s v="US-2013-132423"/>
    <x v="0"/>
    <x v="173"/>
    <d v="2013-04-20T00:00:00"/>
    <s v="Standard Class"/>
    <s v="MY-18295"/>
    <s v="Muhammed Yedwab"/>
    <x v="1"/>
    <x v="0"/>
    <s v="Grapevine"/>
    <x v="5"/>
    <n v="76051"/>
    <x v="2"/>
    <s v="OFF-AR-10001221"/>
    <x v="1"/>
    <x v="6"/>
    <x v="1034"/>
    <n v="33.488000000000007"/>
    <n v="7"/>
    <n v="0.2"/>
    <n v="5.8603999999999967"/>
  </r>
  <r>
    <n v="1592"/>
    <s v="US-2013-132423"/>
    <x v="0"/>
    <x v="173"/>
    <d v="2013-04-20T00:00:00"/>
    <s v="Standard Class"/>
    <s v="MY-18295"/>
    <s v="Muhammed Yedwab"/>
    <x v="1"/>
    <x v="0"/>
    <s v="Grapevine"/>
    <x v="5"/>
    <n v="76051"/>
    <x v="2"/>
    <s v="OFF-FA-10002988"/>
    <x v="1"/>
    <x v="13"/>
    <x v="131"/>
    <n v="8.0399999999999991"/>
    <n v="5"/>
    <n v="0.2"/>
    <n v="2.9144999999999994"/>
  </r>
  <r>
    <n v="1593"/>
    <s v="CA-2012-122826"/>
    <x v="1"/>
    <x v="537"/>
    <d v="2012-06-25T00:00:00"/>
    <s v="Second Class"/>
    <s v="RD-19480"/>
    <s v="Rick Duston"/>
    <x v="0"/>
    <x v="0"/>
    <s v="Olympia"/>
    <x v="4"/>
    <n v="98502"/>
    <x v="1"/>
    <s v="TEC-PH-10004830"/>
    <x v="2"/>
    <x v="7"/>
    <x v="1035"/>
    <n v="201.56800000000001"/>
    <n v="4"/>
    <n v="0.2"/>
    <n v="22.676399999999994"/>
  </r>
  <r>
    <n v="1594"/>
    <s v="CA-2011-117317"/>
    <x v="2"/>
    <x v="538"/>
    <d v="2011-10-19T00:00:00"/>
    <s v="Same Day"/>
    <s v="JF-15490"/>
    <s v="Jeremy Farry"/>
    <x v="0"/>
    <x v="0"/>
    <s v="Los Angeles"/>
    <x v="1"/>
    <n v="90032"/>
    <x v="1"/>
    <s v="OFF-PA-10004519"/>
    <x v="1"/>
    <x v="10"/>
    <x v="1036"/>
    <n v="13.440000000000001"/>
    <n v="3"/>
    <n v="0"/>
    <n v="6.5856000000000012"/>
  </r>
  <r>
    <n v="1595"/>
    <s v="CA-2012-118423"/>
    <x v="1"/>
    <x v="539"/>
    <d v="2012-03-27T00:00:00"/>
    <s v="First Class"/>
    <s v="DP-13390"/>
    <s v="Dennis Pardue"/>
    <x v="2"/>
    <x v="0"/>
    <s v="Peoria"/>
    <x v="10"/>
    <n v="61604"/>
    <x v="2"/>
    <s v="FUR-BO-10000362"/>
    <x v="0"/>
    <x v="0"/>
    <x v="1037"/>
    <n v="359.05799999999994"/>
    <n v="3"/>
    <n v="0.3"/>
    <n v="-35.905799999999999"/>
  </r>
  <r>
    <n v="1596"/>
    <s v="CA-2014-149181"/>
    <x v="3"/>
    <x v="540"/>
    <d v="2014-05-13T00:00:00"/>
    <s v="Standard Class"/>
    <s v="MD-17350"/>
    <s v="Maribeth Dona"/>
    <x v="0"/>
    <x v="0"/>
    <s v="Columbus"/>
    <x v="24"/>
    <n v="43229"/>
    <x v="3"/>
    <s v="FUR-CH-10004540"/>
    <x v="0"/>
    <x v="1"/>
    <x v="862"/>
    <n v="47.991999999999997"/>
    <n v="2"/>
    <n v="0.3"/>
    <n v="-2.0567999999999991"/>
  </r>
  <r>
    <n v="1597"/>
    <s v="CA-2014-132234"/>
    <x v="3"/>
    <x v="524"/>
    <d v="2014-10-19T00:00:00"/>
    <s v="First Class"/>
    <s v="MY-17380"/>
    <s v="Maribeth Yedwab"/>
    <x v="1"/>
    <x v="0"/>
    <s v="New York City"/>
    <x v="15"/>
    <n v="10011"/>
    <x v="3"/>
    <s v="FUR-FU-10001290"/>
    <x v="0"/>
    <x v="5"/>
    <x v="447"/>
    <n v="547.30000000000007"/>
    <n v="13"/>
    <n v="0"/>
    <n v="175.13599999999997"/>
  </r>
  <r>
    <n v="1598"/>
    <s v="CA-2014-158876"/>
    <x v="3"/>
    <x v="123"/>
    <d v="2014-11-22T00:00:00"/>
    <s v="Second Class"/>
    <s v="AB-10150"/>
    <s v="Aimee Bixby"/>
    <x v="0"/>
    <x v="0"/>
    <s v="Carrollton"/>
    <x v="5"/>
    <n v="75007"/>
    <x v="2"/>
    <s v="OFF-PA-10000308"/>
    <x v="1"/>
    <x v="10"/>
    <x v="1038"/>
    <n v="16.896000000000001"/>
    <n v="4"/>
    <n v="0.2"/>
    <n v="5.2799999999999994"/>
  </r>
  <r>
    <n v="1599"/>
    <s v="CA-2014-158876"/>
    <x v="3"/>
    <x v="123"/>
    <d v="2014-11-22T00:00:00"/>
    <s v="Second Class"/>
    <s v="AB-10150"/>
    <s v="Aimee Bixby"/>
    <x v="0"/>
    <x v="0"/>
    <s v="Carrollton"/>
    <x v="5"/>
    <n v="75007"/>
    <x v="2"/>
    <s v="OFF-SU-10001165"/>
    <x v="1"/>
    <x v="14"/>
    <x v="1039"/>
    <n v="6.6720000000000006"/>
    <n v="1"/>
    <n v="0.2"/>
    <n v="0.50039999999999996"/>
  </r>
  <r>
    <n v="1600"/>
    <s v="CA-2014-158876"/>
    <x v="3"/>
    <x v="123"/>
    <d v="2014-11-22T00:00:00"/>
    <s v="Second Class"/>
    <s v="AB-10150"/>
    <s v="Aimee Bixby"/>
    <x v="0"/>
    <x v="0"/>
    <s v="Carrollton"/>
    <x v="5"/>
    <n v="75007"/>
    <x v="2"/>
    <s v="OFF-AR-10003373"/>
    <x v="1"/>
    <x v="6"/>
    <x v="287"/>
    <n v="99.13600000000001"/>
    <n v="4"/>
    <n v="0.2"/>
    <n v="8.674399999999995"/>
  </r>
  <r>
    <n v="1601"/>
    <s v="CA-2014-158876"/>
    <x v="3"/>
    <x v="123"/>
    <d v="2014-11-22T00:00:00"/>
    <s v="Second Class"/>
    <s v="AB-10150"/>
    <s v="Aimee Bixby"/>
    <x v="0"/>
    <x v="0"/>
    <s v="Carrollton"/>
    <x v="5"/>
    <n v="75007"/>
    <x v="2"/>
    <s v="FUR-FU-10001967"/>
    <x v="0"/>
    <x v="5"/>
    <x v="293"/>
    <n v="15.991999999999999"/>
    <n v="2"/>
    <n v="0.6"/>
    <n v="-13.992999999999999"/>
  </r>
  <r>
    <n v="1602"/>
    <s v="CA-2013-164672"/>
    <x v="0"/>
    <x v="541"/>
    <d v="2013-05-14T00:00:00"/>
    <s v="Second Class"/>
    <s v="GB-14530"/>
    <s v="George Bell"/>
    <x v="1"/>
    <x v="0"/>
    <s v="Dover"/>
    <x v="13"/>
    <n v="19901"/>
    <x v="3"/>
    <s v="FUR-FU-10001488"/>
    <x v="0"/>
    <x v="5"/>
    <x v="1040"/>
    <n v="211.96"/>
    <n v="2"/>
    <n v="0"/>
    <n v="42.391999999999996"/>
  </r>
  <r>
    <n v="1603"/>
    <s v="US-2013-132857"/>
    <x v="0"/>
    <x v="25"/>
    <d v="2013-12-18T00:00:00"/>
    <s v="Standard Class"/>
    <s v="CA-12775"/>
    <s v="Cynthia Arntzen"/>
    <x v="0"/>
    <x v="0"/>
    <s v="Smyrna"/>
    <x v="18"/>
    <n v="37167"/>
    <x v="0"/>
    <s v="OFF-AR-10003251"/>
    <x v="1"/>
    <x v="6"/>
    <x v="1041"/>
    <n v="6.6719999999999988"/>
    <n v="3"/>
    <n v="0.2"/>
    <n v="1.6679999999999997"/>
  </r>
  <r>
    <n v="1604"/>
    <s v="CA-2014-116645"/>
    <x v="3"/>
    <x v="329"/>
    <d v="2014-12-05T00:00:00"/>
    <s v="Standard Class"/>
    <s v="ME-17725"/>
    <s v="Max Engle"/>
    <x v="0"/>
    <x v="0"/>
    <s v="Newark"/>
    <x v="13"/>
    <n v="19711"/>
    <x v="3"/>
    <s v="OFF-AR-10001044"/>
    <x v="1"/>
    <x v="6"/>
    <x v="1042"/>
    <n v="155.94"/>
    <n v="6"/>
    <n v="0"/>
    <n v="45.222599999999993"/>
  </r>
  <r>
    <n v="1605"/>
    <s v="US-2013-115819"/>
    <x v="0"/>
    <x v="475"/>
    <d v="2013-04-25T00:00:00"/>
    <s v="Second Class"/>
    <s v="JO-15280"/>
    <s v="Jas O'Carroll"/>
    <x v="0"/>
    <x v="0"/>
    <s v="Los Angeles"/>
    <x v="1"/>
    <n v="90049"/>
    <x v="1"/>
    <s v="TEC-PH-10004700"/>
    <x v="2"/>
    <x v="7"/>
    <x v="843"/>
    <n v="39.960000000000008"/>
    <n v="5"/>
    <n v="0.2"/>
    <n v="12.986999999999995"/>
  </r>
  <r>
    <n v="1606"/>
    <s v="US-2013-115819"/>
    <x v="0"/>
    <x v="475"/>
    <d v="2013-04-25T00:00:00"/>
    <s v="Second Class"/>
    <s v="JO-15280"/>
    <s v="Jas O'Carroll"/>
    <x v="0"/>
    <x v="0"/>
    <s v="Los Angeles"/>
    <x v="1"/>
    <n v="90049"/>
    <x v="1"/>
    <s v="OFF-AR-10000823"/>
    <x v="1"/>
    <x v="6"/>
    <x v="1043"/>
    <n v="5.46"/>
    <n v="3"/>
    <n v="0"/>
    <n v="1.5288000000000002"/>
  </r>
  <r>
    <n v="1607"/>
    <s v="US-2013-115819"/>
    <x v="0"/>
    <x v="475"/>
    <d v="2013-04-25T00:00:00"/>
    <s v="Second Class"/>
    <s v="JO-15280"/>
    <s v="Jas O'Carroll"/>
    <x v="0"/>
    <x v="0"/>
    <s v="Los Angeles"/>
    <x v="1"/>
    <n v="90049"/>
    <x v="1"/>
    <s v="OFF-AR-10004456"/>
    <x v="1"/>
    <x v="6"/>
    <x v="1044"/>
    <n v="73.2"/>
    <n v="5"/>
    <n v="0"/>
    <n v="21.227999999999998"/>
  </r>
  <r>
    <n v="1608"/>
    <s v="US-2013-115819"/>
    <x v="0"/>
    <x v="475"/>
    <d v="2013-04-25T00:00:00"/>
    <s v="Second Class"/>
    <s v="JO-15280"/>
    <s v="Jas O'Carroll"/>
    <x v="0"/>
    <x v="0"/>
    <s v="Los Angeles"/>
    <x v="1"/>
    <n v="90049"/>
    <x v="1"/>
    <s v="OFF-BI-10000050"/>
    <x v="1"/>
    <x v="8"/>
    <x v="343"/>
    <n v="5.84"/>
    <n v="1"/>
    <n v="0.2"/>
    <n v="1.9709999999999996"/>
  </r>
  <r>
    <n v="1609"/>
    <s v="US-2013-115819"/>
    <x v="0"/>
    <x v="475"/>
    <d v="2013-04-25T00:00:00"/>
    <s v="Second Class"/>
    <s v="JO-15280"/>
    <s v="Jas O'Carroll"/>
    <x v="0"/>
    <x v="0"/>
    <s v="Los Angeles"/>
    <x v="1"/>
    <n v="90049"/>
    <x v="1"/>
    <s v="OFF-PA-10002377"/>
    <x v="1"/>
    <x v="10"/>
    <x v="557"/>
    <n v="22.72"/>
    <n v="4"/>
    <n v="0"/>
    <n v="10.223999999999998"/>
  </r>
  <r>
    <n v="1610"/>
    <s v="US-2013-115819"/>
    <x v="0"/>
    <x v="475"/>
    <d v="2013-04-25T00:00:00"/>
    <s v="Second Class"/>
    <s v="JO-15280"/>
    <s v="Jas O'Carroll"/>
    <x v="0"/>
    <x v="0"/>
    <s v="Los Angeles"/>
    <x v="1"/>
    <n v="90049"/>
    <x v="1"/>
    <s v="OFF-BI-10000591"/>
    <x v="1"/>
    <x v="8"/>
    <x v="1045"/>
    <n v="9.3360000000000003"/>
    <n v="3"/>
    <n v="0.2"/>
    <n v="3.2675999999999994"/>
  </r>
  <r>
    <n v="1611"/>
    <s v="CA-2011-156349"/>
    <x v="2"/>
    <x v="542"/>
    <d v="2011-05-30T00:00:00"/>
    <s v="Standard Class"/>
    <s v="ML-17395"/>
    <s v="Marina Lichtenstein"/>
    <x v="1"/>
    <x v="0"/>
    <s v="Los Angeles"/>
    <x v="1"/>
    <n v="90008"/>
    <x v="1"/>
    <s v="FUR-BO-10000362"/>
    <x v="0"/>
    <x v="0"/>
    <x v="1037"/>
    <n v="290.666"/>
    <n v="2"/>
    <n v="0.15"/>
    <n v="27.356800000000007"/>
  </r>
  <r>
    <n v="1612"/>
    <s v="CA-2011-156349"/>
    <x v="2"/>
    <x v="542"/>
    <d v="2011-05-30T00:00:00"/>
    <s v="Standard Class"/>
    <s v="ML-17395"/>
    <s v="Marina Lichtenstein"/>
    <x v="1"/>
    <x v="0"/>
    <s v="Los Angeles"/>
    <x v="1"/>
    <n v="90008"/>
    <x v="1"/>
    <s v="TEC-PH-10000441"/>
    <x v="2"/>
    <x v="7"/>
    <x v="1046"/>
    <n v="201.584"/>
    <n v="2"/>
    <n v="0.2"/>
    <n v="20.158400000000015"/>
  </r>
  <r>
    <n v="1613"/>
    <s v="CA-2011-156349"/>
    <x v="2"/>
    <x v="542"/>
    <d v="2011-05-30T00:00:00"/>
    <s v="Standard Class"/>
    <s v="ML-17395"/>
    <s v="Marina Lichtenstein"/>
    <x v="1"/>
    <x v="0"/>
    <s v="Los Angeles"/>
    <x v="1"/>
    <n v="90008"/>
    <x v="1"/>
    <s v="TEC-PH-10002726"/>
    <x v="2"/>
    <x v="7"/>
    <x v="66"/>
    <n v="83.984000000000009"/>
    <n v="2"/>
    <n v="0.2"/>
    <n v="31.494"/>
  </r>
  <r>
    <n v="1614"/>
    <s v="CA-2014-138380"/>
    <x v="3"/>
    <x v="202"/>
    <d v="2014-12-26T00:00:00"/>
    <s v="Standard Class"/>
    <s v="YS-21880"/>
    <s v="Yana Sorensen"/>
    <x v="1"/>
    <x v="0"/>
    <s v="Oakland"/>
    <x v="1"/>
    <n v="94601"/>
    <x v="1"/>
    <s v="OFF-ST-10003306"/>
    <x v="1"/>
    <x v="4"/>
    <x v="380"/>
    <n v="1000.0200000000001"/>
    <n v="7"/>
    <n v="0"/>
    <n v="290.00579999999991"/>
  </r>
  <r>
    <n v="1615"/>
    <s v="US-2013-113509"/>
    <x v="0"/>
    <x v="543"/>
    <d v="2013-03-20T00:00:00"/>
    <s v="Standard Class"/>
    <s v="PL-18925"/>
    <s v="Paul Lucas"/>
    <x v="2"/>
    <x v="0"/>
    <s v="Philadelphia"/>
    <x v="9"/>
    <n v="19143"/>
    <x v="3"/>
    <s v="TEC-AC-10004855"/>
    <x v="2"/>
    <x v="11"/>
    <x v="1047"/>
    <n v="83.976000000000013"/>
    <n v="3"/>
    <n v="0.2"/>
    <n v="-13.646100000000001"/>
  </r>
  <r>
    <n v="1616"/>
    <s v="CA-2012-130022"/>
    <x v="1"/>
    <x v="544"/>
    <d v="2012-08-16T00:00:00"/>
    <s v="Standard Class"/>
    <s v="JK-16120"/>
    <s v="Julie Kriz"/>
    <x v="2"/>
    <x v="0"/>
    <s v="Eagan"/>
    <x v="11"/>
    <n v="55122"/>
    <x v="2"/>
    <s v="OFF-LA-10002787"/>
    <x v="1"/>
    <x v="2"/>
    <x v="542"/>
    <n v="3.75"/>
    <n v="1"/>
    <n v="0"/>
    <n v="1.7999999999999998"/>
  </r>
  <r>
    <n v="1617"/>
    <s v="CA-2012-130022"/>
    <x v="1"/>
    <x v="544"/>
    <d v="2012-08-16T00:00:00"/>
    <s v="Standard Class"/>
    <s v="JK-16120"/>
    <s v="Julie Kriz"/>
    <x v="2"/>
    <x v="0"/>
    <s v="Eagan"/>
    <x v="11"/>
    <n v="55122"/>
    <x v="2"/>
    <s v="OFF-LA-10002043"/>
    <x v="1"/>
    <x v="2"/>
    <x v="252"/>
    <n v="41.4"/>
    <n v="4"/>
    <n v="0"/>
    <n v="19.872"/>
  </r>
  <r>
    <n v="1618"/>
    <s v="CA-2012-130022"/>
    <x v="1"/>
    <x v="544"/>
    <d v="2012-08-16T00:00:00"/>
    <s v="Standard Class"/>
    <s v="JK-16120"/>
    <s v="Julie Kriz"/>
    <x v="2"/>
    <x v="0"/>
    <s v="Eagan"/>
    <x v="11"/>
    <n v="55122"/>
    <x v="2"/>
    <s v="OFF-AR-10001915"/>
    <x v="1"/>
    <x v="6"/>
    <x v="1048"/>
    <n v="29.79"/>
    <n v="3"/>
    <n v="0"/>
    <n v="12.511800000000001"/>
  </r>
  <r>
    <n v="1619"/>
    <s v="US-2013-118780"/>
    <x v="0"/>
    <x v="545"/>
    <d v="2013-09-15T00:00:00"/>
    <s v="Second Class"/>
    <s v="PN-18775"/>
    <s v="Parhena Norris"/>
    <x v="2"/>
    <x v="0"/>
    <s v="New York City"/>
    <x v="15"/>
    <n v="10011"/>
    <x v="3"/>
    <s v="OFF-ST-10000352"/>
    <x v="1"/>
    <x v="4"/>
    <x v="1049"/>
    <n v="59.48"/>
    <n v="2"/>
    <n v="0"/>
    <n v="8.9220000000000041"/>
  </r>
  <r>
    <n v="1620"/>
    <s v="US-2013-118780"/>
    <x v="0"/>
    <x v="545"/>
    <d v="2013-09-15T00:00:00"/>
    <s v="Second Class"/>
    <s v="PN-18775"/>
    <s v="Parhena Norris"/>
    <x v="2"/>
    <x v="0"/>
    <s v="New York City"/>
    <x v="15"/>
    <n v="10011"/>
    <x v="3"/>
    <s v="OFF-PA-10000575"/>
    <x v="1"/>
    <x v="10"/>
    <x v="1050"/>
    <n v="6.69"/>
    <n v="1"/>
    <n v="0"/>
    <n v="3.0773999999999999"/>
  </r>
  <r>
    <n v="1621"/>
    <s v="CA-2014-108560"/>
    <x v="3"/>
    <x v="141"/>
    <d v="2014-07-16T00:00:00"/>
    <s v="Standard Class"/>
    <s v="JC-15385"/>
    <s v="Jenna Caffey"/>
    <x v="0"/>
    <x v="0"/>
    <s v="Kent"/>
    <x v="4"/>
    <n v="98031"/>
    <x v="1"/>
    <s v="FUR-FU-10002937"/>
    <x v="0"/>
    <x v="5"/>
    <x v="1051"/>
    <n v="198.46"/>
    <n v="2"/>
    <n v="0"/>
    <n v="99.23"/>
  </r>
  <r>
    <n v="1622"/>
    <s v="CA-2014-108560"/>
    <x v="3"/>
    <x v="141"/>
    <d v="2014-07-16T00:00:00"/>
    <s v="Standard Class"/>
    <s v="JC-15385"/>
    <s v="Jenna Caffey"/>
    <x v="0"/>
    <x v="0"/>
    <s v="Kent"/>
    <x v="4"/>
    <n v="98031"/>
    <x v="1"/>
    <s v="OFF-LA-10003930"/>
    <x v="1"/>
    <x v="2"/>
    <x v="503"/>
    <n v="786.48"/>
    <n v="8"/>
    <n v="0"/>
    <n v="385.37520000000001"/>
  </r>
  <r>
    <n v="1623"/>
    <s v="CA-2014-108560"/>
    <x v="3"/>
    <x v="141"/>
    <d v="2014-07-16T00:00:00"/>
    <s v="Standard Class"/>
    <s v="JC-15385"/>
    <s v="Jenna Caffey"/>
    <x v="0"/>
    <x v="0"/>
    <s v="Kent"/>
    <x v="4"/>
    <n v="98031"/>
    <x v="1"/>
    <s v="OFF-BI-10001107"/>
    <x v="1"/>
    <x v="8"/>
    <x v="492"/>
    <n v="23.168000000000003"/>
    <n v="2"/>
    <n v="0.2"/>
    <n v="7.8191999999999995"/>
  </r>
  <r>
    <n v="1624"/>
    <s v="CA-2014-108560"/>
    <x v="3"/>
    <x v="141"/>
    <d v="2014-07-16T00:00:00"/>
    <s v="Standard Class"/>
    <s v="JC-15385"/>
    <s v="Jenna Caffey"/>
    <x v="0"/>
    <x v="0"/>
    <s v="Kent"/>
    <x v="4"/>
    <n v="98031"/>
    <x v="1"/>
    <s v="TEC-AC-10003063"/>
    <x v="2"/>
    <x v="11"/>
    <x v="1052"/>
    <n v="50"/>
    <n v="2"/>
    <n v="0"/>
    <n v="10.5"/>
  </r>
  <r>
    <n v="1625"/>
    <s v="CA-2012-157084"/>
    <x v="1"/>
    <x v="546"/>
    <d v="2012-12-24T00:00:00"/>
    <s v="Standard Class"/>
    <s v="JG-15160"/>
    <s v="James Galang"/>
    <x v="0"/>
    <x v="0"/>
    <s v="Los Angeles"/>
    <x v="1"/>
    <n v="90049"/>
    <x v="1"/>
    <s v="TEC-PH-10002922"/>
    <x v="2"/>
    <x v="7"/>
    <x v="965"/>
    <n v="675.96"/>
    <n v="5"/>
    <n v="0.2"/>
    <n v="84.494999999999948"/>
  </r>
  <r>
    <n v="1626"/>
    <s v="CA-2012-157084"/>
    <x v="1"/>
    <x v="546"/>
    <d v="2012-12-24T00:00:00"/>
    <s v="Standard Class"/>
    <s v="JG-15160"/>
    <s v="James Galang"/>
    <x v="0"/>
    <x v="0"/>
    <s v="Los Angeles"/>
    <x v="1"/>
    <n v="90049"/>
    <x v="1"/>
    <s v="TEC-AC-10002049"/>
    <x v="2"/>
    <x v="11"/>
    <x v="1053"/>
    <n v="1265.8499999999999"/>
    <n v="3"/>
    <n v="0"/>
    <n v="556.97400000000005"/>
  </r>
  <r>
    <n v="1627"/>
    <s v="CA-2012-164539"/>
    <x v="1"/>
    <x v="547"/>
    <d v="2012-11-22T00:00:00"/>
    <s v="Standard Class"/>
    <s v="PO-19180"/>
    <s v="Philisse Overcash"/>
    <x v="2"/>
    <x v="0"/>
    <s v="New York City"/>
    <x v="15"/>
    <n v="10011"/>
    <x v="3"/>
    <s v="OFF-AP-10002457"/>
    <x v="1"/>
    <x v="9"/>
    <x v="544"/>
    <n v="523.25"/>
    <n v="5"/>
    <n v="0"/>
    <n v="141.27749999999997"/>
  </r>
  <r>
    <n v="1628"/>
    <s v="CA-2012-143119"/>
    <x v="1"/>
    <x v="496"/>
    <d v="2012-09-30T00:00:00"/>
    <s v="Standard Class"/>
    <s v="MC-17275"/>
    <s v="Marc Crier"/>
    <x v="0"/>
    <x v="0"/>
    <s v="Lafayette"/>
    <x v="28"/>
    <n v="70506"/>
    <x v="0"/>
    <s v="FUR-CH-10001270"/>
    <x v="0"/>
    <x v="1"/>
    <x v="851"/>
    <n v="517.5"/>
    <n v="6"/>
    <n v="0"/>
    <n v="155.24999999999994"/>
  </r>
  <r>
    <n v="1629"/>
    <s v="CA-2014-101049"/>
    <x v="3"/>
    <x v="548"/>
    <d v="2014-06-26T00:00:00"/>
    <s v="Second Class"/>
    <s v="AS-10240"/>
    <s v="Alan Shonely"/>
    <x v="0"/>
    <x v="0"/>
    <s v="Cleveland"/>
    <x v="24"/>
    <n v="44105"/>
    <x v="3"/>
    <s v="FUR-FU-10004415"/>
    <x v="0"/>
    <x v="5"/>
    <x v="1054"/>
    <n v="17.920000000000002"/>
    <n v="5"/>
    <n v="0.2"/>
    <n v="2.4639999999999986"/>
  </r>
  <r>
    <n v="1630"/>
    <s v="CA-2014-101049"/>
    <x v="3"/>
    <x v="548"/>
    <d v="2014-06-26T00:00:00"/>
    <s v="Second Class"/>
    <s v="AS-10240"/>
    <s v="Alan Shonely"/>
    <x v="0"/>
    <x v="0"/>
    <s v="Cleveland"/>
    <x v="24"/>
    <n v="44105"/>
    <x v="3"/>
    <s v="OFF-BI-10001510"/>
    <x v="1"/>
    <x v="8"/>
    <x v="702"/>
    <n v="41.256000000000007"/>
    <n v="6"/>
    <n v="0.7"/>
    <n v="-34.38000000000001"/>
  </r>
  <r>
    <n v="1631"/>
    <s v="CA-2013-106530"/>
    <x v="0"/>
    <x v="541"/>
    <d v="2013-05-09T00:00:00"/>
    <s v="Same Day"/>
    <s v="CL-12565"/>
    <s v="Clay Ludtke"/>
    <x v="0"/>
    <x v="0"/>
    <s v="Cleveland"/>
    <x v="24"/>
    <n v="44105"/>
    <x v="3"/>
    <s v="OFF-ST-10002011"/>
    <x v="1"/>
    <x v="4"/>
    <x v="1055"/>
    <n v="1006.056"/>
    <n v="3"/>
    <n v="0.2"/>
    <n v="88.029900000000055"/>
  </r>
  <r>
    <n v="1632"/>
    <s v="CA-2013-106530"/>
    <x v="0"/>
    <x v="541"/>
    <d v="2013-05-09T00:00:00"/>
    <s v="Same Day"/>
    <s v="CL-12565"/>
    <s v="Clay Ludtke"/>
    <x v="0"/>
    <x v="0"/>
    <s v="Cleveland"/>
    <x v="24"/>
    <n v="44105"/>
    <x v="3"/>
    <s v="OFF-PA-10002986"/>
    <x v="1"/>
    <x v="10"/>
    <x v="477"/>
    <n v="10.688000000000001"/>
    <n v="2"/>
    <n v="0.2"/>
    <n v="3.7407999999999997"/>
  </r>
  <r>
    <n v="1633"/>
    <s v="CA-2013-106530"/>
    <x v="0"/>
    <x v="541"/>
    <d v="2013-05-09T00:00:00"/>
    <s v="Same Day"/>
    <s v="CL-12565"/>
    <s v="Clay Ludtke"/>
    <x v="0"/>
    <x v="0"/>
    <s v="Cleveland"/>
    <x v="24"/>
    <n v="44105"/>
    <x v="3"/>
    <s v="OFF-PA-10004451"/>
    <x v="1"/>
    <x v="10"/>
    <x v="493"/>
    <n v="10.368000000000002"/>
    <n v="2"/>
    <n v="0.2"/>
    <n v="3.6288"/>
  </r>
  <r>
    <n v="1634"/>
    <s v="CA-2013-106530"/>
    <x v="0"/>
    <x v="541"/>
    <d v="2013-05-09T00:00:00"/>
    <s v="Same Day"/>
    <s v="CL-12565"/>
    <s v="Clay Ludtke"/>
    <x v="0"/>
    <x v="0"/>
    <s v="Cleveland"/>
    <x v="24"/>
    <n v="44105"/>
    <x v="3"/>
    <s v="OFF-ST-10000649"/>
    <x v="1"/>
    <x v="4"/>
    <x v="937"/>
    <n v="25.12"/>
    <n v="2"/>
    <n v="0.2"/>
    <n v="1.5700000000000012"/>
  </r>
  <r>
    <n v="1635"/>
    <s v="CA-2013-106530"/>
    <x v="0"/>
    <x v="541"/>
    <d v="2013-05-09T00:00:00"/>
    <s v="Same Day"/>
    <s v="CL-12565"/>
    <s v="Clay Ludtke"/>
    <x v="0"/>
    <x v="0"/>
    <s v="Cleveland"/>
    <x v="24"/>
    <n v="44105"/>
    <x v="3"/>
    <s v="TEC-AC-10001465"/>
    <x v="2"/>
    <x v="11"/>
    <x v="473"/>
    <n v="58.112000000000002"/>
    <n v="2"/>
    <n v="0.2"/>
    <n v="7.263999999999994"/>
  </r>
  <r>
    <n v="1636"/>
    <s v="CA-2011-168984"/>
    <x v="2"/>
    <x v="35"/>
    <d v="2011-12-02T00:00:00"/>
    <s v="Standard Class"/>
    <s v="NW-18400"/>
    <s v="Natalie Webber"/>
    <x v="0"/>
    <x v="0"/>
    <s v="Tigard"/>
    <x v="21"/>
    <n v="97224"/>
    <x v="1"/>
    <s v="OFF-PA-10001166"/>
    <x v="1"/>
    <x v="10"/>
    <x v="769"/>
    <n v="15.552000000000003"/>
    <n v="3"/>
    <n v="0.2"/>
    <n v="5.4432"/>
  </r>
  <r>
    <n v="1637"/>
    <s v="CA-2011-168984"/>
    <x v="2"/>
    <x v="35"/>
    <d v="2011-12-02T00:00:00"/>
    <s v="Standard Class"/>
    <s v="NW-18400"/>
    <s v="Natalie Webber"/>
    <x v="0"/>
    <x v="0"/>
    <s v="Tigard"/>
    <x v="21"/>
    <n v="97224"/>
    <x v="1"/>
    <s v="OFF-ST-10001097"/>
    <x v="1"/>
    <x v="4"/>
    <x v="740"/>
    <n v="669.08"/>
    <n v="5"/>
    <n v="0.2"/>
    <n v="-167.27"/>
  </r>
  <r>
    <n v="1638"/>
    <s v="CA-2011-168984"/>
    <x v="2"/>
    <x v="35"/>
    <d v="2011-12-02T00:00:00"/>
    <s v="Standard Class"/>
    <s v="NW-18400"/>
    <s v="Natalie Webber"/>
    <x v="0"/>
    <x v="0"/>
    <s v="Tigard"/>
    <x v="21"/>
    <n v="97224"/>
    <x v="1"/>
    <s v="TEC-PH-10000038"/>
    <x v="2"/>
    <x v="7"/>
    <x v="1056"/>
    <n v="438.33600000000001"/>
    <n v="4"/>
    <n v="0.2"/>
    <n v="-87.667200000000037"/>
  </r>
  <r>
    <n v="1639"/>
    <s v="CA-2013-157266"/>
    <x v="0"/>
    <x v="439"/>
    <d v="2013-06-02T00:00:00"/>
    <s v="Standard Class"/>
    <s v="TB-21280"/>
    <s v="Toby Braunhardt"/>
    <x v="0"/>
    <x v="0"/>
    <s v="Washington"/>
    <x v="40"/>
    <n v="20016"/>
    <x v="3"/>
    <s v="OFF-PA-10002689"/>
    <x v="1"/>
    <x v="10"/>
    <x v="1057"/>
    <n v="19.440000000000001"/>
    <n v="3"/>
    <n v="0"/>
    <n v="9.3312000000000008"/>
  </r>
  <r>
    <n v="1640"/>
    <s v="CA-2013-157266"/>
    <x v="0"/>
    <x v="439"/>
    <d v="2013-06-02T00:00:00"/>
    <s v="Standard Class"/>
    <s v="TB-21280"/>
    <s v="Toby Braunhardt"/>
    <x v="0"/>
    <x v="0"/>
    <s v="Washington"/>
    <x v="40"/>
    <n v="20016"/>
    <x v="3"/>
    <s v="OFF-BI-10004728"/>
    <x v="1"/>
    <x v="8"/>
    <x v="539"/>
    <n v="9.64"/>
    <n v="2"/>
    <n v="0"/>
    <n v="4.4344000000000001"/>
  </r>
  <r>
    <n v="1641"/>
    <s v="CA-2013-157266"/>
    <x v="0"/>
    <x v="439"/>
    <d v="2013-06-02T00:00:00"/>
    <s v="Standard Class"/>
    <s v="TB-21280"/>
    <s v="Toby Braunhardt"/>
    <x v="0"/>
    <x v="0"/>
    <s v="Washington"/>
    <x v="40"/>
    <n v="20016"/>
    <x v="3"/>
    <s v="OFF-PA-10004675"/>
    <x v="1"/>
    <x v="10"/>
    <x v="69"/>
    <n v="12.7"/>
    <n v="2"/>
    <n v="0"/>
    <n v="5.8419999999999996"/>
  </r>
  <r>
    <n v="1642"/>
    <s v="CA-2013-157266"/>
    <x v="0"/>
    <x v="439"/>
    <d v="2013-06-02T00:00:00"/>
    <s v="Standard Class"/>
    <s v="TB-21280"/>
    <s v="Toby Braunhardt"/>
    <x v="0"/>
    <x v="0"/>
    <s v="Washington"/>
    <x v="40"/>
    <n v="20016"/>
    <x v="3"/>
    <s v="FUR-FU-10000629"/>
    <x v="0"/>
    <x v="5"/>
    <x v="93"/>
    <n v="41.37"/>
    <n v="3"/>
    <n v="0"/>
    <n v="17.375399999999999"/>
  </r>
  <r>
    <n v="1643"/>
    <s v="US-2011-134712"/>
    <x v="2"/>
    <x v="503"/>
    <d v="2011-12-04T00:00:00"/>
    <s v="Standard Class"/>
    <s v="BS-11380"/>
    <s v="Bill Stewart"/>
    <x v="1"/>
    <x v="0"/>
    <s v="Skokie"/>
    <x v="10"/>
    <n v="60076"/>
    <x v="2"/>
    <s v="OFF-FA-10003112"/>
    <x v="1"/>
    <x v="13"/>
    <x v="33"/>
    <n v="12.624000000000001"/>
    <n v="2"/>
    <n v="0.2"/>
    <n v="3.944999999999999"/>
  </r>
  <r>
    <n v="1644"/>
    <s v="CA-2012-111829"/>
    <x v="1"/>
    <x v="531"/>
    <d v="2012-03-20T00:00:00"/>
    <s v="First Class"/>
    <s v="FH-14365"/>
    <s v="Fred Hopkins"/>
    <x v="1"/>
    <x v="0"/>
    <s v="Seattle"/>
    <x v="4"/>
    <n v="98115"/>
    <x v="1"/>
    <s v="OFF-ST-10000142"/>
    <x v="1"/>
    <x v="4"/>
    <x v="399"/>
    <n v="1247.6399999999999"/>
    <n v="3"/>
    <n v="0"/>
    <n v="349.33919999999995"/>
  </r>
  <r>
    <n v="1645"/>
    <s v="CA-2012-111829"/>
    <x v="1"/>
    <x v="531"/>
    <d v="2012-03-20T00:00:00"/>
    <s v="First Class"/>
    <s v="FH-14365"/>
    <s v="Fred Hopkins"/>
    <x v="1"/>
    <x v="0"/>
    <s v="Seattle"/>
    <x v="4"/>
    <n v="98115"/>
    <x v="1"/>
    <s v="TEC-CO-10001766"/>
    <x v="2"/>
    <x v="16"/>
    <x v="1058"/>
    <n v="3149.9300000000003"/>
    <n v="7"/>
    <n v="0"/>
    <n v="1480.4670999999998"/>
  </r>
  <r>
    <n v="1646"/>
    <s v="CA-2012-111829"/>
    <x v="1"/>
    <x v="531"/>
    <d v="2012-03-20T00:00:00"/>
    <s v="First Class"/>
    <s v="FH-14365"/>
    <s v="Fred Hopkins"/>
    <x v="1"/>
    <x v="0"/>
    <s v="Seattle"/>
    <x v="4"/>
    <n v="98115"/>
    <x v="1"/>
    <s v="OFF-PA-10004359"/>
    <x v="1"/>
    <x v="10"/>
    <x v="1059"/>
    <n v="209.7"/>
    <n v="2"/>
    <n v="0"/>
    <n v="100.65599999999999"/>
  </r>
  <r>
    <n v="1647"/>
    <s v="CA-2012-105221"/>
    <x v="1"/>
    <x v="549"/>
    <d v="2012-11-03T00:00:00"/>
    <s v="First Class"/>
    <s v="VM-21685"/>
    <s v="Valerie Mitchum"/>
    <x v="2"/>
    <x v="0"/>
    <s v="Philadelphia"/>
    <x v="9"/>
    <n v="19140"/>
    <x v="3"/>
    <s v="TEC-AC-10002323"/>
    <x v="2"/>
    <x v="11"/>
    <x v="175"/>
    <n v="35.360000000000007"/>
    <n v="2"/>
    <n v="0.2"/>
    <n v="-3.0939999999999994"/>
  </r>
  <r>
    <n v="1648"/>
    <s v="CA-2012-105221"/>
    <x v="1"/>
    <x v="549"/>
    <d v="2012-11-03T00:00:00"/>
    <s v="First Class"/>
    <s v="VM-21685"/>
    <s v="Valerie Mitchum"/>
    <x v="2"/>
    <x v="0"/>
    <s v="Philadelphia"/>
    <x v="9"/>
    <n v="19140"/>
    <x v="3"/>
    <s v="OFF-FA-10001135"/>
    <x v="1"/>
    <x v="13"/>
    <x v="1060"/>
    <n v="3.1680000000000001"/>
    <n v="2"/>
    <n v="0.2"/>
    <n v="-0.71279999999999988"/>
  </r>
  <r>
    <n v="1649"/>
    <s v="CA-2012-120341"/>
    <x v="1"/>
    <x v="120"/>
    <d v="2012-09-29T00:00:00"/>
    <s v="Second Class"/>
    <s v="SF-20200"/>
    <s v="Sarah Foster"/>
    <x v="0"/>
    <x v="0"/>
    <s v="Philadelphia"/>
    <x v="9"/>
    <n v="19143"/>
    <x v="3"/>
    <s v="OFF-BI-10004224"/>
    <x v="1"/>
    <x v="8"/>
    <x v="1061"/>
    <n v="121.10400000000003"/>
    <n v="6"/>
    <n v="0.7"/>
    <n v="-100.91999999999999"/>
  </r>
  <r>
    <n v="1650"/>
    <s v="CA-2012-120341"/>
    <x v="1"/>
    <x v="120"/>
    <d v="2012-09-29T00:00:00"/>
    <s v="Second Class"/>
    <s v="SF-20200"/>
    <s v="Sarah Foster"/>
    <x v="0"/>
    <x v="0"/>
    <s v="Philadelphia"/>
    <x v="9"/>
    <n v="19143"/>
    <x v="3"/>
    <s v="TEC-PH-10003357"/>
    <x v="2"/>
    <x v="7"/>
    <x v="1062"/>
    <n v="45.893999999999998"/>
    <n v="1"/>
    <n v="0.4"/>
    <n v="-9.178799999999999"/>
  </r>
  <r>
    <n v="1651"/>
    <s v="CA-2011-135699"/>
    <x v="2"/>
    <x v="550"/>
    <d v="2011-08-29T00:00:00"/>
    <s v="Same Day"/>
    <s v="HH-15010"/>
    <s v="Hilary Holden"/>
    <x v="1"/>
    <x v="0"/>
    <s v="San Francisco"/>
    <x v="1"/>
    <n v="94110"/>
    <x v="1"/>
    <s v="OFF-PA-10004475"/>
    <x v="1"/>
    <x v="10"/>
    <x v="1063"/>
    <n v="109.92"/>
    <n v="2"/>
    <n v="0"/>
    <n v="53.860799999999998"/>
  </r>
  <r>
    <n v="1652"/>
    <s v="CA-2011-135699"/>
    <x v="2"/>
    <x v="550"/>
    <d v="2011-08-29T00:00:00"/>
    <s v="Same Day"/>
    <s v="HH-15010"/>
    <s v="Hilary Holden"/>
    <x v="1"/>
    <x v="0"/>
    <s v="San Francisco"/>
    <x v="1"/>
    <n v="94110"/>
    <x v="1"/>
    <s v="OFF-PA-10003001"/>
    <x v="1"/>
    <x v="10"/>
    <x v="1064"/>
    <n v="13.36"/>
    <n v="2"/>
    <n v="0"/>
    <n v="6.4127999999999998"/>
  </r>
  <r>
    <n v="1653"/>
    <s v="US-2014-132444"/>
    <x v="3"/>
    <x v="551"/>
    <d v="2014-11-22T00:00:00"/>
    <s v="First Class"/>
    <s v="CD-12280"/>
    <s v="Christina DeMoss"/>
    <x v="0"/>
    <x v="0"/>
    <s v="Seattle"/>
    <x v="4"/>
    <n v="98105"/>
    <x v="1"/>
    <s v="OFF-ST-10003442"/>
    <x v="1"/>
    <x v="4"/>
    <x v="86"/>
    <n v="169.68"/>
    <n v="6"/>
    <n v="0"/>
    <n v="45.813600000000001"/>
  </r>
  <r>
    <n v="1654"/>
    <s v="US-2014-132444"/>
    <x v="3"/>
    <x v="551"/>
    <d v="2014-11-22T00:00:00"/>
    <s v="First Class"/>
    <s v="CD-12280"/>
    <s v="Christina DeMoss"/>
    <x v="0"/>
    <x v="0"/>
    <s v="Seattle"/>
    <x v="4"/>
    <n v="98105"/>
    <x v="1"/>
    <s v="TEC-AC-10003832"/>
    <x v="2"/>
    <x v="11"/>
    <x v="458"/>
    <n v="132.52000000000001"/>
    <n v="4"/>
    <n v="0"/>
    <n v="54.333200000000005"/>
  </r>
  <r>
    <n v="1655"/>
    <s v="US-2014-132444"/>
    <x v="3"/>
    <x v="551"/>
    <d v="2014-11-22T00:00:00"/>
    <s v="First Class"/>
    <s v="CD-12280"/>
    <s v="Christina DeMoss"/>
    <x v="0"/>
    <x v="0"/>
    <s v="Seattle"/>
    <x v="4"/>
    <n v="98105"/>
    <x v="1"/>
    <s v="OFF-FA-10000611"/>
    <x v="1"/>
    <x v="13"/>
    <x v="1065"/>
    <n v="2.96"/>
    <n v="2"/>
    <n v="0"/>
    <n v="1.4207999999999998"/>
  </r>
  <r>
    <n v="1656"/>
    <s v="US-2014-132444"/>
    <x v="3"/>
    <x v="551"/>
    <d v="2014-11-22T00:00:00"/>
    <s v="First Class"/>
    <s v="CD-12280"/>
    <s v="Christina DeMoss"/>
    <x v="0"/>
    <x v="0"/>
    <s v="Seattle"/>
    <x v="4"/>
    <n v="98105"/>
    <x v="1"/>
    <s v="OFF-BI-10001116"/>
    <x v="1"/>
    <x v="8"/>
    <x v="1066"/>
    <n v="8.4480000000000004"/>
    <n v="2"/>
    <n v="0.2"/>
    <n v="2.9568000000000003"/>
  </r>
  <r>
    <n v="1657"/>
    <s v="US-2014-132444"/>
    <x v="3"/>
    <x v="551"/>
    <d v="2014-11-22T00:00:00"/>
    <s v="First Class"/>
    <s v="CD-12280"/>
    <s v="Christina DeMoss"/>
    <x v="0"/>
    <x v="0"/>
    <s v="Seattle"/>
    <x v="4"/>
    <n v="98105"/>
    <x v="1"/>
    <s v="OFF-ST-10000563"/>
    <x v="1"/>
    <x v="4"/>
    <x v="894"/>
    <n v="95.94"/>
    <n v="3"/>
    <n v="0"/>
    <n v="9.5940000000000012"/>
  </r>
  <r>
    <n v="1658"/>
    <s v="CA-2011-127159"/>
    <x v="2"/>
    <x v="552"/>
    <d v="2011-05-15T00:00:00"/>
    <s v="First Class"/>
    <s v="HL-15040"/>
    <s v="Hunter Lopez"/>
    <x v="0"/>
    <x v="0"/>
    <s v="Milwaukee"/>
    <x v="6"/>
    <n v="53209"/>
    <x v="2"/>
    <s v="FUR-FU-10000010"/>
    <x v="0"/>
    <x v="5"/>
    <x v="522"/>
    <n v="34.79"/>
    <n v="7"/>
    <n v="0"/>
    <n v="10.784899999999999"/>
  </r>
  <r>
    <n v="1659"/>
    <s v="CA-2014-161809"/>
    <x v="3"/>
    <x v="176"/>
    <d v="2014-01-27T00:00:00"/>
    <s v="Standard Class"/>
    <s v="TH-21100"/>
    <s v="Thea Hendricks"/>
    <x v="0"/>
    <x v="0"/>
    <s v="Los Angeles"/>
    <x v="1"/>
    <n v="90045"/>
    <x v="1"/>
    <s v="TEC-PH-10004922"/>
    <x v="2"/>
    <x v="7"/>
    <x v="1067"/>
    <n v="160.77600000000001"/>
    <n v="3"/>
    <n v="0.2"/>
    <n v="10.048500000000004"/>
  </r>
  <r>
    <n v="1660"/>
    <s v="CA-2014-127285"/>
    <x v="3"/>
    <x v="505"/>
    <d v="2014-11-07T00:00:00"/>
    <s v="Standard Class"/>
    <s v="MM-18055"/>
    <s v="Michelle Moray"/>
    <x v="0"/>
    <x v="0"/>
    <s v="Seattle"/>
    <x v="4"/>
    <n v="98115"/>
    <x v="1"/>
    <s v="OFF-BI-10004330"/>
    <x v="1"/>
    <x v="8"/>
    <x v="795"/>
    <n v="88.751999999999995"/>
    <n v="3"/>
    <n v="0.2"/>
    <n v="27.734999999999996"/>
  </r>
  <r>
    <n v="1661"/>
    <s v="CA-2014-127285"/>
    <x v="3"/>
    <x v="505"/>
    <d v="2014-11-07T00:00:00"/>
    <s v="Standard Class"/>
    <s v="MM-18055"/>
    <s v="Michelle Moray"/>
    <x v="0"/>
    <x v="0"/>
    <s v="Seattle"/>
    <x v="4"/>
    <n v="98115"/>
    <x v="1"/>
    <s v="OFF-BI-10002072"/>
    <x v="1"/>
    <x v="8"/>
    <x v="830"/>
    <n v="13.904"/>
    <n v="2"/>
    <n v="0.2"/>
    <n v="5.2139999999999995"/>
  </r>
  <r>
    <n v="1662"/>
    <s v="CA-2014-144526"/>
    <x v="3"/>
    <x v="504"/>
    <d v="2014-05-07T00:00:00"/>
    <s v="Standard Class"/>
    <s v="QJ-19255"/>
    <s v="Quincy Jones"/>
    <x v="1"/>
    <x v="0"/>
    <s v="Philadelphia"/>
    <x v="9"/>
    <n v="19143"/>
    <x v="3"/>
    <s v="TEC-PH-10002549"/>
    <x v="2"/>
    <x v="7"/>
    <x v="928"/>
    <n v="677.57999999999993"/>
    <n v="5"/>
    <n v="0.4"/>
    <n v="-158.10199999999998"/>
  </r>
  <r>
    <n v="1663"/>
    <s v="CA-2014-144526"/>
    <x v="3"/>
    <x v="504"/>
    <d v="2014-05-07T00:00:00"/>
    <s v="Standard Class"/>
    <s v="QJ-19255"/>
    <s v="Quincy Jones"/>
    <x v="1"/>
    <x v="0"/>
    <s v="Philadelphia"/>
    <x v="9"/>
    <n v="19143"/>
    <x v="3"/>
    <s v="OFF-BI-10002353"/>
    <x v="1"/>
    <x v="8"/>
    <x v="1068"/>
    <n v="13.896000000000001"/>
    <n v="3"/>
    <n v="0.7"/>
    <n v="-9.2639999999999993"/>
  </r>
  <r>
    <n v="1664"/>
    <s v="CA-2013-128531"/>
    <x v="0"/>
    <x v="390"/>
    <d v="2013-11-27T00:00:00"/>
    <s v="Second Class"/>
    <s v="NS-18505"/>
    <s v="Neola Schneider"/>
    <x v="0"/>
    <x v="0"/>
    <s v="Dallas"/>
    <x v="5"/>
    <n v="75217"/>
    <x v="2"/>
    <s v="OFF-ST-10001325"/>
    <x v="1"/>
    <x v="4"/>
    <x v="466"/>
    <n v="41.92"/>
    <n v="5"/>
    <n v="0.2"/>
    <n v="3.6679999999999993"/>
  </r>
  <r>
    <n v="1665"/>
    <s v="CA-2013-128531"/>
    <x v="0"/>
    <x v="390"/>
    <d v="2013-11-27T00:00:00"/>
    <s v="Second Class"/>
    <s v="NS-18505"/>
    <s v="Neola Schneider"/>
    <x v="0"/>
    <x v="0"/>
    <s v="Dallas"/>
    <x v="5"/>
    <n v="75217"/>
    <x v="2"/>
    <s v="TEC-AC-10002049"/>
    <x v="2"/>
    <x v="11"/>
    <x v="688"/>
    <n v="297.57600000000002"/>
    <n v="3"/>
    <n v="0.2"/>
    <n v="-7.4394000000000347"/>
  </r>
  <r>
    <n v="1666"/>
    <s v="CA-2013-128531"/>
    <x v="0"/>
    <x v="390"/>
    <d v="2013-11-27T00:00:00"/>
    <s v="Second Class"/>
    <s v="NS-18505"/>
    <s v="Neola Schneider"/>
    <x v="0"/>
    <x v="0"/>
    <s v="Dallas"/>
    <x v="5"/>
    <n v="75217"/>
    <x v="2"/>
    <s v="OFF-FA-10002676"/>
    <x v="1"/>
    <x v="13"/>
    <x v="1069"/>
    <n v="4.3440000000000003"/>
    <n v="3"/>
    <n v="0.2"/>
    <n v="0.86879999999999979"/>
  </r>
  <r>
    <n v="1667"/>
    <s v="CA-2013-128531"/>
    <x v="0"/>
    <x v="390"/>
    <d v="2013-11-27T00:00:00"/>
    <s v="Second Class"/>
    <s v="NS-18505"/>
    <s v="Neola Schneider"/>
    <x v="0"/>
    <x v="0"/>
    <s v="Dallas"/>
    <x v="5"/>
    <n v="75217"/>
    <x v="2"/>
    <s v="TEC-AC-10003023"/>
    <x v="2"/>
    <x v="11"/>
    <x v="1070"/>
    <n v="94.992000000000004"/>
    <n v="2"/>
    <n v="0.2"/>
    <n v="-2.374800000000004"/>
  </r>
  <r>
    <n v="1668"/>
    <s v="CA-2013-128531"/>
    <x v="0"/>
    <x v="390"/>
    <d v="2013-11-27T00:00:00"/>
    <s v="Second Class"/>
    <s v="NS-18505"/>
    <s v="Neola Schneider"/>
    <x v="0"/>
    <x v="0"/>
    <s v="Dallas"/>
    <x v="5"/>
    <n v="75217"/>
    <x v="2"/>
    <s v="OFF-PA-10000167"/>
    <x v="1"/>
    <x v="10"/>
    <x v="1071"/>
    <n v="74.352000000000004"/>
    <n v="3"/>
    <n v="0.2"/>
    <n v="23.234999999999992"/>
  </r>
  <r>
    <n v="1669"/>
    <s v="CA-2013-128531"/>
    <x v="0"/>
    <x v="390"/>
    <d v="2013-11-27T00:00:00"/>
    <s v="Second Class"/>
    <s v="NS-18505"/>
    <s v="Neola Schneider"/>
    <x v="0"/>
    <x v="0"/>
    <s v="Dallas"/>
    <x v="5"/>
    <n v="75217"/>
    <x v="2"/>
    <s v="OFF-AR-10003405"/>
    <x v="1"/>
    <x v="6"/>
    <x v="622"/>
    <n v="14.04"/>
    <n v="3"/>
    <n v="0.2"/>
    <n v="1.5794999999999986"/>
  </r>
  <r>
    <n v="1670"/>
    <s v="US-2012-157154"/>
    <x v="1"/>
    <x v="553"/>
    <d v="2012-01-15T00:00:00"/>
    <s v="Standard Class"/>
    <s v="MM-17920"/>
    <s v="Michael Moore"/>
    <x v="0"/>
    <x v="0"/>
    <s v="New York City"/>
    <x v="15"/>
    <n v="10011"/>
    <x v="3"/>
    <s v="FUR-TA-10001889"/>
    <x v="0"/>
    <x v="3"/>
    <x v="406"/>
    <n v="1018.1039999999999"/>
    <n v="4"/>
    <n v="0.4"/>
    <n v="-373.3048"/>
  </r>
  <r>
    <n v="1671"/>
    <s v="CA-2014-159457"/>
    <x v="3"/>
    <x v="15"/>
    <d v="2014-10-27T00:00:00"/>
    <s v="Standard Class"/>
    <s v="RD-19480"/>
    <s v="Rick Duston"/>
    <x v="0"/>
    <x v="0"/>
    <s v="Houston"/>
    <x v="5"/>
    <n v="77095"/>
    <x v="2"/>
    <s v="TEC-PH-10002185"/>
    <x v="2"/>
    <x v="7"/>
    <x v="1072"/>
    <n v="16.68"/>
    <n v="3"/>
    <n v="0.2"/>
    <n v="5.2125000000000004"/>
  </r>
  <r>
    <n v="1672"/>
    <s v="CA-2013-107615"/>
    <x v="0"/>
    <x v="554"/>
    <d v="2013-03-26T00:00:00"/>
    <s v="First Class"/>
    <s v="RB-19645"/>
    <s v="Robert Barroso"/>
    <x v="1"/>
    <x v="0"/>
    <s v="North Las Vegas"/>
    <x v="33"/>
    <n v="89031"/>
    <x v="1"/>
    <s v="TEC-AC-10001013"/>
    <x v="2"/>
    <x v="11"/>
    <x v="813"/>
    <n v="58.58"/>
    <n v="2"/>
    <n v="0"/>
    <n v="19.331399999999995"/>
  </r>
  <r>
    <n v="1673"/>
    <s v="CA-2014-111647"/>
    <x v="3"/>
    <x v="445"/>
    <d v="2014-07-08T00:00:00"/>
    <s v="Standard Class"/>
    <s v="RD-19585"/>
    <s v="Rob Dowd"/>
    <x v="0"/>
    <x v="0"/>
    <s v="Plano"/>
    <x v="5"/>
    <n v="75023"/>
    <x v="2"/>
    <s v="TEC-PH-10002726"/>
    <x v="2"/>
    <x v="7"/>
    <x v="66"/>
    <n v="167.96800000000002"/>
    <n v="4"/>
    <n v="0.2"/>
    <n v="62.988"/>
  </r>
  <r>
    <n v="1674"/>
    <s v="CA-2012-150560"/>
    <x v="1"/>
    <x v="555"/>
    <d v="2012-12-12T00:00:00"/>
    <s v="First Class"/>
    <s v="SW-20455"/>
    <s v="Shaun Weien"/>
    <x v="0"/>
    <x v="0"/>
    <s v="Suffolk"/>
    <x v="17"/>
    <n v="23434"/>
    <x v="0"/>
    <s v="OFF-LA-10003930"/>
    <x v="1"/>
    <x v="2"/>
    <x v="503"/>
    <n v="196.62"/>
    <n v="2"/>
    <n v="0"/>
    <n v="96.343800000000002"/>
  </r>
  <r>
    <n v="1675"/>
    <s v="CA-2012-143077"/>
    <x v="1"/>
    <x v="14"/>
    <d v="2012-09-21T00:00:00"/>
    <s v="Standard Class"/>
    <s v="SF-20965"/>
    <s v="Sylvia Foulston"/>
    <x v="1"/>
    <x v="0"/>
    <s v="Houston"/>
    <x v="5"/>
    <n v="77041"/>
    <x v="2"/>
    <s v="FUR-FU-10003535"/>
    <x v="0"/>
    <x v="5"/>
    <x v="888"/>
    <n v="21.936000000000003"/>
    <n v="2"/>
    <n v="0.6"/>
    <n v="-10.419600000000003"/>
  </r>
  <r>
    <n v="1676"/>
    <s v="CA-2012-143077"/>
    <x v="1"/>
    <x v="14"/>
    <d v="2012-09-21T00:00:00"/>
    <s v="Standard Class"/>
    <s v="SF-20965"/>
    <s v="Sylvia Foulston"/>
    <x v="1"/>
    <x v="0"/>
    <s v="Houston"/>
    <x v="5"/>
    <n v="77041"/>
    <x v="2"/>
    <s v="OFF-BI-10000088"/>
    <x v="1"/>
    <x v="8"/>
    <x v="1025"/>
    <n v="6.5879999999999992"/>
    <n v="3"/>
    <n v="0.8"/>
    <n v="-10.211400000000005"/>
  </r>
  <r>
    <n v="1677"/>
    <s v="CA-2013-122728"/>
    <x v="0"/>
    <x v="556"/>
    <d v="2013-05-25T00:00:00"/>
    <s v="Standard Class"/>
    <s v="EB-13930"/>
    <s v="Eric Barreto"/>
    <x v="0"/>
    <x v="0"/>
    <s v="San Francisco"/>
    <x v="1"/>
    <n v="94110"/>
    <x v="1"/>
    <s v="OFF-ST-10000604"/>
    <x v="1"/>
    <x v="4"/>
    <x v="54"/>
    <n v="104.28"/>
    <n v="3"/>
    <n v="0"/>
    <n v="26.069999999999993"/>
  </r>
  <r>
    <n v="1678"/>
    <s v="CA-2013-122728"/>
    <x v="0"/>
    <x v="556"/>
    <d v="2013-05-25T00:00:00"/>
    <s v="Standard Class"/>
    <s v="EB-13930"/>
    <s v="Eric Barreto"/>
    <x v="0"/>
    <x v="0"/>
    <s v="San Francisco"/>
    <x v="1"/>
    <n v="94110"/>
    <x v="1"/>
    <s v="OFF-PA-10004040"/>
    <x v="1"/>
    <x v="10"/>
    <x v="99"/>
    <n v="17.940000000000001"/>
    <n v="3"/>
    <n v="0"/>
    <n v="8.7906000000000013"/>
  </r>
  <r>
    <n v="1679"/>
    <s v="CA-2011-122882"/>
    <x v="2"/>
    <x v="557"/>
    <d v="2011-09-13T00:00:00"/>
    <s v="Standard Class"/>
    <s v="SB-20290"/>
    <s v="Sean Braxton"/>
    <x v="1"/>
    <x v="0"/>
    <s v="Philadelphia"/>
    <x v="9"/>
    <n v="19134"/>
    <x v="3"/>
    <s v="OFF-ST-10002344"/>
    <x v="1"/>
    <x v="4"/>
    <x v="856"/>
    <n v="64.784000000000006"/>
    <n v="1"/>
    <n v="0.2"/>
    <n v="-14.576399999999996"/>
  </r>
  <r>
    <n v="1680"/>
    <s v="CA-2011-122882"/>
    <x v="2"/>
    <x v="557"/>
    <d v="2011-09-13T00:00:00"/>
    <s v="Standard Class"/>
    <s v="SB-20290"/>
    <s v="Sean Braxton"/>
    <x v="1"/>
    <x v="0"/>
    <s v="Philadelphia"/>
    <x v="9"/>
    <n v="19134"/>
    <x v="3"/>
    <s v="TEC-PH-10003589"/>
    <x v="2"/>
    <x v="7"/>
    <x v="818"/>
    <n v="32.381999999999998"/>
    <n v="3"/>
    <n v="0.4"/>
    <n v="4.3175999999999988"/>
  </r>
  <r>
    <n v="1681"/>
    <s v="CA-2011-122882"/>
    <x v="2"/>
    <x v="557"/>
    <d v="2011-09-13T00:00:00"/>
    <s v="Standard Class"/>
    <s v="SB-20290"/>
    <s v="Sean Braxton"/>
    <x v="1"/>
    <x v="0"/>
    <s v="Philadelphia"/>
    <x v="9"/>
    <n v="19134"/>
    <x v="3"/>
    <s v="FUR-FU-10000758"/>
    <x v="0"/>
    <x v="5"/>
    <x v="1073"/>
    <n v="42.368000000000002"/>
    <n v="2"/>
    <n v="0.2"/>
    <n v="8.4735999999999958"/>
  </r>
  <r>
    <n v="1682"/>
    <s v="CA-2011-122882"/>
    <x v="2"/>
    <x v="557"/>
    <d v="2011-09-13T00:00:00"/>
    <s v="Standard Class"/>
    <s v="SB-20290"/>
    <s v="Sean Braxton"/>
    <x v="1"/>
    <x v="0"/>
    <s v="Philadelphia"/>
    <x v="9"/>
    <n v="19134"/>
    <x v="3"/>
    <s v="TEC-MA-10004679"/>
    <x v="2"/>
    <x v="15"/>
    <x v="1074"/>
    <n v="399.54"/>
    <n v="4"/>
    <n v="0.7"/>
    <n v="-559.35599999999988"/>
  </r>
  <r>
    <n v="1683"/>
    <s v="US-2013-101497"/>
    <x v="0"/>
    <x v="321"/>
    <d v="2013-10-02T00:00:00"/>
    <s v="Second Class"/>
    <s v="PS-18760"/>
    <s v="Pamela Stobb"/>
    <x v="0"/>
    <x v="0"/>
    <s v="Los Angeles"/>
    <x v="1"/>
    <n v="90008"/>
    <x v="1"/>
    <s v="OFF-PA-10000176"/>
    <x v="1"/>
    <x v="10"/>
    <x v="634"/>
    <n v="18.97"/>
    <n v="1"/>
    <n v="0"/>
    <n v="9.105599999999999"/>
  </r>
  <r>
    <n v="1684"/>
    <s v="CA-2013-147585"/>
    <x v="0"/>
    <x v="77"/>
    <d v="2013-11-13T00:00:00"/>
    <s v="Standard Class"/>
    <s v="CB-12535"/>
    <s v="Claudia Bergmann"/>
    <x v="1"/>
    <x v="0"/>
    <s v="San Francisco"/>
    <x v="1"/>
    <n v="94110"/>
    <x v="1"/>
    <s v="FUR-FU-10002597"/>
    <x v="0"/>
    <x v="5"/>
    <x v="621"/>
    <n v="14.82"/>
    <n v="3"/>
    <n v="0"/>
    <n v="6.224400000000001"/>
  </r>
  <r>
    <n v="1685"/>
    <s v="CA-2014-149489"/>
    <x v="3"/>
    <x v="558"/>
    <d v="2014-04-28T00:00:00"/>
    <s v="First Class"/>
    <s v="DK-12835"/>
    <s v="Damala Kotsonis"/>
    <x v="1"/>
    <x v="0"/>
    <s v="Philadelphia"/>
    <x v="9"/>
    <n v="19143"/>
    <x v="3"/>
    <s v="OFF-AP-10002495"/>
    <x v="1"/>
    <x v="9"/>
    <x v="1075"/>
    <n v="99.28"/>
    <n v="2"/>
    <n v="0.2"/>
    <n v="12.409999999999989"/>
  </r>
  <r>
    <n v="1686"/>
    <s v="CA-2014-149489"/>
    <x v="3"/>
    <x v="558"/>
    <d v="2014-04-28T00:00:00"/>
    <s v="First Class"/>
    <s v="DK-12835"/>
    <s v="Damala Kotsonis"/>
    <x v="1"/>
    <x v="0"/>
    <s v="Philadelphia"/>
    <x v="9"/>
    <n v="19143"/>
    <x v="3"/>
    <s v="OFF-BI-10002813"/>
    <x v="1"/>
    <x v="8"/>
    <x v="905"/>
    <n v="1.1880000000000002"/>
    <n v="2"/>
    <n v="0.7"/>
    <n v="-0.98999999999999977"/>
  </r>
  <r>
    <n v="1687"/>
    <s v="CA-2014-149489"/>
    <x v="3"/>
    <x v="558"/>
    <d v="2014-04-28T00:00:00"/>
    <s v="First Class"/>
    <s v="DK-12835"/>
    <s v="Damala Kotsonis"/>
    <x v="1"/>
    <x v="0"/>
    <s v="Philadelphia"/>
    <x v="9"/>
    <n v="19143"/>
    <x v="3"/>
    <s v="OFF-BI-10002414"/>
    <x v="1"/>
    <x v="8"/>
    <x v="1076"/>
    <n v="7.5180000000000007"/>
    <n v="2"/>
    <n v="0.7"/>
    <n v="-5.7637999999999998"/>
  </r>
  <r>
    <n v="1688"/>
    <s v="CA-2014-143798"/>
    <x v="3"/>
    <x v="389"/>
    <d v="2014-12-13T00:00:00"/>
    <s v="First Class"/>
    <s v="AW-10840"/>
    <s v="Anthony Witt"/>
    <x v="0"/>
    <x v="0"/>
    <s v="Philadelphia"/>
    <x v="9"/>
    <n v="19140"/>
    <x v="3"/>
    <s v="OFF-PA-10000788"/>
    <x v="1"/>
    <x v="10"/>
    <x v="731"/>
    <n v="10.368000000000002"/>
    <n v="2"/>
    <n v="0.2"/>
    <n v="3.6288"/>
  </r>
  <r>
    <n v="1689"/>
    <s v="CA-2014-143798"/>
    <x v="3"/>
    <x v="389"/>
    <d v="2014-12-13T00:00:00"/>
    <s v="First Class"/>
    <s v="AW-10840"/>
    <s v="Anthony Witt"/>
    <x v="0"/>
    <x v="0"/>
    <s v="Philadelphia"/>
    <x v="9"/>
    <n v="19140"/>
    <x v="3"/>
    <s v="FUR-FU-10004306"/>
    <x v="0"/>
    <x v="5"/>
    <x v="616"/>
    <n v="310.88000000000005"/>
    <n v="2"/>
    <n v="0.2"/>
    <n v="23.315999999999988"/>
  </r>
  <r>
    <n v="1690"/>
    <s v="CA-2011-142839"/>
    <x v="2"/>
    <x v="559"/>
    <d v="2011-08-20T00:00:00"/>
    <s v="Standard Class"/>
    <s v="TS-21610"/>
    <s v="Troy Staebel"/>
    <x v="0"/>
    <x v="0"/>
    <s v="Philadelphia"/>
    <x v="9"/>
    <n v="19143"/>
    <x v="3"/>
    <s v="FUR-TA-10001539"/>
    <x v="0"/>
    <x v="3"/>
    <x v="10"/>
    <n v="853.09199999999987"/>
    <n v="6"/>
    <n v="0.4"/>
    <n v="-227.49120000000016"/>
  </r>
  <r>
    <n v="1691"/>
    <s v="CA-2014-129833"/>
    <x v="3"/>
    <x v="34"/>
    <d v="2014-12-16T00:00:00"/>
    <s v="Standard Class"/>
    <s v="HF-14995"/>
    <s v="Herbert Flentye"/>
    <x v="0"/>
    <x v="0"/>
    <s v="Indianapolis"/>
    <x v="14"/>
    <n v="46203"/>
    <x v="2"/>
    <s v="OFF-PA-10000575"/>
    <x v="1"/>
    <x v="10"/>
    <x v="1050"/>
    <n v="33.450000000000003"/>
    <n v="5"/>
    <n v="0"/>
    <n v="15.387"/>
  </r>
  <r>
    <n v="1692"/>
    <s v="CA-2014-129833"/>
    <x v="3"/>
    <x v="34"/>
    <d v="2014-12-16T00:00:00"/>
    <s v="Standard Class"/>
    <s v="HF-14995"/>
    <s v="Herbert Flentye"/>
    <x v="0"/>
    <x v="0"/>
    <s v="Indianapolis"/>
    <x v="14"/>
    <n v="46203"/>
    <x v="2"/>
    <s v="OFF-BI-10004182"/>
    <x v="1"/>
    <x v="8"/>
    <x v="73"/>
    <n v="10.4"/>
    <n v="5"/>
    <n v="0"/>
    <n v="5.0960000000000001"/>
  </r>
  <r>
    <n v="1693"/>
    <s v="US-2013-154361"/>
    <x v="0"/>
    <x v="560"/>
    <d v="2013-03-20T00:00:00"/>
    <s v="Standard Class"/>
    <s v="HZ-14950"/>
    <s v="Henia Zydlo"/>
    <x v="0"/>
    <x v="0"/>
    <s v="Columbus"/>
    <x v="24"/>
    <n v="43229"/>
    <x v="3"/>
    <s v="FUR-FU-10004020"/>
    <x v="0"/>
    <x v="5"/>
    <x v="488"/>
    <n v="21.880000000000003"/>
    <n v="5"/>
    <n v="0.2"/>
    <n v="6.2904999999999998"/>
  </r>
  <r>
    <n v="1694"/>
    <s v="US-2013-158708"/>
    <x v="0"/>
    <x v="190"/>
    <d v="2013-06-30T00:00:00"/>
    <s v="Second Class"/>
    <s v="AB-10255"/>
    <s v="Alejandro Ballentine"/>
    <x v="2"/>
    <x v="0"/>
    <s v="Plano"/>
    <x v="5"/>
    <n v="75023"/>
    <x v="2"/>
    <s v="TEC-AC-10003133"/>
    <x v="2"/>
    <x v="11"/>
    <x v="1077"/>
    <n v="13.616"/>
    <n v="2"/>
    <n v="0.2"/>
    <n v="3.5742000000000012"/>
  </r>
  <r>
    <n v="1695"/>
    <s v="CA-2012-156335"/>
    <x v="1"/>
    <x v="12"/>
    <d v="2012-09-28T00:00:00"/>
    <s v="Second Class"/>
    <s v="PO-19195"/>
    <s v="Phillina Ober"/>
    <x v="2"/>
    <x v="0"/>
    <s v="Bayonne"/>
    <x v="30"/>
    <n v="7002"/>
    <x v="3"/>
    <s v="TEC-AC-10002006"/>
    <x v="2"/>
    <x v="11"/>
    <x v="1078"/>
    <n v="63.96"/>
    <n v="4"/>
    <n v="0"/>
    <n v="19.827599999999997"/>
  </r>
  <r>
    <n v="1696"/>
    <s v="CA-2012-156335"/>
    <x v="1"/>
    <x v="12"/>
    <d v="2012-09-28T00:00:00"/>
    <s v="Second Class"/>
    <s v="PO-19195"/>
    <s v="Phillina Ober"/>
    <x v="2"/>
    <x v="0"/>
    <s v="Bayonne"/>
    <x v="30"/>
    <n v="7002"/>
    <x v="3"/>
    <s v="OFF-BI-10003314"/>
    <x v="1"/>
    <x v="8"/>
    <x v="305"/>
    <n v="14.46"/>
    <n v="3"/>
    <n v="0"/>
    <n v="7.0853999999999999"/>
  </r>
  <r>
    <n v="1697"/>
    <s v="CA-2012-156335"/>
    <x v="1"/>
    <x v="12"/>
    <d v="2012-09-28T00:00:00"/>
    <s v="Second Class"/>
    <s v="PO-19195"/>
    <s v="Phillina Ober"/>
    <x v="2"/>
    <x v="0"/>
    <s v="Bayonne"/>
    <x v="30"/>
    <n v="7002"/>
    <x v="3"/>
    <s v="TEC-PH-10002726"/>
    <x v="2"/>
    <x v="7"/>
    <x v="66"/>
    <n v="104.98"/>
    <n v="2"/>
    <n v="0"/>
    <n v="52.49"/>
  </r>
  <r>
    <n v="1698"/>
    <s v="CA-2012-148376"/>
    <x v="1"/>
    <x v="17"/>
    <d v="2012-12-31T00:00:00"/>
    <s v="Standard Class"/>
    <s v="AG-10900"/>
    <s v="Arthur Gainer"/>
    <x v="0"/>
    <x v="0"/>
    <s v="Los Angeles"/>
    <x v="1"/>
    <n v="90008"/>
    <x v="1"/>
    <s v="OFF-AP-10000240"/>
    <x v="1"/>
    <x v="9"/>
    <x v="644"/>
    <n v="106.96"/>
    <n v="2"/>
    <n v="0"/>
    <n v="31.018399999999986"/>
  </r>
  <r>
    <n v="1699"/>
    <s v="CA-2012-148376"/>
    <x v="1"/>
    <x v="17"/>
    <d v="2012-12-31T00:00:00"/>
    <s v="Standard Class"/>
    <s v="AG-10900"/>
    <s v="Arthur Gainer"/>
    <x v="0"/>
    <x v="0"/>
    <s v="Los Angeles"/>
    <x v="1"/>
    <n v="90008"/>
    <x v="1"/>
    <s v="OFF-LA-10002381"/>
    <x v="1"/>
    <x v="2"/>
    <x v="1079"/>
    <n v="21.560000000000002"/>
    <n v="7"/>
    <n v="0"/>
    <n v="10.348799999999999"/>
  </r>
  <r>
    <n v="1700"/>
    <s v="CA-2011-135657"/>
    <x v="2"/>
    <x v="561"/>
    <d v="2011-06-07T00:00:00"/>
    <s v="Second Class"/>
    <s v="SC-20725"/>
    <s v="Steven Cartwright"/>
    <x v="0"/>
    <x v="0"/>
    <s v="Seattle"/>
    <x v="4"/>
    <n v="98115"/>
    <x v="1"/>
    <s v="FUR-TA-10004086"/>
    <x v="0"/>
    <x v="3"/>
    <x v="824"/>
    <n v="515.88"/>
    <n v="6"/>
    <n v="0"/>
    <n v="113.49359999999999"/>
  </r>
  <r>
    <n v="1701"/>
    <s v="CA-2012-114069"/>
    <x v="1"/>
    <x v="562"/>
    <d v="2012-07-15T00:00:00"/>
    <s v="Second Class"/>
    <s v="ND-18370"/>
    <s v="Natalie DeCherney"/>
    <x v="0"/>
    <x v="0"/>
    <s v="New York City"/>
    <x v="15"/>
    <n v="10035"/>
    <x v="3"/>
    <s v="OFF-BI-10000320"/>
    <x v="1"/>
    <x v="8"/>
    <x v="768"/>
    <n v="11.808"/>
    <n v="2"/>
    <n v="0.2"/>
    <n v="4.2804000000000002"/>
  </r>
  <r>
    <n v="1702"/>
    <s v="CA-2012-114069"/>
    <x v="1"/>
    <x v="562"/>
    <d v="2012-07-15T00:00:00"/>
    <s v="Second Class"/>
    <s v="ND-18370"/>
    <s v="Natalie DeCherney"/>
    <x v="0"/>
    <x v="0"/>
    <s v="New York City"/>
    <x v="15"/>
    <n v="10035"/>
    <x v="3"/>
    <s v="FUR-CH-10000595"/>
    <x v="0"/>
    <x v="1"/>
    <x v="463"/>
    <n v="1931.04"/>
    <n v="9"/>
    <n v="0.1"/>
    <n v="321.83999999999992"/>
  </r>
  <r>
    <n v="1703"/>
    <s v="CA-2012-114069"/>
    <x v="1"/>
    <x v="562"/>
    <d v="2012-07-15T00:00:00"/>
    <s v="Second Class"/>
    <s v="ND-18370"/>
    <s v="Natalie DeCherney"/>
    <x v="0"/>
    <x v="0"/>
    <s v="New York City"/>
    <x v="15"/>
    <n v="10035"/>
    <x v="3"/>
    <s v="OFF-PA-10000349"/>
    <x v="1"/>
    <x v="10"/>
    <x v="33"/>
    <n v="9.9600000000000009"/>
    <n v="2"/>
    <n v="0"/>
    <n v="4.6812000000000005"/>
  </r>
  <r>
    <n v="1704"/>
    <s v="CA-2011-139857"/>
    <x v="2"/>
    <x v="563"/>
    <d v="2011-02-07T00:00:00"/>
    <s v="Standard Class"/>
    <s v="CD-12790"/>
    <s v="Cynthia Delaney"/>
    <x v="2"/>
    <x v="0"/>
    <s v="San Diego"/>
    <x v="1"/>
    <n v="92037"/>
    <x v="1"/>
    <s v="OFF-FA-10001843"/>
    <x v="1"/>
    <x v="13"/>
    <x v="33"/>
    <n v="12.350000000000001"/>
    <n v="5"/>
    <n v="0"/>
    <n v="5.8045"/>
  </r>
  <r>
    <n v="1705"/>
    <s v="CA-2013-106306"/>
    <x v="0"/>
    <x v="387"/>
    <d v="2013-03-09T00:00:00"/>
    <s v="Same Day"/>
    <s v="PG-18820"/>
    <s v="Patrick Gardner"/>
    <x v="0"/>
    <x v="0"/>
    <s v="Glendale"/>
    <x v="16"/>
    <n v="85301"/>
    <x v="1"/>
    <s v="OFF-BI-10003676"/>
    <x v="1"/>
    <x v="8"/>
    <x v="816"/>
    <n v="9.7020000000000017"/>
    <n v="3"/>
    <n v="0.7"/>
    <n v="-7.1147999999999989"/>
  </r>
  <r>
    <n v="1706"/>
    <s v="CA-2012-100545"/>
    <x v="1"/>
    <x v="6"/>
    <d v="2012-11-26T00:00:00"/>
    <s v="Standard Class"/>
    <s v="IM-15070"/>
    <s v="Irene Maddox"/>
    <x v="0"/>
    <x v="0"/>
    <s v="Philadelphia"/>
    <x v="9"/>
    <n v="19120"/>
    <x v="3"/>
    <s v="OFF-BI-10003638"/>
    <x v="1"/>
    <x v="8"/>
    <x v="607"/>
    <n v="11.610000000000003"/>
    <n v="2"/>
    <n v="0.7"/>
    <n v="-9.2880000000000003"/>
  </r>
  <r>
    <n v="1707"/>
    <s v="CA-2014-123491"/>
    <x v="3"/>
    <x v="505"/>
    <d v="2014-11-06T00:00:00"/>
    <s v="Standard Class"/>
    <s v="JK-15205"/>
    <s v="Jamie Kunitz"/>
    <x v="0"/>
    <x v="0"/>
    <s v="San Francisco"/>
    <x v="1"/>
    <n v="94122"/>
    <x v="1"/>
    <s v="OFF-LA-10003077"/>
    <x v="1"/>
    <x v="2"/>
    <x v="1080"/>
    <n v="43.86"/>
    <n v="6"/>
    <n v="0"/>
    <n v="20.614199999999997"/>
  </r>
  <r>
    <n v="1708"/>
    <s v="CA-2014-123491"/>
    <x v="3"/>
    <x v="505"/>
    <d v="2014-11-06T00:00:00"/>
    <s v="Standard Class"/>
    <s v="JK-15205"/>
    <s v="Jamie Kunitz"/>
    <x v="0"/>
    <x v="0"/>
    <s v="San Francisco"/>
    <x v="1"/>
    <n v="94122"/>
    <x v="1"/>
    <s v="TEC-PH-10003505"/>
    <x v="2"/>
    <x v="7"/>
    <x v="901"/>
    <n v="148.47999999999999"/>
    <n v="2"/>
    <n v="0.2"/>
    <n v="16.703999999999986"/>
  </r>
  <r>
    <n v="1709"/>
    <s v="CA-2014-123491"/>
    <x v="3"/>
    <x v="505"/>
    <d v="2014-11-06T00:00:00"/>
    <s v="Standard Class"/>
    <s v="JK-15205"/>
    <s v="Jamie Kunitz"/>
    <x v="0"/>
    <x v="0"/>
    <s v="San Francisco"/>
    <x v="1"/>
    <n v="94122"/>
    <x v="1"/>
    <s v="OFF-PA-10003424"/>
    <x v="1"/>
    <x v="10"/>
    <x v="1081"/>
    <n v="7.42"/>
    <n v="2"/>
    <n v="0"/>
    <n v="3.71"/>
  </r>
  <r>
    <n v="1710"/>
    <s v="CA-2014-123491"/>
    <x v="3"/>
    <x v="505"/>
    <d v="2014-11-06T00:00:00"/>
    <s v="Standard Class"/>
    <s v="JK-15205"/>
    <s v="Jamie Kunitz"/>
    <x v="0"/>
    <x v="0"/>
    <s v="San Francisco"/>
    <x v="1"/>
    <n v="94122"/>
    <x v="1"/>
    <s v="FUR-CH-10003061"/>
    <x v="0"/>
    <x v="1"/>
    <x v="51"/>
    <n v="71.992000000000004"/>
    <n v="1"/>
    <n v="0.2"/>
    <n v="-0.89990000000001302"/>
  </r>
  <r>
    <n v="1711"/>
    <s v="CA-2014-123491"/>
    <x v="3"/>
    <x v="505"/>
    <d v="2014-11-06T00:00:00"/>
    <s v="Standard Class"/>
    <s v="JK-15205"/>
    <s v="Jamie Kunitz"/>
    <x v="0"/>
    <x v="0"/>
    <s v="San Francisco"/>
    <x v="1"/>
    <n v="94122"/>
    <x v="1"/>
    <s v="OFF-AR-10003514"/>
    <x v="1"/>
    <x v="6"/>
    <x v="180"/>
    <n v="19.899999999999999"/>
    <n v="5"/>
    <n v="0"/>
    <n v="6.5669999999999984"/>
  </r>
  <r>
    <n v="1712"/>
    <s v="CA-2014-123491"/>
    <x v="3"/>
    <x v="505"/>
    <d v="2014-11-06T00:00:00"/>
    <s v="Standard Class"/>
    <s v="JK-15205"/>
    <s v="Jamie Kunitz"/>
    <x v="0"/>
    <x v="0"/>
    <s v="San Francisco"/>
    <x v="1"/>
    <n v="94122"/>
    <x v="1"/>
    <s v="OFF-AP-10002684"/>
    <x v="1"/>
    <x v="9"/>
    <x v="165"/>
    <n v="1702.12"/>
    <n v="14"/>
    <n v="0"/>
    <n v="510.63599999999985"/>
  </r>
  <r>
    <n v="1713"/>
    <s v="CA-2012-145401"/>
    <x v="1"/>
    <x v="564"/>
    <d v="2012-02-04T00:00:00"/>
    <s v="Standard Class"/>
    <s v="JP-15520"/>
    <s v="Jeremy Pistek"/>
    <x v="0"/>
    <x v="0"/>
    <s v="Houston"/>
    <x v="5"/>
    <n v="77070"/>
    <x v="2"/>
    <s v="OFF-PA-10004405"/>
    <x v="1"/>
    <x v="10"/>
    <x v="1082"/>
    <n v="14.303999999999998"/>
    <n v="6"/>
    <n v="0.2"/>
    <n v="5.0064000000000002"/>
  </r>
  <r>
    <n v="1714"/>
    <s v="US-2014-124968"/>
    <x v="3"/>
    <x v="565"/>
    <d v="2014-09-14T00:00:00"/>
    <s v="Second Class"/>
    <s v="MM-18055"/>
    <s v="Michelle Moray"/>
    <x v="0"/>
    <x v="0"/>
    <s v="Chicago"/>
    <x v="10"/>
    <n v="60610"/>
    <x v="2"/>
    <s v="FUR-TA-10004289"/>
    <x v="0"/>
    <x v="3"/>
    <x v="187"/>
    <n v="765.625"/>
    <n v="7"/>
    <n v="0.5"/>
    <n v="-566.5625"/>
  </r>
  <r>
    <n v="1715"/>
    <s v="CA-2014-104003"/>
    <x v="3"/>
    <x v="566"/>
    <d v="2014-10-14T00:00:00"/>
    <s v="Standard Class"/>
    <s v="DC-13285"/>
    <s v="Debra Catini"/>
    <x v="0"/>
    <x v="0"/>
    <s v="San Francisco"/>
    <x v="1"/>
    <n v="94110"/>
    <x v="1"/>
    <s v="FUR-BO-10003965"/>
    <x v="0"/>
    <x v="0"/>
    <x v="1083"/>
    <n v="307.666"/>
    <n v="2"/>
    <n v="0.15"/>
    <n v="-14.478399999999979"/>
  </r>
  <r>
    <n v="1716"/>
    <s v="CA-2013-154788"/>
    <x v="0"/>
    <x v="567"/>
    <d v="2013-05-05T00:00:00"/>
    <s v="Standard Class"/>
    <s v="JL-15835"/>
    <s v="John Lee"/>
    <x v="0"/>
    <x v="0"/>
    <s v="New York City"/>
    <x v="15"/>
    <n v="10011"/>
    <x v="3"/>
    <s v="OFF-BI-10003314"/>
    <x v="1"/>
    <x v="8"/>
    <x v="305"/>
    <n v="7.7120000000000006"/>
    <n v="2"/>
    <n v="0.2"/>
    <n v="2.7956000000000003"/>
  </r>
  <r>
    <n v="1717"/>
    <s v="CA-2013-169943"/>
    <x v="0"/>
    <x v="288"/>
    <d v="2013-05-25T00:00:00"/>
    <s v="Standard Class"/>
    <s v="BN-11515"/>
    <s v="Bradley Nguyen"/>
    <x v="0"/>
    <x v="0"/>
    <s v="New York City"/>
    <x v="15"/>
    <n v="10011"/>
    <x v="3"/>
    <s v="OFF-AP-10001563"/>
    <x v="1"/>
    <x v="9"/>
    <x v="530"/>
    <n v="242.89999999999998"/>
    <n v="5"/>
    <n v="0"/>
    <n v="70.440999999999974"/>
  </r>
  <r>
    <n v="1718"/>
    <s v="CA-2013-169943"/>
    <x v="0"/>
    <x v="288"/>
    <d v="2013-05-25T00:00:00"/>
    <s v="Standard Class"/>
    <s v="BN-11515"/>
    <s v="Bradley Nguyen"/>
    <x v="0"/>
    <x v="0"/>
    <s v="New York City"/>
    <x v="15"/>
    <n v="10011"/>
    <x v="3"/>
    <s v="OFF-ST-10004123"/>
    <x v="1"/>
    <x v="4"/>
    <x v="72"/>
    <n v="454.90000000000003"/>
    <n v="5"/>
    <n v="0"/>
    <n v="0"/>
  </r>
  <r>
    <n v="1719"/>
    <s v="CA-2013-169943"/>
    <x v="0"/>
    <x v="288"/>
    <d v="2013-05-25T00:00:00"/>
    <s v="Standard Class"/>
    <s v="BN-11515"/>
    <s v="Bradley Nguyen"/>
    <x v="0"/>
    <x v="0"/>
    <s v="New York City"/>
    <x v="15"/>
    <n v="10011"/>
    <x v="3"/>
    <s v="FUR-FU-10002088"/>
    <x v="0"/>
    <x v="5"/>
    <x v="1084"/>
    <n v="35.92"/>
    <n v="4"/>
    <n v="0"/>
    <n v="15.086400000000001"/>
  </r>
  <r>
    <n v="1720"/>
    <s v="CA-2013-169943"/>
    <x v="0"/>
    <x v="288"/>
    <d v="2013-05-25T00:00:00"/>
    <s v="Standard Class"/>
    <s v="BN-11515"/>
    <s v="Bradley Nguyen"/>
    <x v="0"/>
    <x v="0"/>
    <s v="New York City"/>
    <x v="15"/>
    <n v="10011"/>
    <x v="3"/>
    <s v="FUR-FU-10000010"/>
    <x v="0"/>
    <x v="5"/>
    <x v="522"/>
    <n v="39.76"/>
    <n v="8"/>
    <n v="0"/>
    <n v="12.325599999999998"/>
  </r>
  <r>
    <n v="1721"/>
    <s v="CA-2013-169943"/>
    <x v="0"/>
    <x v="288"/>
    <d v="2013-05-25T00:00:00"/>
    <s v="Standard Class"/>
    <s v="BN-11515"/>
    <s v="Bradley Nguyen"/>
    <x v="0"/>
    <x v="0"/>
    <s v="New York City"/>
    <x v="15"/>
    <n v="10011"/>
    <x v="3"/>
    <s v="OFF-BI-10002824"/>
    <x v="1"/>
    <x v="8"/>
    <x v="523"/>
    <n v="47.744"/>
    <n v="4"/>
    <n v="0.2"/>
    <n v="14.919999999999995"/>
  </r>
  <r>
    <n v="1722"/>
    <s v="US-2012-123218"/>
    <x v="1"/>
    <x v="139"/>
    <d v="2012-12-25T00:00:00"/>
    <s v="Standard Class"/>
    <s v="KD-16345"/>
    <s v="Katherine Ducich"/>
    <x v="0"/>
    <x v="0"/>
    <s v="Chicago"/>
    <x v="10"/>
    <n v="60623"/>
    <x v="2"/>
    <s v="TEC-PH-10001061"/>
    <x v="2"/>
    <x v="7"/>
    <x v="822"/>
    <n v="159.98400000000001"/>
    <n v="2"/>
    <n v="0.2"/>
    <n v="11.998799999999996"/>
  </r>
  <r>
    <n v="1723"/>
    <s v="US-2012-123218"/>
    <x v="1"/>
    <x v="139"/>
    <d v="2012-12-25T00:00:00"/>
    <s v="Standard Class"/>
    <s v="KD-16345"/>
    <s v="Katherine Ducich"/>
    <x v="0"/>
    <x v="0"/>
    <s v="Chicago"/>
    <x v="10"/>
    <n v="60623"/>
    <x v="2"/>
    <s v="TEC-AC-10000736"/>
    <x v="2"/>
    <x v="11"/>
    <x v="1085"/>
    <n v="255.96799999999999"/>
    <n v="4"/>
    <n v="0.2"/>
    <n v="51.193599999999996"/>
  </r>
  <r>
    <n v="1724"/>
    <s v="US-2012-123218"/>
    <x v="1"/>
    <x v="139"/>
    <d v="2012-12-25T00:00:00"/>
    <s v="Standard Class"/>
    <s v="KD-16345"/>
    <s v="Katherine Ducich"/>
    <x v="0"/>
    <x v="0"/>
    <s v="Chicago"/>
    <x v="10"/>
    <n v="60623"/>
    <x v="2"/>
    <s v="FUR-BO-10003966"/>
    <x v="0"/>
    <x v="0"/>
    <x v="1086"/>
    <n v="359.05799999999994"/>
    <n v="3"/>
    <n v="0.3"/>
    <n v="-71.811600000000027"/>
  </r>
  <r>
    <n v="1725"/>
    <s v="CA-2012-127453"/>
    <x v="1"/>
    <x v="546"/>
    <d v="2012-12-20T00:00:00"/>
    <s v="First Class"/>
    <s v="JK-15370"/>
    <s v="Jay Kimmel"/>
    <x v="0"/>
    <x v="0"/>
    <s v="Philadelphia"/>
    <x v="9"/>
    <n v="19143"/>
    <x v="3"/>
    <s v="OFF-AP-10000828"/>
    <x v="1"/>
    <x v="9"/>
    <x v="1087"/>
    <n v="434.35199999999998"/>
    <n v="3"/>
    <n v="0.2"/>
    <n v="43.43519999999998"/>
  </r>
  <r>
    <n v="1726"/>
    <s v="CA-2012-127453"/>
    <x v="1"/>
    <x v="546"/>
    <d v="2012-12-20T00:00:00"/>
    <s v="First Class"/>
    <s v="JK-15370"/>
    <s v="Jay Kimmel"/>
    <x v="0"/>
    <x v="0"/>
    <s v="Philadelphia"/>
    <x v="9"/>
    <n v="19143"/>
    <x v="3"/>
    <s v="OFF-AP-10002906"/>
    <x v="1"/>
    <x v="9"/>
    <x v="1088"/>
    <n v="3.5520000000000005"/>
    <n v="2"/>
    <n v="0.2"/>
    <n v="0.44399999999999973"/>
  </r>
  <r>
    <n v="1727"/>
    <s v="CA-2012-127453"/>
    <x v="1"/>
    <x v="546"/>
    <d v="2012-12-20T00:00:00"/>
    <s v="First Class"/>
    <s v="JK-15370"/>
    <s v="Jay Kimmel"/>
    <x v="0"/>
    <x v="0"/>
    <s v="Philadelphia"/>
    <x v="9"/>
    <n v="19143"/>
    <x v="3"/>
    <s v="OFF-AP-10003860"/>
    <x v="1"/>
    <x v="9"/>
    <x v="1089"/>
    <n v="88.832000000000008"/>
    <n v="4"/>
    <n v="0.2"/>
    <n v="7.7728000000000002"/>
  </r>
  <r>
    <n v="1728"/>
    <s v="US-2014-164056"/>
    <x v="3"/>
    <x v="568"/>
    <d v="2014-05-05T00:00:00"/>
    <s v="Second Class"/>
    <s v="FM-14215"/>
    <s v="Filia McAdams"/>
    <x v="1"/>
    <x v="0"/>
    <s v="Dublin"/>
    <x v="24"/>
    <n v="43017"/>
    <x v="3"/>
    <s v="FUR-TA-10001307"/>
    <x v="0"/>
    <x v="3"/>
    <x v="1090"/>
    <n v="1048.3499999999999"/>
    <n v="5"/>
    <n v="0.4"/>
    <n v="-69.889999999999986"/>
  </r>
  <r>
    <n v="1729"/>
    <s v="CA-2013-106894"/>
    <x v="0"/>
    <x v="569"/>
    <d v="2013-02-07T00:00:00"/>
    <s v="Same Day"/>
    <s v="CA-12265"/>
    <s v="Christina Anderson"/>
    <x v="0"/>
    <x v="0"/>
    <s v="Springfield"/>
    <x v="17"/>
    <n v="22153"/>
    <x v="0"/>
    <s v="TEC-AC-10003063"/>
    <x v="2"/>
    <x v="11"/>
    <x v="1052"/>
    <n v="100"/>
    <n v="4"/>
    <n v="0"/>
    <n v="21"/>
  </r>
  <r>
    <n v="1730"/>
    <s v="CA-2013-106894"/>
    <x v="0"/>
    <x v="569"/>
    <d v="2013-02-07T00:00:00"/>
    <s v="Same Day"/>
    <s v="CA-12265"/>
    <s v="Christina Anderson"/>
    <x v="0"/>
    <x v="0"/>
    <s v="Springfield"/>
    <x v="17"/>
    <n v="22153"/>
    <x v="0"/>
    <s v="OFF-LA-10001045"/>
    <x v="1"/>
    <x v="2"/>
    <x v="701"/>
    <n v="7.83"/>
    <n v="3"/>
    <n v="0"/>
    <n v="3.6017999999999999"/>
  </r>
  <r>
    <n v="1731"/>
    <s v="CA-2011-125136"/>
    <x v="2"/>
    <x v="450"/>
    <d v="2011-10-03T00:00:00"/>
    <s v="Standard Class"/>
    <s v="KD-16495"/>
    <s v="Keith Dawkins"/>
    <x v="1"/>
    <x v="0"/>
    <s v="Fayetteville"/>
    <x v="3"/>
    <n v="28314"/>
    <x v="0"/>
    <s v="OFF-PA-10001457"/>
    <x v="1"/>
    <x v="10"/>
    <x v="1091"/>
    <n v="96.256"/>
    <n v="8"/>
    <n v="0.2"/>
    <n v="31.283199999999987"/>
  </r>
  <r>
    <n v="1732"/>
    <s v="CA-2011-125136"/>
    <x v="2"/>
    <x v="450"/>
    <d v="2011-10-03T00:00:00"/>
    <s v="Standard Class"/>
    <s v="KD-16495"/>
    <s v="Keith Dawkins"/>
    <x v="1"/>
    <x v="0"/>
    <s v="Fayetteville"/>
    <x v="3"/>
    <n v="28314"/>
    <x v="0"/>
    <s v="OFF-PA-10001804"/>
    <x v="1"/>
    <x v="10"/>
    <x v="128"/>
    <n v="10.688000000000001"/>
    <n v="2"/>
    <n v="0.2"/>
    <n v="3.7407999999999997"/>
  </r>
  <r>
    <n v="1733"/>
    <s v="US-2013-131149"/>
    <x v="0"/>
    <x v="212"/>
    <d v="2013-07-15T00:00:00"/>
    <s v="Standard Class"/>
    <s v="LH-17155"/>
    <s v="Logan Haushalter"/>
    <x v="0"/>
    <x v="0"/>
    <s v="Dallas"/>
    <x v="5"/>
    <n v="75081"/>
    <x v="2"/>
    <s v="OFF-ST-10000689"/>
    <x v="1"/>
    <x v="4"/>
    <x v="421"/>
    <n v="338.04"/>
    <n v="3"/>
    <n v="0.2"/>
    <n v="-33.804000000000002"/>
  </r>
  <r>
    <n v="1734"/>
    <s v="US-2013-131149"/>
    <x v="0"/>
    <x v="212"/>
    <d v="2013-07-15T00:00:00"/>
    <s v="Standard Class"/>
    <s v="LH-17155"/>
    <s v="Logan Haushalter"/>
    <x v="0"/>
    <x v="0"/>
    <s v="Dallas"/>
    <x v="5"/>
    <n v="75081"/>
    <x v="2"/>
    <s v="OFF-AR-10002135"/>
    <x v="1"/>
    <x v="6"/>
    <x v="278"/>
    <n v="154.24"/>
    <n v="4"/>
    <n v="0.2"/>
    <n v="17.351999999999975"/>
  </r>
  <r>
    <n v="1735"/>
    <s v="CA-2014-101483"/>
    <x v="3"/>
    <x v="570"/>
    <d v="2014-08-02T00:00:00"/>
    <s v="Second Class"/>
    <s v="AG-10675"/>
    <s v="Anna Gayman"/>
    <x v="0"/>
    <x v="0"/>
    <s v="Jacksonville"/>
    <x v="3"/>
    <n v="28540"/>
    <x v="0"/>
    <s v="OFF-AP-10002082"/>
    <x v="1"/>
    <x v="9"/>
    <x v="1092"/>
    <n v="34.848000000000006"/>
    <n v="2"/>
    <n v="0.2"/>
    <n v="6.5339999999999971"/>
  </r>
  <r>
    <n v="1736"/>
    <s v="CA-2014-101483"/>
    <x v="3"/>
    <x v="570"/>
    <d v="2014-08-02T00:00:00"/>
    <s v="Second Class"/>
    <s v="AG-10675"/>
    <s v="Anna Gayman"/>
    <x v="0"/>
    <x v="0"/>
    <s v="Jacksonville"/>
    <x v="3"/>
    <n v="28540"/>
    <x v="0"/>
    <s v="TEC-PH-10003442"/>
    <x v="2"/>
    <x v="7"/>
    <x v="879"/>
    <n v="22"/>
    <n v="5"/>
    <n v="0.2"/>
    <n v="1.375"/>
  </r>
  <r>
    <n v="1737"/>
    <s v="CA-2014-101483"/>
    <x v="3"/>
    <x v="570"/>
    <d v="2014-08-02T00:00:00"/>
    <s v="Second Class"/>
    <s v="AG-10675"/>
    <s v="Anna Gayman"/>
    <x v="0"/>
    <x v="0"/>
    <s v="Jacksonville"/>
    <x v="3"/>
    <n v="28540"/>
    <x v="0"/>
    <s v="OFF-AR-10002833"/>
    <x v="1"/>
    <x v="6"/>
    <x v="6"/>
    <n v="4.3680000000000003"/>
    <n v="3"/>
    <n v="0.2"/>
    <n v="0.3822000000000001"/>
  </r>
  <r>
    <n v="1738"/>
    <s v="CA-2012-130204"/>
    <x v="1"/>
    <x v="37"/>
    <d v="2012-09-09T00:00:00"/>
    <s v="Standard Class"/>
    <s v="DB-13120"/>
    <s v="David Bremer"/>
    <x v="1"/>
    <x v="0"/>
    <s v="San Francisco"/>
    <x v="1"/>
    <n v="94122"/>
    <x v="1"/>
    <s v="OFF-ST-10001325"/>
    <x v="1"/>
    <x v="4"/>
    <x v="466"/>
    <n v="31.44"/>
    <n v="3"/>
    <n v="0"/>
    <n v="8.4888000000000012"/>
  </r>
  <r>
    <n v="1739"/>
    <s v="CA-2012-130204"/>
    <x v="1"/>
    <x v="37"/>
    <d v="2012-09-09T00:00:00"/>
    <s v="Standard Class"/>
    <s v="DB-13120"/>
    <s v="David Bremer"/>
    <x v="1"/>
    <x v="0"/>
    <s v="San Francisco"/>
    <x v="1"/>
    <n v="94122"/>
    <x v="1"/>
    <s v="TEC-AC-10003038"/>
    <x v="2"/>
    <x v="11"/>
    <x v="1024"/>
    <n v="17.899999999999999"/>
    <n v="2"/>
    <n v="0"/>
    <n v="3.400999999999998"/>
  </r>
  <r>
    <n v="1740"/>
    <s v="CA-2012-130204"/>
    <x v="1"/>
    <x v="37"/>
    <d v="2012-09-09T00:00:00"/>
    <s v="Standard Class"/>
    <s v="DB-13120"/>
    <s v="David Bremer"/>
    <x v="1"/>
    <x v="0"/>
    <s v="San Francisco"/>
    <x v="1"/>
    <n v="94122"/>
    <x v="1"/>
    <s v="TEC-AC-10003590"/>
    <x v="2"/>
    <x v="11"/>
    <x v="1093"/>
    <n v="129.44999999999999"/>
    <n v="5"/>
    <n v="0"/>
    <n v="46.601999999999997"/>
  </r>
  <r>
    <n v="1741"/>
    <s v="CA-2011-110527"/>
    <x v="2"/>
    <x v="128"/>
    <d v="2011-08-16T00:00:00"/>
    <s v="Standard Class"/>
    <s v="ED-13885"/>
    <s v="Emily Ducich"/>
    <x v="2"/>
    <x v="0"/>
    <s v="San Diego"/>
    <x v="1"/>
    <n v="92037"/>
    <x v="1"/>
    <s v="OFF-LA-10000262"/>
    <x v="1"/>
    <x v="2"/>
    <x v="932"/>
    <n v="20.88"/>
    <n v="8"/>
    <n v="0"/>
    <n v="9.6047999999999991"/>
  </r>
  <r>
    <n v="1742"/>
    <s v="CA-2014-152807"/>
    <x v="3"/>
    <x v="505"/>
    <d v="2014-11-04T00:00:00"/>
    <s v="Standard Class"/>
    <s v="MC-18100"/>
    <s v="Mick Crebagga"/>
    <x v="0"/>
    <x v="0"/>
    <s v="Philadelphia"/>
    <x v="9"/>
    <n v="19140"/>
    <x v="3"/>
    <s v="OFF-PA-10004355"/>
    <x v="1"/>
    <x v="10"/>
    <x v="1094"/>
    <n v="20.736000000000004"/>
    <n v="4"/>
    <n v="0.2"/>
    <n v="7.2576000000000001"/>
  </r>
  <r>
    <n v="1743"/>
    <s v="CA-2014-152807"/>
    <x v="3"/>
    <x v="505"/>
    <d v="2014-11-04T00:00:00"/>
    <s v="Standard Class"/>
    <s v="MC-18100"/>
    <s v="Mick Crebagga"/>
    <x v="0"/>
    <x v="0"/>
    <s v="Philadelphia"/>
    <x v="9"/>
    <n v="19140"/>
    <x v="3"/>
    <s v="FUR-FU-10004415"/>
    <x v="0"/>
    <x v="5"/>
    <x v="1054"/>
    <n v="7.168000000000001"/>
    <n v="2"/>
    <n v="0.2"/>
    <n v="0.98559999999999937"/>
  </r>
  <r>
    <n v="1744"/>
    <s v="CA-2014-152807"/>
    <x v="3"/>
    <x v="505"/>
    <d v="2014-11-04T00:00:00"/>
    <s v="Standard Class"/>
    <s v="MC-18100"/>
    <s v="Mick Crebagga"/>
    <x v="0"/>
    <x v="0"/>
    <s v="Philadelphia"/>
    <x v="9"/>
    <n v="19140"/>
    <x v="3"/>
    <s v="OFF-ST-10002486"/>
    <x v="1"/>
    <x v="4"/>
    <x v="693"/>
    <n v="11.168000000000001"/>
    <n v="2"/>
    <n v="0.2"/>
    <n v="-2.5128000000000008"/>
  </r>
  <r>
    <n v="1745"/>
    <s v="CA-2014-152807"/>
    <x v="3"/>
    <x v="505"/>
    <d v="2014-11-04T00:00:00"/>
    <s v="Standard Class"/>
    <s v="MC-18100"/>
    <s v="Mick Crebagga"/>
    <x v="0"/>
    <x v="0"/>
    <s v="Philadelphia"/>
    <x v="9"/>
    <n v="19140"/>
    <x v="3"/>
    <s v="TEC-AC-10001142"/>
    <x v="2"/>
    <x v="11"/>
    <x v="546"/>
    <n v="442.40000000000003"/>
    <n v="7"/>
    <n v="0.2"/>
    <n v="-55.300000000000068"/>
  </r>
  <r>
    <n v="1746"/>
    <s v="CA-2011-133270"/>
    <x v="2"/>
    <x v="571"/>
    <d v="2011-06-09T00:00:00"/>
    <s v="First Class"/>
    <s v="BM-11785"/>
    <s v="Bryan Mills"/>
    <x v="0"/>
    <x v="0"/>
    <s v="Rochester"/>
    <x v="15"/>
    <n v="14609"/>
    <x v="3"/>
    <s v="OFF-AR-10002656"/>
    <x v="1"/>
    <x v="6"/>
    <x v="157"/>
    <n v="13.36"/>
    <n v="2"/>
    <n v="0"/>
    <n v="4.9431999999999992"/>
  </r>
  <r>
    <n v="1747"/>
    <s v="CA-2013-155670"/>
    <x v="0"/>
    <x v="572"/>
    <d v="2013-08-18T00:00:00"/>
    <s v="Second Class"/>
    <s v="EM-14065"/>
    <s v="Erin Mull"/>
    <x v="0"/>
    <x v="0"/>
    <s v="Jacksonville"/>
    <x v="3"/>
    <n v="28540"/>
    <x v="0"/>
    <s v="OFF-BI-10000138"/>
    <x v="1"/>
    <x v="8"/>
    <x v="600"/>
    <n v="11.232000000000001"/>
    <n v="8"/>
    <n v="0.7"/>
    <n v="-8.2367999999999988"/>
  </r>
  <r>
    <n v="1748"/>
    <s v="CA-2013-155670"/>
    <x v="0"/>
    <x v="572"/>
    <d v="2013-08-18T00:00:00"/>
    <s v="Second Class"/>
    <s v="EM-14065"/>
    <s v="Erin Mull"/>
    <x v="0"/>
    <x v="0"/>
    <s v="Jacksonville"/>
    <x v="3"/>
    <n v="28540"/>
    <x v="0"/>
    <s v="OFF-PA-10004947"/>
    <x v="1"/>
    <x v="10"/>
    <x v="33"/>
    <n v="10.272000000000002"/>
    <n v="3"/>
    <n v="0.2"/>
    <n v="3.2099999999999982"/>
  </r>
  <r>
    <n v="1749"/>
    <s v="US-2011-157406"/>
    <x v="2"/>
    <x v="573"/>
    <d v="2011-04-29T00:00:00"/>
    <s v="Standard Class"/>
    <s v="DA-13450"/>
    <s v="Dianna Arnett"/>
    <x v="2"/>
    <x v="0"/>
    <s v="Houston"/>
    <x v="5"/>
    <n v="77095"/>
    <x v="2"/>
    <s v="OFF-PA-10003543"/>
    <x v="1"/>
    <x v="10"/>
    <x v="716"/>
    <n v="10.368000000000002"/>
    <n v="2"/>
    <n v="0.2"/>
    <n v="3.6288"/>
  </r>
  <r>
    <n v="1750"/>
    <s v="US-2011-157406"/>
    <x v="2"/>
    <x v="573"/>
    <d v="2011-04-29T00:00:00"/>
    <s v="Standard Class"/>
    <s v="DA-13450"/>
    <s v="Dianna Arnett"/>
    <x v="2"/>
    <x v="0"/>
    <s v="Houston"/>
    <x v="5"/>
    <n v="77095"/>
    <x v="2"/>
    <s v="OFF-AR-10002221"/>
    <x v="1"/>
    <x v="6"/>
    <x v="1008"/>
    <n v="6.24"/>
    <n v="3"/>
    <n v="0.2"/>
    <n v="0.54600000000000071"/>
  </r>
  <r>
    <n v="1751"/>
    <s v="CA-2012-139094"/>
    <x v="1"/>
    <x v="6"/>
    <d v="2012-11-27T00:00:00"/>
    <s v="Standard Class"/>
    <s v="MO-17800"/>
    <s v="Meg O'Connel"/>
    <x v="2"/>
    <x v="0"/>
    <s v="San Antonio"/>
    <x v="5"/>
    <n v="78207"/>
    <x v="2"/>
    <s v="FUR-TA-10004607"/>
    <x v="0"/>
    <x v="3"/>
    <x v="1095"/>
    <n v="206.96200000000002"/>
    <n v="2"/>
    <n v="0.3"/>
    <n v="-32.522600000000011"/>
  </r>
  <r>
    <n v="1752"/>
    <s v="CA-2014-168837"/>
    <x v="3"/>
    <x v="336"/>
    <d v="2014-10-18T00:00:00"/>
    <s v="First Class"/>
    <s v="JW-15955"/>
    <s v="Joni Wasserman"/>
    <x v="0"/>
    <x v="0"/>
    <s v="Oakland"/>
    <x v="1"/>
    <n v="94601"/>
    <x v="1"/>
    <s v="FUR-FU-10001918"/>
    <x v="0"/>
    <x v="5"/>
    <x v="280"/>
    <n v="9.4600000000000009"/>
    <n v="2"/>
    <n v="0"/>
    <n v="3.6894000000000009"/>
  </r>
  <r>
    <n v="1753"/>
    <s v="CA-2014-116715"/>
    <x v="3"/>
    <x v="574"/>
    <d v="2014-12-06T00:00:00"/>
    <s v="First Class"/>
    <s v="VW-21775"/>
    <s v="Victoria Wilson"/>
    <x v="1"/>
    <x v="0"/>
    <s v="San Francisco"/>
    <x v="1"/>
    <n v="94122"/>
    <x v="1"/>
    <s v="OFF-ST-10004340"/>
    <x v="1"/>
    <x v="4"/>
    <x v="809"/>
    <n v="559.62"/>
    <n v="9"/>
    <n v="0"/>
    <n v="151.09740000000002"/>
  </r>
  <r>
    <n v="1754"/>
    <s v="CA-2014-116715"/>
    <x v="3"/>
    <x v="574"/>
    <d v="2014-12-06T00:00:00"/>
    <s v="First Class"/>
    <s v="VW-21775"/>
    <s v="Victoria Wilson"/>
    <x v="1"/>
    <x v="0"/>
    <s v="San Francisco"/>
    <x v="1"/>
    <n v="94122"/>
    <x v="1"/>
    <s v="OFF-PA-10004475"/>
    <x v="1"/>
    <x v="10"/>
    <x v="1063"/>
    <n v="109.92"/>
    <n v="2"/>
    <n v="0"/>
    <n v="53.860799999999998"/>
  </r>
  <r>
    <n v="1755"/>
    <s v="CA-2014-116715"/>
    <x v="3"/>
    <x v="574"/>
    <d v="2014-12-06T00:00:00"/>
    <s v="First Class"/>
    <s v="VW-21775"/>
    <s v="Victoria Wilson"/>
    <x v="1"/>
    <x v="0"/>
    <s v="San Francisco"/>
    <x v="1"/>
    <n v="94122"/>
    <x v="1"/>
    <s v="OFF-PA-10003893"/>
    <x v="1"/>
    <x v="10"/>
    <x v="1096"/>
    <n v="8.56"/>
    <n v="2"/>
    <n v="0"/>
    <n v="3.8519999999999994"/>
  </r>
  <r>
    <n v="1756"/>
    <s v="CA-2012-135622"/>
    <x v="1"/>
    <x v="575"/>
    <d v="2012-12-11T00:00:00"/>
    <s v="Second Class"/>
    <s v="TT-21460"/>
    <s v="Tonja Turnell"/>
    <x v="2"/>
    <x v="0"/>
    <s v="Fort Worth"/>
    <x v="5"/>
    <n v="76106"/>
    <x v="2"/>
    <s v="OFF-PA-10000100"/>
    <x v="1"/>
    <x v="10"/>
    <x v="825"/>
    <n v="360.71199999999999"/>
    <n v="11"/>
    <n v="0.2"/>
    <n v="130.75810000000001"/>
  </r>
  <r>
    <n v="1757"/>
    <s v="CA-2012-135622"/>
    <x v="1"/>
    <x v="575"/>
    <d v="2012-12-11T00:00:00"/>
    <s v="Second Class"/>
    <s v="TT-21460"/>
    <s v="Tonja Turnell"/>
    <x v="2"/>
    <x v="0"/>
    <s v="Fort Worth"/>
    <x v="5"/>
    <n v="76106"/>
    <x v="2"/>
    <s v="TEC-PH-10001817"/>
    <x v="2"/>
    <x v="7"/>
    <x v="1097"/>
    <n v="1718.4"/>
    <n v="6"/>
    <n v="0.2"/>
    <n v="150.36000000000013"/>
  </r>
  <r>
    <n v="1758"/>
    <s v="US-2012-107349"/>
    <x v="1"/>
    <x v="562"/>
    <d v="2012-07-15T00:00:00"/>
    <s v="First Class"/>
    <s v="SL-20155"/>
    <s v="Sara Luxemburg"/>
    <x v="2"/>
    <x v="0"/>
    <s v="Houston"/>
    <x v="5"/>
    <n v="77095"/>
    <x v="2"/>
    <s v="OFF-BI-10001765"/>
    <x v="1"/>
    <x v="8"/>
    <x v="985"/>
    <n v="41.567999999999991"/>
    <n v="6"/>
    <n v="0.8"/>
    <n v="-66.508800000000036"/>
  </r>
  <r>
    <n v="1759"/>
    <s v="CA-2011-139017"/>
    <x v="2"/>
    <x v="218"/>
    <d v="2011-05-17T00:00:00"/>
    <s v="Standard Class"/>
    <s v="RM-19375"/>
    <s v="Raymond Messe"/>
    <x v="0"/>
    <x v="0"/>
    <s v="Houston"/>
    <x v="5"/>
    <n v="77095"/>
    <x v="2"/>
    <s v="TEC-AC-10001013"/>
    <x v="2"/>
    <x v="11"/>
    <x v="813"/>
    <n v="46.864000000000004"/>
    <n v="2"/>
    <n v="0.2"/>
    <n v="7.615399999999994"/>
  </r>
  <r>
    <n v="1760"/>
    <s v="CA-2011-141817"/>
    <x v="2"/>
    <x v="576"/>
    <d v="2011-01-13T00:00:00"/>
    <s v="Standard Class"/>
    <s v="MB-18085"/>
    <s v="Mick Brown"/>
    <x v="0"/>
    <x v="0"/>
    <s v="Philadelphia"/>
    <x v="9"/>
    <n v="19143"/>
    <x v="3"/>
    <s v="OFF-AR-10003478"/>
    <x v="1"/>
    <x v="6"/>
    <x v="355"/>
    <n v="19.536000000000001"/>
    <n v="3"/>
    <n v="0.2"/>
    <n v="4.8840000000000003"/>
  </r>
  <r>
    <n v="1761"/>
    <s v="CA-2012-130785"/>
    <x v="1"/>
    <x v="577"/>
    <d v="2012-09-09T00:00:00"/>
    <s v="Standard Class"/>
    <s v="AG-10900"/>
    <s v="Arthur Gainer"/>
    <x v="0"/>
    <x v="0"/>
    <s v="San Diego"/>
    <x v="1"/>
    <n v="92105"/>
    <x v="1"/>
    <s v="FUR-BO-10000330"/>
    <x v="0"/>
    <x v="0"/>
    <x v="1098"/>
    <n v="411.33199999999999"/>
    <n v="4"/>
    <n v="0.15"/>
    <n v="-4.8391999999999769"/>
  </r>
  <r>
    <n v="1762"/>
    <s v="CA-2012-130785"/>
    <x v="1"/>
    <x v="577"/>
    <d v="2012-09-09T00:00:00"/>
    <s v="Standard Class"/>
    <s v="AG-10900"/>
    <s v="Arthur Gainer"/>
    <x v="0"/>
    <x v="0"/>
    <s v="San Diego"/>
    <x v="1"/>
    <n v="92105"/>
    <x v="1"/>
    <s v="OFF-BI-10001900"/>
    <x v="1"/>
    <x v="8"/>
    <x v="1099"/>
    <n v="28.752000000000002"/>
    <n v="6"/>
    <n v="0.2"/>
    <n v="9.7037999999999993"/>
  </r>
  <r>
    <n v="1763"/>
    <s v="CA-2012-130785"/>
    <x v="1"/>
    <x v="577"/>
    <d v="2012-09-09T00:00:00"/>
    <s v="Standard Class"/>
    <s v="AG-10900"/>
    <s v="Arthur Gainer"/>
    <x v="0"/>
    <x v="0"/>
    <s v="San Diego"/>
    <x v="1"/>
    <n v="92105"/>
    <x v="1"/>
    <s v="FUR-BO-10003159"/>
    <x v="0"/>
    <x v="0"/>
    <x v="1100"/>
    <n v="293.19900000000001"/>
    <n v="3"/>
    <n v="0.15"/>
    <n v="-20.696400000000025"/>
  </r>
  <r>
    <n v="1764"/>
    <s v="CA-2013-110254"/>
    <x v="0"/>
    <x v="578"/>
    <d v="2013-08-09T00:00:00"/>
    <s v="Standard Class"/>
    <s v="ML-17755"/>
    <s v="Max Ludwig"/>
    <x v="2"/>
    <x v="0"/>
    <s v="Suffolk"/>
    <x v="17"/>
    <n v="23434"/>
    <x v="0"/>
    <s v="OFF-SU-10002573"/>
    <x v="1"/>
    <x v="14"/>
    <x v="350"/>
    <n v="35.06"/>
    <n v="2"/>
    <n v="0"/>
    <n v="10.517999999999997"/>
  </r>
  <r>
    <n v="1765"/>
    <s v="CA-2013-110254"/>
    <x v="0"/>
    <x v="578"/>
    <d v="2013-08-09T00:00:00"/>
    <s v="Standard Class"/>
    <s v="ML-17755"/>
    <s v="Max Ludwig"/>
    <x v="2"/>
    <x v="0"/>
    <s v="Suffolk"/>
    <x v="17"/>
    <n v="23434"/>
    <x v="0"/>
    <s v="OFF-LA-10004484"/>
    <x v="1"/>
    <x v="2"/>
    <x v="612"/>
    <n v="4.13"/>
    <n v="1"/>
    <n v="0"/>
    <n v="1.8997999999999999"/>
  </r>
  <r>
    <n v="1766"/>
    <s v="CA-2013-110254"/>
    <x v="0"/>
    <x v="578"/>
    <d v="2013-08-09T00:00:00"/>
    <s v="Standard Class"/>
    <s v="ML-17755"/>
    <s v="Max Ludwig"/>
    <x v="2"/>
    <x v="0"/>
    <s v="Suffolk"/>
    <x v="17"/>
    <n v="23434"/>
    <x v="0"/>
    <s v="FUR-FU-10001591"/>
    <x v="0"/>
    <x v="5"/>
    <x v="1101"/>
    <n v="109.8"/>
    <n v="9"/>
    <n v="0"/>
    <n v="46.116000000000007"/>
  </r>
  <r>
    <n v="1767"/>
    <s v="CA-2013-110254"/>
    <x v="0"/>
    <x v="578"/>
    <d v="2013-08-09T00:00:00"/>
    <s v="Standard Class"/>
    <s v="ML-17755"/>
    <s v="Max Ludwig"/>
    <x v="2"/>
    <x v="0"/>
    <s v="Suffolk"/>
    <x v="17"/>
    <n v="23434"/>
    <x v="0"/>
    <s v="OFF-LA-10002034"/>
    <x v="1"/>
    <x v="2"/>
    <x v="1102"/>
    <n v="9.82"/>
    <n v="2"/>
    <n v="0"/>
    <n v="4.8117999999999999"/>
  </r>
  <r>
    <n v="1768"/>
    <s v="US-2011-158057"/>
    <x v="2"/>
    <x v="579"/>
    <d v="2011-03-26T00:00:00"/>
    <s v="Standard Class"/>
    <s v="CC-12685"/>
    <s v="Craig Carroll"/>
    <x v="0"/>
    <x v="0"/>
    <s v="Greensboro"/>
    <x v="3"/>
    <n v="27405"/>
    <x v="0"/>
    <s v="OFF-BI-10004410"/>
    <x v="1"/>
    <x v="8"/>
    <x v="48"/>
    <n v="7.644000000000001"/>
    <n v="4"/>
    <n v="0.7"/>
    <n v="-5.8603999999999985"/>
  </r>
  <r>
    <n v="1769"/>
    <s v="US-2011-158057"/>
    <x v="2"/>
    <x v="579"/>
    <d v="2011-03-26T00:00:00"/>
    <s v="Standard Class"/>
    <s v="CC-12685"/>
    <s v="Craig Carroll"/>
    <x v="0"/>
    <x v="0"/>
    <s v="Greensboro"/>
    <x v="3"/>
    <n v="27405"/>
    <x v="0"/>
    <s v="OFF-BI-10002735"/>
    <x v="1"/>
    <x v="8"/>
    <x v="141"/>
    <n v="51.465000000000018"/>
    <n v="5"/>
    <n v="0.7"/>
    <n v="-39.456499999999991"/>
  </r>
  <r>
    <n v="1770"/>
    <s v="CA-2014-146024"/>
    <x v="3"/>
    <x v="580"/>
    <d v="2014-03-09T00:00:00"/>
    <s v="Standard Class"/>
    <s v="SC-20770"/>
    <s v="Stewart Carmichael"/>
    <x v="1"/>
    <x v="0"/>
    <s v="Dallas"/>
    <x v="5"/>
    <n v="75081"/>
    <x v="2"/>
    <s v="OFF-SU-10001935"/>
    <x v="1"/>
    <x v="14"/>
    <x v="33"/>
    <n v="6.9760000000000009"/>
    <n v="4"/>
    <n v="0.2"/>
    <n v="-1.3952000000000013"/>
  </r>
  <r>
    <n v="1771"/>
    <s v="CA-2014-146024"/>
    <x v="3"/>
    <x v="580"/>
    <d v="2014-03-09T00:00:00"/>
    <s v="Standard Class"/>
    <s v="SC-20770"/>
    <s v="Stewart Carmichael"/>
    <x v="1"/>
    <x v="0"/>
    <s v="Dallas"/>
    <x v="5"/>
    <n v="75081"/>
    <x v="2"/>
    <s v="OFF-BI-10003291"/>
    <x v="1"/>
    <x v="8"/>
    <x v="44"/>
    <n v="12.221999999999998"/>
    <n v="7"/>
    <n v="0.8"/>
    <n v="-20.166300000000007"/>
  </r>
  <r>
    <n v="1772"/>
    <s v="CA-2013-129686"/>
    <x v="0"/>
    <x v="581"/>
    <d v="2013-11-30T00:00:00"/>
    <s v="Second Class"/>
    <s v="GG-14650"/>
    <s v="Greg Guthrie"/>
    <x v="1"/>
    <x v="0"/>
    <s v="Chicago"/>
    <x v="10"/>
    <n v="60623"/>
    <x v="2"/>
    <s v="OFF-ST-10004337"/>
    <x v="1"/>
    <x v="4"/>
    <x v="839"/>
    <n v="97.984000000000009"/>
    <n v="2"/>
    <n v="0.2"/>
    <n v="-24.496000000000002"/>
  </r>
  <r>
    <n v="1773"/>
    <s v="CA-2013-129686"/>
    <x v="0"/>
    <x v="581"/>
    <d v="2013-11-30T00:00:00"/>
    <s v="Second Class"/>
    <s v="GG-14650"/>
    <s v="Greg Guthrie"/>
    <x v="1"/>
    <x v="0"/>
    <s v="Chicago"/>
    <x v="10"/>
    <n v="60623"/>
    <x v="2"/>
    <s v="TEC-AC-10001266"/>
    <x v="2"/>
    <x v="11"/>
    <x v="196"/>
    <n v="62.400000000000006"/>
    <n v="6"/>
    <n v="0.2"/>
    <n v="19.499999999999993"/>
  </r>
  <r>
    <n v="1774"/>
    <s v="CA-2011-118976"/>
    <x v="2"/>
    <x v="582"/>
    <d v="2011-05-03T00:00:00"/>
    <s v="Standard Class"/>
    <s v="MY-18295"/>
    <s v="Muhammed Yedwab"/>
    <x v="1"/>
    <x v="0"/>
    <s v="Baltimore"/>
    <x v="39"/>
    <n v="21215"/>
    <x v="3"/>
    <s v="OFF-BI-10001628"/>
    <x v="1"/>
    <x v="8"/>
    <x v="1103"/>
    <n v="20.86"/>
    <n v="2"/>
    <n v="0"/>
    <n v="9.3869999999999987"/>
  </r>
  <r>
    <n v="1775"/>
    <s v="CA-2011-118976"/>
    <x v="2"/>
    <x v="582"/>
    <d v="2011-05-03T00:00:00"/>
    <s v="Standard Class"/>
    <s v="MY-18295"/>
    <s v="Muhammed Yedwab"/>
    <x v="1"/>
    <x v="0"/>
    <s v="Baltimore"/>
    <x v="39"/>
    <n v="21215"/>
    <x v="3"/>
    <s v="OFF-ST-10000877"/>
    <x v="1"/>
    <x v="4"/>
    <x v="1104"/>
    <n v="497.61"/>
    <n v="9"/>
    <n v="0"/>
    <n v="129.37860000000001"/>
  </r>
  <r>
    <n v="1776"/>
    <s v="CA-2011-118976"/>
    <x v="2"/>
    <x v="582"/>
    <d v="2011-05-03T00:00:00"/>
    <s v="Standard Class"/>
    <s v="MY-18295"/>
    <s v="Muhammed Yedwab"/>
    <x v="1"/>
    <x v="0"/>
    <s v="Baltimore"/>
    <x v="39"/>
    <n v="21215"/>
    <x v="3"/>
    <s v="OFF-AR-10004752"/>
    <x v="1"/>
    <x v="6"/>
    <x v="1105"/>
    <n v="5.34"/>
    <n v="2"/>
    <n v="0"/>
    <n v="1.4952000000000001"/>
  </r>
  <r>
    <n v="1777"/>
    <s v="CA-2011-118976"/>
    <x v="2"/>
    <x v="582"/>
    <d v="2011-05-03T00:00:00"/>
    <s v="Standard Class"/>
    <s v="MY-18295"/>
    <s v="Muhammed Yedwab"/>
    <x v="1"/>
    <x v="0"/>
    <s v="Baltimore"/>
    <x v="39"/>
    <n v="21215"/>
    <x v="3"/>
    <s v="OFF-LA-10000452"/>
    <x v="1"/>
    <x v="2"/>
    <x v="804"/>
    <n v="3.15"/>
    <n v="1"/>
    <n v="0"/>
    <n v="1.512"/>
  </r>
  <r>
    <n v="1778"/>
    <s v="CA-2012-105347"/>
    <x v="1"/>
    <x v="27"/>
    <d v="2012-11-28T00:00:00"/>
    <s v="Standard Class"/>
    <s v="DP-13000"/>
    <s v="Darren Powers"/>
    <x v="0"/>
    <x v="0"/>
    <s v="Los Angeles"/>
    <x v="1"/>
    <n v="90004"/>
    <x v="1"/>
    <s v="OFF-PA-10000675"/>
    <x v="1"/>
    <x v="10"/>
    <x v="1106"/>
    <n v="368.91"/>
    <n v="9"/>
    <n v="0"/>
    <n v="180.76590000000002"/>
  </r>
  <r>
    <n v="1779"/>
    <s v="CA-2012-105347"/>
    <x v="1"/>
    <x v="27"/>
    <d v="2012-11-28T00:00:00"/>
    <s v="Standard Class"/>
    <s v="DP-13000"/>
    <s v="Darren Powers"/>
    <x v="0"/>
    <x v="0"/>
    <s v="Los Angeles"/>
    <x v="1"/>
    <n v="90004"/>
    <x v="1"/>
    <s v="OFF-AR-10003045"/>
    <x v="1"/>
    <x v="6"/>
    <x v="420"/>
    <n v="14.7"/>
    <n v="5"/>
    <n v="0"/>
    <n v="6.6150000000000002"/>
  </r>
  <r>
    <n v="1780"/>
    <s v="CA-2013-124667"/>
    <x v="0"/>
    <x v="583"/>
    <d v="2013-11-17T00:00:00"/>
    <s v="Standard Class"/>
    <s v="BD-11770"/>
    <s v="Bryan Davis"/>
    <x v="0"/>
    <x v="0"/>
    <s v="New York City"/>
    <x v="15"/>
    <n v="10011"/>
    <x v="3"/>
    <s v="TEC-AC-10003447"/>
    <x v="2"/>
    <x v="11"/>
    <x v="798"/>
    <n v="59.97"/>
    <n v="3"/>
    <n v="0"/>
    <n v="14.992499999999996"/>
  </r>
  <r>
    <n v="1781"/>
    <s v="CA-2013-124667"/>
    <x v="0"/>
    <x v="583"/>
    <d v="2013-11-17T00:00:00"/>
    <s v="Standard Class"/>
    <s v="BD-11770"/>
    <s v="Bryan Davis"/>
    <x v="0"/>
    <x v="0"/>
    <s v="New York City"/>
    <x v="15"/>
    <n v="10011"/>
    <x v="3"/>
    <s v="OFF-ST-10002276"/>
    <x v="1"/>
    <x v="4"/>
    <x v="223"/>
    <n v="83.36"/>
    <n v="1"/>
    <n v="0"/>
    <n v="20.840000000000003"/>
  </r>
  <r>
    <n v="1782"/>
    <s v="CA-2012-111094"/>
    <x v="1"/>
    <x v="584"/>
    <d v="2012-07-13T00:00:00"/>
    <s v="Standard Class"/>
    <s v="CB-12535"/>
    <s v="Claudia Bergmann"/>
    <x v="1"/>
    <x v="0"/>
    <s v="Franklin"/>
    <x v="31"/>
    <n v="2038"/>
    <x v="3"/>
    <s v="OFF-PA-10001609"/>
    <x v="1"/>
    <x v="10"/>
    <x v="1107"/>
    <n v="6.58"/>
    <n v="2"/>
    <n v="0"/>
    <n v="3.0267999999999997"/>
  </r>
  <r>
    <n v="1783"/>
    <s v="CA-2012-111094"/>
    <x v="1"/>
    <x v="584"/>
    <d v="2012-07-13T00:00:00"/>
    <s v="Standard Class"/>
    <s v="CB-12535"/>
    <s v="Claudia Bergmann"/>
    <x v="1"/>
    <x v="0"/>
    <s v="Franklin"/>
    <x v="31"/>
    <n v="2038"/>
    <x v="3"/>
    <s v="OFF-BI-10001597"/>
    <x v="1"/>
    <x v="8"/>
    <x v="790"/>
    <n v="122.94"/>
    <n v="3"/>
    <n v="0"/>
    <n v="59.011199999999988"/>
  </r>
  <r>
    <n v="1784"/>
    <s v="CA-2014-166317"/>
    <x v="3"/>
    <x v="585"/>
    <d v="2014-09-27T00:00:00"/>
    <s v="Standard Class"/>
    <s v="JE-15610"/>
    <s v="Jim Epp"/>
    <x v="1"/>
    <x v="0"/>
    <s v="Milwaukee"/>
    <x v="6"/>
    <n v="53209"/>
    <x v="2"/>
    <s v="OFF-PA-10004475"/>
    <x v="1"/>
    <x v="10"/>
    <x v="1063"/>
    <n v="219.84"/>
    <n v="4"/>
    <n v="0"/>
    <n v="107.7216"/>
  </r>
  <r>
    <n v="1785"/>
    <s v="CA-2014-166317"/>
    <x v="3"/>
    <x v="585"/>
    <d v="2014-09-27T00:00:00"/>
    <s v="Standard Class"/>
    <s v="JE-15610"/>
    <s v="Jim Epp"/>
    <x v="1"/>
    <x v="0"/>
    <s v="Milwaukee"/>
    <x v="6"/>
    <n v="53209"/>
    <x v="2"/>
    <s v="TEC-AC-10004510"/>
    <x v="2"/>
    <x v="11"/>
    <x v="944"/>
    <n v="98.16"/>
    <n v="6"/>
    <n v="0"/>
    <n v="9.8159999999999954"/>
  </r>
  <r>
    <n v="1786"/>
    <s v="CA-2014-166317"/>
    <x v="3"/>
    <x v="585"/>
    <d v="2014-09-27T00:00:00"/>
    <s v="Standard Class"/>
    <s v="JE-15610"/>
    <s v="Jim Epp"/>
    <x v="1"/>
    <x v="0"/>
    <s v="Milwaukee"/>
    <x v="6"/>
    <n v="53209"/>
    <x v="2"/>
    <s v="OFF-BI-10002976"/>
    <x v="1"/>
    <x v="8"/>
    <x v="849"/>
    <n v="33.04"/>
    <n v="8"/>
    <n v="0"/>
    <n v="15.5288"/>
  </r>
  <r>
    <n v="1787"/>
    <s v="CA-2014-166317"/>
    <x v="3"/>
    <x v="585"/>
    <d v="2014-09-27T00:00:00"/>
    <s v="Standard Class"/>
    <s v="JE-15610"/>
    <s v="Jim Epp"/>
    <x v="1"/>
    <x v="0"/>
    <s v="Milwaukee"/>
    <x v="6"/>
    <n v="53209"/>
    <x v="2"/>
    <s v="TEC-PH-10001615"/>
    <x v="2"/>
    <x v="7"/>
    <x v="1108"/>
    <n v="86.97"/>
    <n v="3"/>
    <n v="0"/>
    <n v="25.221299999999989"/>
  </r>
  <r>
    <n v="1788"/>
    <s v="CA-2012-154326"/>
    <x v="1"/>
    <x v="586"/>
    <d v="2012-02-19T00:00:00"/>
    <s v="Standard Class"/>
    <s v="RP-19855"/>
    <s v="Roy Phan"/>
    <x v="1"/>
    <x v="0"/>
    <s v="Kenosha"/>
    <x v="6"/>
    <n v="53142"/>
    <x v="2"/>
    <s v="TEC-PH-10001819"/>
    <x v="2"/>
    <x v="7"/>
    <x v="805"/>
    <n v="134.97"/>
    <n v="3"/>
    <n v="0"/>
    <n v="64.785599999999988"/>
  </r>
  <r>
    <n v="1789"/>
    <s v="CA-2012-154326"/>
    <x v="1"/>
    <x v="586"/>
    <d v="2012-02-19T00:00:00"/>
    <s v="Standard Class"/>
    <s v="RP-19855"/>
    <s v="Roy Phan"/>
    <x v="1"/>
    <x v="0"/>
    <s v="Kenosha"/>
    <x v="6"/>
    <n v="53142"/>
    <x v="2"/>
    <s v="TEC-PH-10000560"/>
    <x v="2"/>
    <x v="7"/>
    <x v="745"/>
    <n v="699.98"/>
    <n v="2"/>
    <n v="0"/>
    <n v="195.99440000000004"/>
  </r>
  <r>
    <n v="1790"/>
    <s v="CA-2012-154326"/>
    <x v="1"/>
    <x v="586"/>
    <d v="2012-02-19T00:00:00"/>
    <s v="Standard Class"/>
    <s v="RP-19855"/>
    <s v="Roy Phan"/>
    <x v="1"/>
    <x v="0"/>
    <s v="Kenosha"/>
    <x v="6"/>
    <n v="53142"/>
    <x v="2"/>
    <s v="TEC-AC-10004568"/>
    <x v="2"/>
    <x v="11"/>
    <x v="1109"/>
    <n v="139.94999999999999"/>
    <n v="5"/>
    <n v="0"/>
    <n v="26.590499999999988"/>
  </r>
  <r>
    <n v="1791"/>
    <s v="CA-2011-102008"/>
    <x v="2"/>
    <x v="587"/>
    <d v="2011-10-04T00:00:00"/>
    <s v="Standard Class"/>
    <s v="RA-19915"/>
    <s v="Russell Applegate"/>
    <x v="0"/>
    <x v="0"/>
    <s v="New York City"/>
    <x v="15"/>
    <n v="10011"/>
    <x v="3"/>
    <s v="OFF-PA-10004092"/>
    <x v="1"/>
    <x v="10"/>
    <x v="588"/>
    <n v="48.94"/>
    <n v="1"/>
    <n v="0"/>
    <n v="24.47"/>
  </r>
  <r>
    <n v="1792"/>
    <s v="CA-2011-120474"/>
    <x v="2"/>
    <x v="588"/>
    <d v="2011-12-03T00:00:00"/>
    <s v="First Class"/>
    <s v="RP-19390"/>
    <s v="Resi Pölking"/>
    <x v="0"/>
    <x v="0"/>
    <s v="Madison"/>
    <x v="6"/>
    <n v="53711"/>
    <x v="2"/>
    <s v="FUR-CH-10001854"/>
    <x v="0"/>
    <x v="1"/>
    <x v="1110"/>
    <n v="2807.84"/>
    <n v="8"/>
    <n v="0"/>
    <n v="673.88160000000016"/>
  </r>
  <r>
    <n v="1793"/>
    <s v="CA-2011-120474"/>
    <x v="2"/>
    <x v="588"/>
    <d v="2011-12-03T00:00:00"/>
    <s v="First Class"/>
    <s v="RP-19390"/>
    <s v="Resi Pölking"/>
    <x v="0"/>
    <x v="0"/>
    <s v="Madison"/>
    <x v="6"/>
    <n v="53711"/>
    <x v="2"/>
    <s v="OFF-AR-10000475"/>
    <x v="1"/>
    <x v="6"/>
    <x v="1111"/>
    <n v="46.64"/>
    <n v="4"/>
    <n v="0"/>
    <n v="12.592800000000004"/>
  </r>
  <r>
    <n v="1794"/>
    <s v="CA-2011-104773"/>
    <x v="2"/>
    <x v="589"/>
    <d v="2011-12-13T00:00:00"/>
    <s v="Standard Class"/>
    <s v="TB-21175"/>
    <s v="Thomas Boland"/>
    <x v="1"/>
    <x v="0"/>
    <s v="Houston"/>
    <x v="5"/>
    <n v="77041"/>
    <x v="2"/>
    <s v="OFF-ST-10000777"/>
    <x v="1"/>
    <x v="4"/>
    <x v="117"/>
    <n v="60.415999999999997"/>
    <n v="2"/>
    <n v="0.2"/>
    <n v="6.0416000000000025"/>
  </r>
  <r>
    <n v="1795"/>
    <s v="CA-2013-140774"/>
    <x v="0"/>
    <x v="64"/>
    <d v="2013-09-11T00:00:00"/>
    <s v="Standard Class"/>
    <s v="BE-11455"/>
    <s v="Brad Eason"/>
    <x v="2"/>
    <x v="0"/>
    <s v="Olathe"/>
    <x v="41"/>
    <n v="66062"/>
    <x v="2"/>
    <s v="OFF-AR-10004022"/>
    <x v="1"/>
    <x v="6"/>
    <x v="898"/>
    <n v="107.94"/>
    <n v="3"/>
    <n v="0"/>
    <n v="26.984999999999992"/>
  </r>
  <r>
    <n v="1796"/>
    <s v="US-2014-139465"/>
    <x v="3"/>
    <x v="151"/>
    <d v="2014-08-31T00:00:00"/>
    <s v="First Class"/>
    <s v="MR-17545"/>
    <s v="Mathew Reese"/>
    <x v="2"/>
    <x v="0"/>
    <s v="New York City"/>
    <x v="15"/>
    <n v="10024"/>
    <x v="3"/>
    <s v="OFF-ST-10002352"/>
    <x v="1"/>
    <x v="4"/>
    <x v="847"/>
    <n v="63.84"/>
    <n v="8"/>
    <n v="0"/>
    <n v="16.598399999999998"/>
  </r>
  <r>
    <n v="1797"/>
    <s v="US-2014-139465"/>
    <x v="3"/>
    <x v="151"/>
    <d v="2014-08-31T00:00:00"/>
    <s v="First Class"/>
    <s v="MR-17545"/>
    <s v="Mathew Reese"/>
    <x v="2"/>
    <x v="0"/>
    <s v="New York City"/>
    <x v="15"/>
    <n v="10024"/>
    <x v="3"/>
    <s v="TEC-PH-10000455"/>
    <x v="2"/>
    <x v="7"/>
    <x v="1112"/>
    <n v="347.96999999999997"/>
    <n v="3"/>
    <n v="0"/>
    <n v="100.91129999999997"/>
  </r>
  <r>
    <n v="1798"/>
    <s v="US-2014-139465"/>
    <x v="3"/>
    <x v="151"/>
    <d v="2014-08-31T00:00:00"/>
    <s v="First Class"/>
    <s v="MR-17545"/>
    <s v="Mathew Reese"/>
    <x v="2"/>
    <x v="0"/>
    <s v="New York City"/>
    <x v="15"/>
    <n v="10024"/>
    <x v="3"/>
    <s v="OFF-BI-10003910"/>
    <x v="1"/>
    <x v="8"/>
    <x v="8"/>
    <n v="37.008000000000003"/>
    <n v="6"/>
    <n v="0.2"/>
    <n v="11.565"/>
  </r>
  <r>
    <n v="1799"/>
    <s v="CA-2013-100965"/>
    <x v="0"/>
    <x v="274"/>
    <d v="2013-07-12T00:00:00"/>
    <s v="Standard Class"/>
    <s v="RM-19375"/>
    <s v="Raymond Messe"/>
    <x v="0"/>
    <x v="0"/>
    <s v="San Jose"/>
    <x v="1"/>
    <n v="95123"/>
    <x v="1"/>
    <s v="FUR-FU-10003039"/>
    <x v="0"/>
    <x v="5"/>
    <x v="479"/>
    <n v="215.65"/>
    <n v="5"/>
    <n v="0"/>
    <n v="73.320999999999998"/>
  </r>
  <r>
    <n v="1800"/>
    <s v="CA-2013-121034"/>
    <x v="0"/>
    <x v="590"/>
    <d v="2013-08-11T00:00:00"/>
    <s v="Second Class"/>
    <s v="JF-15565"/>
    <s v="Jill Fjeld"/>
    <x v="0"/>
    <x v="0"/>
    <s v="Dallas"/>
    <x v="5"/>
    <n v="75081"/>
    <x v="2"/>
    <s v="OFF-FA-10000585"/>
    <x v="1"/>
    <x v="13"/>
    <x v="202"/>
    <n v="11.168000000000001"/>
    <n v="4"/>
    <n v="0.2"/>
    <n v="3.6295999999999995"/>
  </r>
  <r>
    <n v="1801"/>
    <s v="CA-2013-121034"/>
    <x v="0"/>
    <x v="590"/>
    <d v="2013-08-11T00:00:00"/>
    <s v="Second Class"/>
    <s v="JF-15565"/>
    <s v="Jill Fjeld"/>
    <x v="0"/>
    <x v="0"/>
    <s v="Dallas"/>
    <x v="5"/>
    <n v="75081"/>
    <x v="2"/>
    <s v="OFF-PA-10001994"/>
    <x v="1"/>
    <x v="10"/>
    <x v="1113"/>
    <n v="53.952000000000005"/>
    <n v="3"/>
    <n v="0.2"/>
    <n v="17.534399999999998"/>
  </r>
  <r>
    <n v="1802"/>
    <s v="CA-2013-149461"/>
    <x v="0"/>
    <x v="373"/>
    <d v="2013-11-20T00:00:00"/>
    <s v="Standard Class"/>
    <s v="AS-10135"/>
    <s v="Adrian Shami"/>
    <x v="2"/>
    <x v="0"/>
    <s v="Auburn"/>
    <x v="4"/>
    <n v="98002"/>
    <x v="1"/>
    <s v="FUR-FU-10004270"/>
    <x v="0"/>
    <x v="5"/>
    <x v="989"/>
    <n v="4.18"/>
    <n v="1"/>
    <n v="0"/>
    <n v="1.5047999999999999"/>
  </r>
  <r>
    <n v="1803"/>
    <s v="CA-2014-158379"/>
    <x v="3"/>
    <x v="585"/>
    <d v="2014-09-27T00:00:00"/>
    <s v="Second Class"/>
    <s v="JA-15970"/>
    <s v="Joseph Airdo"/>
    <x v="0"/>
    <x v="0"/>
    <s v="Philadelphia"/>
    <x v="9"/>
    <n v="19134"/>
    <x v="3"/>
    <s v="OFF-BI-10002498"/>
    <x v="1"/>
    <x v="8"/>
    <x v="435"/>
    <n v="5.6070000000000011"/>
    <n v="1"/>
    <n v="0.7"/>
    <n v="-4.2987000000000002"/>
  </r>
  <r>
    <n v="1804"/>
    <s v="CA-2014-158379"/>
    <x v="3"/>
    <x v="585"/>
    <d v="2014-09-27T00:00:00"/>
    <s v="Second Class"/>
    <s v="JA-15970"/>
    <s v="Joseph Airdo"/>
    <x v="0"/>
    <x v="0"/>
    <s v="Philadelphia"/>
    <x v="9"/>
    <n v="19134"/>
    <x v="3"/>
    <s v="OFF-SU-10002881"/>
    <x v="1"/>
    <x v="14"/>
    <x v="461"/>
    <n v="4663.7360000000008"/>
    <n v="7"/>
    <n v="0.2"/>
    <n v="-1049.3406"/>
  </r>
  <r>
    <n v="1805"/>
    <s v="CA-2014-158379"/>
    <x v="3"/>
    <x v="585"/>
    <d v="2014-09-27T00:00:00"/>
    <s v="Second Class"/>
    <s v="JA-15970"/>
    <s v="Joseph Airdo"/>
    <x v="0"/>
    <x v="0"/>
    <s v="Philadelphia"/>
    <x v="9"/>
    <n v="19134"/>
    <x v="3"/>
    <s v="TEC-AC-10002926"/>
    <x v="2"/>
    <x v="11"/>
    <x v="1114"/>
    <n v="79.984000000000009"/>
    <n v="2"/>
    <n v="0.2"/>
    <n v="22.995400000000004"/>
  </r>
  <r>
    <n v="1806"/>
    <s v="US-2013-116729"/>
    <x v="0"/>
    <x v="591"/>
    <d v="2013-12-29T00:00:00"/>
    <s v="First Class"/>
    <s v="GK-14620"/>
    <s v="Grace Kelly"/>
    <x v="1"/>
    <x v="0"/>
    <s v="Los Angeles"/>
    <x v="1"/>
    <n v="90049"/>
    <x v="1"/>
    <s v="TEC-PH-10002200"/>
    <x v="2"/>
    <x v="7"/>
    <x v="868"/>
    <n v="2575.944"/>
    <n v="7"/>
    <n v="0.2"/>
    <n v="257.59440000000029"/>
  </r>
  <r>
    <n v="1807"/>
    <s v="US-2013-116729"/>
    <x v="0"/>
    <x v="591"/>
    <d v="2013-12-29T00:00:00"/>
    <s v="First Class"/>
    <s v="GK-14620"/>
    <s v="Grace Kelly"/>
    <x v="1"/>
    <x v="0"/>
    <s v="Los Angeles"/>
    <x v="1"/>
    <n v="90049"/>
    <x v="1"/>
    <s v="OFF-PA-10002005"/>
    <x v="1"/>
    <x v="10"/>
    <x v="505"/>
    <n v="45.36"/>
    <n v="7"/>
    <n v="0"/>
    <n v="21.772800000000004"/>
  </r>
  <r>
    <n v="1808"/>
    <s v="US-2013-116729"/>
    <x v="0"/>
    <x v="591"/>
    <d v="2013-12-29T00:00:00"/>
    <s v="First Class"/>
    <s v="GK-14620"/>
    <s v="Grace Kelly"/>
    <x v="1"/>
    <x v="0"/>
    <s v="Los Angeles"/>
    <x v="1"/>
    <n v="90049"/>
    <x v="1"/>
    <s v="TEC-AC-10001465"/>
    <x v="2"/>
    <x v="11"/>
    <x v="473"/>
    <n v="254.24"/>
    <n v="7"/>
    <n v="0"/>
    <n v="76.271999999999977"/>
  </r>
  <r>
    <n v="1809"/>
    <s v="CA-2013-164938"/>
    <x v="0"/>
    <x v="592"/>
    <d v="2013-02-13T00:00:00"/>
    <s v="First Class"/>
    <s v="PB-19210"/>
    <s v="Phillip Breyer"/>
    <x v="1"/>
    <x v="0"/>
    <s v="Tulsa"/>
    <x v="26"/>
    <n v="74133"/>
    <x v="2"/>
    <s v="TEC-PH-10004897"/>
    <x v="2"/>
    <x v="7"/>
    <x v="1115"/>
    <n v="69.930000000000007"/>
    <n v="7"/>
    <n v="0"/>
    <n v="0.69929999999999914"/>
  </r>
  <r>
    <n v="1810"/>
    <s v="CA-2013-165484"/>
    <x v="0"/>
    <x v="248"/>
    <d v="2013-10-30T00:00:00"/>
    <s v="Standard Class"/>
    <s v="HK-14890"/>
    <s v="Heather Kirkland"/>
    <x v="1"/>
    <x v="0"/>
    <s v="Chicago"/>
    <x v="10"/>
    <n v="60610"/>
    <x v="2"/>
    <s v="FUR-FU-10001196"/>
    <x v="0"/>
    <x v="5"/>
    <x v="1116"/>
    <n v="16.155999999999999"/>
    <n v="7"/>
    <n v="0.6"/>
    <n v="-12.116999999999999"/>
  </r>
  <r>
    <n v="1811"/>
    <s v="CA-2013-165484"/>
    <x v="0"/>
    <x v="248"/>
    <d v="2013-10-30T00:00:00"/>
    <s v="Standard Class"/>
    <s v="HK-14890"/>
    <s v="Heather Kirkland"/>
    <x v="1"/>
    <x v="0"/>
    <s v="Chicago"/>
    <x v="10"/>
    <n v="60610"/>
    <x v="2"/>
    <s v="OFF-PA-10000595"/>
    <x v="1"/>
    <x v="10"/>
    <x v="1117"/>
    <n v="54.816000000000003"/>
    <n v="3"/>
    <n v="0.2"/>
    <n v="17.815199999999997"/>
  </r>
  <r>
    <n v="1812"/>
    <s v="CA-2011-132612"/>
    <x v="2"/>
    <x v="3"/>
    <d v="2011-06-11T00:00:00"/>
    <s v="Second Class"/>
    <s v="FO-14305"/>
    <s v="Frank Olsen"/>
    <x v="0"/>
    <x v="0"/>
    <s v="Harrisonburg"/>
    <x v="17"/>
    <n v="22801"/>
    <x v="0"/>
    <s v="FUR-TA-10004534"/>
    <x v="0"/>
    <x v="3"/>
    <x v="121"/>
    <n v="1441.3"/>
    <n v="7"/>
    <n v="0"/>
    <n v="245.0209999999999"/>
  </r>
  <r>
    <n v="1813"/>
    <s v="US-2014-161193"/>
    <x v="3"/>
    <x v="225"/>
    <d v="2014-11-27T00:00:00"/>
    <s v="Standard Class"/>
    <s v="BT-11680"/>
    <s v="Brian Thompson"/>
    <x v="0"/>
    <x v="0"/>
    <s v="Newark"/>
    <x v="24"/>
    <n v="43055"/>
    <x v="3"/>
    <s v="FUR-FU-10001861"/>
    <x v="0"/>
    <x v="5"/>
    <x v="272"/>
    <n v="77.599999999999994"/>
    <n v="5"/>
    <n v="0.2"/>
    <n v="28.129999999999995"/>
  </r>
  <r>
    <n v="1814"/>
    <s v="US-2014-161193"/>
    <x v="3"/>
    <x v="225"/>
    <d v="2014-11-27T00:00:00"/>
    <s v="Standard Class"/>
    <s v="BT-11680"/>
    <s v="Brian Thompson"/>
    <x v="0"/>
    <x v="0"/>
    <s v="Newark"/>
    <x v="24"/>
    <n v="43055"/>
    <x v="3"/>
    <s v="FUR-FU-10000206"/>
    <x v="0"/>
    <x v="5"/>
    <x v="392"/>
    <n v="4.6560000000000006"/>
    <n v="2"/>
    <n v="0.2"/>
    <n v="1.5713999999999997"/>
  </r>
  <r>
    <n v="1815"/>
    <s v="CA-2012-131597"/>
    <x v="1"/>
    <x v="471"/>
    <d v="2012-09-18T00:00:00"/>
    <s v="Standard Class"/>
    <s v="SP-20620"/>
    <s v="Stefania Perrino"/>
    <x v="1"/>
    <x v="0"/>
    <s v="Los Angeles"/>
    <x v="1"/>
    <n v="90045"/>
    <x v="1"/>
    <s v="FUR-TA-10002607"/>
    <x v="0"/>
    <x v="3"/>
    <x v="221"/>
    <n v="170.13600000000002"/>
    <n v="3"/>
    <n v="0.2"/>
    <n v="-8.5067999999999913"/>
  </r>
  <r>
    <n v="1816"/>
    <s v="CA-2012-164833"/>
    <x v="1"/>
    <x v="593"/>
    <d v="2012-06-04T00:00:00"/>
    <s v="Same Day"/>
    <s v="LL-16840"/>
    <s v="Lauren Leatherbury"/>
    <x v="0"/>
    <x v="0"/>
    <s v="Seattle"/>
    <x v="4"/>
    <n v="98105"/>
    <x v="1"/>
    <s v="OFF-LA-10000443"/>
    <x v="1"/>
    <x v="2"/>
    <x v="1118"/>
    <n v="7.38"/>
    <n v="2"/>
    <n v="0"/>
    <n v="3.4685999999999999"/>
  </r>
  <r>
    <n v="1817"/>
    <s v="CA-2012-164833"/>
    <x v="1"/>
    <x v="593"/>
    <d v="2012-06-04T00:00:00"/>
    <s v="Same Day"/>
    <s v="LL-16840"/>
    <s v="Lauren Leatherbury"/>
    <x v="0"/>
    <x v="0"/>
    <s v="Seattle"/>
    <x v="4"/>
    <n v="98105"/>
    <x v="1"/>
    <s v="OFF-AR-10004685"/>
    <x v="1"/>
    <x v="6"/>
    <x v="181"/>
    <n v="9.26"/>
    <n v="2"/>
    <n v="0"/>
    <n v="3.0557999999999996"/>
  </r>
  <r>
    <n v="1818"/>
    <s v="CA-2012-125423"/>
    <x v="1"/>
    <x v="350"/>
    <d v="2012-12-15T00:00:00"/>
    <s v="Second Class"/>
    <s v="MC-17575"/>
    <s v="Matt Collins"/>
    <x v="0"/>
    <x v="0"/>
    <s v="Los Angeles"/>
    <x v="1"/>
    <n v="90036"/>
    <x v="1"/>
    <s v="OFF-LA-10001771"/>
    <x v="1"/>
    <x v="2"/>
    <x v="1119"/>
    <n v="9.9600000000000009"/>
    <n v="2"/>
    <n v="0"/>
    <n v="4.5815999999999999"/>
  </r>
  <r>
    <n v="1819"/>
    <s v="US-2011-130379"/>
    <x v="2"/>
    <x v="594"/>
    <d v="2011-05-29T00:00:00"/>
    <s v="Standard Class"/>
    <s v="JL-15235"/>
    <s v="Janet Lee"/>
    <x v="0"/>
    <x v="0"/>
    <s v="Chicago"/>
    <x v="10"/>
    <n v="60623"/>
    <x v="2"/>
    <s v="OFF-AP-10001394"/>
    <x v="1"/>
    <x v="9"/>
    <x v="1120"/>
    <n v="75.59999999999998"/>
    <n v="2"/>
    <n v="0.8"/>
    <n v="-166.32000000000005"/>
  </r>
  <r>
    <n v="1820"/>
    <s v="US-2011-130379"/>
    <x v="2"/>
    <x v="594"/>
    <d v="2011-05-29T00:00:00"/>
    <s v="Standard Class"/>
    <s v="JL-15235"/>
    <s v="Janet Lee"/>
    <x v="0"/>
    <x v="0"/>
    <s v="Chicago"/>
    <x v="10"/>
    <n v="60623"/>
    <x v="2"/>
    <s v="FUR-FU-10002553"/>
    <x v="0"/>
    <x v="5"/>
    <x v="1121"/>
    <n v="29.32"/>
    <n v="2"/>
    <n v="0.6"/>
    <n v="-24.188999999999993"/>
  </r>
  <r>
    <n v="1821"/>
    <s v="CA-2013-168956"/>
    <x v="0"/>
    <x v="595"/>
    <d v="2013-02-20T00:00:00"/>
    <s v="Standard Class"/>
    <s v="EA-14035"/>
    <s v="Erin Ashbrook"/>
    <x v="1"/>
    <x v="0"/>
    <s v="Chicago"/>
    <x v="10"/>
    <n v="60623"/>
    <x v="2"/>
    <s v="OFF-AP-10004233"/>
    <x v="1"/>
    <x v="9"/>
    <x v="1122"/>
    <n v="92.063999999999979"/>
    <n v="6"/>
    <n v="0.8"/>
    <n v="-225.55680000000007"/>
  </r>
  <r>
    <n v="1822"/>
    <s v="CA-2013-168956"/>
    <x v="0"/>
    <x v="595"/>
    <d v="2013-02-20T00:00:00"/>
    <s v="Standard Class"/>
    <s v="EA-14035"/>
    <s v="Erin Ashbrook"/>
    <x v="1"/>
    <x v="0"/>
    <s v="Chicago"/>
    <x v="10"/>
    <n v="60623"/>
    <x v="2"/>
    <s v="OFF-FA-10000304"/>
    <x v="1"/>
    <x v="13"/>
    <x v="52"/>
    <n v="6.9760000000000009"/>
    <n v="4"/>
    <n v="0.2"/>
    <n v="1.8312000000000004"/>
  </r>
  <r>
    <n v="1823"/>
    <s v="CA-2013-168956"/>
    <x v="0"/>
    <x v="595"/>
    <d v="2013-02-20T00:00:00"/>
    <s v="Standard Class"/>
    <s v="EA-14035"/>
    <s v="Erin Ashbrook"/>
    <x v="1"/>
    <x v="0"/>
    <s v="Chicago"/>
    <x v="10"/>
    <n v="60623"/>
    <x v="2"/>
    <s v="FUR-CH-10004754"/>
    <x v="0"/>
    <x v="1"/>
    <x v="1123"/>
    <n v="62.957999999999998"/>
    <n v="3"/>
    <n v="0.3"/>
    <n v="-2.6981999999999999"/>
  </r>
  <r>
    <n v="1824"/>
    <s v="CA-2013-168956"/>
    <x v="0"/>
    <x v="595"/>
    <d v="2013-02-20T00:00:00"/>
    <s v="Standard Class"/>
    <s v="EA-14035"/>
    <s v="Erin Ashbrook"/>
    <x v="1"/>
    <x v="0"/>
    <s v="Chicago"/>
    <x v="10"/>
    <n v="60623"/>
    <x v="2"/>
    <s v="OFF-PA-10000809"/>
    <x v="1"/>
    <x v="10"/>
    <x v="1124"/>
    <n v="5.1840000000000011"/>
    <n v="1"/>
    <n v="0.2"/>
    <n v="1.8144"/>
  </r>
  <r>
    <n v="1825"/>
    <s v="CA-2013-167507"/>
    <x v="0"/>
    <x v="596"/>
    <d v="2013-12-29T00:00:00"/>
    <s v="Standard Class"/>
    <s v="SA-20830"/>
    <s v="Sue Ann Reed"/>
    <x v="0"/>
    <x v="0"/>
    <s v="Redmond"/>
    <x v="21"/>
    <n v="97756"/>
    <x v="1"/>
    <s v="OFF-BI-10003694"/>
    <x v="1"/>
    <x v="8"/>
    <x v="850"/>
    <n v="31.32"/>
    <n v="10"/>
    <n v="0.7"/>
    <n v="-25.05599999999999"/>
  </r>
  <r>
    <n v="1826"/>
    <s v="CA-2013-167507"/>
    <x v="0"/>
    <x v="596"/>
    <d v="2013-12-29T00:00:00"/>
    <s v="Standard Class"/>
    <s v="SA-20830"/>
    <s v="Sue Ann Reed"/>
    <x v="0"/>
    <x v="0"/>
    <s v="Redmond"/>
    <x v="21"/>
    <n v="97756"/>
    <x v="1"/>
    <s v="FUR-FU-10001935"/>
    <x v="0"/>
    <x v="5"/>
    <x v="341"/>
    <n v="11.840000000000002"/>
    <n v="4"/>
    <n v="0.2"/>
    <n v="3.108000000000001"/>
  </r>
  <r>
    <n v="1827"/>
    <s v="CA-2013-167507"/>
    <x v="0"/>
    <x v="596"/>
    <d v="2013-12-29T00:00:00"/>
    <s v="Standard Class"/>
    <s v="SA-20830"/>
    <s v="Sue Ann Reed"/>
    <x v="0"/>
    <x v="0"/>
    <s v="Redmond"/>
    <x v="21"/>
    <n v="97756"/>
    <x v="1"/>
    <s v="FUR-FU-10002878"/>
    <x v="0"/>
    <x v="5"/>
    <x v="1125"/>
    <n v="22.784000000000002"/>
    <n v="1"/>
    <n v="0.2"/>
    <n v="4.8416000000000006"/>
  </r>
  <r>
    <n v="1828"/>
    <s v="CA-2013-109344"/>
    <x v="0"/>
    <x v="597"/>
    <d v="2013-02-11T00:00:00"/>
    <s v="Second Class"/>
    <s v="CH-12070"/>
    <s v="Cathy Hwang"/>
    <x v="2"/>
    <x v="0"/>
    <s v="Raleigh"/>
    <x v="3"/>
    <n v="27604"/>
    <x v="0"/>
    <s v="TEC-PH-10002624"/>
    <x v="2"/>
    <x v="7"/>
    <x v="1126"/>
    <n v="1127.9760000000001"/>
    <n v="3"/>
    <n v="0.2"/>
    <n v="126.8972999999998"/>
  </r>
  <r>
    <n v="1829"/>
    <s v="US-2012-140851"/>
    <x v="1"/>
    <x v="562"/>
    <d v="2012-07-15T00:00:00"/>
    <s v="Second Class"/>
    <s v="ND-18460"/>
    <s v="Neil Ducich"/>
    <x v="1"/>
    <x v="0"/>
    <s v="Macon"/>
    <x v="32"/>
    <n v="31204"/>
    <x v="0"/>
    <s v="OFF-PA-10000019"/>
    <x v="1"/>
    <x v="10"/>
    <x v="704"/>
    <n v="38.880000000000003"/>
    <n v="6"/>
    <n v="0"/>
    <n v="18.662400000000002"/>
  </r>
  <r>
    <n v="1830"/>
    <s v="CA-2011-103373"/>
    <x v="2"/>
    <x v="598"/>
    <d v="2011-05-24T00:00:00"/>
    <s v="Standard Class"/>
    <s v="BS-11755"/>
    <s v="Bruce Stewart"/>
    <x v="0"/>
    <x v="0"/>
    <s v="Cleveland"/>
    <x v="24"/>
    <n v="44105"/>
    <x v="3"/>
    <s v="TEC-PH-10002885"/>
    <x v="2"/>
    <x v="7"/>
    <x v="1127"/>
    <n v="779.79600000000005"/>
    <n v="2"/>
    <n v="0.4"/>
    <n v="-168.95579999999995"/>
  </r>
  <r>
    <n v="1831"/>
    <s v="CA-2014-145884"/>
    <x v="3"/>
    <x v="208"/>
    <d v="2014-10-22T00:00:00"/>
    <s v="Same Day"/>
    <s v="SL-20155"/>
    <s v="Sara Luxemburg"/>
    <x v="2"/>
    <x v="0"/>
    <s v="Muskogee"/>
    <x v="26"/>
    <n v="74403"/>
    <x v="2"/>
    <s v="TEC-PH-10000895"/>
    <x v="2"/>
    <x v="7"/>
    <x v="1128"/>
    <n v="1439.92"/>
    <n v="8"/>
    <n v="0"/>
    <n v="374.37920000000008"/>
  </r>
  <r>
    <n v="1832"/>
    <s v="CA-2014-145884"/>
    <x v="3"/>
    <x v="208"/>
    <d v="2014-10-22T00:00:00"/>
    <s v="Same Day"/>
    <s v="SL-20155"/>
    <s v="Sara Luxemburg"/>
    <x v="2"/>
    <x v="0"/>
    <s v="Muskogee"/>
    <x v="26"/>
    <n v="74403"/>
    <x v="2"/>
    <s v="FUR-TA-10002356"/>
    <x v="0"/>
    <x v="3"/>
    <x v="728"/>
    <n v="262.11"/>
    <n v="1"/>
    <n v="0"/>
    <n v="62.906399999999991"/>
  </r>
  <r>
    <n v="1833"/>
    <s v="CA-2012-131422"/>
    <x v="1"/>
    <x v="599"/>
    <d v="2012-11-09T00:00:00"/>
    <s v="Standard Class"/>
    <s v="GB-14530"/>
    <s v="George Bell"/>
    <x v="1"/>
    <x v="0"/>
    <s v="Monroe"/>
    <x v="3"/>
    <n v="28110"/>
    <x v="0"/>
    <s v="FUR-CH-10001270"/>
    <x v="0"/>
    <x v="1"/>
    <x v="851"/>
    <n v="207"/>
    <n v="3"/>
    <n v="0.2"/>
    <n v="25.874999999999972"/>
  </r>
  <r>
    <n v="1834"/>
    <s v="CA-2014-162691"/>
    <x v="3"/>
    <x v="378"/>
    <d v="2014-08-08T00:00:00"/>
    <s v="Standard Class"/>
    <s v="AS-10045"/>
    <s v="Aaron Smayling"/>
    <x v="1"/>
    <x v="0"/>
    <s v="Austin"/>
    <x v="5"/>
    <n v="78745"/>
    <x v="2"/>
    <s v="TEC-MA-10000488"/>
    <x v="2"/>
    <x v="15"/>
    <x v="1129"/>
    <n v="1439.982"/>
    <n v="3"/>
    <n v="0.4"/>
    <n v="-263.99670000000026"/>
  </r>
  <r>
    <n v="1835"/>
    <s v="CA-2014-162691"/>
    <x v="3"/>
    <x v="378"/>
    <d v="2014-08-08T00:00:00"/>
    <s v="Standard Class"/>
    <s v="AS-10045"/>
    <s v="Aaron Smayling"/>
    <x v="1"/>
    <x v="0"/>
    <s v="Austin"/>
    <x v="5"/>
    <n v="78745"/>
    <x v="2"/>
    <s v="OFF-PA-10003729"/>
    <x v="1"/>
    <x v="10"/>
    <x v="1130"/>
    <n v="36.288000000000011"/>
    <n v="7"/>
    <n v="0.2"/>
    <n v="12.700800000000001"/>
  </r>
  <r>
    <n v="1836"/>
    <s v="CA-2011-141278"/>
    <x v="2"/>
    <x v="261"/>
    <d v="2011-06-24T00:00:00"/>
    <s v="First Class"/>
    <s v="RM-19375"/>
    <s v="Raymond Messe"/>
    <x v="0"/>
    <x v="0"/>
    <s v="Meriden"/>
    <x v="29"/>
    <n v="6450"/>
    <x v="3"/>
    <s v="OFF-AR-10003056"/>
    <x v="1"/>
    <x v="6"/>
    <x v="18"/>
    <n v="21.400000000000002"/>
    <n v="5"/>
    <n v="0"/>
    <n v="6.2059999999999977"/>
  </r>
  <r>
    <n v="1837"/>
    <s v="CA-2014-122693"/>
    <x v="3"/>
    <x v="600"/>
    <d v="2014-02-22T00:00:00"/>
    <s v="Second Class"/>
    <s v="NH-18610"/>
    <s v="Nicole Hansen"/>
    <x v="1"/>
    <x v="0"/>
    <s v="Roswell"/>
    <x v="32"/>
    <n v="30076"/>
    <x v="0"/>
    <s v="OFF-AP-10002518"/>
    <x v="1"/>
    <x v="9"/>
    <x v="158"/>
    <n v="1245.8599999999999"/>
    <n v="7"/>
    <n v="0"/>
    <n v="361.29939999999988"/>
  </r>
  <r>
    <n v="1838"/>
    <s v="CA-2011-117345"/>
    <x v="2"/>
    <x v="601"/>
    <d v="2011-08-05T00:00:00"/>
    <s v="Standard Class"/>
    <s v="BF-10975"/>
    <s v="Barbara Fisher"/>
    <x v="1"/>
    <x v="0"/>
    <s v="Charlotte"/>
    <x v="3"/>
    <n v="28205"/>
    <x v="0"/>
    <s v="OFF-LA-10000240"/>
    <x v="1"/>
    <x v="2"/>
    <x v="2"/>
    <n v="17.544"/>
    <n v="3"/>
    <n v="0.2"/>
    <n v="5.9210999999999983"/>
  </r>
  <r>
    <n v="1839"/>
    <s v="CA-2011-117345"/>
    <x v="2"/>
    <x v="601"/>
    <d v="2011-08-05T00:00:00"/>
    <s v="Standard Class"/>
    <s v="BF-10975"/>
    <s v="Barbara Fisher"/>
    <x v="1"/>
    <x v="0"/>
    <s v="Charlotte"/>
    <x v="3"/>
    <n v="28205"/>
    <x v="0"/>
    <s v="FUR-FU-10000629"/>
    <x v="0"/>
    <x v="5"/>
    <x v="93"/>
    <n v="44.128"/>
    <n v="4"/>
    <n v="0.2"/>
    <n v="12.135200000000001"/>
  </r>
  <r>
    <n v="1840"/>
    <s v="CA-2011-117345"/>
    <x v="2"/>
    <x v="601"/>
    <d v="2011-08-05T00:00:00"/>
    <s v="Standard Class"/>
    <s v="BF-10975"/>
    <s v="Barbara Fisher"/>
    <x v="1"/>
    <x v="0"/>
    <s v="Charlotte"/>
    <x v="3"/>
    <n v="28205"/>
    <x v="0"/>
    <s v="OFF-AP-10001005"/>
    <x v="1"/>
    <x v="9"/>
    <x v="1131"/>
    <n v="62.920000000000009"/>
    <n v="1"/>
    <n v="0.2"/>
    <n v="10.224499999999994"/>
  </r>
  <r>
    <n v="1841"/>
    <s v="CA-2011-117345"/>
    <x v="2"/>
    <x v="601"/>
    <d v="2011-08-05T00:00:00"/>
    <s v="Standard Class"/>
    <s v="BF-10975"/>
    <s v="Barbara Fisher"/>
    <x v="1"/>
    <x v="0"/>
    <s v="Charlotte"/>
    <x v="3"/>
    <n v="28205"/>
    <x v="0"/>
    <s v="OFF-PA-10002377"/>
    <x v="1"/>
    <x v="10"/>
    <x v="127"/>
    <n v="78.304000000000002"/>
    <n v="2"/>
    <n v="0.2"/>
    <n v="29.363999999999997"/>
  </r>
  <r>
    <n v="1842"/>
    <s v="CA-2013-157763"/>
    <x v="0"/>
    <x v="427"/>
    <d v="2013-07-24T00:00:00"/>
    <s v="Standard Class"/>
    <s v="KH-16330"/>
    <s v="Katharine Harms"/>
    <x v="1"/>
    <x v="0"/>
    <s v="Bowling Green"/>
    <x v="0"/>
    <n v="42104"/>
    <x v="0"/>
    <s v="FUR-CH-10000988"/>
    <x v="0"/>
    <x v="1"/>
    <x v="1132"/>
    <n v="140.81"/>
    <n v="1"/>
    <n v="0"/>
    <n v="39.4268"/>
  </r>
  <r>
    <n v="1843"/>
    <s v="CA-2012-135391"/>
    <x v="1"/>
    <x v="97"/>
    <d v="2012-02-11T00:00:00"/>
    <s v="Second Class"/>
    <s v="FA-14230"/>
    <s v="Frank Atkinson"/>
    <x v="1"/>
    <x v="0"/>
    <s v="San Antonio"/>
    <x v="5"/>
    <n v="78207"/>
    <x v="2"/>
    <s v="OFF-LA-10001074"/>
    <x v="1"/>
    <x v="2"/>
    <x v="297"/>
    <n v="40.096000000000004"/>
    <n v="4"/>
    <n v="0.2"/>
    <n v="13.532399999999996"/>
  </r>
  <r>
    <n v="1844"/>
    <s v="CA-2012-135391"/>
    <x v="1"/>
    <x v="97"/>
    <d v="2012-02-11T00:00:00"/>
    <s v="Second Class"/>
    <s v="FA-14230"/>
    <s v="Frank Atkinson"/>
    <x v="1"/>
    <x v="0"/>
    <s v="San Antonio"/>
    <x v="5"/>
    <n v="78207"/>
    <x v="2"/>
    <s v="FUR-FU-10001986"/>
    <x v="0"/>
    <x v="5"/>
    <x v="1133"/>
    <n v="40.783999999999999"/>
    <n v="2"/>
    <n v="0.6"/>
    <n v="-30.588000000000001"/>
  </r>
  <r>
    <n v="1845"/>
    <s v="US-2014-113852"/>
    <x v="3"/>
    <x v="570"/>
    <d v="2014-08-03T00:00:00"/>
    <s v="Standard Class"/>
    <s v="GW-14605"/>
    <s v="Giulietta Weimer"/>
    <x v="0"/>
    <x v="0"/>
    <s v="Seattle"/>
    <x v="4"/>
    <n v="98115"/>
    <x v="1"/>
    <s v="TEC-AC-10003027"/>
    <x v="2"/>
    <x v="11"/>
    <x v="25"/>
    <n v="90.570000000000007"/>
    <n v="3"/>
    <n v="0"/>
    <n v="11.774100000000004"/>
  </r>
  <r>
    <n v="1846"/>
    <s v="US-2014-158512"/>
    <x v="3"/>
    <x v="602"/>
    <d v="2014-01-18T00:00:00"/>
    <s v="Second Class"/>
    <s v="DA-13450"/>
    <s v="Dianna Arnett"/>
    <x v="2"/>
    <x v="0"/>
    <s v="Washington"/>
    <x v="40"/>
    <n v="20016"/>
    <x v="3"/>
    <s v="OFF-PA-10001804"/>
    <x v="1"/>
    <x v="10"/>
    <x v="128"/>
    <n v="40.08"/>
    <n v="6"/>
    <n v="0"/>
    <n v="19.238399999999999"/>
  </r>
  <r>
    <n v="1847"/>
    <s v="US-2014-158512"/>
    <x v="3"/>
    <x v="602"/>
    <d v="2014-01-18T00:00:00"/>
    <s v="Second Class"/>
    <s v="DA-13450"/>
    <s v="Dianna Arnett"/>
    <x v="2"/>
    <x v="0"/>
    <s v="Washington"/>
    <x v="40"/>
    <n v="20016"/>
    <x v="3"/>
    <s v="FUR-FU-10004973"/>
    <x v="0"/>
    <x v="5"/>
    <x v="1134"/>
    <n v="37.68"/>
    <n v="2"/>
    <n v="0"/>
    <n v="15.825600000000001"/>
  </r>
  <r>
    <n v="1848"/>
    <s v="CA-2014-128370"/>
    <x v="3"/>
    <x v="18"/>
    <d v="2014-09-11T00:00:00"/>
    <s v="Same Day"/>
    <s v="FH-14275"/>
    <s v="Frank Hawley"/>
    <x v="1"/>
    <x v="0"/>
    <s v="Los Angeles"/>
    <x v="1"/>
    <n v="90004"/>
    <x v="1"/>
    <s v="FUR-CH-10002602"/>
    <x v="0"/>
    <x v="1"/>
    <x v="288"/>
    <n v="362.35199999999998"/>
    <n v="3"/>
    <n v="0.2"/>
    <n v="27.176400000000015"/>
  </r>
  <r>
    <n v="1849"/>
    <s v="CA-2014-128370"/>
    <x v="3"/>
    <x v="18"/>
    <d v="2014-09-11T00:00:00"/>
    <s v="Same Day"/>
    <s v="FH-14275"/>
    <s v="Frank Hawley"/>
    <x v="1"/>
    <x v="0"/>
    <s v="Los Angeles"/>
    <x v="1"/>
    <n v="90004"/>
    <x v="1"/>
    <s v="OFF-BI-10004140"/>
    <x v="1"/>
    <x v="8"/>
    <x v="304"/>
    <n v="7.1840000000000011"/>
    <n v="2"/>
    <n v="0.2"/>
    <n v="2.2449999999999992"/>
  </r>
  <r>
    <n v="1850"/>
    <s v="CA-2012-160472"/>
    <x v="1"/>
    <x v="603"/>
    <d v="2012-07-25T00:00:00"/>
    <s v="Second Class"/>
    <s v="RK-19300"/>
    <s v="Ralph Kennedy"/>
    <x v="0"/>
    <x v="0"/>
    <s v="South Bend"/>
    <x v="14"/>
    <n v="46614"/>
    <x v="2"/>
    <s v="OFF-ST-10000464"/>
    <x v="1"/>
    <x v="4"/>
    <x v="1135"/>
    <n v="34.76"/>
    <n v="1"/>
    <n v="0"/>
    <n v="9.732800000000001"/>
  </r>
  <r>
    <n v="1851"/>
    <s v="CA-2012-160472"/>
    <x v="1"/>
    <x v="603"/>
    <d v="2012-07-25T00:00:00"/>
    <s v="Second Class"/>
    <s v="RK-19300"/>
    <s v="Ralph Kennedy"/>
    <x v="0"/>
    <x v="0"/>
    <s v="South Bend"/>
    <x v="14"/>
    <n v="46614"/>
    <x v="2"/>
    <s v="TEC-AC-10002253"/>
    <x v="2"/>
    <x v="11"/>
    <x v="572"/>
    <n v="831.2"/>
    <n v="5"/>
    <n v="0"/>
    <n v="124.68000000000004"/>
  </r>
  <r>
    <n v="1852"/>
    <s v="CA-2012-160472"/>
    <x v="1"/>
    <x v="603"/>
    <d v="2012-07-25T00:00:00"/>
    <s v="Second Class"/>
    <s v="RK-19300"/>
    <s v="Ralph Kennedy"/>
    <x v="0"/>
    <x v="0"/>
    <s v="South Bend"/>
    <x v="14"/>
    <n v="46614"/>
    <x v="2"/>
    <s v="OFF-PA-10000528"/>
    <x v="1"/>
    <x v="10"/>
    <x v="1136"/>
    <n v="26.400000000000002"/>
    <n v="5"/>
    <n v="0"/>
    <n v="11.879999999999999"/>
  </r>
  <r>
    <n v="1853"/>
    <s v="CA-2012-160472"/>
    <x v="1"/>
    <x v="603"/>
    <d v="2012-07-25T00:00:00"/>
    <s v="Second Class"/>
    <s v="RK-19300"/>
    <s v="Ralph Kennedy"/>
    <x v="0"/>
    <x v="0"/>
    <s v="South Bend"/>
    <x v="14"/>
    <n v="46614"/>
    <x v="2"/>
    <s v="OFF-EN-10000483"/>
    <x v="1"/>
    <x v="12"/>
    <x v="369"/>
    <n v="106.75"/>
    <n v="7"/>
    <n v="0"/>
    <n v="49.10499999999999"/>
  </r>
  <r>
    <n v="1854"/>
    <s v="CA-2012-160472"/>
    <x v="1"/>
    <x v="603"/>
    <d v="2012-07-25T00:00:00"/>
    <s v="Second Class"/>
    <s v="RK-19300"/>
    <s v="Ralph Kennedy"/>
    <x v="0"/>
    <x v="0"/>
    <s v="South Bend"/>
    <x v="14"/>
    <n v="46614"/>
    <x v="2"/>
    <s v="OFF-PA-10003129"/>
    <x v="1"/>
    <x v="10"/>
    <x v="1137"/>
    <n v="97.82"/>
    <n v="2"/>
    <n v="0"/>
    <n v="45.975399999999993"/>
  </r>
  <r>
    <n v="1855"/>
    <s v="CA-2012-160472"/>
    <x v="1"/>
    <x v="603"/>
    <d v="2012-07-25T00:00:00"/>
    <s v="Second Class"/>
    <s v="RK-19300"/>
    <s v="Ralph Kennedy"/>
    <x v="0"/>
    <x v="0"/>
    <s v="South Bend"/>
    <x v="14"/>
    <n v="46614"/>
    <x v="2"/>
    <s v="OFF-ST-10003442"/>
    <x v="1"/>
    <x v="4"/>
    <x v="86"/>
    <n v="141.4"/>
    <n v="5"/>
    <n v="0"/>
    <n v="38.177999999999997"/>
  </r>
  <r>
    <n v="1856"/>
    <s v="CA-2011-114643"/>
    <x v="2"/>
    <x v="604"/>
    <d v="2011-06-17T00:00:00"/>
    <s v="Standard Class"/>
    <s v="FM-14215"/>
    <s v="Filia McAdams"/>
    <x v="1"/>
    <x v="0"/>
    <s v="Los Angeles"/>
    <x v="1"/>
    <n v="90032"/>
    <x v="1"/>
    <s v="OFF-AR-10003631"/>
    <x v="1"/>
    <x v="6"/>
    <x v="33"/>
    <n v="14.52"/>
    <n v="3"/>
    <n v="0"/>
    <n v="4.7915999999999999"/>
  </r>
  <r>
    <n v="1857"/>
    <s v="US-2014-158218"/>
    <x v="3"/>
    <x v="605"/>
    <d v="2014-05-16T00:00:00"/>
    <s v="Second Class"/>
    <s v="AC-10420"/>
    <s v="Alyssa Crouse"/>
    <x v="1"/>
    <x v="0"/>
    <s v="Houston"/>
    <x v="5"/>
    <n v="77041"/>
    <x v="2"/>
    <s v="OFF-ST-10000563"/>
    <x v="1"/>
    <x v="4"/>
    <x v="894"/>
    <n v="127.92000000000002"/>
    <n v="5"/>
    <n v="0.2"/>
    <n v="-15.990000000000002"/>
  </r>
  <r>
    <n v="1858"/>
    <s v="US-2014-158218"/>
    <x v="3"/>
    <x v="605"/>
    <d v="2014-05-16T00:00:00"/>
    <s v="Second Class"/>
    <s v="AC-10420"/>
    <s v="Alyssa Crouse"/>
    <x v="1"/>
    <x v="0"/>
    <s v="Houston"/>
    <x v="5"/>
    <n v="77041"/>
    <x v="2"/>
    <s v="OFF-BI-10002133"/>
    <x v="1"/>
    <x v="8"/>
    <x v="1138"/>
    <n v="34.239999999999988"/>
    <n v="4"/>
    <n v="0.8"/>
    <n v="-53.072000000000017"/>
  </r>
  <r>
    <n v="1859"/>
    <s v="CA-2012-121608"/>
    <x v="1"/>
    <x v="37"/>
    <d v="2012-09-05T00:00:00"/>
    <s v="First Class"/>
    <s v="JB-15400"/>
    <s v="Jennifer Braxton"/>
    <x v="1"/>
    <x v="0"/>
    <s v="Bristol"/>
    <x v="29"/>
    <n v="6010"/>
    <x v="3"/>
    <s v="OFF-AP-10002311"/>
    <x v="1"/>
    <x v="9"/>
    <x v="14"/>
    <n v="137.62"/>
    <n v="2"/>
    <n v="0"/>
    <n v="60.552800000000005"/>
  </r>
  <r>
    <n v="1860"/>
    <s v="CA-2012-121608"/>
    <x v="1"/>
    <x v="37"/>
    <d v="2012-09-05T00:00:00"/>
    <s v="First Class"/>
    <s v="JB-15400"/>
    <s v="Jennifer Braxton"/>
    <x v="1"/>
    <x v="0"/>
    <s v="Bristol"/>
    <x v="29"/>
    <n v="6010"/>
    <x v="3"/>
    <s v="TEC-PH-10004959"/>
    <x v="2"/>
    <x v="7"/>
    <x v="1139"/>
    <n v="100.49"/>
    <n v="1"/>
    <n v="0"/>
    <n v="25.122500000000002"/>
  </r>
  <r>
    <n v="1861"/>
    <s v="US-2014-121251"/>
    <x v="3"/>
    <x v="606"/>
    <d v="2014-03-28T00:00:00"/>
    <s v="First Class"/>
    <s v="GM-14440"/>
    <s v="Gary McGarr"/>
    <x v="0"/>
    <x v="0"/>
    <s v="New York City"/>
    <x v="15"/>
    <n v="10009"/>
    <x v="3"/>
    <s v="FUR-BO-10001918"/>
    <x v="0"/>
    <x v="0"/>
    <x v="1140"/>
    <n v="257.56799999999998"/>
    <n v="2"/>
    <n v="0.2"/>
    <n v="-28.976400000000012"/>
  </r>
  <r>
    <n v="1862"/>
    <s v="US-2014-121251"/>
    <x v="3"/>
    <x v="606"/>
    <d v="2014-03-28T00:00:00"/>
    <s v="First Class"/>
    <s v="GM-14440"/>
    <s v="Gary McGarr"/>
    <x v="0"/>
    <x v="0"/>
    <s v="New York City"/>
    <x v="15"/>
    <n v="10009"/>
    <x v="3"/>
    <s v="TEC-PH-10004896"/>
    <x v="2"/>
    <x v="7"/>
    <x v="172"/>
    <n v="119.96"/>
    <n v="4"/>
    <n v="0"/>
    <n v="33.588800000000006"/>
  </r>
  <r>
    <n v="1863"/>
    <s v="CA-2011-151078"/>
    <x v="2"/>
    <x v="607"/>
    <d v="2011-11-12T00:00:00"/>
    <s v="Same Day"/>
    <s v="RF-19840"/>
    <s v="Roy Französisch"/>
    <x v="0"/>
    <x v="0"/>
    <s v="San Antonio"/>
    <x v="5"/>
    <n v="78207"/>
    <x v="2"/>
    <s v="OFF-ST-10001328"/>
    <x v="1"/>
    <x v="4"/>
    <x v="176"/>
    <n v="49.632000000000005"/>
    <n v="4"/>
    <n v="0.2"/>
    <n v="4.9632000000000005"/>
  </r>
  <r>
    <n v="1864"/>
    <s v="US-2013-100839"/>
    <x v="0"/>
    <x v="63"/>
    <d v="2013-10-18T00:00:00"/>
    <s v="Standard Class"/>
    <s v="NC-18625"/>
    <s v="Noah Childs"/>
    <x v="1"/>
    <x v="0"/>
    <s v="Aurora"/>
    <x v="22"/>
    <n v="80013"/>
    <x v="1"/>
    <s v="FUR-TA-10004575"/>
    <x v="0"/>
    <x v="3"/>
    <x v="306"/>
    <n v="727.45"/>
    <n v="5"/>
    <n v="0.5"/>
    <n v="-465.5680000000001"/>
  </r>
  <r>
    <n v="1865"/>
    <s v="US-2013-100839"/>
    <x v="0"/>
    <x v="63"/>
    <d v="2013-10-18T00:00:00"/>
    <s v="Standard Class"/>
    <s v="NC-18625"/>
    <s v="Noah Childs"/>
    <x v="1"/>
    <x v="0"/>
    <s v="Aurora"/>
    <x v="22"/>
    <n v="80013"/>
    <x v="1"/>
    <s v="FUR-FU-10001617"/>
    <x v="0"/>
    <x v="5"/>
    <x v="1141"/>
    <n v="24.96"/>
    <n v="3"/>
    <n v="0.2"/>
    <n v="4.3679999999999986"/>
  </r>
  <r>
    <n v="1866"/>
    <s v="US-2014-116659"/>
    <x v="3"/>
    <x v="105"/>
    <d v="2014-11-13T00:00:00"/>
    <s v="Same Day"/>
    <s v="NG-18355"/>
    <s v="Nat Gilpin"/>
    <x v="1"/>
    <x v="0"/>
    <s v="Newark"/>
    <x v="24"/>
    <n v="43055"/>
    <x v="3"/>
    <s v="TEC-PH-10002824"/>
    <x v="2"/>
    <x v="7"/>
    <x v="1142"/>
    <n v="370.78199999999998"/>
    <n v="3"/>
    <n v="0.4"/>
    <n v="-92.695500000000038"/>
  </r>
  <r>
    <n v="1867"/>
    <s v="CA-2014-118857"/>
    <x v="3"/>
    <x v="4"/>
    <d v="2014-04-19T00:00:00"/>
    <s v="First Class"/>
    <s v="AH-10075"/>
    <s v="Adam Hart"/>
    <x v="1"/>
    <x v="0"/>
    <s v="Henderson"/>
    <x v="33"/>
    <n v="89015"/>
    <x v="1"/>
    <s v="FUR-FU-10004460"/>
    <x v="0"/>
    <x v="5"/>
    <x v="785"/>
    <n v="196.45"/>
    <n v="5"/>
    <n v="0"/>
    <n v="70.72199999999998"/>
  </r>
  <r>
    <n v="1868"/>
    <s v="CA-2012-127110"/>
    <x v="1"/>
    <x v="608"/>
    <d v="2012-07-01T00:00:00"/>
    <s v="Standard Class"/>
    <s v="CH-12070"/>
    <s v="Cathy Hwang"/>
    <x v="2"/>
    <x v="0"/>
    <s v="Philadelphia"/>
    <x v="9"/>
    <n v="19143"/>
    <x v="3"/>
    <s v="OFF-PA-10003309"/>
    <x v="1"/>
    <x v="10"/>
    <x v="1143"/>
    <n v="31.104000000000006"/>
    <n v="6"/>
    <n v="0.2"/>
    <n v="10.8864"/>
  </r>
  <r>
    <n v="1869"/>
    <s v="CA-2012-127110"/>
    <x v="1"/>
    <x v="608"/>
    <d v="2012-07-01T00:00:00"/>
    <s v="Standard Class"/>
    <s v="CH-12070"/>
    <s v="Cathy Hwang"/>
    <x v="2"/>
    <x v="0"/>
    <s v="Philadelphia"/>
    <x v="9"/>
    <n v="19143"/>
    <x v="3"/>
    <s v="OFF-ST-10002554"/>
    <x v="1"/>
    <x v="4"/>
    <x v="1144"/>
    <n v="78.256"/>
    <n v="2"/>
    <n v="0.2"/>
    <n v="-17.607599999999998"/>
  </r>
  <r>
    <n v="1870"/>
    <s v="CA-2013-148201"/>
    <x v="0"/>
    <x v="370"/>
    <d v="2013-08-30T00:00:00"/>
    <s v="Second Class"/>
    <s v="CC-12145"/>
    <s v="Charles Crestani"/>
    <x v="0"/>
    <x v="0"/>
    <s v="Seattle"/>
    <x v="4"/>
    <n v="98103"/>
    <x v="1"/>
    <s v="OFF-PA-10000019"/>
    <x v="1"/>
    <x v="10"/>
    <x v="704"/>
    <n v="6.48"/>
    <n v="1"/>
    <n v="0"/>
    <n v="3.1104000000000003"/>
  </r>
  <r>
    <n v="1871"/>
    <s v="CA-2011-116932"/>
    <x v="2"/>
    <x v="609"/>
    <d v="2011-07-25T00:00:00"/>
    <s v="Standard Class"/>
    <s v="ME-18010"/>
    <s v="Michelle Ellison"/>
    <x v="1"/>
    <x v="0"/>
    <s v="San Francisco"/>
    <x v="1"/>
    <n v="94122"/>
    <x v="1"/>
    <s v="OFF-AR-10002067"/>
    <x v="1"/>
    <x v="6"/>
    <x v="1145"/>
    <n v="99.2"/>
    <n v="5"/>
    <n v="0"/>
    <n v="25.792000000000002"/>
  </r>
  <r>
    <n v="1872"/>
    <s v="CA-2011-116932"/>
    <x v="2"/>
    <x v="609"/>
    <d v="2011-07-25T00:00:00"/>
    <s v="Standard Class"/>
    <s v="ME-18010"/>
    <s v="Michelle Ellison"/>
    <x v="1"/>
    <x v="0"/>
    <s v="San Francisco"/>
    <x v="1"/>
    <n v="94122"/>
    <x v="1"/>
    <s v="FUR-CH-10001215"/>
    <x v="0"/>
    <x v="1"/>
    <x v="440"/>
    <n v="801.5680000000001"/>
    <n v="2"/>
    <n v="0.2"/>
    <n v="50.097999999999985"/>
  </r>
  <r>
    <n v="1873"/>
    <s v="CA-2011-116932"/>
    <x v="2"/>
    <x v="609"/>
    <d v="2011-07-25T00:00:00"/>
    <s v="Standard Class"/>
    <s v="ME-18010"/>
    <s v="Michelle Ellison"/>
    <x v="1"/>
    <x v="0"/>
    <s v="San Francisco"/>
    <x v="1"/>
    <n v="94122"/>
    <x v="1"/>
    <s v="FUR-TA-10004175"/>
    <x v="0"/>
    <x v="3"/>
    <x v="1146"/>
    <n v="272.84800000000001"/>
    <n v="1"/>
    <n v="0.2"/>
    <n v="27.284800000000004"/>
  </r>
  <r>
    <n v="1874"/>
    <s v="CA-2014-142888"/>
    <x v="3"/>
    <x v="610"/>
    <d v="2014-11-26T00:00:00"/>
    <s v="Standard Class"/>
    <s v="BP-11230"/>
    <s v="Benjamin Patterson"/>
    <x v="0"/>
    <x v="0"/>
    <s v="Spokane"/>
    <x v="4"/>
    <n v="99207"/>
    <x v="1"/>
    <s v="FUR-TA-10004767"/>
    <x v="0"/>
    <x v="3"/>
    <x v="1147"/>
    <n v="70.98"/>
    <n v="1"/>
    <n v="0"/>
    <n v="20.584199999999996"/>
  </r>
  <r>
    <n v="1875"/>
    <s v="CA-2011-147914"/>
    <x v="2"/>
    <x v="611"/>
    <d v="2011-06-09T00:00:00"/>
    <s v="Standard Class"/>
    <s v="MP-17470"/>
    <s v="Mark Packer"/>
    <x v="2"/>
    <x v="0"/>
    <s v="Columbus"/>
    <x v="24"/>
    <n v="43229"/>
    <x v="3"/>
    <s v="OFF-PA-10001685"/>
    <x v="1"/>
    <x v="10"/>
    <x v="33"/>
    <n v="16.224"/>
    <n v="2"/>
    <n v="0.2"/>
    <n v="5.8812000000000006"/>
  </r>
  <r>
    <n v="1876"/>
    <s v="US-2013-112977"/>
    <x v="0"/>
    <x v="612"/>
    <d v="2013-03-17T00:00:00"/>
    <s v="Standard Class"/>
    <s v="CJ-12010"/>
    <s v="Caroline Jumper"/>
    <x v="0"/>
    <x v="0"/>
    <s v="Long Beach"/>
    <x v="15"/>
    <n v="11561"/>
    <x v="3"/>
    <s v="FUR-BO-10003272"/>
    <x v="0"/>
    <x v="0"/>
    <x v="582"/>
    <n v="176.78399999999999"/>
    <n v="1"/>
    <n v="0.2"/>
    <n v="-22.098000000000013"/>
  </r>
  <r>
    <n v="1877"/>
    <s v="CA-2014-112039"/>
    <x v="3"/>
    <x v="613"/>
    <d v="2014-03-30T00:00:00"/>
    <s v="Standard Class"/>
    <s v="JC-15775"/>
    <s v="John Castell"/>
    <x v="0"/>
    <x v="0"/>
    <s v="San Antonio"/>
    <x v="5"/>
    <n v="78207"/>
    <x v="2"/>
    <s v="TEC-PH-10000984"/>
    <x v="2"/>
    <x v="7"/>
    <x v="465"/>
    <n v="470.37600000000009"/>
    <n v="3"/>
    <n v="0.2"/>
    <n v="47.037600000000026"/>
  </r>
  <r>
    <n v="1878"/>
    <s v="CA-2014-118885"/>
    <x v="3"/>
    <x v="614"/>
    <d v="2015-01-03T00:00:00"/>
    <s v="Standard Class"/>
    <s v="JG-15160"/>
    <s v="James Galang"/>
    <x v="0"/>
    <x v="0"/>
    <s v="Los Angeles"/>
    <x v="1"/>
    <n v="90049"/>
    <x v="1"/>
    <s v="FUR-CH-10002880"/>
    <x v="0"/>
    <x v="1"/>
    <x v="801"/>
    <n v="393.56799999999998"/>
    <n v="4"/>
    <n v="0.2"/>
    <n v="-44.276400000000024"/>
  </r>
  <r>
    <n v="1879"/>
    <s v="CA-2014-118885"/>
    <x v="3"/>
    <x v="614"/>
    <d v="2015-01-03T00:00:00"/>
    <s v="Standard Class"/>
    <s v="JG-15160"/>
    <s v="James Galang"/>
    <x v="0"/>
    <x v="0"/>
    <s v="Los Angeles"/>
    <x v="1"/>
    <n v="90049"/>
    <x v="1"/>
    <s v="TEC-PH-10002563"/>
    <x v="2"/>
    <x v="7"/>
    <x v="201"/>
    <n v="302.37599999999998"/>
    <n v="3"/>
    <n v="0.2"/>
    <n v="22.678200000000018"/>
  </r>
  <r>
    <n v="1880"/>
    <s v="US-2014-166611"/>
    <x v="3"/>
    <x v="615"/>
    <d v="2014-04-03T00:00:00"/>
    <s v="Standard Class"/>
    <s v="CK-12760"/>
    <s v="Cyma Kinney"/>
    <x v="1"/>
    <x v="0"/>
    <s v="Jacksonville"/>
    <x v="2"/>
    <n v="32216"/>
    <x v="0"/>
    <s v="OFF-BI-10001191"/>
    <x v="1"/>
    <x v="8"/>
    <x v="970"/>
    <n v="68.742000000000019"/>
    <n v="9"/>
    <n v="0.7"/>
    <n v="-48.119399999999985"/>
  </r>
  <r>
    <n v="1881"/>
    <s v="CA-2012-109512"/>
    <x v="1"/>
    <x v="616"/>
    <d v="2012-03-05T00:00:00"/>
    <s v="Same Day"/>
    <s v="LF-17185"/>
    <s v="Luke Foster"/>
    <x v="0"/>
    <x v="0"/>
    <s v="New York City"/>
    <x v="15"/>
    <n v="10011"/>
    <x v="3"/>
    <s v="OFF-EN-10002621"/>
    <x v="1"/>
    <x v="12"/>
    <x v="33"/>
    <n v="29.339999999999996"/>
    <n v="3"/>
    <n v="0"/>
    <n v="14.669999999999998"/>
  </r>
  <r>
    <n v="1882"/>
    <s v="CA-2012-109512"/>
    <x v="1"/>
    <x v="616"/>
    <d v="2012-03-05T00:00:00"/>
    <s v="Same Day"/>
    <s v="LF-17185"/>
    <s v="Luke Foster"/>
    <x v="0"/>
    <x v="0"/>
    <s v="New York City"/>
    <x v="15"/>
    <n v="10011"/>
    <x v="3"/>
    <s v="FUR-CH-10001146"/>
    <x v="0"/>
    <x v="1"/>
    <x v="64"/>
    <n v="383.60700000000003"/>
    <n v="7"/>
    <n v="0.1"/>
    <n v="63.934499999999971"/>
  </r>
  <r>
    <n v="1883"/>
    <s v="CA-2012-109512"/>
    <x v="1"/>
    <x v="616"/>
    <d v="2012-03-05T00:00:00"/>
    <s v="Same Day"/>
    <s v="LF-17185"/>
    <s v="Luke Foster"/>
    <x v="0"/>
    <x v="0"/>
    <s v="New York City"/>
    <x v="15"/>
    <n v="10011"/>
    <x v="3"/>
    <s v="OFF-ST-10000689"/>
    <x v="1"/>
    <x v="4"/>
    <x v="421"/>
    <n v="563.4"/>
    <n v="4"/>
    <n v="0"/>
    <n v="67.608000000000004"/>
  </r>
  <r>
    <n v="1884"/>
    <s v="CA-2013-118570"/>
    <x v="0"/>
    <x v="373"/>
    <d v="2013-11-18T00:00:00"/>
    <s v="Standard Class"/>
    <s v="CC-12430"/>
    <s v="Chuck Clark"/>
    <x v="2"/>
    <x v="0"/>
    <s v="Philadelphia"/>
    <x v="9"/>
    <n v="19143"/>
    <x v="3"/>
    <s v="OFF-PA-10001289"/>
    <x v="1"/>
    <x v="10"/>
    <x v="952"/>
    <n v="217.05599999999998"/>
    <n v="7"/>
    <n v="0.2"/>
    <n v="78.6828"/>
  </r>
  <r>
    <n v="1885"/>
    <s v="CA-2014-154718"/>
    <x v="3"/>
    <x v="617"/>
    <d v="2014-01-24T00:00:00"/>
    <s v="Second Class"/>
    <s v="DL-12865"/>
    <s v="Dan Lawera"/>
    <x v="0"/>
    <x v="0"/>
    <s v="Keller"/>
    <x v="5"/>
    <n v="76248"/>
    <x v="2"/>
    <s v="OFF-LA-10003714"/>
    <x v="1"/>
    <x v="2"/>
    <x v="1148"/>
    <n v="6"/>
    <n v="2"/>
    <n v="0.2"/>
    <n v="2.0999999999999996"/>
  </r>
  <r>
    <n v="1886"/>
    <s v="CA-2013-147578"/>
    <x v="0"/>
    <x v="183"/>
    <d v="2013-04-27T00:00:00"/>
    <s v="Second Class"/>
    <s v="PG-18895"/>
    <s v="Paul Gonzalez"/>
    <x v="0"/>
    <x v="0"/>
    <s v="San Francisco"/>
    <x v="1"/>
    <n v="94122"/>
    <x v="1"/>
    <s v="FUR-FU-10001889"/>
    <x v="0"/>
    <x v="5"/>
    <x v="1149"/>
    <n v="31.56"/>
    <n v="3"/>
    <n v="0"/>
    <n v="10.4148"/>
  </r>
  <r>
    <n v="1887"/>
    <s v="CA-2011-140165"/>
    <x v="2"/>
    <x v="8"/>
    <d v="2011-05-15T00:00:00"/>
    <s v="First Class"/>
    <s v="EH-14005"/>
    <s v="Erica Hernandez"/>
    <x v="2"/>
    <x v="0"/>
    <s v="Hialeah"/>
    <x v="2"/>
    <n v="33012"/>
    <x v="0"/>
    <s v="OFF-FA-10002815"/>
    <x v="1"/>
    <x v="13"/>
    <x v="33"/>
    <n v="7.104000000000001"/>
    <n v="2"/>
    <n v="0.2"/>
    <n v="2.3976000000000002"/>
  </r>
  <r>
    <n v="1888"/>
    <s v="CA-2011-140165"/>
    <x v="2"/>
    <x v="8"/>
    <d v="2011-05-15T00:00:00"/>
    <s v="First Class"/>
    <s v="EH-14005"/>
    <s v="Erica Hernandez"/>
    <x v="2"/>
    <x v="0"/>
    <s v="Hialeah"/>
    <x v="2"/>
    <n v="33012"/>
    <x v="0"/>
    <s v="OFF-BI-10004519"/>
    <x v="1"/>
    <x v="8"/>
    <x v="880"/>
    <n v="398.35200000000003"/>
    <n v="8"/>
    <n v="0.7"/>
    <n v="-331.95999999999992"/>
  </r>
  <r>
    <n v="1889"/>
    <s v="CA-2011-142587"/>
    <x v="2"/>
    <x v="618"/>
    <d v="2011-10-22T00:00:00"/>
    <s v="First Class"/>
    <s v="TB-21520"/>
    <s v="Tracy Blumstein"/>
    <x v="0"/>
    <x v="0"/>
    <s v="Fairfield"/>
    <x v="24"/>
    <n v="45014"/>
    <x v="3"/>
    <s v="OFF-AP-10004708"/>
    <x v="1"/>
    <x v="9"/>
    <x v="508"/>
    <n v="121.79200000000002"/>
    <n v="4"/>
    <n v="0.2"/>
    <n v="13.701599999999988"/>
  </r>
  <r>
    <n v="1890"/>
    <s v="CA-2011-142587"/>
    <x v="2"/>
    <x v="618"/>
    <d v="2011-10-22T00:00:00"/>
    <s v="First Class"/>
    <s v="TB-21520"/>
    <s v="Tracy Blumstein"/>
    <x v="0"/>
    <x v="0"/>
    <s v="Fairfield"/>
    <x v="24"/>
    <n v="45014"/>
    <x v="3"/>
    <s v="FUR-TA-10000617"/>
    <x v="0"/>
    <x v="3"/>
    <x v="338"/>
    <n v="409.59000000000003"/>
    <n v="3"/>
    <n v="0.4"/>
    <n v="-122.87700000000004"/>
  </r>
  <r>
    <n v="1891"/>
    <s v="CA-2011-157623"/>
    <x v="2"/>
    <x v="619"/>
    <d v="2011-03-18T00:00:00"/>
    <s v="Standard Class"/>
    <s v="DK-13225"/>
    <s v="Dean Katz"/>
    <x v="1"/>
    <x v="0"/>
    <s v="Huntington Beach"/>
    <x v="1"/>
    <n v="92646"/>
    <x v="1"/>
    <s v="OFF-PA-10001204"/>
    <x v="1"/>
    <x v="10"/>
    <x v="518"/>
    <n v="10.56"/>
    <n v="2"/>
    <n v="0"/>
    <n v="4.7519999999999998"/>
  </r>
  <r>
    <n v="1892"/>
    <s v="CA-2011-157623"/>
    <x v="2"/>
    <x v="619"/>
    <d v="2011-03-18T00:00:00"/>
    <s v="Standard Class"/>
    <s v="DK-13225"/>
    <s v="Dean Katz"/>
    <x v="1"/>
    <x v="0"/>
    <s v="Huntington Beach"/>
    <x v="1"/>
    <n v="92646"/>
    <x v="1"/>
    <s v="OFF-AR-10003723"/>
    <x v="1"/>
    <x v="6"/>
    <x v="1150"/>
    <n v="3.38"/>
    <n v="1"/>
    <n v="0"/>
    <n v="1.2505999999999999"/>
  </r>
  <r>
    <n v="1893"/>
    <s v="CA-2014-145310"/>
    <x v="3"/>
    <x v="66"/>
    <d v="2014-12-25T00:00:00"/>
    <s v="Second Class"/>
    <s v="JP-15520"/>
    <s v="Jeremy Pistek"/>
    <x v="0"/>
    <x v="0"/>
    <s v="Port Orange"/>
    <x v="2"/>
    <n v="32127"/>
    <x v="0"/>
    <s v="OFF-EN-10002621"/>
    <x v="1"/>
    <x v="12"/>
    <x v="33"/>
    <n v="7.8239999999999998"/>
    <n v="1"/>
    <n v="0.2"/>
    <n v="2.9339999999999997"/>
  </r>
  <r>
    <n v="1894"/>
    <s v="CA-2013-100083"/>
    <x v="0"/>
    <x v="390"/>
    <d v="2013-11-30T00:00:00"/>
    <s v="Standard Class"/>
    <s v="CD-11980"/>
    <s v="Carol Darley"/>
    <x v="0"/>
    <x v="0"/>
    <s v="Medford"/>
    <x v="21"/>
    <n v="97504"/>
    <x v="1"/>
    <s v="OFF-PA-10000241"/>
    <x v="1"/>
    <x v="10"/>
    <x v="1151"/>
    <n v="24.784000000000002"/>
    <n v="1"/>
    <n v="0.2"/>
    <n v="7.7449999999999983"/>
  </r>
  <r>
    <n v="1895"/>
    <s v="US-2014-108063"/>
    <x v="3"/>
    <x v="574"/>
    <d v="2014-12-06T00:00:00"/>
    <s v="First Class"/>
    <s v="AS-10090"/>
    <s v="Adam Shillingsburg"/>
    <x v="0"/>
    <x v="0"/>
    <s v="Charlottesville"/>
    <x v="17"/>
    <n v="22901"/>
    <x v="0"/>
    <s v="OFF-AR-10001446"/>
    <x v="1"/>
    <x v="6"/>
    <x v="1152"/>
    <n v="34.650000000000006"/>
    <n v="3"/>
    <n v="0"/>
    <n v="10.395"/>
  </r>
  <r>
    <n v="1896"/>
    <s v="CA-2012-109197"/>
    <x v="1"/>
    <x v="620"/>
    <d v="2013-01-04T00:00:00"/>
    <s v="Standard Class"/>
    <s v="JO-15280"/>
    <s v="Jas O'Carroll"/>
    <x v="0"/>
    <x v="0"/>
    <s v="Missoula"/>
    <x v="37"/>
    <n v="59801"/>
    <x v="1"/>
    <s v="OFF-BI-10004632"/>
    <x v="1"/>
    <x v="8"/>
    <x v="564"/>
    <n v="487.98400000000004"/>
    <n v="2"/>
    <n v="0.2"/>
    <n v="152.49499999999998"/>
  </r>
  <r>
    <n v="1897"/>
    <s v="CA-2014-141789"/>
    <x v="3"/>
    <x v="621"/>
    <d v="2014-10-07T00:00:00"/>
    <s v="First Class"/>
    <s v="AC-10450"/>
    <s v="Amy Cox"/>
    <x v="0"/>
    <x v="0"/>
    <s v="Minneapolis"/>
    <x v="11"/>
    <n v="55407"/>
    <x v="2"/>
    <s v="OFF-BI-10001359"/>
    <x v="1"/>
    <x v="8"/>
    <x v="1153"/>
    <n v="1793.98"/>
    <n v="2"/>
    <n v="0"/>
    <n v="843.17059999999992"/>
  </r>
  <r>
    <n v="1898"/>
    <s v="CA-2011-169775"/>
    <x v="2"/>
    <x v="550"/>
    <d v="2011-09-02T00:00:00"/>
    <s v="Second Class"/>
    <s v="RA-19945"/>
    <s v="Ryan Akin"/>
    <x v="0"/>
    <x v="0"/>
    <s v="Miami"/>
    <x v="2"/>
    <n v="33178"/>
    <x v="0"/>
    <s v="OFF-EN-10001749"/>
    <x v="1"/>
    <x v="12"/>
    <x v="1154"/>
    <n v="29.808"/>
    <n v="2"/>
    <n v="0.2"/>
    <n v="10.805399999999997"/>
  </r>
  <r>
    <n v="1899"/>
    <s v="CA-2011-169775"/>
    <x v="2"/>
    <x v="550"/>
    <d v="2011-09-02T00:00:00"/>
    <s v="Second Class"/>
    <s v="RA-19945"/>
    <s v="Ryan Akin"/>
    <x v="0"/>
    <x v="0"/>
    <s v="Miami"/>
    <x v="2"/>
    <n v="33178"/>
    <x v="0"/>
    <s v="OFF-BI-10004390"/>
    <x v="1"/>
    <x v="8"/>
    <x v="1155"/>
    <n v="505.1760000000001"/>
    <n v="4"/>
    <n v="0.7"/>
    <n v="-336.78399999999988"/>
  </r>
  <r>
    <n v="1900"/>
    <s v="CA-2011-169775"/>
    <x v="2"/>
    <x v="550"/>
    <d v="2011-09-02T00:00:00"/>
    <s v="Second Class"/>
    <s v="RA-19945"/>
    <s v="Ryan Akin"/>
    <x v="0"/>
    <x v="0"/>
    <s v="Miami"/>
    <x v="2"/>
    <n v="33178"/>
    <x v="0"/>
    <s v="FUR-TA-10001857"/>
    <x v="0"/>
    <x v="3"/>
    <x v="433"/>
    <n v="174.05850000000001"/>
    <n v="3"/>
    <n v="0.45"/>
    <n v="-110.76450000000001"/>
  </r>
  <r>
    <n v="1901"/>
    <s v="CA-2013-140543"/>
    <x v="0"/>
    <x v="622"/>
    <d v="2013-07-04T00:00:00"/>
    <s v="Second Class"/>
    <s v="Co-12640"/>
    <s v="Corey-Lock"/>
    <x v="0"/>
    <x v="0"/>
    <s v="Florence"/>
    <x v="20"/>
    <n v="29501"/>
    <x v="0"/>
    <s v="OFF-ST-10000563"/>
    <x v="1"/>
    <x v="4"/>
    <x v="894"/>
    <n v="191.88"/>
    <n v="6"/>
    <n v="0"/>
    <n v="19.188000000000002"/>
  </r>
  <r>
    <n v="1902"/>
    <s v="CA-2013-151141"/>
    <x v="0"/>
    <x v="623"/>
    <d v="2013-08-24T00:00:00"/>
    <s v="First Class"/>
    <s v="DW-13480"/>
    <s v="Dianna Wilson"/>
    <x v="2"/>
    <x v="0"/>
    <s v="Detroit"/>
    <x v="12"/>
    <n v="48205"/>
    <x v="2"/>
    <s v="TEC-PH-10004924"/>
    <x v="2"/>
    <x v="7"/>
    <x v="1156"/>
    <n v="14.78"/>
    <n v="2"/>
    <n v="0"/>
    <n v="3.9906000000000006"/>
  </r>
  <r>
    <n v="1903"/>
    <s v="CA-2014-167094"/>
    <x v="3"/>
    <x v="208"/>
    <d v="2014-10-23T00:00:00"/>
    <s v="First Class"/>
    <s v="DK-12835"/>
    <s v="Damala Kotsonis"/>
    <x v="1"/>
    <x v="0"/>
    <s v="Springfield"/>
    <x v="21"/>
    <n v="97477"/>
    <x v="1"/>
    <s v="OFF-PA-10003953"/>
    <x v="1"/>
    <x v="10"/>
    <x v="638"/>
    <n v="5.1840000000000011"/>
    <n v="1"/>
    <n v="0.2"/>
    <n v="1.8144"/>
  </r>
  <r>
    <n v="1904"/>
    <s v="CA-2014-167094"/>
    <x v="3"/>
    <x v="208"/>
    <d v="2014-10-23T00:00:00"/>
    <s v="First Class"/>
    <s v="DK-12835"/>
    <s v="Damala Kotsonis"/>
    <x v="1"/>
    <x v="0"/>
    <s v="Springfield"/>
    <x v="21"/>
    <n v="97477"/>
    <x v="1"/>
    <s v="FUR-CH-10000155"/>
    <x v="0"/>
    <x v="1"/>
    <x v="1157"/>
    <n v="478.48"/>
    <n v="2"/>
    <n v="0.2"/>
    <n v="47.848000000000013"/>
  </r>
  <r>
    <n v="1905"/>
    <s v="CA-2014-167094"/>
    <x v="3"/>
    <x v="208"/>
    <d v="2014-10-23T00:00:00"/>
    <s v="First Class"/>
    <s v="DK-12835"/>
    <s v="Damala Kotsonis"/>
    <x v="1"/>
    <x v="0"/>
    <s v="Springfield"/>
    <x v="21"/>
    <n v="97477"/>
    <x v="1"/>
    <s v="TEC-AC-10003116"/>
    <x v="2"/>
    <x v="11"/>
    <x v="920"/>
    <n v="28.400000000000002"/>
    <n v="2"/>
    <n v="0.2"/>
    <n v="6.7449999999999983"/>
  </r>
  <r>
    <n v="1906"/>
    <s v="CA-2014-154410"/>
    <x v="3"/>
    <x v="208"/>
    <d v="2014-10-25T00:00:00"/>
    <s v="First Class"/>
    <s v="MD-17860"/>
    <s v="Michael Dominguez"/>
    <x v="1"/>
    <x v="0"/>
    <s v="Indianapolis"/>
    <x v="14"/>
    <n v="46203"/>
    <x v="2"/>
    <s v="OFF-ST-10002743"/>
    <x v="1"/>
    <x v="4"/>
    <x v="413"/>
    <n v="909.12"/>
    <n v="8"/>
    <n v="0"/>
    <n v="9.091199999999958"/>
  </r>
  <r>
    <n v="1907"/>
    <s v="US-2013-150567"/>
    <x v="0"/>
    <x v="624"/>
    <d v="2013-05-22T00:00:00"/>
    <s v="Standard Class"/>
    <s v="RP-19855"/>
    <s v="Roy Phan"/>
    <x v="1"/>
    <x v="0"/>
    <s v="Apopka"/>
    <x v="2"/>
    <n v="32712"/>
    <x v="0"/>
    <s v="OFF-BI-10001757"/>
    <x v="1"/>
    <x v="8"/>
    <x v="1158"/>
    <n v="2.9520000000000004"/>
    <n v="2"/>
    <n v="0.7"/>
    <n v="-2.1648000000000005"/>
  </r>
  <r>
    <n v="1908"/>
    <s v="US-2013-150567"/>
    <x v="0"/>
    <x v="624"/>
    <d v="2013-05-22T00:00:00"/>
    <s v="Standard Class"/>
    <s v="RP-19855"/>
    <s v="Roy Phan"/>
    <x v="1"/>
    <x v="0"/>
    <s v="Apopka"/>
    <x v="2"/>
    <n v="32712"/>
    <x v="0"/>
    <s v="OFF-BI-10000069"/>
    <x v="1"/>
    <x v="8"/>
    <x v="486"/>
    <n v="27.018000000000008"/>
    <n v="6"/>
    <n v="0.7"/>
    <n v="-21.61440000000001"/>
  </r>
  <r>
    <n v="1909"/>
    <s v="CA-2012-157959"/>
    <x v="1"/>
    <x v="302"/>
    <d v="2012-02-04T00:00:00"/>
    <s v="First Class"/>
    <s v="RW-19540"/>
    <s v="Rick Wilson"/>
    <x v="1"/>
    <x v="0"/>
    <s v="Los Angeles"/>
    <x v="1"/>
    <n v="90008"/>
    <x v="1"/>
    <s v="FUR-FU-10004093"/>
    <x v="0"/>
    <x v="5"/>
    <x v="1159"/>
    <n v="136.91999999999999"/>
    <n v="4"/>
    <n v="0"/>
    <n v="41.075999999999993"/>
  </r>
  <r>
    <n v="1910"/>
    <s v="CA-2014-105886"/>
    <x v="3"/>
    <x v="404"/>
    <d v="2014-12-24T00:00:00"/>
    <s v="Standard Class"/>
    <s v="DB-13660"/>
    <s v="Duane Benoit"/>
    <x v="0"/>
    <x v="0"/>
    <s v="Oceanside"/>
    <x v="15"/>
    <n v="11572"/>
    <x v="3"/>
    <s v="FUR-FU-10001037"/>
    <x v="0"/>
    <x v="5"/>
    <x v="1160"/>
    <n v="18.96"/>
    <n v="2"/>
    <n v="0"/>
    <n v="8.532"/>
  </r>
  <r>
    <n v="1911"/>
    <s v="CA-2013-105963"/>
    <x v="0"/>
    <x v="625"/>
    <d v="2013-11-23T00:00:00"/>
    <s v="Standard Class"/>
    <s v="SC-20770"/>
    <s v="Stewart Carmichael"/>
    <x v="1"/>
    <x v="0"/>
    <s v="Los Angeles"/>
    <x v="1"/>
    <n v="90008"/>
    <x v="1"/>
    <s v="TEC-AC-10003832"/>
    <x v="2"/>
    <x v="11"/>
    <x v="458"/>
    <n v="99.390000000000015"/>
    <n v="3"/>
    <n v="0"/>
    <n v="40.749900000000004"/>
  </r>
  <r>
    <n v="1912"/>
    <s v="CA-2014-121503"/>
    <x v="3"/>
    <x v="445"/>
    <d v="2014-07-07T00:00:00"/>
    <s v="Second Class"/>
    <s v="FH-14275"/>
    <s v="Frank Hawley"/>
    <x v="1"/>
    <x v="0"/>
    <s v="Houston"/>
    <x v="5"/>
    <n v="77041"/>
    <x v="2"/>
    <s v="OFF-PA-10001878"/>
    <x v="1"/>
    <x v="10"/>
    <x v="1161"/>
    <n v="273.89600000000002"/>
    <n v="7"/>
    <n v="0.2"/>
    <n v="92.43989999999998"/>
  </r>
  <r>
    <n v="1913"/>
    <s v="CA-2014-121503"/>
    <x v="3"/>
    <x v="445"/>
    <d v="2014-07-07T00:00:00"/>
    <s v="Second Class"/>
    <s v="FH-14275"/>
    <s v="Frank Hawley"/>
    <x v="1"/>
    <x v="0"/>
    <s v="Houston"/>
    <x v="5"/>
    <n v="77041"/>
    <x v="2"/>
    <s v="TEC-MA-10003674"/>
    <x v="2"/>
    <x v="15"/>
    <x v="1162"/>
    <n v="597.13200000000006"/>
    <n v="3"/>
    <n v="0.4"/>
    <n v="49.760999999999967"/>
  </r>
  <r>
    <n v="1914"/>
    <s v="CA-2011-103366"/>
    <x v="2"/>
    <x v="626"/>
    <d v="2011-01-18T00:00:00"/>
    <s v="First Class"/>
    <s v="EH-13990"/>
    <s v="Erica Hackney"/>
    <x v="0"/>
    <x v="0"/>
    <s v="Roswell"/>
    <x v="32"/>
    <n v="30076"/>
    <x v="0"/>
    <s v="TEC-AC-10003628"/>
    <x v="2"/>
    <x v="11"/>
    <x v="244"/>
    <n v="149.94999999999999"/>
    <n v="5"/>
    <n v="0"/>
    <n v="65.978000000000009"/>
  </r>
  <r>
    <n v="1915"/>
    <s v="CA-2014-124597"/>
    <x v="3"/>
    <x v="504"/>
    <d v="2014-05-06T00:00:00"/>
    <s v="Standard Class"/>
    <s v="AS-10630"/>
    <s v="Ann Steele"/>
    <x v="2"/>
    <x v="0"/>
    <s v="Boynton Beach"/>
    <x v="2"/>
    <n v="33437"/>
    <x v="0"/>
    <s v="OFF-LA-10003190"/>
    <x v="1"/>
    <x v="2"/>
    <x v="1163"/>
    <n v="4.6079999999999997"/>
    <n v="2"/>
    <n v="0.2"/>
    <n v="1.6704000000000001"/>
  </r>
  <r>
    <n v="1916"/>
    <s v="CA-2014-124597"/>
    <x v="3"/>
    <x v="504"/>
    <d v="2014-05-06T00:00:00"/>
    <s v="Standard Class"/>
    <s v="AS-10630"/>
    <s v="Ann Steele"/>
    <x v="2"/>
    <x v="0"/>
    <s v="Boynton Beach"/>
    <x v="2"/>
    <n v="33437"/>
    <x v="0"/>
    <s v="OFF-AR-10002280"/>
    <x v="1"/>
    <x v="6"/>
    <x v="33"/>
    <n v="15.528"/>
    <n v="3"/>
    <n v="0.2"/>
    <n v="4.8524999999999991"/>
  </r>
  <r>
    <n v="1917"/>
    <s v="CA-2014-124597"/>
    <x v="3"/>
    <x v="504"/>
    <d v="2014-05-06T00:00:00"/>
    <s v="Standard Class"/>
    <s v="AS-10630"/>
    <s v="Ann Steele"/>
    <x v="2"/>
    <x v="0"/>
    <s v="Boynton Beach"/>
    <x v="2"/>
    <n v="33437"/>
    <x v="0"/>
    <s v="OFF-LA-10001569"/>
    <x v="1"/>
    <x v="2"/>
    <x v="633"/>
    <n v="11.952000000000002"/>
    <n v="3"/>
    <n v="0.2"/>
    <n v="3.8843999999999994"/>
  </r>
  <r>
    <n v="1918"/>
    <s v="CA-2012-105634"/>
    <x v="1"/>
    <x v="627"/>
    <d v="2012-11-14T00:00:00"/>
    <s v="Standard Class"/>
    <s v="HA-14905"/>
    <s v="Helen Abelman"/>
    <x v="0"/>
    <x v="0"/>
    <s v="Franklin"/>
    <x v="31"/>
    <n v="2038"/>
    <x v="3"/>
    <s v="OFF-AR-10001573"/>
    <x v="1"/>
    <x v="6"/>
    <x v="368"/>
    <n v="11.65"/>
    <n v="5"/>
    <n v="0"/>
    <n v="3.3784999999999989"/>
  </r>
  <r>
    <n v="1919"/>
    <s v="CA-2012-123673"/>
    <x v="1"/>
    <x v="628"/>
    <d v="2012-11-01T00:00:00"/>
    <s v="Second Class"/>
    <s v="CH-12070"/>
    <s v="Cathy Hwang"/>
    <x v="2"/>
    <x v="0"/>
    <s v="Detroit"/>
    <x v="12"/>
    <n v="48227"/>
    <x v="2"/>
    <s v="TEC-PH-10001809"/>
    <x v="2"/>
    <x v="7"/>
    <x v="1164"/>
    <n v="299.89999999999998"/>
    <n v="2"/>
    <n v="0"/>
    <n v="74.974999999999994"/>
  </r>
  <r>
    <n v="1920"/>
    <s v="US-2014-111423"/>
    <x v="3"/>
    <x v="629"/>
    <d v="2014-08-20T00:00:00"/>
    <s v="First Class"/>
    <s v="EH-13765"/>
    <s v="Edward Hooks"/>
    <x v="1"/>
    <x v="0"/>
    <s v="Watertown"/>
    <x v="15"/>
    <n v="13601"/>
    <x v="3"/>
    <s v="OFF-BI-10003091"/>
    <x v="1"/>
    <x v="8"/>
    <x v="1165"/>
    <n v="895.92"/>
    <n v="5"/>
    <n v="0.2"/>
    <n v="302.37299999999993"/>
  </r>
  <r>
    <n v="1921"/>
    <s v="US-2014-111423"/>
    <x v="3"/>
    <x v="629"/>
    <d v="2014-08-20T00:00:00"/>
    <s v="First Class"/>
    <s v="EH-13765"/>
    <s v="Edward Hooks"/>
    <x v="1"/>
    <x v="0"/>
    <s v="Watertown"/>
    <x v="15"/>
    <n v="13601"/>
    <x v="3"/>
    <s v="FUR-CH-10003981"/>
    <x v="0"/>
    <x v="1"/>
    <x v="1166"/>
    <n v="462.56400000000002"/>
    <n v="2"/>
    <n v="0.1"/>
    <n v="97.652399999999943"/>
  </r>
  <r>
    <n v="1922"/>
    <s v="CA-2012-125178"/>
    <x v="1"/>
    <x v="292"/>
    <d v="2012-10-09T00:00:00"/>
    <s v="Standard Class"/>
    <s v="MZ-17515"/>
    <s v="Mary Zewe"/>
    <x v="1"/>
    <x v="0"/>
    <s v="Reading"/>
    <x v="9"/>
    <n v="19601"/>
    <x v="3"/>
    <s v="OFF-ST-10002562"/>
    <x v="1"/>
    <x v="4"/>
    <x v="33"/>
    <n v="15.008000000000003"/>
    <n v="2"/>
    <n v="0.2"/>
    <n v="1.5007999999999999"/>
  </r>
  <r>
    <n v="1923"/>
    <s v="CA-2013-156685"/>
    <x v="0"/>
    <x v="630"/>
    <d v="2013-07-11T00:00:00"/>
    <s v="Second Class"/>
    <s v="SC-20230"/>
    <s v="Scot Coram"/>
    <x v="1"/>
    <x v="0"/>
    <s v="Arlington"/>
    <x v="5"/>
    <n v="76017"/>
    <x v="2"/>
    <s v="TEC-PH-10004345"/>
    <x v="2"/>
    <x v="7"/>
    <x v="1167"/>
    <n v="863.6400000000001"/>
    <n v="9"/>
    <n v="0.2"/>
    <n v="107.95499999999998"/>
  </r>
  <r>
    <n v="1924"/>
    <s v="CA-2013-156685"/>
    <x v="0"/>
    <x v="630"/>
    <d v="2013-07-11T00:00:00"/>
    <s v="Second Class"/>
    <s v="SC-20230"/>
    <s v="Scot Coram"/>
    <x v="1"/>
    <x v="0"/>
    <s v="Arlington"/>
    <x v="5"/>
    <n v="76017"/>
    <x v="2"/>
    <s v="OFF-AR-10000588"/>
    <x v="1"/>
    <x v="6"/>
    <x v="393"/>
    <n v="47.616"/>
    <n v="3"/>
    <n v="0.2"/>
    <n v="3.571200000000001"/>
  </r>
  <r>
    <n v="1925"/>
    <s v="CA-2014-126865"/>
    <x v="3"/>
    <x v="256"/>
    <d v="2014-12-08T00:00:00"/>
    <s v="Second Class"/>
    <s v="NP-18325"/>
    <s v="Naresj Patel"/>
    <x v="0"/>
    <x v="0"/>
    <s v="San Diego"/>
    <x v="1"/>
    <n v="92024"/>
    <x v="1"/>
    <s v="OFF-PA-10003039"/>
    <x v="1"/>
    <x v="10"/>
    <x v="330"/>
    <n v="92.94"/>
    <n v="3"/>
    <n v="0"/>
    <n v="41.822999999999993"/>
  </r>
  <r>
    <n v="1926"/>
    <s v="CA-2014-102834"/>
    <x v="3"/>
    <x v="631"/>
    <d v="2014-03-14T00:00:00"/>
    <s v="Standard Class"/>
    <s v="LW-16990"/>
    <s v="Lindsay Williams"/>
    <x v="1"/>
    <x v="0"/>
    <s v="San Francisco"/>
    <x v="1"/>
    <n v="94110"/>
    <x v="1"/>
    <s v="TEC-AC-10001908"/>
    <x v="2"/>
    <x v="11"/>
    <x v="292"/>
    <n v="199.98"/>
    <n v="2"/>
    <n v="0"/>
    <n v="69.992999999999995"/>
  </r>
  <r>
    <n v="1927"/>
    <s v="US-2013-139710"/>
    <x v="0"/>
    <x v="632"/>
    <d v="2013-06-16T00:00:00"/>
    <s v="Standard Class"/>
    <s v="GM-14680"/>
    <s v="Greg Matthias"/>
    <x v="0"/>
    <x v="0"/>
    <s v="Los Angeles"/>
    <x v="1"/>
    <n v="90045"/>
    <x v="1"/>
    <s v="TEC-PH-10001198"/>
    <x v="2"/>
    <x v="7"/>
    <x v="1168"/>
    <n v="177.48000000000002"/>
    <n v="3"/>
    <n v="0.2"/>
    <n v="19.966499999999982"/>
  </r>
  <r>
    <n v="1928"/>
    <s v="CA-2014-121538"/>
    <x v="3"/>
    <x v="354"/>
    <d v="2014-12-02T00:00:00"/>
    <s v="First Class"/>
    <s v="RH-19495"/>
    <s v="Rick Hansen"/>
    <x v="0"/>
    <x v="0"/>
    <s v="Denver"/>
    <x v="22"/>
    <n v="80219"/>
    <x v="1"/>
    <s v="OFF-PA-10004071"/>
    <x v="1"/>
    <x v="10"/>
    <x v="412"/>
    <n v="88.768000000000001"/>
    <n v="2"/>
    <n v="0.2"/>
    <n v="31.068799999999996"/>
  </r>
  <r>
    <n v="1929"/>
    <s v="US-2014-101539"/>
    <x v="3"/>
    <x v="633"/>
    <d v="2014-03-19T00:00:00"/>
    <s v="Second Class"/>
    <s v="VM-21685"/>
    <s v="Valerie Mitchum"/>
    <x v="2"/>
    <x v="0"/>
    <s v="Seattle"/>
    <x v="4"/>
    <n v="98105"/>
    <x v="1"/>
    <s v="OFF-PA-10001972"/>
    <x v="1"/>
    <x v="10"/>
    <x v="1169"/>
    <n v="6.48"/>
    <n v="1"/>
    <n v="0"/>
    <n v="3.1104000000000003"/>
  </r>
  <r>
    <n v="1930"/>
    <s v="US-2014-101539"/>
    <x v="3"/>
    <x v="633"/>
    <d v="2014-03-19T00:00:00"/>
    <s v="Second Class"/>
    <s v="VM-21685"/>
    <s v="Valerie Mitchum"/>
    <x v="2"/>
    <x v="0"/>
    <s v="Seattle"/>
    <x v="4"/>
    <n v="98105"/>
    <x v="1"/>
    <s v="OFF-ST-10004180"/>
    <x v="1"/>
    <x v="4"/>
    <x v="241"/>
    <n v="46.51"/>
    <n v="1"/>
    <n v="0"/>
    <n v="1.8603999999999985"/>
  </r>
  <r>
    <n v="1931"/>
    <s v="US-2014-101539"/>
    <x v="3"/>
    <x v="633"/>
    <d v="2014-03-19T00:00:00"/>
    <s v="Second Class"/>
    <s v="VM-21685"/>
    <s v="Valerie Mitchum"/>
    <x v="2"/>
    <x v="0"/>
    <s v="Seattle"/>
    <x v="4"/>
    <n v="98105"/>
    <x v="1"/>
    <s v="TEC-PH-10004165"/>
    <x v="2"/>
    <x v="7"/>
    <x v="886"/>
    <n v="659.97600000000011"/>
    <n v="3"/>
    <n v="0.2"/>
    <n v="49.498199999999969"/>
  </r>
  <r>
    <n v="1932"/>
    <s v="CA-2013-152121"/>
    <x v="0"/>
    <x v="581"/>
    <d v="2013-11-30T00:00:00"/>
    <s v="Second Class"/>
    <s v="CC-12670"/>
    <s v="Craig Carreira"/>
    <x v="0"/>
    <x v="0"/>
    <s v="Scottsdale"/>
    <x v="16"/>
    <n v="85254"/>
    <x v="1"/>
    <s v="TEC-PH-10002483"/>
    <x v="2"/>
    <x v="7"/>
    <x v="1170"/>
    <n v="271.99200000000002"/>
    <n v="1"/>
    <n v="0.2"/>
    <n v="23.799300000000002"/>
  </r>
  <r>
    <n v="1933"/>
    <s v="CA-2014-161200"/>
    <x v="3"/>
    <x v="634"/>
    <d v="2014-08-11T00:00:00"/>
    <s v="Second Class"/>
    <s v="SV-20365"/>
    <s v="Seth Vernon"/>
    <x v="0"/>
    <x v="0"/>
    <s v="Lafayette"/>
    <x v="28"/>
    <n v="70506"/>
    <x v="0"/>
    <s v="FUR-BO-10000468"/>
    <x v="0"/>
    <x v="0"/>
    <x v="1171"/>
    <n v="145.74"/>
    <n v="3"/>
    <n v="0"/>
    <n v="23.318400000000011"/>
  </r>
  <r>
    <n v="1934"/>
    <s v="CA-2014-161200"/>
    <x v="3"/>
    <x v="634"/>
    <d v="2014-08-11T00:00:00"/>
    <s v="Second Class"/>
    <s v="SV-20365"/>
    <s v="Seth Vernon"/>
    <x v="0"/>
    <x v="0"/>
    <s v="Lafayette"/>
    <x v="28"/>
    <n v="70506"/>
    <x v="0"/>
    <s v="FUR-FU-10001706"/>
    <x v="0"/>
    <x v="5"/>
    <x v="50"/>
    <n v="15.4"/>
    <n v="5"/>
    <n v="0"/>
    <n v="7.3919999999999995"/>
  </r>
  <r>
    <n v="1935"/>
    <s v="CA-2014-101245"/>
    <x v="3"/>
    <x v="344"/>
    <d v="2014-12-04T00:00:00"/>
    <s v="Standard Class"/>
    <s v="LW-16990"/>
    <s v="Lindsay Williams"/>
    <x v="1"/>
    <x v="0"/>
    <s v="San Francisco"/>
    <x v="1"/>
    <n v="94109"/>
    <x v="1"/>
    <s v="OFF-PA-10003129"/>
    <x v="1"/>
    <x v="10"/>
    <x v="1137"/>
    <n v="244.54999999999998"/>
    <n v="5"/>
    <n v="0"/>
    <n v="114.93849999999998"/>
  </r>
  <r>
    <n v="1936"/>
    <s v="CA-2014-101245"/>
    <x v="3"/>
    <x v="344"/>
    <d v="2014-12-04T00:00:00"/>
    <s v="Standard Class"/>
    <s v="LW-16990"/>
    <s v="Lindsay Williams"/>
    <x v="1"/>
    <x v="0"/>
    <s v="San Francisco"/>
    <x v="1"/>
    <n v="94109"/>
    <x v="1"/>
    <s v="TEC-AC-10001284"/>
    <x v="2"/>
    <x v="11"/>
    <x v="1172"/>
    <n v="166.16"/>
    <n v="8"/>
    <n v="0"/>
    <n v="59.817599999999999"/>
  </r>
  <r>
    <n v="1937"/>
    <s v="CA-2012-141768"/>
    <x v="1"/>
    <x v="442"/>
    <d v="2012-05-27T00:00:00"/>
    <s v="Second Class"/>
    <s v="NP-18685"/>
    <s v="Nora Pelletier"/>
    <x v="2"/>
    <x v="0"/>
    <s v="San Francisco"/>
    <x v="1"/>
    <n v="94109"/>
    <x v="1"/>
    <s v="FUR-FU-10002268"/>
    <x v="0"/>
    <x v="5"/>
    <x v="860"/>
    <n v="14.73"/>
    <n v="3"/>
    <n v="0"/>
    <n v="4.8608999999999991"/>
  </r>
  <r>
    <n v="1938"/>
    <s v="CA-2013-112109"/>
    <x v="0"/>
    <x v="630"/>
    <d v="2013-07-13T00:00:00"/>
    <s v="Standard Class"/>
    <s v="JE-15715"/>
    <s v="Joe Elijah"/>
    <x v="0"/>
    <x v="0"/>
    <s v="Broomfield"/>
    <x v="22"/>
    <n v="80020"/>
    <x v="1"/>
    <s v="OFF-BI-10002082"/>
    <x v="1"/>
    <x v="8"/>
    <x v="1173"/>
    <n v="19.968000000000004"/>
    <n v="2"/>
    <n v="0.7"/>
    <n v="-13.311999999999998"/>
  </r>
  <r>
    <n v="1939"/>
    <s v="CA-2013-112109"/>
    <x v="0"/>
    <x v="630"/>
    <d v="2013-07-13T00:00:00"/>
    <s v="Standard Class"/>
    <s v="JE-15715"/>
    <s v="Joe Elijah"/>
    <x v="0"/>
    <x v="0"/>
    <s v="Broomfield"/>
    <x v="22"/>
    <n v="80020"/>
    <x v="1"/>
    <s v="OFF-ST-10001505"/>
    <x v="1"/>
    <x v="4"/>
    <x v="1174"/>
    <n v="33.488000000000007"/>
    <n v="7"/>
    <n v="0.2"/>
    <n v="-1.2558000000000051"/>
  </r>
  <r>
    <n v="1940"/>
    <s v="CA-2013-112109"/>
    <x v="0"/>
    <x v="630"/>
    <d v="2013-07-13T00:00:00"/>
    <s v="Standard Class"/>
    <s v="JE-15715"/>
    <s v="Joe Elijah"/>
    <x v="0"/>
    <x v="0"/>
    <s v="Broomfield"/>
    <x v="22"/>
    <n v="80020"/>
    <x v="1"/>
    <s v="OFF-BI-10001634"/>
    <x v="1"/>
    <x v="8"/>
    <x v="24"/>
    <n v="8.7360000000000024"/>
    <n v="4"/>
    <n v="0.7"/>
    <n v="-6.1151999999999997"/>
  </r>
  <r>
    <n v="1941"/>
    <s v="CA-2013-112109"/>
    <x v="0"/>
    <x v="630"/>
    <d v="2013-07-13T00:00:00"/>
    <s v="Standard Class"/>
    <s v="JE-15715"/>
    <s v="Joe Elijah"/>
    <x v="0"/>
    <x v="0"/>
    <s v="Broomfield"/>
    <x v="22"/>
    <n v="80020"/>
    <x v="1"/>
    <s v="FUR-CH-10004287"/>
    <x v="0"/>
    <x v="1"/>
    <x v="156"/>
    <n v="662.88"/>
    <n v="3"/>
    <n v="0.2"/>
    <n v="74.573999999999955"/>
  </r>
  <r>
    <n v="1942"/>
    <s v="CA-2014-144064"/>
    <x v="3"/>
    <x v="635"/>
    <d v="2014-09-02T00:00:00"/>
    <s v="First Class"/>
    <s v="CP-12085"/>
    <s v="Cathy Prescott"/>
    <x v="1"/>
    <x v="0"/>
    <s v="Quincy"/>
    <x v="10"/>
    <n v="62301"/>
    <x v="2"/>
    <s v="OFF-LA-10004544"/>
    <x v="1"/>
    <x v="2"/>
    <x v="197"/>
    <n v="47.360000000000007"/>
    <n v="4"/>
    <n v="0.2"/>
    <n v="17.759999999999998"/>
  </r>
  <r>
    <n v="1943"/>
    <s v="CA-2014-144064"/>
    <x v="3"/>
    <x v="635"/>
    <d v="2014-09-02T00:00:00"/>
    <s v="First Class"/>
    <s v="CP-12085"/>
    <s v="Cathy Prescott"/>
    <x v="1"/>
    <x v="0"/>
    <s v="Quincy"/>
    <x v="10"/>
    <n v="62301"/>
    <x v="2"/>
    <s v="OFF-ST-10004507"/>
    <x v="1"/>
    <x v="4"/>
    <x v="452"/>
    <n v="27.439999999999998"/>
    <n v="2"/>
    <n v="0.2"/>
    <n v="2.4009999999999998"/>
  </r>
  <r>
    <n v="1944"/>
    <s v="CA-2014-144064"/>
    <x v="3"/>
    <x v="635"/>
    <d v="2014-09-02T00:00:00"/>
    <s v="First Class"/>
    <s v="CP-12085"/>
    <s v="Cathy Prescott"/>
    <x v="1"/>
    <x v="0"/>
    <s v="Quincy"/>
    <x v="10"/>
    <n v="62301"/>
    <x v="2"/>
    <s v="OFF-BI-10002012"/>
    <x v="1"/>
    <x v="8"/>
    <x v="742"/>
    <n v="3.2399999999999993"/>
    <n v="9"/>
    <n v="0.8"/>
    <n v="-5.1840000000000011"/>
  </r>
  <r>
    <n v="1945"/>
    <s v="CA-2013-108581"/>
    <x v="0"/>
    <x v="23"/>
    <d v="2013-06-27T00:00:00"/>
    <s v="Standard Class"/>
    <s v="EA-14035"/>
    <s v="Erin Ashbrook"/>
    <x v="1"/>
    <x v="0"/>
    <s v="Carrollton"/>
    <x v="5"/>
    <n v="75007"/>
    <x v="2"/>
    <s v="TEC-AC-10001109"/>
    <x v="2"/>
    <x v="11"/>
    <x v="998"/>
    <n v="95.968000000000004"/>
    <n v="4"/>
    <n v="0.2"/>
    <n v="26.391200000000001"/>
  </r>
  <r>
    <n v="1946"/>
    <s v="CA-2013-108581"/>
    <x v="0"/>
    <x v="23"/>
    <d v="2013-06-27T00:00:00"/>
    <s v="Standard Class"/>
    <s v="EA-14035"/>
    <s v="Erin Ashbrook"/>
    <x v="1"/>
    <x v="0"/>
    <s v="Carrollton"/>
    <x v="5"/>
    <n v="75007"/>
    <x v="2"/>
    <s v="OFF-PA-10000809"/>
    <x v="1"/>
    <x v="10"/>
    <x v="1124"/>
    <n v="10.368000000000002"/>
    <n v="2"/>
    <n v="0.2"/>
    <n v="3.6288"/>
  </r>
  <r>
    <n v="1947"/>
    <s v="CA-2014-157987"/>
    <x v="3"/>
    <x v="264"/>
    <d v="2014-09-07T00:00:00"/>
    <s v="Standard Class"/>
    <s v="AC-10615"/>
    <s v="Ann Chong"/>
    <x v="1"/>
    <x v="0"/>
    <s v="New York City"/>
    <x v="15"/>
    <n v="10009"/>
    <x v="3"/>
    <s v="OFF-AR-10000658"/>
    <x v="1"/>
    <x v="6"/>
    <x v="328"/>
    <n v="23.1"/>
    <n v="2"/>
    <n v="0"/>
    <n v="6.468"/>
  </r>
  <r>
    <n v="1948"/>
    <s v="CA-2014-157987"/>
    <x v="3"/>
    <x v="264"/>
    <d v="2014-09-07T00:00:00"/>
    <s v="Standard Class"/>
    <s v="AC-10615"/>
    <s v="Ann Chong"/>
    <x v="1"/>
    <x v="0"/>
    <s v="New York City"/>
    <x v="15"/>
    <n v="10009"/>
    <x v="3"/>
    <s v="FUR-FU-10001196"/>
    <x v="0"/>
    <x v="5"/>
    <x v="1116"/>
    <n v="11.54"/>
    <n v="2"/>
    <n v="0"/>
    <n v="3.4619999999999997"/>
  </r>
  <r>
    <n v="1949"/>
    <s v="CA-2014-157987"/>
    <x v="3"/>
    <x v="264"/>
    <d v="2014-09-07T00:00:00"/>
    <s v="Standard Class"/>
    <s v="AC-10615"/>
    <s v="Ann Chong"/>
    <x v="1"/>
    <x v="0"/>
    <s v="New York City"/>
    <x v="15"/>
    <n v="10009"/>
    <x v="3"/>
    <s v="FUR-TA-10001889"/>
    <x v="0"/>
    <x v="3"/>
    <x v="406"/>
    <n v="254.52599999999998"/>
    <n v="1"/>
    <n v="0.4"/>
    <n v="-93.3262"/>
  </r>
  <r>
    <n v="1950"/>
    <s v="CA-2014-157987"/>
    <x v="3"/>
    <x v="264"/>
    <d v="2014-09-07T00:00:00"/>
    <s v="Standard Class"/>
    <s v="AC-10615"/>
    <s v="Ann Chong"/>
    <x v="1"/>
    <x v="0"/>
    <s v="New York City"/>
    <x v="15"/>
    <n v="10009"/>
    <x v="3"/>
    <s v="OFF-AP-10000358"/>
    <x v="1"/>
    <x v="9"/>
    <x v="95"/>
    <n v="12.98"/>
    <n v="1"/>
    <n v="0"/>
    <n v="3.7641999999999989"/>
  </r>
  <r>
    <n v="1951"/>
    <s v="CA-2014-157987"/>
    <x v="3"/>
    <x v="264"/>
    <d v="2014-09-07T00:00:00"/>
    <s v="Standard Class"/>
    <s v="AC-10615"/>
    <s v="Ann Chong"/>
    <x v="1"/>
    <x v="0"/>
    <s v="New York City"/>
    <x v="15"/>
    <n v="10009"/>
    <x v="3"/>
    <s v="OFF-BI-10004970"/>
    <x v="1"/>
    <x v="8"/>
    <x v="908"/>
    <n v="26.432000000000002"/>
    <n v="8"/>
    <n v="0.2"/>
    <n v="8.9207999999999998"/>
  </r>
  <r>
    <n v="1952"/>
    <s v="CA-2014-157987"/>
    <x v="3"/>
    <x v="264"/>
    <d v="2014-09-07T00:00:00"/>
    <s v="Standard Class"/>
    <s v="AC-10615"/>
    <s v="Ann Chong"/>
    <x v="1"/>
    <x v="0"/>
    <s v="New York City"/>
    <x v="15"/>
    <n v="10009"/>
    <x v="3"/>
    <s v="TEC-PH-10003885"/>
    <x v="2"/>
    <x v="7"/>
    <x v="772"/>
    <n v="197.96999999999997"/>
    <n v="3"/>
    <n v="0"/>
    <n v="57.41129999999999"/>
  </r>
  <r>
    <n v="1953"/>
    <s v="CA-2014-157987"/>
    <x v="3"/>
    <x v="264"/>
    <d v="2014-09-07T00:00:00"/>
    <s v="Standard Class"/>
    <s v="AC-10615"/>
    <s v="Ann Chong"/>
    <x v="1"/>
    <x v="0"/>
    <s v="New York City"/>
    <x v="15"/>
    <n v="10009"/>
    <x v="3"/>
    <s v="OFF-LA-10001641"/>
    <x v="1"/>
    <x v="2"/>
    <x v="1022"/>
    <n v="18.899999999999999"/>
    <n v="6"/>
    <n v="0"/>
    <n v="9.0719999999999992"/>
  </r>
  <r>
    <n v="1954"/>
    <s v="CA-2014-157987"/>
    <x v="3"/>
    <x v="264"/>
    <d v="2014-09-07T00:00:00"/>
    <s v="Standard Class"/>
    <s v="AC-10615"/>
    <s v="Ann Chong"/>
    <x v="1"/>
    <x v="0"/>
    <s v="New York City"/>
    <x v="15"/>
    <n v="10009"/>
    <x v="3"/>
    <s v="FUR-CH-10003379"/>
    <x v="0"/>
    <x v="1"/>
    <x v="459"/>
    <n v="1282.4100000000001"/>
    <n v="5"/>
    <n v="0.1"/>
    <n v="213.73500000000001"/>
  </r>
  <r>
    <n v="1955"/>
    <s v="CA-2014-157987"/>
    <x v="3"/>
    <x v="264"/>
    <d v="2014-09-07T00:00:00"/>
    <s v="Standard Class"/>
    <s v="AC-10615"/>
    <s v="Ann Chong"/>
    <x v="1"/>
    <x v="0"/>
    <s v="New York City"/>
    <x v="15"/>
    <n v="10009"/>
    <x v="3"/>
    <s v="OFF-AR-10004582"/>
    <x v="1"/>
    <x v="6"/>
    <x v="1175"/>
    <n v="4.92"/>
    <n v="3"/>
    <n v="0"/>
    <n v="2.2139999999999995"/>
  </r>
  <r>
    <n v="1956"/>
    <s v="CA-2014-157987"/>
    <x v="3"/>
    <x v="264"/>
    <d v="2014-09-07T00:00:00"/>
    <s v="Standard Class"/>
    <s v="AC-10615"/>
    <s v="Ann Chong"/>
    <x v="1"/>
    <x v="0"/>
    <s v="New York City"/>
    <x v="15"/>
    <n v="10009"/>
    <x v="3"/>
    <s v="TEC-AC-10002842"/>
    <x v="2"/>
    <x v="11"/>
    <x v="1176"/>
    <n v="238"/>
    <n v="2"/>
    <n v="0"/>
    <n v="38.080000000000013"/>
  </r>
  <r>
    <n v="1957"/>
    <s v="CA-2014-157987"/>
    <x v="3"/>
    <x v="264"/>
    <d v="2014-09-07T00:00:00"/>
    <s v="Standard Class"/>
    <s v="AC-10615"/>
    <s v="Ann Chong"/>
    <x v="1"/>
    <x v="0"/>
    <s v="New York City"/>
    <x v="15"/>
    <n v="10009"/>
    <x v="3"/>
    <s v="TEC-AC-10000109"/>
    <x v="2"/>
    <x v="11"/>
    <x v="200"/>
    <n v="167.97"/>
    <n v="3"/>
    <n v="0"/>
    <n v="40.31280000000001"/>
  </r>
  <r>
    <n v="1958"/>
    <s v="CA-2014-157987"/>
    <x v="3"/>
    <x v="264"/>
    <d v="2014-09-07T00:00:00"/>
    <s v="Standard Class"/>
    <s v="AC-10615"/>
    <s v="Ann Chong"/>
    <x v="1"/>
    <x v="0"/>
    <s v="New York City"/>
    <x v="15"/>
    <n v="10009"/>
    <x v="3"/>
    <s v="OFF-PA-10003893"/>
    <x v="1"/>
    <x v="10"/>
    <x v="1096"/>
    <n v="17.12"/>
    <n v="4"/>
    <n v="0"/>
    <n v="7.7039999999999988"/>
  </r>
  <r>
    <n v="1959"/>
    <s v="CA-2014-110905"/>
    <x v="3"/>
    <x v="18"/>
    <d v="2014-09-16T00:00:00"/>
    <s v="Second Class"/>
    <s v="RW-19690"/>
    <s v="Robert Waldorf"/>
    <x v="0"/>
    <x v="0"/>
    <s v="Springfield"/>
    <x v="25"/>
    <n v="65807"/>
    <x v="2"/>
    <s v="OFF-BI-10003669"/>
    <x v="1"/>
    <x v="8"/>
    <x v="796"/>
    <n v="16.200000000000003"/>
    <n v="3"/>
    <n v="0"/>
    <n v="7.7759999999999998"/>
  </r>
  <r>
    <n v="1960"/>
    <s v="CA-2014-110905"/>
    <x v="3"/>
    <x v="18"/>
    <d v="2014-09-16T00:00:00"/>
    <s v="Second Class"/>
    <s v="RW-19690"/>
    <s v="Robert Waldorf"/>
    <x v="0"/>
    <x v="0"/>
    <s v="Springfield"/>
    <x v="25"/>
    <n v="65807"/>
    <x v="2"/>
    <s v="OFF-AP-10004785"/>
    <x v="1"/>
    <x v="9"/>
    <x v="1177"/>
    <n v="33.99"/>
    <n v="3"/>
    <n v="0"/>
    <n v="14.615700000000004"/>
  </r>
  <r>
    <n v="1961"/>
    <s v="CA-2014-110905"/>
    <x v="3"/>
    <x v="18"/>
    <d v="2014-09-16T00:00:00"/>
    <s v="Second Class"/>
    <s v="RW-19690"/>
    <s v="Robert Waldorf"/>
    <x v="0"/>
    <x v="0"/>
    <s v="Springfield"/>
    <x v="25"/>
    <n v="65807"/>
    <x v="2"/>
    <s v="TEC-AC-10003023"/>
    <x v="2"/>
    <x v="11"/>
    <x v="1070"/>
    <n v="296.84999999999997"/>
    <n v="5"/>
    <n v="0"/>
    <n v="53.432999999999993"/>
  </r>
  <r>
    <n v="1962"/>
    <s v="CA-2014-110905"/>
    <x v="3"/>
    <x v="18"/>
    <d v="2014-09-16T00:00:00"/>
    <s v="Second Class"/>
    <s v="RW-19690"/>
    <s v="Robert Waldorf"/>
    <x v="0"/>
    <x v="0"/>
    <s v="Springfield"/>
    <x v="25"/>
    <n v="65807"/>
    <x v="2"/>
    <s v="TEC-AC-10002217"/>
    <x v="2"/>
    <x v="11"/>
    <x v="1178"/>
    <n v="112.80000000000001"/>
    <n v="6"/>
    <n v="0"/>
    <n v="6.7680000000000007"/>
  </r>
  <r>
    <n v="1963"/>
    <s v="CA-2014-110905"/>
    <x v="3"/>
    <x v="18"/>
    <d v="2014-09-16T00:00:00"/>
    <s v="Second Class"/>
    <s v="RW-19690"/>
    <s v="Robert Waldorf"/>
    <x v="0"/>
    <x v="0"/>
    <s v="Springfield"/>
    <x v="25"/>
    <n v="65807"/>
    <x v="2"/>
    <s v="OFF-BI-10002954"/>
    <x v="1"/>
    <x v="8"/>
    <x v="1179"/>
    <n v="13.71"/>
    <n v="3"/>
    <n v="0"/>
    <n v="6.5808"/>
  </r>
  <r>
    <n v="1964"/>
    <s v="CA-2014-110905"/>
    <x v="3"/>
    <x v="18"/>
    <d v="2014-09-16T00:00:00"/>
    <s v="Second Class"/>
    <s v="RW-19690"/>
    <s v="Robert Waldorf"/>
    <x v="0"/>
    <x v="0"/>
    <s v="Springfield"/>
    <x v="25"/>
    <n v="65807"/>
    <x v="2"/>
    <s v="OFF-PA-10002586"/>
    <x v="1"/>
    <x v="10"/>
    <x v="1007"/>
    <n v="24.900000000000002"/>
    <n v="5"/>
    <n v="0"/>
    <n v="11.703000000000001"/>
  </r>
  <r>
    <n v="1965"/>
    <s v="CA-2014-110905"/>
    <x v="3"/>
    <x v="18"/>
    <d v="2014-09-16T00:00:00"/>
    <s v="Second Class"/>
    <s v="RW-19690"/>
    <s v="Robert Waldorf"/>
    <x v="0"/>
    <x v="0"/>
    <s v="Springfield"/>
    <x v="25"/>
    <n v="65807"/>
    <x v="2"/>
    <s v="OFF-ST-10000025"/>
    <x v="1"/>
    <x v="4"/>
    <x v="615"/>
    <n v="286.29000000000002"/>
    <n v="3"/>
    <n v="0"/>
    <n v="17.177399999999977"/>
  </r>
  <r>
    <n v="1966"/>
    <s v="CA-2014-110905"/>
    <x v="3"/>
    <x v="18"/>
    <d v="2014-09-16T00:00:00"/>
    <s v="Second Class"/>
    <s v="RW-19690"/>
    <s v="Robert Waldorf"/>
    <x v="0"/>
    <x v="0"/>
    <s v="Springfield"/>
    <x v="25"/>
    <n v="65807"/>
    <x v="2"/>
    <s v="OFF-AP-10003281"/>
    <x v="1"/>
    <x v="9"/>
    <x v="1180"/>
    <n v="24.18"/>
    <n v="2"/>
    <n v="0"/>
    <n v="7.2539999999999978"/>
  </r>
  <r>
    <n v="1967"/>
    <s v="CA-2014-165841"/>
    <x v="3"/>
    <x v="202"/>
    <d v="2014-12-29T00:00:00"/>
    <s v="Standard Class"/>
    <s v="DB-13210"/>
    <s v="Dean Braden"/>
    <x v="0"/>
    <x v="0"/>
    <s v="Paterson"/>
    <x v="30"/>
    <n v="7501"/>
    <x v="3"/>
    <s v="TEC-PH-10002103"/>
    <x v="2"/>
    <x v="7"/>
    <x v="534"/>
    <n v="281.96999999999997"/>
    <n v="3"/>
    <n v="0"/>
    <n v="78.951599999999999"/>
  </r>
  <r>
    <n v="1968"/>
    <s v="CA-2014-165841"/>
    <x v="3"/>
    <x v="202"/>
    <d v="2014-12-29T00:00:00"/>
    <s v="Standard Class"/>
    <s v="DB-13210"/>
    <s v="Dean Braden"/>
    <x v="0"/>
    <x v="0"/>
    <s v="Paterson"/>
    <x v="30"/>
    <n v="7501"/>
    <x v="3"/>
    <s v="OFF-SU-10000898"/>
    <x v="1"/>
    <x v="14"/>
    <x v="1181"/>
    <n v="69.5"/>
    <n v="5"/>
    <n v="0"/>
    <n v="20.154999999999994"/>
  </r>
  <r>
    <n v="1969"/>
    <s v="CA-2014-165841"/>
    <x v="3"/>
    <x v="202"/>
    <d v="2014-12-29T00:00:00"/>
    <s v="Standard Class"/>
    <s v="DB-13210"/>
    <s v="Dean Braden"/>
    <x v="0"/>
    <x v="0"/>
    <s v="Paterson"/>
    <x v="30"/>
    <n v="7501"/>
    <x v="3"/>
    <s v="OFF-PA-10001144"/>
    <x v="1"/>
    <x v="10"/>
    <x v="161"/>
    <n v="166.44"/>
    <n v="3"/>
    <n v="0"/>
    <n v="79.891199999999998"/>
  </r>
  <r>
    <n v="1970"/>
    <s v="CA-2014-117485"/>
    <x v="3"/>
    <x v="397"/>
    <d v="2014-09-30T00:00:00"/>
    <s v="Standard Class"/>
    <s v="BD-11320"/>
    <s v="Bill Donatelli"/>
    <x v="0"/>
    <x v="0"/>
    <s v="Tulsa"/>
    <x v="26"/>
    <n v="74133"/>
    <x v="2"/>
    <s v="TEC-AC-10004659"/>
    <x v="2"/>
    <x v="11"/>
    <x v="170"/>
    <n v="291.95999999999998"/>
    <n v="4"/>
    <n v="0"/>
    <n v="102.18599999999998"/>
  </r>
  <r>
    <n v="1971"/>
    <s v="CA-2014-140242"/>
    <x v="3"/>
    <x v="636"/>
    <d v="2014-05-12T00:00:00"/>
    <s v="Standard Class"/>
    <s v="ML-17755"/>
    <s v="Max Ludwig"/>
    <x v="2"/>
    <x v="0"/>
    <s v="Chicago"/>
    <x v="10"/>
    <n v="60623"/>
    <x v="2"/>
    <s v="OFF-AR-10004752"/>
    <x v="1"/>
    <x v="6"/>
    <x v="1105"/>
    <n v="6.4080000000000004"/>
    <n v="3"/>
    <n v="0.2"/>
    <n v="0.64079999999999981"/>
  </r>
  <r>
    <n v="1972"/>
    <s v="CA-2014-140242"/>
    <x v="3"/>
    <x v="636"/>
    <d v="2014-05-12T00:00:00"/>
    <s v="Standard Class"/>
    <s v="ML-17755"/>
    <s v="Max Ludwig"/>
    <x v="2"/>
    <x v="0"/>
    <s v="Chicago"/>
    <x v="10"/>
    <n v="60623"/>
    <x v="2"/>
    <s v="TEC-AC-10004659"/>
    <x v="2"/>
    <x v="11"/>
    <x v="170"/>
    <n v="408.74399999999997"/>
    <n v="7"/>
    <n v="0.2"/>
    <n v="76.639499999999984"/>
  </r>
  <r>
    <n v="1973"/>
    <s v="CA-2011-148950"/>
    <x v="2"/>
    <x v="637"/>
    <d v="2011-12-19T00:00:00"/>
    <s v="Standard Class"/>
    <s v="JD-16015"/>
    <s v="Joy Daniels"/>
    <x v="0"/>
    <x v="0"/>
    <s v="Chicago"/>
    <x v="10"/>
    <n v="60610"/>
    <x v="2"/>
    <s v="OFF-BI-10001249"/>
    <x v="1"/>
    <x v="8"/>
    <x v="1182"/>
    <n v="5.1039999999999992"/>
    <n v="4"/>
    <n v="0.8"/>
    <n v="-8.6768000000000018"/>
  </r>
  <r>
    <n v="1974"/>
    <s v="CA-2011-148950"/>
    <x v="2"/>
    <x v="637"/>
    <d v="2011-12-19T00:00:00"/>
    <s v="Standard Class"/>
    <s v="JD-16015"/>
    <s v="Joy Daniels"/>
    <x v="0"/>
    <x v="0"/>
    <s v="Chicago"/>
    <x v="10"/>
    <n v="60610"/>
    <x v="2"/>
    <s v="OFF-FA-10003059"/>
    <x v="1"/>
    <x v="13"/>
    <x v="794"/>
    <n v="2.8960000000000004"/>
    <n v="2"/>
    <n v="0.2"/>
    <n v="0.4705999999999998"/>
  </r>
  <r>
    <n v="1975"/>
    <s v="CA-2011-148950"/>
    <x v="2"/>
    <x v="637"/>
    <d v="2011-12-19T00:00:00"/>
    <s v="Standard Class"/>
    <s v="JD-16015"/>
    <s v="Joy Daniels"/>
    <x v="0"/>
    <x v="0"/>
    <s v="Chicago"/>
    <x v="10"/>
    <n v="60610"/>
    <x v="2"/>
    <s v="TEC-AC-10002718"/>
    <x v="2"/>
    <x v="11"/>
    <x v="1183"/>
    <n v="35.016000000000005"/>
    <n v="3"/>
    <n v="0.2"/>
    <n v="-2.188500000000003"/>
  </r>
  <r>
    <n v="1976"/>
    <s v="CA-2011-110408"/>
    <x v="2"/>
    <x v="638"/>
    <d v="2011-10-20T00:00:00"/>
    <s v="Second Class"/>
    <s v="AS-10225"/>
    <s v="Alan Schoenberger"/>
    <x v="1"/>
    <x v="0"/>
    <s v="Montgomery"/>
    <x v="19"/>
    <n v="36116"/>
    <x v="0"/>
    <s v="OFF-ST-10001522"/>
    <x v="1"/>
    <x v="4"/>
    <x v="195"/>
    <n v="275.96999999999997"/>
    <n v="3"/>
    <n v="0"/>
    <n v="11.038799999999981"/>
  </r>
  <r>
    <n v="1977"/>
    <s v="CA-2011-110408"/>
    <x v="2"/>
    <x v="638"/>
    <d v="2011-10-20T00:00:00"/>
    <s v="Second Class"/>
    <s v="AS-10225"/>
    <s v="Alan Schoenberger"/>
    <x v="1"/>
    <x v="0"/>
    <s v="Montgomery"/>
    <x v="19"/>
    <n v="36116"/>
    <x v="0"/>
    <s v="TEC-PH-10002352"/>
    <x v="2"/>
    <x v="7"/>
    <x v="1184"/>
    <n v="1394.95"/>
    <n v="5"/>
    <n v="0"/>
    <n v="362.68699999999995"/>
  </r>
  <r>
    <n v="1978"/>
    <s v="CA-2011-110408"/>
    <x v="2"/>
    <x v="638"/>
    <d v="2011-10-20T00:00:00"/>
    <s v="Second Class"/>
    <s v="AS-10225"/>
    <s v="Alan Schoenberger"/>
    <x v="1"/>
    <x v="0"/>
    <s v="Montgomery"/>
    <x v="19"/>
    <n v="36116"/>
    <x v="0"/>
    <s v="FUR-CH-10003774"/>
    <x v="0"/>
    <x v="1"/>
    <x v="1185"/>
    <n v="545.88"/>
    <n v="6"/>
    <n v="0"/>
    <n v="70.964399999999983"/>
  </r>
  <r>
    <n v="1979"/>
    <s v="CA-2012-109939"/>
    <x v="1"/>
    <x v="412"/>
    <d v="2012-05-12T00:00:00"/>
    <s v="Standard Class"/>
    <s v="AA-10375"/>
    <s v="Allen Armold"/>
    <x v="0"/>
    <x v="0"/>
    <s v="Salem"/>
    <x v="21"/>
    <n v="97301"/>
    <x v="1"/>
    <s v="OFF-AR-10000127"/>
    <x v="1"/>
    <x v="6"/>
    <x v="1186"/>
    <n v="5.2480000000000002"/>
    <n v="2"/>
    <n v="0.2"/>
    <n v="0.59039999999999915"/>
  </r>
  <r>
    <n v="1980"/>
    <s v="CA-2013-112669"/>
    <x v="0"/>
    <x v="167"/>
    <d v="2013-04-15T00:00:00"/>
    <s v="Same Day"/>
    <s v="KT-16465"/>
    <s v="Kean Takahito"/>
    <x v="0"/>
    <x v="0"/>
    <s v="Glendale"/>
    <x v="16"/>
    <n v="85301"/>
    <x v="1"/>
    <s v="FUR-CH-10004086"/>
    <x v="0"/>
    <x v="1"/>
    <x v="281"/>
    <n v="933.53600000000006"/>
    <n v="4"/>
    <n v="0.2"/>
    <n v="105.02279999999996"/>
  </r>
  <r>
    <n v="1981"/>
    <s v="CA-2013-112669"/>
    <x v="0"/>
    <x v="167"/>
    <d v="2013-04-15T00:00:00"/>
    <s v="Same Day"/>
    <s v="KT-16465"/>
    <s v="Kean Takahito"/>
    <x v="0"/>
    <x v="0"/>
    <s v="Glendale"/>
    <x v="16"/>
    <n v="85301"/>
    <x v="1"/>
    <s v="OFF-ST-10001228"/>
    <x v="1"/>
    <x v="4"/>
    <x v="228"/>
    <n v="42.975999999999999"/>
    <n v="4"/>
    <n v="0.2"/>
    <n v="4.2976000000000028"/>
  </r>
  <r>
    <n v="1982"/>
    <s v="CA-2012-119592"/>
    <x v="1"/>
    <x v="639"/>
    <d v="2012-12-16T00:00:00"/>
    <s v="Second Class"/>
    <s v="MM-18280"/>
    <s v="Muhammed MacIntyre"/>
    <x v="1"/>
    <x v="0"/>
    <s v="Columbus"/>
    <x v="32"/>
    <n v="31907"/>
    <x v="0"/>
    <s v="OFF-BI-10004187"/>
    <x v="1"/>
    <x v="8"/>
    <x v="33"/>
    <n v="3.76"/>
    <n v="2"/>
    <n v="0"/>
    <n v="1.8047999999999997"/>
  </r>
  <r>
    <n v="1983"/>
    <s v="CA-2011-122749"/>
    <x v="2"/>
    <x v="640"/>
    <d v="2011-12-09T00:00:00"/>
    <s v="Standard Class"/>
    <s v="NG-18430"/>
    <s v="Nathan Gelder"/>
    <x v="0"/>
    <x v="0"/>
    <s v="Oklahoma City"/>
    <x v="26"/>
    <n v="73120"/>
    <x v="2"/>
    <s v="TEC-PH-10003811"/>
    <x v="2"/>
    <x v="7"/>
    <x v="1187"/>
    <n v="479.96"/>
    <n v="4"/>
    <n v="0"/>
    <n v="134.3888"/>
  </r>
  <r>
    <n v="1984"/>
    <s v="CA-2011-164721"/>
    <x v="2"/>
    <x v="641"/>
    <d v="2011-11-27T00:00:00"/>
    <s v="Second Class"/>
    <s v="LW-16825"/>
    <s v="Laurel Workman"/>
    <x v="1"/>
    <x v="0"/>
    <s v="Brentwood"/>
    <x v="1"/>
    <n v="94513"/>
    <x v="1"/>
    <s v="OFF-AP-10000240"/>
    <x v="1"/>
    <x v="9"/>
    <x v="644"/>
    <n v="320.88"/>
    <n v="6"/>
    <n v="0"/>
    <n v="93.055199999999957"/>
  </r>
  <r>
    <n v="1985"/>
    <s v="CA-2011-164721"/>
    <x v="2"/>
    <x v="641"/>
    <d v="2011-11-27T00:00:00"/>
    <s v="Second Class"/>
    <s v="LW-16825"/>
    <s v="Laurel Workman"/>
    <x v="1"/>
    <x v="0"/>
    <s v="Brentwood"/>
    <x v="1"/>
    <n v="94513"/>
    <x v="1"/>
    <s v="FUR-FU-10001940"/>
    <x v="0"/>
    <x v="5"/>
    <x v="33"/>
    <n v="23.88"/>
    <n v="3"/>
    <n v="0"/>
    <n v="10.507200000000001"/>
  </r>
  <r>
    <n v="1986"/>
    <s v="CA-2011-164721"/>
    <x v="2"/>
    <x v="641"/>
    <d v="2011-11-27T00:00:00"/>
    <s v="Second Class"/>
    <s v="LW-16825"/>
    <s v="Laurel Workman"/>
    <x v="1"/>
    <x v="0"/>
    <s v="Brentwood"/>
    <x v="1"/>
    <n v="94513"/>
    <x v="1"/>
    <s v="OFF-PA-10000575"/>
    <x v="1"/>
    <x v="10"/>
    <x v="1050"/>
    <n v="26.76"/>
    <n v="4"/>
    <n v="0"/>
    <n v="12.3096"/>
  </r>
  <r>
    <n v="1987"/>
    <s v="CA-2013-147417"/>
    <x v="0"/>
    <x v="197"/>
    <d v="2013-07-28T00:00:00"/>
    <s v="First Class"/>
    <s v="CB-12415"/>
    <s v="Christy Brittain"/>
    <x v="0"/>
    <x v="0"/>
    <s v="Columbus"/>
    <x v="24"/>
    <n v="43229"/>
    <x v="3"/>
    <s v="TEC-CO-10001449"/>
    <x v="2"/>
    <x v="16"/>
    <x v="303"/>
    <n v="1439.9759999999999"/>
    <n v="4"/>
    <n v="0.4"/>
    <n v="191.99680000000001"/>
  </r>
  <r>
    <n v="1988"/>
    <s v="CA-2012-127509"/>
    <x v="1"/>
    <x v="529"/>
    <d v="2012-11-13T00:00:00"/>
    <s v="Standard Class"/>
    <s v="AS-10090"/>
    <s v="Adam Shillingsburg"/>
    <x v="0"/>
    <x v="0"/>
    <s v="Springfield"/>
    <x v="25"/>
    <n v="65807"/>
    <x v="2"/>
    <s v="OFF-BI-10002393"/>
    <x v="1"/>
    <x v="8"/>
    <x v="1188"/>
    <n v="17.22"/>
    <n v="3"/>
    <n v="0"/>
    <n v="7.9212000000000007"/>
  </r>
  <r>
    <n v="1989"/>
    <s v="CA-2012-127509"/>
    <x v="1"/>
    <x v="529"/>
    <d v="2012-11-13T00:00:00"/>
    <s v="Standard Class"/>
    <s v="AS-10090"/>
    <s v="Adam Shillingsburg"/>
    <x v="0"/>
    <x v="0"/>
    <s v="Springfield"/>
    <x v="25"/>
    <n v="65807"/>
    <x v="2"/>
    <s v="FUR-TA-10002855"/>
    <x v="0"/>
    <x v="3"/>
    <x v="1189"/>
    <n v="1024.3800000000001"/>
    <n v="7"/>
    <n v="0"/>
    <n v="215.11979999999994"/>
  </r>
  <r>
    <n v="1990"/>
    <s v="CA-2012-127509"/>
    <x v="1"/>
    <x v="529"/>
    <d v="2012-11-13T00:00:00"/>
    <s v="Standard Class"/>
    <s v="AS-10090"/>
    <s v="Adam Shillingsburg"/>
    <x v="0"/>
    <x v="0"/>
    <s v="Springfield"/>
    <x v="25"/>
    <n v="65807"/>
    <x v="2"/>
    <s v="OFF-EN-10000781"/>
    <x v="1"/>
    <x v="12"/>
    <x v="746"/>
    <n v="26.22"/>
    <n v="3"/>
    <n v="0"/>
    <n v="12.323399999999999"/>
  </r>
  <r>
    <n v="1991"/>
    <s v="CA-2012-127509"/>
    <x v="1"/>
    <x v="529"/>
    <d v="2012-11-13T00:00:00"/>
    <s v="Standard Class"/>
    <s v="AS-10090"/>
    <s v="Adam Shillingsburg"/>
    <x v="0"/>
    <x v="0"/>
    <s v="Springfield"/>
    <x v="25"/>
    <n v="65807"/>
    <x v="2"/>
    <s v="OFF-PA-10002160"/>
    <x v="1"/>
    <x v="10"/>
    <x v="1190"/>
    <n v="17.34"/>
    <n v="3"/>
    <n v="0"/>
    <n v="8.4966000000000008"/>
  </r>
  <r>
    <n v="1992"/>
    <s v="CA-2014-111374"/>
    <x v="3"/>
    <x v="642"/>
    <d v="2014-03-01T00:00:00"/>
    <s v="Standard Class"/>
    <s v="CB-12415"/>
    <s v="Christy Brittain"/>
    <x v="0"/>
    <x v="0"/>
    <s v="Philadelphia"/>
    <x v="9"/>
    <n v="19134"/>
    <x v="3"/>
    <s v="OFF-BI-10004970"/>
    <x v="1"/>
    <x v="8"/>
    <x v="908"/>
    <n v="4.9560000000000004"/>
    <n v="4"/>
    <n v="0.7"/>
    <n v="-3.7995999999999981"/>
  </r>
  <r>
    <n v="1993"/>
    <s v="CA-2014-133648"/>
    <x v="3"/>
    <x v="643"/>
    <d v="2014-07-03T00:00:00"/>
    <s v="Standard Class"/>
    <s v="ML-17755"/>
    <s v="Max Ludwig"/>
    <x v="2"/>
    <x v="0"/>
    <s v="Springfield"/>
    <x v="21"/>
    <n v="97477"/>
    <x v="1"/>
    <s v="OFF-LA-10003923"/>
    <x v="1"/>
    <x v="2"/>
    <x v="424"/>
    <n v="71.040000000000006"/>
    <n v="6"/>
    <n v="0.2"/>
    <n v="26.640000000000004"/>
  </r>
  <r>
    <n v="1994"/>
    <s v="CA-2014-133648"/>
    <x v="3"/>
    <x v="643"/>
    <d v="2014-07-03T00:00:00"/>
    <s v="Standard Class"/>
    <s v="ML-17755"/>
    <s v="Max Ludwig"/>
    <x v="2"/>
    <x v="0"/>
    <s v="Springfield"/>
    <x v="21"/>
    <n v="97477"/>
    <x v="1"/>
    <s v="OFF-AR-10002257"/>
    <x v="1"/>
    <x v="6"/>
    <x v="1191"/>
    <n v="5.3440000000000003"/>
    <n v="2"/>
    <n v="0.2"/>
    <n v="0.73479999999999923"/>
  </r>
  <r>
    <n v="1995"/>
    <s v="CA-2014-133648"/>
    <x v="3"/>
    <x v="643"/>
    <d v="2014-07-03T00:00:00"/>
    <s v="Standard Class"/>
    <s v="ML-17755"/>
    <s v="Max Ludwig"/>
    <x v="2"/>
    <x v="0"/>
    <s v="Springfield"/>
    <x v="21"/>
    <n v="97477"/>
    <x v="1"/>
    <s v="OFF-FA-10004395"/>
    <x v="1"/>
    <x v="13"/>
    <x v="1192"/>
    <n v="11.304"/>
    <n v="3"/>
    <n v="0.2"/>
    <n v="-2.1194999999999999"/>
  </r>
  <r>
    <n v="1996"/>
    <s v="US-2014-147221"/>
    <x v="3"/>
    <x v="574"/>
    <d v="2014-12-05T00:00:00"/>
    <s v="Second Class"/>
    <s v="JS-16030"/>
    <s v="Joy Smith"/>
    <x v="0"/>
    <x v="0"/>
    <s v="Houston"/>
    <x v="5"/>
    <n v="77036"/>
    <x v="2"/>
    <s v="OFF-AP-10002534"/>
    <x v="1"/>
    <x v="9"/>
    <x v="1193"/>
    <n v="294.61999999999995"/>
    <n v="5"/>
    <n v="0.8"/>
    <n v="-766.01199999999994"/>
  </r>
  <r>
    <n v="1997"/>
    <s v="US-2014-147221"/>
    <x v="3"/>
    <x v="574"/>
    <d v="2014-12-05T00:00:00"/>
    <s v="Second Class"/>
    <s v="JS-16030"/>
    <s v="Joy Smith"/>
    <x v="0"/>
    <x v="0"/>
    <s v="Houston"/>
    <x v="5"/>
    <n v="77036"/>
    <x v="2"/>
    <s v="FUR-FU-10004020"/>
    <x v="0"/>
    <x v="5"/>
    <x v="488"/>
    <n v="8.7520000000000007"/>
    <n v="4"/>
    <n v="0.6"/>
    <n v="-3.719599999999998"/>
  </r>
  <r>
    <n v="1998"/>
    <s v="CA-2011-131905"/>
    <x v="2"/>
    <x v="644"/>
    <d v="2011-02-10T00:00:00"/>
    <s v="First Class"/>
    <s v="ND-18460"/>
    <s v="Neil Ducich"/>
    <x v="1"/>
    <x v="0"/>
    <s v="Chesapeake"/>
    <x v="17"/>
    <n v="23320"/>
    <x v="0"/>
    <s v="OFF-LA-10002787"/>
    <x v="1"/>
    <x v="2"/>
    <x v="542"/>
    <n v="15"/>
    <n v="4"/>
    <n v="0"/>
    <n v="7.1999999999999993"/>
  </r>
  <r>
    <n v="1999"/>
    <s v="CA-2011-131905"/>
    <x v="2"/>
    <x v="644"/>
    <d v="2011-02-10T00:00:00"/>
    <s v="First Class"/>
    <s v="ND-18460"/>
    <s v="Neil Ducich"/>
    <x v="1"/>
    <x v="0"/>
    <s v="Chesapeake"/>
    <x v="17"/>
    <n v="23320"/>
    <x v="0"/>
    <s v="TEC-PH-10003645"/>
    <x v="2"/>
    <x v="7"/>
    <x v="294"/>
    <n v="161.61000000000001"/>
    <n v="1"/>
    <n v="0"/>
    <n v="42.018600000000006"/>
  </r>
  <r>
    <n v="2000"/>
    <s v="CA-2011-131905"/>
    <x v="2"/>
    <x v="644"/>
    <d v="2011-02-10T00:00:00"/>
    <s v="First Class"/>
    <s v="ND-18460"/>
    <s v="Neil Ducich"/>
    <x v="1"/>
    <x v="0"/>
    <s v="Chesapeake"/>
    <x v="17"/>
    <n v="23320"/>
    <x v="0"/>
    <s v="TEC-PH-10001615"/>
    <x v="2"/>
    <x v="7"/>
    <x v="1108"/>
    <n v="144.94999999999999"/>
    <n v="5"/>
    <n v="0"/>
    <n v="42.035499999999985"/>
  </r>
  <r>
    <n v="2001"/>
    <s v="CA-2014-166128"/>
    <x v="3"/>
    <x v="645"/>
    <d v="2014-04-19T00:00:00"/>
    <s v="Standard Class"/>
    <s v="LW-17215"/>
    <s v="Luke Weiss"/>
    <x v="0"/>
    <x v="0"/>
    <s v="Pasadena"/>
    <x v="1"/>
    <n v="91104"/>
    <x v="1"/>
    <s v="TEC-AC-10001767"/>
    <x v="2"/>
    <x v="11"/>
    <x v="97"/>
    <n v="199.95000000000002"/>
    <n v="5"/>
    <n v="0"/>
    <n v="21.994499999999988"/>
  </r>
  <r>
    <n v="2002"/>
    <s v="CA-2014-166128"/>
    <x v="3"/>
    <x v="645"/>
    <d v="2014-04-19T00:00:00"/>
    <s v="Standard Class"/>
    <s v="LW-17215"/>
    <s v="Luke Weiss"/>
    <x v="0"/>
    <x v="0"/>
    <s v="Pasadena"/>
    <x v="1"/>
    <n v="91104"/>
    <x v="1"/>
    <s v="OFF-AR-10001221"/>
    <x v="1"/>
    <x v="6"/>
    <x v="1034"/>
    <n v="41.86"/>
    <n v="7"/>
    <n v="0"/>
    <n v="14.232399999999998"/>
  </r>
  <r>
    <n v="2003"/>
    <s v="CA-2014-163510"/>
    <x v="3"/>
    <x v="53"/>
    <d v="2014-12-29T00:00:00"/>
    <s v="Second Class"/>
    <s v="JW-15955"/>
    <s v="Joni Wasserman"/>
    <x v="0"/>
    <x v="0"/>
    <s v="Louisville"/>
    <x v="0"/>
    <n v="40214"/>
    <x v="0"/>
    <s v="OFF-ST-10000563"/>
    <x v="1"/>
    <x v="4"/>
    <x v="894"/>
    <n v="95.94"/>
    <n v="3"/>
    <n v="0"/>
    <n v="9.5940000000000012"/>
  </r>
  <r>
    <n v="2004"/>
    <s v="CA-2014-163510"/>
    <x v="3"/>
    <x v="53"/>
    <d v="2014-12-29T00:00:00"/>
    <s v="Second Class"/>
    <s v="JW-15955"/>
    <s v="Joni Wasserman"/>
    <x v="0"/>
    <x v="0"/>
    <s v="Louisville"/>
    <x v="0"/>
    <n v="40214"/>
    <x v="0"/>
    <s v="FUR-CH-10001146"/>
    <x v="0"/>
    <x v="1"/>
    <x v="64"/>
    <n v="304.45"/>
    <n v="5"/>
    <n v="0"/>
    <n v="76.112499999999983"/>
  </r>
  <r>
    <n v="2005"/>
    <s v="US-2014-143028"/>
    <x v="3"/>
    <x v="645"/>
    <d v="2014-04-19T00:00:00"/>
    <s v="Standard Class"/>
    <s v="SC-20050"/>
    <s v="Sample Company A"/>
    <x v="2"/>
    <x v="0"/>
    <s v="Lubbock"/>
    <x v="5"/>
    <n v="79424"/>
    <x v="2"/>
    <s v="OFF-BI-10004738"/>
    <x v="1"/>
    <x v="8"/>
    <x v="92"/>
    <n v="11.363999999999997"/>
    <n v="3"/>
    <n v="0.8"/>
    <n v="-17.045999999999999"/>
  </r>
  <r>
    <n v="2006"/>
    <s v="CA-2011-111150"/>
    <x v="2"/>
    <x v="520"/>
    <d v="2012-01-04T00:00:00"/>
    <s v="Standard Class"/>
    <s v="RW-19630"/>
    <s v="Rob Williams"/>
    <x v="1"/>
    <x v="0"/>
    <s v="Columbia"/>
    <x v="25"/>
    <n v="65203"/>
    <x v="2"/>
    <s v="OFF-AR-10000034"/>
    <x v="1"/>
    <x v="6"/>
    <x v="744"/>
    <n v="29.68"/>
    <n v="7"/>
    <n v="0"/>
    <n v="11.575199999999999"/>
  </r>
  <r>
    <n v="2007"/>
    <s v="CA-2011-111150"/>
    <x v="2"/>
    <x v="520"/>
    <d v="2012-01-04T00:00:00"/>
    <s v="Standard Class"/>
    <s v="RW-19630"/>
    <s v="Rob Williams"/>
    <x v="1"/>
    <x v="0"/>
    <s v="Columbia"/>
    <x v="25"/>
    <n v="65203"/>
    <x v="2"/>
    <s v="TEC-AC-10000290"/>
    <x v="2"/>
    <x v="11"/>
    <x v="232"/>
    <n v="47.53"/>
    <n v="7"/>
    <n v="0"/>
    <n v="16.160200000000003"/>
  </r>
  <r>
    <n v="2008"/>
    <s v="CA-2014-165386"/>
    <x v="3"/>
    <x v="646"/>
    <d v="2014-08-05T00:00:00"/>
    <s v="First Class"/>
    <s v="CM-12190"/>
    <s v="Charlotte Melton"/>
    <x v="0"/>
    <x v="0"/>
    <s v="Chicago"/>
    <x v="10"/>
    <n v="60623"/>
    <x v="2"/>
    <s v="FUR-BO-10003034"/>
    <x v="0"/>
    <x v="0"/>
    <x v="1194"/>
    <n v="183.37199999999999"/>
    <n v="2"/>
    <n v="0.3"/>
    <n v="-36.674399999999991"/>
  </r>
  <r>
    <n v="2009"/>
    <s v="CA-2011-116407"/>
    <x v="2"/>
    <x v="647"/>
    <d v="2011-11-21T00:00:00"/>
    <s v="Standard Class"/>
    <s v="JF-15190"/>
    <s v="Jamie Frazer"/>
    <x v="0"/>
    <x v="0"/>
    <s v="Johnson City"/>
    <x v="18"/>
    <n v="37604"/>
    <x v="0"/>
    <s v="OFF-AR-10001315"/>
    <x v="1"/>
    <x v="6"/>
    <x v="1020"/>
    <n v="4.2240000000000002"/>
    <n v="3"/>
    <n v="0.2"/>
    <n v="0.47519999999999984"/>
  </r>
  <r>
    <n v="2010"/>
    <s v="CA-2011-116407"/>
    <x v="2"/>
    <x v="647"/>
    <d v="2011-11-21T00:00:00"/>
    <s v="Standard Class"/>
    <s v="JF-15190"/>
    <s v="Jamie Frazer"/>
    <x v="0"/>
    <x v="0"/>
    <s v="Johnson City"/>
    <x v="18"/>
    <n v="37604"/>
    <x v="0"/>
    <s v="OFF-AP-10002118"/>
    <x v="1"/>
    <x v="9"/>
    <x v="77"/>
    <n v="333.05600000000004"/>
    <n v="2"/>
    <n v="0.2"/>
    <n v="29.142400000000009"/>
  </r>
  <r>
    <n v="2011"/>
    <s v="CA-2011-116407"/>
    <x v="2"/>
    <x v="647"/>
    <d v="2011-11-21T00:00:00"/>
    <s v="Standard Class"/>
    <s v="JF-15190"/>
    <s v="Jamie Frazer"/>
    <x v="0"/>
    <x v="0"/>
    <s v="Johnson City"/>
    <x v="18"/>
    <n v="37604"/>
    <x v="0"/>
    <s v="OFF-PA-10002137"/>
    <x v="1"/>
    <x v="10"/>
    <x v="560"/>
    <n v="24.896000000000001"/>
    <n v="4"/>
    <n v="0.2"/>
    <n v="7.7799999999999976"/>
  </r>
  <r>
    <n v="2012"/>
    <s v="CA-2012-155761"/>
    <x v="1"/>
    <x v="555"/>
    <d v="2012-12-11T00:00:00"/>
    <s v="Same Day"/>
    <s v="SC-20800"/>
    <s v="Stuart Calhoun"/>
    <x v="0"/>
    <x v="0"/>
    <s v="Houston"/>
    <x v="5"/>
    <n v="77041"/>
    <x v="2"/>
    <s v="TEC-AC-10001606"/>
    <x v="2"/>
    <x v="11"/>
    <x v="585"/>
    <n v="159.98400000000001"/>
    <n v="2"/>
    <n v="0.2"/>
    <n v="35.996400000000001"/>
  </r>
  <r>
    <n v="2013"/>
    <s v="CA-2012-155761"/>
    <x v="1"/>
    <x v="555"/>
    <d v="2012-12-11T00:00:00"/>
    <s v="Same Day"/>
    <s v="SC-20800"/>
    <s v="Stuart Calhoun"/>
    <x v="0"/>
    <x v="0"/>
    <s v="Houston"/>
    <x v="5"/>
    <n v="77041"/>
    <x v="2"/>
    <s v="OFF-ST-10000943"/>
    <x v="1"/>
    <x v="4"/>
    <x v="1195"/>
    <n v="46.344000000000001"/>
    <n v="3"/>
    <n v="0.2"/>
    <n v="4.6344000000000012"/>
  </r>
  <r>
    <n v="2014"/>
    <s v="CA-2013-145905"/>
    <x v="0"/>
    <x v="31"/>
    <d v="2013-09-24T00:00:00"/>
    <s v="Standard Class"/>
    <s v="AM-10705"/>
    <s v="Anne McFarland"/>
    <x v="0"/>
    <x v="0"/>
    <s v="Auburn"/>
    <x v="19"/>
    <n v="36830"/>
    <x v="0"/>
    <s v="FUR-CH-10001854"/>
    <x v="0"/>
    <x v="1"/>
    <x v="1110"/>
    <n v="350.98"/>
    <n v="1"/>
    <n v="0"/>
    <n v="84.23520000000002"/>
  </r>
  <r>
    <n v="2015"/>
    <s v="CA-2013-145905"/>
    <x v="0"/>
    <x v="31"/>
    <d v="2013-09-24T00:00:00"/>
    <s v="Standard Class"/>
    <s v="AM-10705"/>
    <s v="Anne McFarland"/>
    <x v="0"/>
    <x v="0"/>
    <s v="Auburn"/>
    <x v="19"/>
    <n v="36830"/>
    <x v="0"/>
    <s v="OFF-PA-10000533"/>
    <x v="1"/>
    <x v="10"/>
    <x v="1196"/>
    <n v="13.08"/>
    <n v="2"/>
    <n v="0"/>
    <n v="6.0167999999999999"/>
  </r>
  <r>
    <n v="2016"/>
    <s v="CA-2013-145905"/>
    <x v="0"/>
    <x v="31"/>
    <d v="2013-09-24T00:00:00"/>
    <s v="Standard Class"/>
    <s v="AM-10705"/>
    <s v="Anne McFarland"/>
    <x v="0"/>
    <x v="0"/>
    <s v="Auburn"/>
    <x v="19"/>
    <n v="36830"/>
    <x v="0"/>
    <s v="OFF-ST-10003716"/>
    <x v="1"/>
    <x v="4"/>
    <x v="889"/>
    <n v="900.08"/>
    <n v="4"/>
    <n v="0"/>
    <n v="117.0104"/>
  </r>
  <r>
    <n v="2017"/>
    <s v="CA-2012-113110"/>
    <x v="1"/>
    <x v="531"/>
    <d v="2012-03-23T00:00:00"/>
    <s v="Standard Class"/>
    <s v="BK-11260"/>
    <s v="Berenike Kampe"/>
    <x v="0"/>
    <x v="0"/>
    <s v="San Bernardino"/>
    <x v="1"/>
    <n v="92404"/>
    <x v="1"/>
    <s v="OFF-BI-10000088"/>
    <x v="1"/>
    <x v="8"/>
    <x v="1025"/>
    <n v="17.568000000000001"/>
    <n v="2"/>
    <n v="0.2"/>
    <n v="6.3684000000000003"/>
  </r>
  <r>
    <n v="2018"/>
    <s v="CA-2012-113110"/>
    <x v="1"/>
    <x v="531"/>
    <d v="2012-03-23T00:00:00"/>
    <s v="Standard Class"/>
    <s v="BK-11260"/>
    <s v="Berenike Kampe"/>
    <x v="0"/>
    <x v="0"/>
    <s v="San Bernardino"/>
    <x v="1"/>
    <n v="92404"/>
    <x v="1"/>
    <s v="OFF-LA-10000240"/>
    <x v="1"/>
    <x v="2"/>
    <x v="2"/>
    <n v="14.62"/>
    <n v="2"/>
    <n v="0"/>
    <n v="6.8713999999999995"/>
  </r>
  <r>
    <n v="2019"/>
    <s v="CA-2012-113110"/>
    <x v="1"/>
    <x v="531"/>
    <d v="2012-03-23T00:00:00"/>
    <s v="Standard Class"/>
    <s v="BK-11260"/>
    <s v="Berenike Kampe"/>
    <x v="0"/>
    <x v="0"/>
    <s v="San Bernardino"/>
    <x v="1"/>
    <n v="92404"/>
    <x v="1"/>
    <s v="OFF-SU-10001165"/>
    <x v="1"/>
    <x v="14"/>
    <x v="1039"/>
    <n v="33.36"/>
    <n v="4"/>
    <n v="0"/>
    <n v="8.6736000000000004"/>
  </r>
  <r>
    <n v="2020"/>
    <s v="CA-2012-113110"/>
    <x v="1"/>
    <x v="531"/>
    <d v="2012-03-23T00:00:00"/>
    <s v="Standard Class"/>
    <s v="BK-11260"/>
    <s v="Berenike Kampe"/>
    <x v="0"/>
    <x v="0"/>
    <s v="San Bernardino"/>
    <x v="1"/>
    <n v="92404"/>
    <x v="1"/>
    <s v="OFF-PA-10002749"/>
    <x v="1"/>
    <x v="10"/>
    <x v="185"/>
    <n v="40.14"/>
    <n v="6"/>
    <n v="0"/>
    <n v="19.668600000000001"/>
  </r>
  <r>
    <n v="2021"/>
    <s v="CA-2013-168354"/>
    <x v="0"/>
    <x v="251"/>
    <d v="2013-09-22T00:00:00"/>
    <s v="First Class"/>
    <s v="RH-19510"/>
    <s v="Rick Huthwaite"/>
    <x v="2"/>
    <x v="0"/>
    <s v="Providence"/>
    <x v="34"/>
    <n v="2908"/>
    <x v="3"/>
    <s v="OFF-ST-10001490"/>
    <x v="1"/>
    <x v="4"/>
    <x v="513"/>
    <n v="1606.23"/>
    <n v="9"/>
    <n v="0"/>
    <n v="481.86899999999986"/>
  </r>
  <r>
    <n v="2022"/>
    <s v="CA-2013-168354"/>
    <x v="0"/>
    <x v="251"/>
    <d v="2013-09-22T00:00:00"/>
    <s v="First Class"/>
    <s v="RH-19510"/>
    <s v="Rick Huthwaite"/>
    <x v="2"/>
    <x v="0"/>
    <s v="Providence"/>
    <x v="34"/>
    <n v="2908"/>
    <x v="3"/>
    <s v="OFF-PA-10002377"/>
    <x v="1"/>
    <x v="10"/>
    <x v="557"/>
    <n v="17.04"/>
    <n v="3"/>
    <n v="0"/>
    <n v="7.6679999999999993"/>
  </r>
  <r>
    <n v="2023"/>
    <s v="CA-2013-168354"/>
    <x v="0"/>
    <x v="251"/>
    <d v="2013-09-22T00:00:00"/>
    <s v="First Class"/>
    <s v="RH-19510"/>
    <s v="Rick Huthwaite"/>
    <x v="2"/>
    <x v="0"/>
    <s v="Providence"/>
    <x v="34"/>
    <n v="2908"/>
    <x v="3"/>
    <s v="OFF-BI-10004826"/>
    <x v="1"/>
    <x v="8"/>
    <x v="721"/>
    <n v="49.53"/>
    <n v="3"/>
    <n v="0"/>
    <n v="23.774400000000004"/>
  </r>
  <r>
    <n v="2024"/>
    <s v="CA-2013-168354"/>
    <x v="0"/>
    <x v="251"/>
    <d v="2013-09-22T00:00:00"/>
    <s v="First Class"/>
    <s v="RH-19510"/>
    <s v="Rick Huthwaite"/>
    <x v="2"/>
    <x v="0"/>
    <s v="Providence"/>
    <x v="34"/>
    <n v="2908"/>
    <x v="3"/>
    <s v="FUR-CH-10004675"/>
    <x v="0"/>
    <x v="1"/>
    <x v="629"/>
    <n v="872.32"/>
    <n v="4"/>
    <n v="0"/>
    <n v="244.24959999999999"/>
  </r>
  <r>
    <n v="2025"/>
    <s v="US-2014-111241"/>
    <x v="3"/>
    <x v="648"/>
    <d v="2014-08-23T00:00:00"/>
    <s v="Second Class"/>
    <s v="GM-14500"/>
    <s v="Gene McClure"/>
    <x v="0"/>
    <x v="0"/>
    <s v="Fresno"/>
    <x v="1"/>
    <n v="93727"/>
    <x v="1"/>
    <s v="OFF-BI-10002867"/>
    <x v="1"/>
    <x v="8"/>
    <x v="963"/>
    <n v="239.12000000000003"/>
    <n v="5"/>
    <n v="0.2"/>
    <n v="77.71399999999997"/>
  </r>
  <r>
    <n v="2026"/>
    <s v="CA-2012-114237"/>
    <x v="1"/>
    <x v="649"/>
    <d v="2012-03-15T00:00:00"/>
    <s v="First Class"/>
    <s v="MC-17275"/>
    <s v="Marc Crier"/>
    <x v="0"/>
    <x v="0"/>
    <s v="Seattle"/>
    <x v="4"/>
    <n v="98103"/>
    <x v="1"/>
    <s v="FUR-BO-10004409"/>
    <x v="0"/>
    <x v="0"/>
    <x v="625"/>
    <n v="141.96"/>
    <n v="2"/>
    <n v="0"/>
    <n v="39.748800000000003"/>
  </r>
  <r>
    <n v="2027"/>
    <s v="CA-2013-113516"/>
    <x v="0"/>
    <x v="162"/>
    <d v="2013-09-11T00:00:00"/>
    <s v="Second Class"/>
    <s v="VM-21685"/>
    <s v="Valerie Mitchum"/>
    <x v="2"/>
    <x v="0"/>
    <s v="Lancaster"/>
    <x v="1"/>
    <n v="93534"/>
    <x v="1"/>
    <s v="OFF-BI-10002225"/>
    <x v="1"/>
    <x v="8"/>
    <x v="336"/>
    <n v="33.024000000000001"/>
    <n v="2"/>
    <n v="0.2"/>
    <n v="11.558399999999999"/>
  </r>
  <r>
    <n v="2028"/>
    <s v="CA-2013-113516"/>
    <x v="0"/>
    <x v="162"/>
    <d v="2013-09-11T00:00:00"/>
    <s v="Second Class"/>
    <s v="VM-21685"/>
    <s v="Valerie Mitchum"/>
    <x v="2"/>
    <x v="0"/>
    <s v="Lancaster"/>
    <x v="1"/>
    <n v="93534"/>
    <x v="1"/>
    <s v="OFF-BI-10001989"/>
    <x v="1"/>
    <x v="8"/>
    <x v="537"/>
    <n v="67.13600000000001"/>
    <n v="4"/>
    <n v="0.2"/>
    <n v="23.497599999999995"/>
  </r>
  <r>
    <n v="2029"/>
    <s v="CA-2012-117961"/>
    <x v="1"/>
    <x v="650"/>
    <d v="2012-11-30T00:00:00"/>
    <s v="Standard Class"/>
    <s v="GP-14740"/>
    <s v="Guy Phonely"/>
    <x v="1"/>
    <x v="0"/>
    <s v="Leominster"/>
    <x v="31"/>
    <n v="1453"/>
    <x v="3"/>
    <s v="OFF-BI-10000343"/>
    <x v="1"/>
    <x v="8"/>
    <x v="184"/>
    <n v="14.73"/>
    <n v="3"/>
    <n v="0"/>
    <n v="6.9230999999999998"/>
  </r>
  <r>
    <n v="2030"/>
    <s v="CA-2012-117961"/>
    <x v="1"/>
    <x v="650"/>
    <d v="2012-11-30T00:00:00"/>
    <s v="Standard Class"/>
    <s v="GP-14740"/>
    <s v="Guy Phonely"/>
    <x v="1"/>
    <x v="0"/>
    <s v="Leominster"/>
    <x v="31"/>
    <n v="1453"/>
    <x v="3"/>
    <s v="OFF-ST-10001172"/>
    <x v="1"/>
    <x v="4"/>
    <x v="1197"/>
    <n v="104.9"/>
    <n v="5"/>
    <n v="0"/>
    <n v="25.175999999999998"/>
  </r>
  <r>
    <n v="2031"/>
    <s v="CA-2012-117961"/>
    <x v="1"/>
    <x v="650"/>
    <d v="2012-11-30T00:00:00"/>
    <s v="Standard Class"/>
    <s v="GP-14740"/>
    <s v="Guy Phonely"/>
    <x v="1"/>
    <x v="0"/>
    <s v="Leominster"/>
    <x v="31"/>
    <n v="1453"/>
    <x v="3"/>
    <s v="OFF-BI-10003707"/>
    <x v="1"/>
    <x v="8"/>
    <x v="776"/>
    <n v="61.04"/>
    <n v="4"/>
    <n v="0"/>
    <n v="30.52"/>
  </r>
  <r>
    <n v="2032"/>
    <s v="CA-2012-117961"/>
    <x v="1"/>
    <x v="650"/>
    <d v="2012-11-30T00:00:00"/>
    <s v="Standard Class"/>
    <s v="GP-14740"/>
    <s v="Guy Phonely"/>
    <x v="1"/>
    <x v="0"/>
    <s v="Leominster"/>
    <x v="31"/>
    <n v="1453"/>
    <x v="3"/>
    <s v="OFF-PA-10001274"/>
    <x v="1"/>
    <x v="10"/>
    <x v="1011"/>
    <n v="10.95"/>
    <n v="3"/>
    <n v="0"/>
    <n v="5.1464999999999996"/>
  </r>
  <r>
    <n v="2033"/>
    <s v="CA-2013-128923"/>
    <x v="0"/>
    <x v="10"/>
    <d v="2013-12-14T00:00:00"/>
    <s v="Standard Class"/>
    <s v="GB-14530"/>
    <s v="George Bell"/>
    <x v="1"/>
    <x v="0"/>
    <s v="Fort Worth"/>
    <x v="5"/>
    <n v="76106"/>
    <x v="2"/>
    <s v="OFF-PA-10002250"/>
    <x v="1"/>
    <x v="10"/>
    <x v="699"/>
    <n v="9.3920000000000012"/>
    <n v="2"/>
    <n v="0.2"/>
    <n v="3.2871999999999999"/>
  </r>
  <r>
    <n v="2034"/>
    <s v="CA-2013-128923"/>
    <x v="0"/>
    <x v="10"/>
    <d v="2013-12-14T00:00:00"/>
    <s v="Standard Class"/>
    <s v="GB-14530"/>
    <s v="George Bell"/>
    <x v="1"/>
    <x v="0"/>
    <s v="Fort Worth"/>
    <x v="5"/>
    <n v="76106"/>
    <x v="2"/>
    <s v="OFF-AR-10000475"/>
    <x v="1"/>
    <x v="6"/>
    <x v="1111"/>
    <n v="9.3280000000000012"/>
    <n v="1"/>
    <n v="0.2"/>
    <n v="0.8162000000000007"/>
  </r>
  <r>
    <n v="2035"/>
    <s v="CA-2014-162481"/>
    <x v="3"/>
    <x v="145"/>
    <d v="2014-09-30T00:00:00"/>
    <s v="Standard Class"/>
    <s v="CT-11995"/>
    <s v="Carol Triggs"/>
    <x v="0"/>
    <x v="0"/>
    <s v="Rochester"/>
    <x v="11"/>
    <n v="55901"/>
    <x v="2"/>
    <s v="OFF-BI-10002976"/>
    <x v="1"/>
    <x v="8"/>
    <x v="849"/>
    <n v="8.26"/>
    <n v="2"/>
    <n v="0"/>
    <n v="3.8822000000000001"/>
  </r>
  <r>
    <n v="2036"/>
    <s v="CA-2014-162481"/>
    <x v="3"/>
    <x v="145"/>
    <d v="2014-09-30T00:00:00"/>
    <s v="Standard Class"/>
    <s v="CT-11995"/>
    <s v="Carol Triggs"/>
    <x v="0"/>
    <x v="0"/>
    <s v="Rochester"/>
    <x v="11"/>
    <n v="55901"/>
    <x v="2"/>
    <s v="FUR-CH-10003061"/>
    <x v="0"/>
    <x v="1"/>
    <x v="51"/>
    <n v="269.96999999999997"/>
    <n v="3"/>
    <n v="0"/>
    <n v="51.294299999999964"/>
  </r>
  <r>
    <n v="2037"/>
    <s v="CA-2012-119214"/>
    <x v="1"/>
    <x v="651"/>
    <d v="2012-01-27T00:00:00"/>
    <s v="Standard Class"/>
    <s v="CW-11905"/>
    <s v="Carl Weiss"/>
    <x v="2"/>
    <x v="0"/>
    <s v="Bozeman"/>
    <x v="37"/>
    <n v="59715"/>
    <x v="1"/>
    <s v="OFF-PA-10002893"/>
    <x v="1"/>
    <x v="10"/>
    <x v="359"/>
    <n v="29.04"/>
    <n v="3"/>
    <n v="0"/>
    <n v="13.9392"/>
  </r>
  <r>
    <n v="2038"/>
    <s v="CA-2012-119214"/>
    <x v="1"/>
    <x v="651"/>
    <d v="2012-01-27T00:00:00"/>
    <s v="Standard Class"/>
    <s v="CW-11905"/>
    <s v="Carl Weiss"/>
    <x v="2"/>
    <x v="0"/>
    <s v="Bozeman"/>
    <x v="37"/>
    <n v="59715"/>
    <x v="1"/>
    <s v="OFF-LA-10003077"/>
    <x v="1"/>
    <x v="2"/>
    <x v="1080"/>
    <n v="14.62"/>
    <n v="2"/>
    <n v="0"/>
    <n v="6.8713999999999995"/>
  </r>
  <r>
    <n v="2039"/>
    <s v="CA-2012-122287"/>
    <x v="1"/>
    <x v="652"/>
    <d v="2012-06-23T00:00:00"/>
    <s v="Standard Class"/>
    <s v="SN-20560"/>
    <s v="Skye Norling"/>
    <x v="2"/>
    <x v="0"/>
    <s v="Peoria"/>
    <x v="16"/>
    <n v="85345"/>
    <x v="1"/>
    <s v="OFF-PA-10001661"/>
    <x v="1"/>
    <x v="10"/>
    <x v="1198"/>
    <n v="11.952000000000002"/>
    <n v="3"/>
    <n v="0.2"/>
    <n v="4.3326000000000002"/>
  </r>
  <r>
    <n v="2040"/>
    <s v="CA-2012-122287"/>
    <x v="1"/>
    <x v="652"/>
    <d v="2012-06-23T00:00:00"/>
    <s v="Standard Class"/>
    <s v="SN-20560"/>
    <s v="Skye Norling"/>
    <x v="2"/>
    <x v="0"/>
    <s v="Peoria"/>
    <x v="16"/>
    <n v="85345"/>
    <x v="1"/>
    <s v="OFF-BI-10004656"/>
    <x v="1"/>
    <x v="8"/>
    <x v="855"/>
    <n v="4.5360000000000014"/>
    <n v="7"/>
    <n v="0.7"/>
    <n v="-3.3263999999999996"/>
  </r>
  <r>
    <n v="2041"/>
    <s v="CA-2012-122287"/>
    <x v="1"/>
    <x v="652"/>
    <d v="2012-06-23T00:00:00"/>
    <s v="Standard Class"/>
    <s v="SN-20560"/>
    <s v="Skye Norling"/>
    <x v="2"/>
    <x v="0"/>
    <s v="Peoria"/>
    <x v="16"/>
    <n v="85345"/>
    <x v="1"/>
    <s v="OFF-BI-10003707"/>
    <x v="1"/>
    <x v="8"/>
    <x v="776"/>
    <n v="9.1560000000000006"/>
    <n v="2"/>
    <n v="0.7"/>
    <n v="-6.1039999999999974"/>
  </r>
  <r>
    <n v="2042"/>
    <s v="CA-2012-122287"/>
    <x v="1"/>
    <x v="652"/>
    <d v="2012-06-23T00:00:00"/>
    <s v="Standard Class"/>
    <s v="SN-20560"/>
    <s v="Skye Norling"/>
    <x v="2"/>
    <x v="0"/>
    <s v="Peoria"/>
    <x v="16"/>
    <n v="85345"/>
    <x v="1"/>
    <s v="FUR-FU-10004973"/>
    <x v="0"/>
    <x v="5"/>
    <x v="1134"/>
    <n v="75.36"/>
    <n v="5"/>
    <n v="0.2"/>
    <n v="20.724000000000007"/>
  </r>
  <r>
    <n v="2043"/>
    <s v="CA-2012-104493"/>
    <x v="1"/>
    <x v="653"/>
    <d v="2012-10-08T00:00:00"/>
    <s v="Standard Class"/>
    <s v="EB-13705"/>
    <s v="Ed Braxton"/>
    <x v="1"/>
    <x v="0"/>
    <s v="San Diego"/>
    <x v="1"/>
    <n v="92105"/>
    <x v="1"/>
    <s v="OFF-BI-10004817"/>
    <x v="1"/>
    <x v="8"/>
    <x v="1199"/>
    <n v="57.504000000000005"/>
    <n v="6"/>
    <n v="0.2"/>
    <n v="20.1264"/>
  </r>
  <r>
    <n v="2044"/>
    <s v="US-2014-158946"/>
    <x v="3"/>
    <x v="551"/>
    <d v="2014-11-24T00:00:00"/>
    <s v="Standard Class"/>
    <s v="JW-15220"/>
    <s v="Jane Waco"/>
    <x v="1"/>
    <x v="0"/>
    <s v="Lakewood"/>
    <x v="24"/>
    <n v="44107"/>
    <x v="3"/>
    <s v="OFF-AR-10001860"/>
    <x v="1"/>
    <x v="6"/>
    <x v="907"/>
    <n v="38.864000000000004"/>
    <n v="7"/>
    <n v="0.2"/>
    <n v="7.7728000000000002"/>
  </r>
  <r>
    <n v="2045"/>
    <s v="CA-2011-129168"/>
    <x v="2"/>
    <x v="654"/>
    <d v="2011-08-23T00:00:00"/>
    <s v="Standard Class"/>
    <s v="KB-16585"/>
    <s v="Ken Black"/>
    <x v="1"/>
    <x v="0"/>
    <s v="Houston"/>
    <x v="5"/>
    <n v="77095"/>
    <x v="2"/>
    <s v="OFF-PA-10001639"/>
    <x v="1"/>
    <x v="10"/>
    <x v="972"/>
    <n v="15.552000000000003"/>
    <n v="3"/>
    <n v="0.2"/>
    <n v="5.4432"/>
  </r>
  <r>
    <n v="2046"/>
    <s v="CA-2013-131835"/>
    <x v="0"/>
    <x v="19"/>
    <d v="2013-07-22T00:00:00"/>
    <s v="Standard Class"/>
    <s v="MC-17590"/>
    <s v="Matt Collister"/>
    <x v="1"/>
    <x v="0"/>
    <s v="Perth Amboy"/>
    <x v="30"/>
    <n v="8861"/>
    <x v="3"/>
    <s v="OFF-AP-10004487"/>
    <x v="1"/>
    <x v="9"/>
    <x v="715"/>
    <n v="162.63999999999999"/>
    <n v="2"/>
    <n v="0"/>
    <n v="45.539199999999994"/>
  </r>
  <r>
    <n v="2047"/>
    <s v="CA-2013-131835"/>
    <x v="0"/>
    <x v="19"/>
    <d v="2013-07-22T00:00:00"/>
    <s v="Standard Class"/>
    <s v="MC-17590"/>
    <s v="Matt Collister"/>
    <x v="1"/>
    <x v="0"/>
    <s v="Perth Amboy"/>
    <x v="30"/>
    <n v="8861"/>
    <x v="3"/>
    <s v="TEC-PH-10001760"/>
    <x v="2"/>
    <x v="7"/>
    <x v="254"/>
    <n v="597"/>
    <n v="3"/>
    <n v="0"/>
    <n v="280.59000000000003"/>
  </r>
  <r>
    <n v="2048"/>
    <s v="CA-2013-131835"/>
    <x v="0"/>
    <x v="19"/>
    <d v="2013-07-22T00:00:00"/>
    <s v="Standard Class"/>
    <s v="MC-17590"/>
    <s v="Matt Collister"/>
    <x v="1"/>
    <x v="0"/>
    <s v="Perth Amboy"/>
    <x v="30"/>
    <n v="8861"/>
    <x v="3"/>
    <s v="OFF-PA-10004071"/>
    <x v="1"/>
    <x v="10"/>
    <x v="412"/>
    <n v="55.48"/>
    <n v="1"/>
    <n v="0"/>
    <n v="26.630399999999998"/>
  </r>
  <r>
    <n v="2049"/>
    <s v="CA-2012-142237"/>
    <x v="1"/>
    <x v="655"/>
    <d v="2012-07-13T00:00:00"/>
    <s v="First Class"/>
    <s v="CK-12595"/>
    <s v="Clytie Kelty"/>
    <x v="0"/>
    <x v="0"/>
    <s v="Philadelphia"/>
    <x v="9"/>
    <n v="19134"/>
    <x v="3"/>
    <s v="FUR-FU-10004848"/>
    <x v="0"/>
    <x v="5"/>
    <x v="28"/>
    <n v="289.80000000000007"/>
    <n v="7"/>
    <n v="0.2"/>
    <n v="36.224999999999966"/>
  </r>
  <r>
    <n v="2050"/>
    <s v="CA-2012-142237"/>
    <x v="1"/>
    <x v="655"/>
    <d v="2012-07-13T00:00:00"/>
    <s v="First Class"/>
    <s v="CK-12595"/>
    <s v="Clytie Kelty"/>
    <x v="0"/>
    <x v="0"/>
    <s v="Philadelphia"/>
    <x v="9"/>
    <n v="19134"/>
    <x v="3"/>
    <s v="OFF-BI-10004022"/>
    <x v="1"/>
    <x v="8"/>
    <x v="748"/>
    <n v="2.5020000000000002"/>
    <n v="3"/>
    <n v="0.7"/>
    <n v="-2.0015999999999998"/>
  </r>
  <r>
    <n v="2051"/>
    <s v="CA-2012-142237"/>
    <x v="1"/>
    <x v="655"/>
    <d v="2012-07-13T00:00:00"/>
    <s v="First Class"/>
    <s v="CK-12595"/>
    <s v="Clytie Kelty"/>
    <x v="0"/>
    <x v="0"/>
    <s v="Philadelphia"/>
    <x v="9"/>
    <n v="19134"/>
    <x v="3"/>
    <s v="OFF-BI-10003669"/>
    <x v="1"/>
    <x v="8"/>
    <x v="796"/>
    <n v="6.4800000000000013"/>
    <n v="4"/>
    <n v="0.7"/>
    <n v="-4.7519999999999989"/>
  </r>
  <r>
    <n v="2052"/>
    <s v="CA-2012-142237"/>
    <x v="1"/>
    <x v="655"/>
    <d v="2012-07-13T00:00:00"/>
    <s v="First Class"/>
    <s v="CK-12595"/>
    <s v="Clytie Kelty"/>
    <x v="0"/>
    <x v="0"/>
    <s v="Philadelphia"/>
    <x v="9"/>
    <n v="19134"/>
    <x v="3"/>
    <s v="FUR-CH-10003833"/>
    <x v="0"/>
    <x v="1"/>
    <x v="1200"/>
    <n v="341.48799999999994"/>
    <n v="8"/>
    <n v="0.3"/>
    <n v="-73.175999999999988"/>
  </r>
  <r>
    <n v="2053"/>
    <s v="CA-2012-142237"/>
    <x v="1"/>
    <x v="655"/>
    <d v="2012-07-13T00:00:00"/>
    <s v="First Class"/>
    <s v="CK-12595"/>
    <s v="Clytie Kelty"/>
    <x v="0"/>
    <x v="0"/>
    <s v="Philadelphia"/>
    <x v="9"/>
    <n v="19134"/>
    <x v="3"/>
    <s v="OFF-AR-10003732"/>
    <x v="1"/>
    <x v="6"/>
    <x v="321"/>
    <n v="11.12"/>
    <n v="5"/>
    <n v="0.2"/>
    <n v="0.83399999999999963"/>
  </r>
  <r>
    <n v="2054"/>
    <s v="CA-2012-142237"/>
    <x v="1"/>
    <x v="655"/>
    <d v="2012-07-13T00:00:00"/>
    <s v="First Class"/>
    <s v="CK-12595"/>
    <s v="Clytie Kelty"/>
    <x v="0"/>
    <x v="0"/>
    <s v="Philadelphia"/>
    <x v="9"/>
    <n v="19134"/>
    <x v="3"/>
    <s v="FUR-FU-10003142"/>
    <x v="0"/>
    <x v="5"/>
    <x v="1201"/>
    <n v="25.344000000000001"/>
    <n v="6"/>
    <n v="0.2"/>
    <n v="3.4847999999999981"/>
  </r>
  <r>
    <n v="2055"/>
    <s v="CA-2013-136434"/>
    <x v="0"/>
    <x v="49"/>
    <d v="2013-12-08T00:00:00"/>
    <s v="Standard Class"/>
    <s v="RD-19480"/>
    <s v="Rick Duston"/>
    <x v="0"/>
    <x v="0"/>
    <s v="Richmond"/>
    <x v="14"/>
    <n v="47374"/>
    <x v="2"/>
    <s v="FUR-FU-10001196"/>
    <x v="0"/>
    <x v="5"/>
    <x v="1116"/>
    <n v="17.309999999999999"/>
    <n v="3"/>
    <n v="0"/>
    <n v="5.1929999999999996"/>
  </r>
  <r>
    <n v="2056"/>
    <s v="CA-2014-120376"/>
    <x v="3"/>
    <x v="66"/>
    <d v="2014-12-26T00:00:00"/>
    <s v="First Class"/>
    <s v="TP-21130"/>
    <s v="Theone Pippenger"/>
    <x v="0"/>
    <x v="0"/>
    <s v="Detroit"/>
    <x v="12"/>
    <n v="48227"/>
    <x v="2"/>
    <s v="TEC-AC-10001114"/>
    <x v="2"/>
    <x v="11"/>
    <x v="1202"/>
    <n v="199.95000000000002"/>
    <n v="5"/>
    <n v="0"/>
    <n v="63.983999999999988"/>
  </r>
  <r>
    <n v="2057"/>
    <s v="CA-2014-120376"/>
    <x v="3"/>
    <x v="66"/>
    <d v="2014-12-26T00:00:00"/>
    <s v="First Class"/>
    <s v="TP-21130"/>
    <s v="Theone Pippenger"/>
    <x v="0"/>
    <x v="0"/>
    <s v="Detroit"/>
    <x v="12"/>
    <n v="48227"/>
    <x v="2"/>
    <s v="FUR-CH-10002335"/>
    <x v="0"/>
    <x v="1"/>
    <x v="623"/>
    <n v="1586.6899999999998"/>
    <n v="7"/>
    <n v="0"/>
    <n v="412.5394"/>
  </r>
  <r>
    <n v="2058"/>
    <s v="CA-2014-120376"/>
    <x v="3"/>
    <x v="66"/>
    <d v="2014-12-26T00:00:00"/>
    <s v="First Class"/>
    <s v="TP-21130"/>
    <s v="Theone Pippenger"/>
    <x v="0"/>
    <x v="0"/>
    <s v="Detroit"/>
    <x v="12"/>
    <n v="48227"/>
    <x v="2"/>
    <s v="TEC-AC-10000844"/>
    <x v="2"/>
    <x v="11"/>
    <x v="106"/>
    <n v="84.99"/>
    <n v="1"/>
    <n v="0"/>
    <n v="30.596399999999996"/>
  </r>
  <r>
    <n v="2059"/>
    <s v="CA-2014-120376"/>
    <x v="3"/>
    <x v="66"/>
    <d v="2014-12-26T00:00:00"/>
    <s v="First Class"/>
    <s v="TP-21130"/>
    <s v="Theone Pippenger"/>
    <x v="0"/>
    <x v="0"/>
    <s v="Detroit"/>
    <x v="12"/>
    <n v="48227"/>
    <x v="2"/>
    <s v="FUR-TA-10004534"/>
    <x v="0"/>
    <x v="3"/>
    <x v="121"/>
    <n v="411.8"/>
    <n v="2"/>
    <n v="0"/>
    <n v="70.005999999999972"/>
  </r>
  <r>
    <n v="2060"/>
    <s v="CA-2011-106439"/>
    <x v="2"/>
    <x v="656"/>
    <d v="2011-11-04T00:00:00"/>
    <s v="Standard Class"/>
    <s v="GG-14650"/>
    <s v="Greg Guthrie"/>
    <x v="1"/>
    <x v="0"/>
    <s v="Los Angeles"/>
    <x v="1"/>
    <n v="90049"/>
    <x v="1"/>
    <s v="OFF-FA-10002975"/>
    <x v="1"/>
    <x v="13"/>
    <x v="33"/>
    <n v="11.34"/>
    <n v="3"/>
    <n v="0"/>
    <n v="5.2164000000000001"/>
  </r>
  <r>
    <n v="2061"/>
    <s v="CA-2011-106439"/>
    <x v="2"/>
    <x v="656"/>
    <d v="2011-11-04T00:00:00"/>
    <s v="Standard Class"/>
    <s v="GG-14650"/>
    <s v="Greg Guthrie"/>
    <x v="1"/>
    <x v="0"/>
    <s v="Los Angeles"/>
    <x v="1"/>
    <n v="90049"/>
    <x v="1"/>
    <s v="OFF-ST-10003996"/>
    <x v="1"/>
    <x v="4"/>
    <x v="1203"/>
    <n v="80.3"/>
    <n v="5"/>
    <n v="0"/>
    <n v="20.877999999999997"/>
  </r>
  <r>
    <n v="2062"/>
    <s v="CA-2011-106439"/>
    <x v="2"/>
    <x v="656"/>
    <d v="2011-11-04T00:00:00"/>
    <s v="Standard Class"/>
    <s v="GG-14650"/>
    <s v="Greg Guthrie"/>
    <x v="1"/>
    <x v="0"/>
    <s v="Los Angeles"/>
    <x v="1"/>
    <n v="90049"/>
    <x v="1"/>
    <s v="OFF-BI-10002571"/>
    <x v="1"/>
    <x v="8"/>
    <x v="1204"/>
    <n v="15.968000000000002"/>
    <n v="2"/>
    <n v="0.2"/>
    <n v="5.3891999999999989"/>
  </r>
  <r>
    <n v="2063"/>
    <s v="CA-2011-106439"/>
    <x v="2"/>
    <x v="656"/>
    <d v="2011-11-04T00:00:00"/>
    <s v="Standard Class"/>
    <s v="GG-14650"/>
    <s v="Greg Guthrie"/>
    <x v="1"/>
    <x v="0"/>
    <s v="Los Angeles"/>
    <x v="1"/>
    <n v="90049"/>
    <x v="1"/>
    <s v="OFF-PA-10000477"/>
    <x v="1"/>
    <x v="10"/>
    <x v="1205"/>
    <n v="64.740000000000009"/>
    <n v="13"/>
    <n v="0"/>
    <n v="30.427800000000005"/>
  </r>
  <r>
    <n v="2064"/>
    <s v="CA-2011-106439"/>
    <x v="2"/>
    <x v="656"/>
    <d v="2011-11-04T00:00:00"/>
    <s v="Standard Class"/>
    <s v="GG-14650"/>
    <s v="Greg Guthrie"/>
    <x v="1"/>
    <x v="0"/>
    <s v="Los Angeles"/>
    <x v="1"/>
    <n v="90049"/>
    <x v="1"/>
    <s v="OFF-BI-10004209"/>
    <x v="1"/>
    <x v="8"/>
    <x v="1206"/>
    <n v="19.295999999999999"/>
    <n v="3"/>
    <n v="0.2"/>
    <n v="6.0299999999999994"/>
  </r>
  <r>
    <n v="2065"/>
    <s v="CA-2011-106439"/>
    <x v="2"/>
    <x v="656"/>
    <d v="2011-11-04T00:00:00"/>
    <s v="Standard Class"/>
    <s v="GG-14650"/>
    <s v="Greg Guthrie"/>
    <x v="1"/>
    <x v="0"/>
    <s v="Los Angeles"/>
    <x v="1"/>
    <n v="90049"/>
    <x v="1"/>
    <s v="OFF-ST-10001963"/>
    <x v="1"/>
    <x v="4"/>
    <x v="532"/>
    <n v="405.64"/>
    <n v="4"/>
    <n v="0"/>
    <n v="12.169199999999989"/>
  </r>
  <r>
    <n v="2066"/>
    <s v="CA-2011-106439"/>
    <x v="2"/>
    <x v="656"/>
    <d v="2011-11-04T00:00:00"/>
    <s v="Standard Class"/>
    <s v="GG-14650"/>
    <s v="Greg Guthrie"/>
    <x v="1"/>
    <x v="0"/>
    <s v="Los Angeles"/>
    <x v="1"/>
    <n v="90049"/>
    <x v="1"/>
    <s v="FUR-CH-10003833"/>
    <x v="0"/>
    <x v="1"/>
    <x v="1200"/>
    <n v="146.352"/>
    <n v="3"/>
    <n v="0.2"/>
    <n v="-9.1470000000000056"/>
  </r>
  <r>
    <n v="2067"/>
    <s v="CA-2011-106439"/>
    <x v="2"/>
    <x v="656"/>
    <d v="2011-11-04T00:00:00"/>
    <s v="Standard Class"/>
    <s v="GG-14650"/>
    <s v="Greg Guthrie"/>
    <x v="1"/>
    <x v="0"/>
    <s v="Los Angeles"/>
    <x v="1"/>
    <n v="90049"/>
    <x v="1"/>
    <s v="TEC-AC-10004568"/>
    <x v="2"/>
    <x v="11"/>
    <x v="1109"/>
    <n v="251.91"/>
    <n v="9"/>
    <n v="0"/>
    <n v="47.862899999999982"/>
  </r>
  <r>
    <n v="2068"/>
    <s v="CA-2011-106439"/>
    <x v="2"/>
    <x v="656"/>
    <d v="2011-11-04T00:00:00"/>
    <s v="Standard Class"/>
    <s v="GG-14650"/>
    <s v="Greg Guthrie"/>
    <x v="1"/>
    <x v="0"/>
    <s v="Los Angeles"/>
    <x v="1"/>
    <n v="90049"/>
    <x v="1"/>
    <s v="OFF-AR-10001419"/>
    <x v="1"/>
    <x v="6"/>
    <x v="1006"/>
    <n v="12.39"/>
    <n v="3"/>
    <n v="0"/>
    <n v="3.7169999999999996"/>
  </r>
  <r>
    <n v="2069"/>
    <s v="CA-2012-133452"/>
    <x v="1"/>
    <x v="657"/>
    <d v="2012-04-19T00:00:00"/>
    <s v="Standard Class"/>
    <s v="ZC-21910"/>
    <s v="Zuschuss Carroll"/>
    <x v="0"/>
    <x v="0"/>
    <s v="Pomona"/>
    <x v="1"/>
    <n v="91767"/>
    <x v="1"/>
    <s v="TEC-AC-10002800"/>
    <x v="2"/>
    <x v="11"/>
    <x v="1207"/>
    <n v="199.96"/>
    <n v="4"/>
    <n v="0"/>
    <n v="69.98599999999999"/>
  </r>
  <r>
    <n v="2070"/>
    <s v="CA-2012-133452"/>
    <x v="1"/>
    <x v="657"/>
    <d v="2012-04-19T00:00:00"/>
    <s v="Standard Class"/>
    <s v="ZC-21910"/>
    <s v="Zuschuss Carroll"/>
    <x v="0"/>
    <x v="0"/>
    <s v="Pomona"/>
    <x v="1"/>
    <n v="91767"/>
    <x v="1"/>
    <s v="FUR-TA-10003954"/>
    <x v="0"/>
    <x v="3"/>
    <x v="1208"/>
    <n v="710.83200000000011"/>
    <n v="3"/>
    <n v="0.2"/>
    <n v="-97.739399999999989"/>
  </r>
  <r>
    <n v="2071"/>
    <s v="CA-2013-146521"/>
    <x v="0"/>
    <x v="658"/>
    <d v="2013-07-24T00:00:00"/>
    <s v="Second Class"/>
    <s v="CC-12610"/>
    <s v="Corey Catlett"/>
    <x v="1"/>
    <x v="0"/>
    <s v="Philadelphia"/>
    <x v="9"/>
    <n v="19134"/>
    <x v="3"/>
    <s v="OFF-BI-10000301"/>
    <x v="1"/>
    <x v="8"/>
    <x v="619"/>
    <n v="1.9410000000000003"/>
    <n v="1"/>
    <n v="0.7"/>
    <n v="-1.294"/>
  </r>
  <r>
    <n v="2072"/>
    <s v="US-2014-110996"/>
    <x v="3"/>
    <x v="225"/>
    <d v="2014-11-26T00:00:00"/>
    <s v="Standard Class"/>
    <s v="KA-16525"/>
    <s v="Kelly Andreada"/>
    <x v="0"/>
    <x v="0"/>
    <s v="Ontario"/>
    <x v="1"/>
    <n v="91761"/>
    <x v="1"/>
    <s v="FUR-CH-10003956"/>
    <x v="0"/>
    <x v="1"/>
    <x v="363"/>
    <n v="283.92"/>
    <n v="5"/>
    <n v="0.2"/>
    <n v="-46.137000000000029"/>
  </r>
  <r>
    <n v="2073"/>
    <s v="CA-2013-129693"/>
    <x v="0"/>
    <x v="491"/>
    <d v="2013-12-03T00:00:00"/>
    <s v="Standard Class"/>
    <s v="TC-20980"/>
    <s v="Tamara Chand"/>
    <x v="1"/>
    <x v="0"/>
    <s v="Seattle"/>
    <x v="4"/>
    <n v="98105"/>
    <x v="1"/>
    <s v="OFF-BI-10002954"/>
    <x v="1"/>
    <x v="8"/>
    <x v="1179"/>
    <n v="7.3120000000000012"/>
    <n v="2"/>
    <n v="0.2"/>
    <n v="2.5591999999999997"/>
  </r>
  <r>
    <n v="2074"/>
    <s v="CA-2014-122504"/>
    <x v="3"/>
    <x v="659"/>
    <d v="2014-11-13T00:00:00"/>
    <s v="Second Class"/>
    <s v="DB-13270"/>
    <s v="Deborah Brumfield"/>
    <x v="2"/>
    <x v="0"/>
    <s v="Brentwood"/>
    <x v="1"/>
    <n v="94513"/>
    <x v="1"/>
    <s v="TEC-AC-10003289"/>
    <x v="2"/>
    <x v="11"/>
    <x v="1209"/>
    <n v="59.97"/>
    <n v="3"/>
    <n v="0"/>
    <n v="13.793099999999999"/>
  </r>
  <r>
    <n v="2075"/>
    <s v="CA-2014-122504"/>
    <x v="3"/>
    <x v="659"/>
    <d v="2014-11-13T00:00:00"/>
    <s v="Second Class"/>
    <s v="DB-13270"/>
    <s v="Deborah Brumfield"/>
    <x v="2"/>
    <x v="0"/>
    <s v="Brentwood"/>
    <x v="1"/>
    <n v="94513"/>
    <x v="1"/>
    <s v="TEC-PH-10002468"/>
    <x v="2"/>
    <x v="7"/>
    <x v="1210"/>
    <n v="761.5440000000001"/>
    <n v="7"/>
    <n v="0.2"/>
    <n v="66.635100000000023"/>
  </r>
  <r>
    <n v="2076"/>
    <s v="CA-2011-131051"/>
    <x v="2"/>
    <x v="588"/>
    <d v="2011-12-05T00:00:00"/>
    <s v="Standard Class"/>
    <s v="TR-21325"/>
    <s v="Toby Ritter"/>
    <x v="0"/>
    <x v="0"/>
    <s v="San Francisco"/>
    <x v="1"/>
    <n v="94122"/>
    <x v="1"/>
    <s v="FUR-FU-10001861"/>
    <x v="0"/>
    <x v="5"/>
    <x v="272"/>
    <n v="58.199999999999996"/>
    <n v="3"/>
    <n v="0"/>
    <n v="28.517999999999994"/>
  </r>
  <r>
    <n v="2077"/>
    <s v="CA-2014-140676"/>
    <x v="3"/>
    <x v="510"/>
    <d v="2014-09-16T00:00:00"/>
    <s v="First Class"/>
    <s v="BF-11080"/>
    <s v="Bart Folk"/>
    <x v="0"/>
    <x v="0"/>
    <s v="Baltimore"/>
    <x v="39"/>
    <n v="21215"/>
    <x v="3"/>
    <s v="OFF-PA-10004082"/>
    <x v="1"/>
    <x v="10"/>
    <x v="224"/>
    <n v="39.900000000000006"/>
    <n v="5"/>
    <n v="0"/>
    <n v="19.950000000000003"/>
  </r>
  <r>
    <n v="2078"/>
    <s v="CA-2014-140676"/>
    <x v="3"/>
    <x v="510"/>
    <d v="2014-09-16T00:00:00"/>
    <s v="First Class"/>
    <s v="BF-11080"/>
    <s v="Bart Folk"/>
    <x v="0"/>
    <x v="0"/>
    <s v="Baltimore"/>
    <x v="39"/>
    <n v="21215"/>
    <x v="3"/>
    <s v="OFF-AP-10000358"/>
    <x v="1"/>
    <x v="9"/>
    <x v="95"/>
    <n v="90.86"/>
    <n v="7"/>
    <n v="0"/>
    <n v="26.349399999999992"/>
  </r>
  <r>
    <n v="2079"/>
    <s v="CA-2014-140676"/>
    <x v="3"/>
    <x v="510"/>
    <d v="2014-09-16T00:00:00"/>
    <s v="First Class"/>
    <s v="BF-11080"/>
    <s v="Bart Folk"/>
    <x v="0"/>
    <x v="0"/>
    <s v="Baltimore"/>
    <x v="39"/>
    <n v="21215"/>
    <x v="3"/>
    <s v="OFF-PA-10004243"/>
    <x v="1"/>
    <x v="10"/>
    <x v="271"/>
    <n v="94.85"/>
    <n v="5"/>
    <n v="0"/>
    <n v="45.527999999999992"/>
  </r>
  <r>
    <n v="2080"/>
    <s v="CA-2012-120103"/>
    <x v="1"/>
    <x v="100"/>
    <d v="2012-12-29T00:00:00"/>
    <s v="Standard Class"/>
    <s v="MS-17365"/>
    <s v="Maribeth Schnelling"/>
    <x v="0"/>
    <x v="0"/>
    <s v="Phoenix"/>
    <x v="16"/>
    <n v="85023"/>
    <x v="1"/>
    <s v="OFF-PA-10001295"/>
    <x v="1"/>
    <x v="10"/>
    <x v="1211"/>
    <n v="106.232"/>
    <n v="7"/>
    <n v="0.2"/>
    <n v="37.181199999999997"/>
  </r>
  <r>
    <n v="2081"/>
    <s v="CA-2012-120103"/>
    <x v="1"/>
    <x v="100"/>
    <d v="2012-12-29T00:00:00"/>
    <s v="Standard Class"/>
    <s v="MS-17365"/>
    <s v="Maribeth Schnelling"/>
    <x v="0"/>
    <x v="0"/>
    <s v="Phoenix"/>
    <x v="16"/>
    <n v="85023"/>
    <x v="1"/>
    <s v="TEC-PH-10002170"/>
    <x v="2"/>
    <x v="7"/>
    <x v="594"/>
    <n v="111.98399999999999"/>
    <n v="2"/>
    <n v="0.2"/>
    <n v="11.198400000000003"/>
  </r>
  <r>
    <n v="2082"/>
    <s v="CA-2012-120103"/>
    <x v="1"/>
    <x v="100"/>
    <d v="2012-12-29T00:00:00"/>
    <s v="Standard Class"/>
    <s v="MS-17365"/>
    <s v="Maribeth Schnelling"/>
    <x v="0"/>
    <x v="0"/>
    <s v="Phoenix"/>
    <x v="16"/>
    <n v="85023"/>
    <x v="1"/>
    <s v="FUR-FU-10002885"/>
    <x v="0"/>
    <x v="5"/>
    <x v="755"/>
    <n v="7.7120000000000006"/>
    <n v="2"/>
    <n v="0.2"/>
    <n v="1.7352000000000005"/>
  </r>
  <r>
    <n v="2083"/>
    <s v="CA-2014-104647"/>
    <x v="3"/>
    <x v="660"/>
    <d v="2014-03-02T00:00:00"/>
    <s v="Standard Class"/>
    <s v="CK-12595"/>
    <s v="Clytie Kelty"/>
    <x v="0"/>
    <x v="0"/>
    <s v="Los Angeles"/>
    <x v="1"/>
    <n v="90008"/>
    <x v="1"/>
    <s v="OFF-PA-10002870"/>
    <x v="1"/>
    <x v="10"/>
    <x v="893"/>
    <n v="37.44"/>
    <n v="6"/>
    <n v="0"/>
    <n v="16.847999999999999"/>
  </r>
  <r>
    <n v="2084"/>
    <s v="CA-2011-110352"/>
    <x v="2"/>
    <x v="533"/>
    <d v="2011-11-29T00:00:00"/>
    <s v="Standard Class"/>
    <s v="ED-13885"/>
    <s v="Emily Ducich"/>
    <x v="2"/>
    <x v="0"/>
    <s v="Houston"/>
    <x v="5"/>
    <n v="77036"/>
    <x v="2"/>
    <s v="OFF-LA-10003923"/>
    <x v="1"/>
    <x v="2"/>
    <x v="424"/>
    <n v="23.680000000000003"/>
    <n v="2"/>
    <n v="0.2"/>
    <n v="8.879999999999999"/>
  </r>
  <r>
    <n v="2085"/>
    <s v="CA-2013-140501"/>
    <x v="0"/>
    <x v="661"/>
    <d v="2013-06-29T00:00:00"/>
    <s v="Standard Class"/>
    <s v="IM-15070"/>
    <s v="Irene Maddox"/>
    <x v="0"/>
    <x v="0"/>
    <s v="New York City"/>
    <x v="15"/>
    <n v="10009"/>
    <x v="3"/>
    <s v="OFF-LA-10003510"/>
    <x v="1"/>
    <x v="2"/>
    <x v="575"/>
    <n v="122.12"/>
    <n v="4"/>
    <n v="0"/>
    <n v="56.175200000000004"/>
  </r>
  <r>
    <n v="2086"/>
    <s v="CA-2013-140501"/>
    <x v="0"/>
    <x v="661"/>
    <d v="2013-06-29T00:00:00"/>
    <s v="Standard Class"/>
    <s v="IM-15070"/>
    <s v="Irene Maddox"/>
    <x v="0"/>
    <x v="0"/>
    <s v="New York City"/>
    <x v="15"/>
    <n v="10009"/>
    <x v="3"/>
    <s v="OFF-LA-10000248"/>
    <x v="1"/>
    <x v="2"/>
    <x v="1212"/>
    <n v="18.45"/>
    <n v="5"/>
    <n v="0"/>
    <n v="8.6715"/>
  </r>
  <r>
    <n v="2087"/>
    <s v="CA-2013-140501"/>
    <x v="0"/>
    <x v="661"/>
    <d v="2013-06-29T00:00:00"/>
    <s v="Standard Class"/>
    <s v="IM-15070"/>
    <s v="Irene Maddox"/>
    <x v="0"/>
    <x v="0"/>
    <s v="New York City"/>
    <x v="15"/>
    <n v="10009"/>
    <x v="3"/>
    <s v="OFF-ST-10000060"/>
    <x v="1"/>
    <x v="4"/>
    <x v="387"/>
    <n v="324.90000000000003"/>
    <n v="5"/>
    <n v="0"/>
    <n v="38.988000000000014"/>
  </r>
  <r>
    <n v="2088"/>
    <s v="CA-2013-140501"/>
    <x v="0"/>
    <x v="661"/>
    <d v="2013-06-29T00:00:00"/>
    <s v="Standard Class"/>
    <s v="IM-15070"/>
    <s v="Irene Maddox"/>
    <x v="0"/>
    <x v="0"/>
    <s v="New York City"/>
    <x v="15"/>
    <n v="10009"/>
    <x v="3"/>
    <s v="OFF-PA-10003129"/>
    <x v="1"/>
    <x v="10"/>
    <x v="1137"/>
    <n v="146.72999999999999"/>
    <n v="3"/>
    <n v="0"/>
    <n v="68.963099999999997"/>
  </r>
  <r>
    <n v="2089"/>
    <s v="CA-2013-140501"/>
    <x v="0"/>
    <x v="661"/>
    <d v="2013-06-29T00:00:00"/>
    <s v="Standard Class"/>
    <s v="IM-15070"/>
    <s v="Irene Maddox"/>
    <x v="0"/>
    <x v="0"/>
    <s v="New York City"/>
    <x v="15"/>
    <n v="10009"/>
    <x v="3"/>
    <s v="OFF-FA-10004076"/>
    <x v="1"/>
    <x v="13"/>
    <x v="1213"/>
    <n v="3.96"/>
    <n v="2"/>
    <n v="0"/>
    <n v="1.4651999999999998"/>
  </r>
  <r>
    <n v="2090"/>
    <s v="CA-2012-139290"/>
    <x v="1"/>
    <x v="662"/>
    <d v="2012-10-30T00:00:00"/>
    <s v="Standard Class"/>
    <s v="MY-17380"/>
    <s v="Maribeth Yedwab"/>
    <x v="1"/>
    <x v="0"/>
    <s v="Rancho Cucamonga"/>
    <x v="1"/>
    <n v="91730"/>
    <x v="1"/>
    <s v="OFF-LA-10004008"/>
    <x v="1"/>
    <x v="2"/>
    <x v="1214"/>
    <n v="5.76"/>
    <n v="2"/>
    <n v="0"/>
    <n v="2.6495999999999995"/>
  </r>
  <r>
    <n v="2091"/>
    <s v="CA-2014-166142"/>
    <x v="3"/>
    <x v="663"/>
    <d v="2014-07-20T00:00:00"/>
    <s v="Standard Class"/>
    <s v="MM-17260"/>
    <s v="Magdelene Morse"/>
    <x v="0"/>
    <x v="0"/>
    <s v="Wilmington"/>
    <x v="13"/>
    <n v="19805"/>
    <x v="3"/>
    <s v="OFF-BI-10004094"/>
    <x v="1"/>
    <x v="8"/>
    <x v="603"/>
    <n v="26.549999999999997"/>
    <n v="3"/>
    <n v="0"/>
    <n v="13.009499999999999"/>
  </r>
  <r>
    <n v="2092"/>
    <s v="CA-2014-166142"/>
    <x v="3"/>
    <x v="663"/>
    <d v="2014-07-20T00:00:00"/>
    <s v="Standard Class"/>
    <s v="MM-17260"/>
    <s v="Magdelene Morse"/>
    <x v="0"/>
    <x v="0"/>
    <s v="Wilmington"/>
    <x v="13"/>
    <n v="19805"/>
    <x v="3"/>
    <s v="FUR-TA-10004607"/>
    <x v="0"/>
    <x v="3"/>
    <x v="1095"/>
    <n v="310.44300000000004"/>
    <n v="3"/>
    <n v="0.3"/>
    <n v="-48.783900000000031"/>
  </r>
  <r>
    <n v="2093"/>
    <s v="CA-2011-145926"/>
    <x v="2"/>
    <x v="664"/>
    <d v="2011-11-21T00:00:00"/>
    <s v="Standard Class"/>
    <s v="MP-17470"/>
    <s v="Mark Packer"/>
    <x v="2"/>
    <x v="0"/>
    <s v="Moorhead"/>
    <x v="11"/>
    <n v="56560"/>
    <x v="2"/>
    <s v="FUR-CH-10004289"/>
    <x v="0"/>
    <x v="1"/>
    <x v="975"/>
    <n v="479.90000000000003"/>
    <n v="5"/>
    <n v="0"/>
    <n v="81.58299999999997"/>
  </r>
  <r>
    <n v="2094"/>
    <s v="CA-2012-149678"/>
    <x v="1"/>
    <x v="657"/>
    <d v="2012-04-15T00:00:00"/>
    <s v="Second Class"/>
    <s v="AW-10840"/>
    <s v="Anthony Witt"/>
    <x v="0"/>
    <x v="0"/>
    <s v="Farmington"/>
    <x v="27"/>
    <n v="87401"/>
    <x v="1"/>
    <s v="OFF-SU-10004498"/>
    <x v="1"/>
    <x v="14"/>
    <x v="500"/>
    <n v="12.88"/>
    <n v="1"/>
    <n v="0"/>
    <n v="0.38640000000000008"/>
  </r>
  <r>
    <n v="2095"/>
    <s v="US-2012-164357"/>
    <x v="1"/>
    <x v="665"/>
    <d v="2012-11-29T00:00:00"/>
    <s v="Standard Class"/>
    <s v="SF-20065"/>
    <s v="Sandra Flanagan"/>
    <x v="0"/>
    <x v="0"/>
    <s v="Wilmington"/>
    <x v="3"/>
    <n v="28403"/>
    <x v="0"/>
    <s v="OFF-AR-10001177"/>
    <x v="1"/>
    <x v="6"/>
    <x v="1215"/>
    <n v="13.120000000000001"/>
    <n v="5"/>
    <n v="0.2"/>
    <n v="1.4759999999999982"/>
  </r>
  <r>
    <n v="2096"/>
    <s v="US-2013-146570"/>
    <x v="0"/>
    <x v="666"/>
    <d v="2013-05-21T00:00:00"/>
    <s v="Standard Class"/>
    <s v="SN-20710"/>
    <s v="Steve Nguyen"/>
    <x v="2"/>
    <x v="0"/>
    <s v="Jackson"/>
    <x v="35"/>
    <n v="39212"/>
    <x v="0"/>
    <s v="OFF-BI-10001718"/>
    <x v="1"/>
    <x v="8"/>
    <x v="1216"/>
    <n v="511.84"/>
    <n v="8"/>
    <n v="0"/>
    <n v="240.56479999999999"/>
  </r>
  <r>
    <n v="2097"/>
    <s v="US-2013-146570"/>
    <x v="0"/>
    <x v="666"/>
    <d v="2013-05-21T00:00:00"/>
    <s v="Standard Class"/>
    <s v="SN-20710"/>
    <s v="Steve Nguyen"/>
    <x v="2"/>
    <x v="0"/>
    <s v="Jackson"/>
    <x v="35"/>
    <n v="39212"/>
    <x v="0"/>
    <s v="OFF-AR-10004602"/>
    <x v="1"/>
    <x v="6"/>
    <x v="1217"/>
    <n v="91.96"/>
    <n v="4"/>
    <n v="0"/>
    <n v="25.748800000000003"/>
  </r>
  <r>
    <n v="2098"/>
    <s v="US-2013-146570"/>
    <x v="0"/>
    <x v="666"/>
    <d v="2013-05-21T00:00:00"/>
    <s v="Standard Class"/>
    <s v="SN-20710"/>
    <s v="Steve Nguyen"/>
    <x v="2"/>
    <x v="0"/>
    <s v="Jackson"/>
    <x v="35"/>
    <n v="39212"/>
    <x v="0"/>
    <s v="OFF-AR-10003856"/>
    <x v="1"/>
    <x v="6"/>
    <x v="444"/>
    <n v="8.34"/>
    <n v="3"/>
    <n v="0"/>
    <n v="2.1683999999999997"/>
  </r>
  <r>
    <n v="2099"/>
    <s v="CA-2014-124401"/>
    <x v="3"/>
    <x v="210"/>
    <d v="2014-09-13T00:00:00"/>
    <s v="Standard Class"/>
    <s v="RD-19900"/>
    <s v="Ruben Dartt"/>
    <x v="0"/>
    <x v="0"/>
    <s v="Portland"/>
    <x v="21"/>
    <n v="97206"/>
    <x v="1"/>
    <s v="OFF-ST-10000649"/>
    <x v="1"/>
    <x v="4"/>
    <x v="937"/>
    <n v="37.68"/>
    <n v="3"/>
    <n v="0.2"/>
    <n v="2.3550000000000022"/>
  </r>
  <r>
    <n v="2100"/>
    <s v="CA-2014-124401"/>
    <x v="3"/>
    <x v="210"/>
    <d v="2014-09-13T00:00:00"/>
    <s v="Standard Class"/>
    <s v="RD-19900"/>
    <s v="Ruben Dartt"/>
    <x v="0"/>
    <x v="0"/>
    <s v="Portland"/>
    <x v="21"/>
    <n v="97206"/>
    <x v="1"/>
    <s v="TEC-AC-10002926"/>
    <x v="2"/>
    <x v="11"/>
    <x v="1114"/>
    <n v="279.94400000000002"/>
    <n v="7"/>
    <n v="0.2"/>
    <n v="80.48390000000002"/>
  </r>
  <r>
    <n v="2101"/>
    <s v="US-2011-140116"/>
    <x v="2"/>
    <x v="418"/>
    <d v="2011-03-17T00:00:00"/>
    <s v="Standard Class"/>
    <s v="KT-16480"/>
    <s v="Kean Thornton"/>
    <x v="0"/>
    <x v="0"/>
    <s v="Denver"/>
    <x v="22"/>
    <n v="80219"/>
    <x v="1"/>
    <s v="OFF-ST-10000078"/>
    <x v="1"/>
    <x v="4"/>
    <x v="1218"/>
    <n v="636.40800000000013"/>
    <n v="3"/>
    <n v="0.2"/>
    <n v="-15.910200000000088"/>
  </r>
  <r>
    <n v="2102"/>
    <s v="US-2011-140116"/>
    <x v="2"/>
    <x v="418"/>
    <d v="2011-03-17T00:00:00"/>
    <s v="Standard Class"/>
    <s v="KT-16480"/>
    <s v="Kean Thornton"/>
    <x v="0"/>
    <x v="0"/>
    <s v="Denver"/>
    <x v="22"/>
    <n v="80219"/>
    <x v="1"/>
    <s v="OFF-AR-10001044"/>
    <x v="1"/>
    <x v="6"/>
    <x v="1042"/>
    <n v="83.168000000000006"/>
    <n v="4"/>
    <n v="0.2"/>
    <n v="9.3563999999999936"/>
  </r>
  <r>
    <n v="2103"/>
    <s v="CA-2011-123295"/>
    <x v="2"/>
    <x v="667"/>
    <d v="2011-07-18T00:00:00"/>
    <s v="Same Day"/>
    <s v="AH-10120"/>
    <s v="Adrian Hane"/>
    <x v="2"/>
    <x v="0"/>
    <s v="Tucson"/>
    <x v="16"/>
    <n v="85705"/>
    <x v="1"/>
    <s v="FUR-CH-10002372"/>
    <x v="0"/>
    <x v="1"/>
    <x v="390"/>
    <n v="259.13600000000002"/>
    <n v="4"/>
    <n v="0.2"/>
    <n v="-25.913599999999988"/>
  </r>
  <r>
    <n v="2104"/>
    <s v="CA-2014-167101"/>
    <x v="3"/>
    <x v="668"/>
    <d v="2014-03-29T00:00:00"/>
    <s v="Second Class"/>
    <s v="BM-11650"/>
    <s v="Brian Moss"/>
    <x v="1"/>
    <x v="0"/>
    <s v="New York City"/>
    <x v="15"/>
    <n v="10009"/>
    <x v="3"/>
    <s v="OFF-PA-10000357"/>
    <x v="1"/>
    <x v="10"/>
    <x v="1219"/>
    <n v="221.92"/>
    <n v="4"/>
    <n v="0"/>
    <n v="106.52159999999999"/>
  </r>
  <r>
    <n v="2105"/>
    <s v="CA-2014-167101"/>
    <x v="3"/>
    <x v="668"/>
    <d v="2014-03-29T00:00:00"/>
    <s v="Second Class"/>
    <s v="BM-11650"/>
    <s v="Brian Moss"/>
    <x v="1"/>
    <x v="0"/>
    <s v="New York City"/>
    <x v="15"/>
    <n v="10009"/>
    <x v="3"/>
    <s v="TEC-AC-10001266"/>
    <x v="2"/>
    <x v="11"/>
    <x v="196"/>
    <n v="26"/>
    <n v="2"/>
    <n v="0"/>
    <n v="11.7"/>
  </r>
  <r>
    <n v="2106"/>
    <s v="US-2011-167633"/>
    <x v="2"/>
    <x v="587"/>
    <d v="2011-10-05T00:00:00"/>
    <s v="Standard Class"/>
    <s v="BW-11200"/>
    <s v="Ben Wallace"/>
    <x v="0"/>
    <x v="0"/>
    <s v="Boynton Beach"/>
    <x v="2"/>
    <n v="33437"/>
    <x v="0"/>
    <s v="OFF-PA-10004888"/>
    <x v="1"/>
    <x v="10"/>
    <x v="959"/>
    <n v="15.552000000000003"/>
    <n v="3"/>
    <n v="0.2"/>
    <n v="5.4432"/>
  </r>
  <r>
    <n v="2107"/>
    <s v="US-2011-152723"/>
    <x v="2"/>
    <x v="467"/>
    <d v="2011-09-26T00:00:00"/>
    <s v="Same Day"/>
    <s v="HG-14965"/>
    <s v="Henry Goldwyn"/>
    <x v="1"/>
    <x v="0"/>
    <s v="Mesquite"/>
    <x v="5"/>
    <n v="75150"/>
    <x v="2"/>
    <s v="OFF-BI-10003460"/>
    <x v="1"/>
    <x v="8"/>
    <x v="234"/>
    <n v="0.87599999999999978"/>
    <n v="1"/>
    <n v="0.8"/>
    <n v="-1.4016000000000002"/>
  </r>
  <r>
    <n v="2108"/>
    <s v="CA-2012-164882"/>
    <x v="1"/>
    <x v="89"/>
    <d v="2012-10-31T00:00:00"/>
    <s v="Same Day"/>
    <s v="SG-20080"/>
    <s v="Sandra Glassco"/>
    <x v="0"/>
    <x v="0"/>
    <s v="Redlands"/>
    <x v="1"/>
    <n v="92374"/>
    <x v="1"/>
    <s v="OFF-PA-10000157"/>
    <x v="1"/>
    <x v="10"/>
    <x v="364"/>
    <n v="19.98"/>
    <n v="1"/>
    <n v="0"/>
    <n v="9.3905999999999992"/>
  </r>
  <r>
    <n v="2109"/>
    <s v="CA-2012-164882"/>
    <x v="1"/>
    <x v="89"/>
    <d v="2012-10-31T00:00:00"/>
    <s v="Same Day"/>
    <s v="SG-20080"/>
    <s v="Sandra Glassco"/>
    <x v="0"/>
    <x v="0"/>
    <s v="Redlands"/>
    <x v="1"/>
    <n v="92374"/>
    <x v="1"/>
    <s v="OFF-BI-10004519"/>
    <x v="1"/>
    <x v="8"/>
    <x v="880"/>
    <n v="398.35199999999998"/>
    <n v="3"/>
    <n v="0.2"/>
    <n v="124.48499999999999"/>
  </r>
  <r>
    <n v="2110"/>
    <s v="CA-2012-164882"/>
    <x v="1"/>
    <x v="89"/>
    <d v="2012-10-31T00:00:00"/>
    <s v="Same Day"/>
    <s v="SG-20080"/>
    <s v="Sandra Glassco"/>
    <x v="0"/>
    <x v="0"/>
    <s v="Redlands"/>
    <x v="1"/>
    <n v="92374"/>
    <x v="1"/>
    <s v="OFF-AR-10004272"/>
    <x v="1"/>
    <x v="6"/>
    <x v="1220"/>
    <n v="5.04"/>
    <n v="3"/>
    <n v="0"/>
    <n v="1.2599999999999998"/>
  </r>
  <r>
    <n v="2111"/>
    <s v="CA-2012-164882"/>
    <x v="1"/>
    <x v="89"/>
    <d v="2012-10-31T00:00:00"/>
    <s v="Same Day"/>
    <s v="SG-20080"/>
    <s v="Sandra Glassco"/>
    <x v="0"/>
    <x v="0"/>
    <s v="Redlands"/>
    <x v="1"/>
    <n v="92374"/>
    <x v="1"/>
    <s v="OFF-FA-10000585"/>
    <x v="1"/>
    <x v="13"/>
    <x v="202"/>
    <n v="17.450000000000003"/>
    <n v="5"/>
    <n v="0"/>
    <n v="8.0269999999999992"/>
  </r>
  <r>
    <n v="2112"/>
    <s v="CA-2012-164882"/>
    <x v="1"/>
    <x v="89"/>
    <d v="2012-10-31T00:00:00"/>
    <s v="Same Day"/>
    <s v="SG-20080"/>
    <s v="Sandra Glassco"/>
    <x v="0"/>
    <x v="0"/>
    <s v="Redlands"/>
    <x v="1"/>
    <n v="92374"/>
    <x v="1"/>
    <s v="FUR-CH-10004218"/>
    <x v="0"/>
    <x v="1"/>
    <x v="38"/>
    <n v="323.13600000000002"/>
    <n v="4"/>
    <n v="0.2"/>
    <n v="20.196000000000012"/>
  </r>
  <r>
    <n v="2113"/>
    <s v="CA-2012-164882"/>
    <x v="1"/>
    <x v="89"/>
    <d v="2012-10-31T00:00:00"/>
    <s v="Same Day"/>
    <s v="SG-20080"/>
    <s v="Sandra Glassco"/>
    <x v="0"/>
    <x v="0"/>
    <s v="Redlands"/>
    <x v="1"/>
    <n v="92374"/>
    <x v="1"/>
    <s v="OFF-SU-10004231"/>
    <x v="1"/>
    <x v="14"/>
    <x v="552"/>
    <n v="29.700000000000003"/>
    <n v="3"/>
    <n v="0"/>
    <n v="8.0190000000000001"/>
  </r>
  <r>
    <n v="2114"/>
    <s v="CA-2012-164882"/>
    <x v="1"/>
    <x v="89"/>
    <d v="2012-10-31T00:00:00"/>
    <s v="Same Day"/>
    <s v="SG-20080"/>
    <s v="Sandra Glassco"/>
    <x v="0"/>
    <x v="0"/>
    <s v="Redlands"/>
    <x v="1"/>
    <n v="92374"/>
    <x v="1"/>
    <s v="TEC-PH-10001578"/>
    <x v="2"/>
    <x v="7"/>
    <x v="1221"/>
    <n v="1295.8400000000001"/>
    <n v="4"/>
    <n v="0.2"/>
    <n v="145.78199999999993"/>
  </r>
  <r>
    <n v="2115"/>
    <s v="CA-2012-164882"/>
    <x v="1"/>
    <x v="89"/>
    <d v="2012-10-31T00:00:00"/>
    <s v="Same Day"/>
    <s v="SG-20080"/>
    <s v="Sandra Glassco"/>
    <x v="0"/>
    <x v="0"/>
    <s v="Redlands"/>
    <x v="1"/>
    <n v="92374"/>
    <x v="1"/>
    <s v="OFF-ST-10003638"/>
    <x v="1"/>
    <x v="4"/>
    <x v="1222"/>
    <n v="46.84"/>
    <n v="2"/>
    <n v="0"/>
    <n v="12.646799999999999"/>
  </r>
  <r>
    <n v="2116"/>
    <s v="CA-2012-164882"/>
    <x v="1"/>
    <x v="89"/>
    <d v="2012-10-31T00:00:00"/>
    <s v="Same Day"/>
    <s v="SG-20080"/>
    <s v="Sandra Glassco"/>
    <x v="0"/>
    <x v="0"/>
    <s v="Redlands"/>
    <x v="1"/>
    <n v="92374"/>
    <x v="1"/>
    <s v="FUR-BO-10002213"/>
    <x v="0"/>
    <x v="0"/>
    <x v="1223"/>
    <n v="425.83300000000003"/>
    <n v="1"/>
    <n v="0.15"/>
    <n v="20.03919999999998"/>
  </r>
  <r>
    <n v="2117"/>
    <s v="CA-2012-159786"/>
    <x v="1"/>
    <x v="88"/>
    <d v="2012-10-17T00:00:00"/>
    <s v="Second Class"/>
    <s v="RK-19300"/>
    <s v="Ralph Kennedy"/>
    <x v="0"/>
    <x v="0"/>
    <s v="Rochester"/>
    <x v="15"/>
    <n v="14609"/>
    <x v="3"/>
    <s v="FUR-TA-10001307"/>
    <x v="0"/>
    <x v="3"/>
    <x v="1090"/>
    <n v="209.67"/>
    <n v="1"/>
    <n v="0.4"/>
    <n v="-13.978000000000009"/>
  </r>
  <r>
    <n v="2118"/>
    <s v="CA-2013-130267"/>
    <x v="0"/>
    <x v="251"/>
    <d v="2013-09-24T00:00:00"/>
    <s v="Standard Class"/>
    <s v="SW-20245"/>
    <s v="Scot Wooten"/>
    <x v="0"/>
    <x v="0"/>
    <s v="Stockton"/>
    <x v="1"/>
    <n v="95207"/>
    <x v="1"/>
    <s v="OFF-PA-10002222"/>
    <x v="1"/>
    <x v="10"/>
    <x v="389"/>
    <n v="159.88"/>
    <n v="7"/>
    <n v="0"/>
    <n v="73.544799999999995"/>
  </r>
  <r>
    <n v="2119"/>
    <s v="CA-2014-155460"/>
    <x v="3"/>
    <x v="669"/>
    <d v="2014-04-16T00:00:00"/>
    <s v="First Class"/>
    <s v="RW-19630"/>
    <s v="Rob Williams"/>
    <x v="1"/>
    <x v="0"/>
    <s v="Seattle"/>
    <x v="4"/>
    <n v="98105"/>
    <x v="1"/>
    <s v="OFF-PA-10002479"/>
    <x v="1"/>
    <x v="10"/>
    <x v="217"/>
    <n v="5.28"/>
    <n v="1"/>
    <n v="0"/>
    <n v="2.3759999999999999"/>
  </r>
  <r>
    <n v="2120"/>
    <s v="CA-2014-155460"/>
    <x v="3"/>
    <x v="669"/>
    <d v="2014-04-16T00:00:00"/>
    <s v="First Class"/>
    <s v="RW-19630"/>
    <s v="Rob Williams"/>
    <x v="1"/>
    <x v="0"/>
    <s v="Seattle"/>
    <x v="4"/>
    <n v="98105"/>
    <x v="1"/>
    <s v="OFF-BI-10003091"/>
    <x v="1"/>
    <x v="8"/>
    <x v="1165"/>
    <n v="895.92"/>
    <n v="5"/>
    <n v="0.2"/>
    <n v="302.37299999999993"/>
  </r>
  <r>
    <n v="2121"/>
    <s v="US-2014-168690"/>
    <x v="3"/>
    <x v="363"/>
    <d v="2014-01-14T00:00:00"/>
    <s v="Standard Class"/>
    <s v="TS-21085"/>
    <s v="Thais Sissman"/>
    <x v="0"/>
    <x v="0"/>
    <s v="Ormond Beach"/>
    <x v="2"/>
    <n v="32174"/>
    <x v="0"/>
    <s v="OFF-BI-10000145"/>
    <x v="1"/>
    <x v="8"/>
    <x v="735"/>
    <n v="2.8080000000000007"/>
    <n v="3"/>
    <n v="0.7"/>
    <n v="-1.9656000000000002"/>
  </r>
  <r>
    <n v="2122"/>
    <s v="CA-2014-158246"/>
    <x v="3"/>
    <x v="45"/>
    <d v="2014-11-12T00:00:00"/>
    <s v="First Class"/>
    <s v="JB-15400"/>
    <s v="Jennifer Braxton"/>
    <x v="1"/>
    <x v="0"/>
    <s v="Sunnyvale"/>
    <x v="1"/>
    <n v="94086"/>
    <x v="1"/>
    <s v="FUR-CH-10003061"/>
    <x v="0"/>
    <x v="1"/>
    <x v="51"/>
    <n v="215.976"/>
    <n v="3"/>
    <n v="0.2"/>
    <n v="-2.6997000000000355"/>
  </r>
  <r>
    <n v="2123"/>
    <s v="CA-2014-167381"/>
    <x v="3"/>
    <x v="585"/>
    <d v="2014-09-25T00:00:00"/>
    <s v="Second Class"/>
    <s v="EH-14005"/>
    <s v="Erica Hernandez"/>
    <x v="2"/>
    <x v="0"/>
    <s v="Lansing"/>
    <x v="12"/>
    <n v="48911"/>
    <x v="2"/>
    <s v="FUR-BO-10001972"/>
    <x v="0"/>
    <x v="0"/>
    <x v="362"/>
    <n v="241.96"/>
    <n v="2"/>
    <n v="0"/>
    <n v="41.133199999999988"/>
  </r>
  <r>
    <n v="2124"/>
    <s v="CA-2014-167381"/>
    <x v="3"/>
    <x v="585"/>
    <d v="2014-09-25T00:00:00"/>
    <s v="Second Class"/>
    <s v="EH-14005"/>
    <s v="Erica Hernandez"/>
    <x v="2"/>
    <x v="0"/>
    <s v="Lansing"/>
    <x v="12"/>
    <n v="48911"/>
    <x v="2"/>
    <s v="OFF-LA-10000134"/>
    <x v="1"/>
    <x v="2"/>
    <x v="85"/>
    <n v="27.72"/>
    <n v="9"/>
    <n v="0"/>
    <n v="13.3056"/>
  </r>
  <r>
    <n v="2125"/>
    <s v="CA-2014-144862"/>
    <x v="3"/>
    <x v="96"/>
    <d v="2014-12-06T00:00:00"/>
    <s v="Standard Class"/>
    <s v="EH-14005"/>
    <s v="Erica Hernandez"/>
    <x v="2"/>
    <x v="0"/>
    <s v="Philadelphia"/>
    <x v="9"/>
    <n v="19143"/>
    <x v="3"/>
    <s v="OFF-EN-10003040"/>
    <x v="1"/>
    <x v="12"/>
    <x v="1224"/>
    <n v="104.68000000000002"/>
    <n v="5"/>
    <n v="0.2"/>
    <n v="35.329499999999996"/>
  </r>
  <r>
    <n v="2126"/>
    <s v="CA-2014-144862"/>
    <x v="3"/>
    <x v="96"/>
    <d v="2014-12-06T00:00:00"/>
    <s v="Standard Class"/>
    <s v="EH-14005"/>
    <s v="Erica Hernandez"/>
    <x v="2"/>
    <x v="0"/>
    <s v="Philadelphia"/>
    <x v="9"/>
    <n v="19143"/>
    <x v="3"/>
    <s v="TEC-PH-10000923"/>
    <x v="2"/>
    <x v="7"/>
    <x v="1225"/>
    <n v="62.957999999999998"/>
    <n v="7"/>
    <n v="0.4"/>
    <n v="9.4436999999999998"/>
  </r>
  <r>
    <n v="2127"/>
    <s v="CA-2011-126032"/>
    <x v="2"/>
    <x v="670"/>
    <d v="2011-06-28T00:00:00"/>
    <s v="Standard Class"/>
    <s v="BS-11665"/>
    <s v="Brian Stugart"/>
    <x v="0"/>
    <x v="0"/>
    <s v="Philadelphia"/>
    <x v="9"/>
    <n v="19143"/>
    <x v="3"/>
    <s v="TEC-AC-10000158"/>
    <x v="2"/>
    <x v="11"/>
    <x v="353"/>
    <n v="86.376000000000005"/>
    <n v="3"/>
    <n v="0.2"/>
    <n v="1.079699999999999"/>
  </r>
  <r>
    <n v="2128"/>
    <s v="CA-2012-134859"/>
    <x v="1"/>
    <x v="242"/>
    <d v="2012-10-09T00:00:00"/>
    <s v="Standard Class"/>
    <s v="JK-16120"/>
    <s v="Julie Kriz"/>
    <x v="2"/>
    <x v="0"/>
    <s v="Philadelphia"/>
    <x v="9"/>
    <n v="19134"/>
    <x v="3"/>
    <s v="FUR-FU-10003623"/>
    <x v="0"/>
    <x v="5"/>
    <x v="1226"/>
    <n v="64.944000000000003"/>
    <n v="3"/>
    <n v="0.2"/>
    <n v="6.4943999999999953"/>
  </r>
  <r>
    <n v="2129"/>
    <s v="CA-2012-134859"/>
    <x v="1"/>
    <x v="242"/>
    <d v="2012-10-09T00:00:00"/>
    <s v="Standard Class"/>
    <s v="JK-16120"/>
    <s v="Julie Kriz"/>
    <x v="2"/>
    <x v="0"/>
    <s v="Philadelphia"/>
    <x v="9"/>
    <n v="19134"/>
    <x v="3"/>
    <s v="OFF-PA-10001293"/>
    <x v="1"/>
    <x v="10"/>
    <x v="987"/>
    <n v="20.736000000000004"/>
    <n v="4"/>
    <n v="0.2"/>
    <n v="7.2576000000000001"/>
  </r>
  <r>
    <n v="2130"/>
    <s v="US-2011-114188"/>
    <x v="2"/>
    <x v="671"/>
    <d v="2011-05-22T00:00:00"/>
    <s v="Second Class"/>
    <s v="RF-19345"/>
    <s v="Randy Ferguson"/>
    <x v="1"/>
    <x v="0"/>
    <s v="Dover"/>
    <x v="38"/>
    <n v="3820"/>
    <x v="3"/>
    <s v="OFF-AP-10000124"/>
    <x v="1"/>
    <x v="9"/>
    <x v="1227"/>
    <n v="33.28"/>
    <n v="4"/>
    <n v="0"/>
    <n v="9.3184000000000005"/>
  </r>
  <r>
    <n v="2131"/>
    <s v="US-2011-114188"/>
    <x v="2"/>
    <x v="671"/>
    <d v="2011-05-22T00:00:00"/>
    <s v="Second Class"/>
    <s v="RF-19345"/>
    <s v="Randy Ferguson"/>
    <x v="1"/>
    <x v="0"/>
    <s v="Dover"/>
    <x v="38"/>
    <n v="3820"/>
    <x v="3"/>
    <s v="OFF-AR-10004511"/>
    <x v="1"/>
    <x v="6"/>
    <x v="1228"/>
    <n v="38.520000000000003"/>
    <n v="9"/>
    <n v="0"/>
    <n v="11.9412"/>
  </r>
  <r>
    <n v="2132"/>
    <s v="US-2011-114188"/>
    <x v="2"/>
    <x v="671"/>
    <d v="2011-05-22T00:00:00"/>
    <s v="Second Class"/>
    <s v="RF-19345"/>
    <s v="Randy Ferguson"/>
    <x v="1"/>
    <x v="0"/>
    <s v="Dover"/>
    <x v="38"/>
    <n v="3820"/>
    <x v="3"/>
    <s v="FUR-FU-10000076"/>
    <x v="0"/>
    <x v="5"/>
    <x v="875"/>
    <n v="139.86000000000001"/>
    <n v="7"/>
    <n v="0"/>
    <n v="60.139800000000015"/>
  </r>
  <r>
    <n v="2133"/>
    <s v="CA-2012-156524"/>
    <x v="1"/>
    <x v="312"/>
    <d v="2012-11-26T00:00:00"/>
    <s v="Standard Class"/>
    <s v="DL-12865"/>
    <s v="Dan Lawera"/>
    <x v="0"/>
    <x v="0"/>
    <s v="New York City"/>
    <x v="15"/>
    <n v="10011"/>
    <x v="3"/>
    <s v="OFF-PA-10003883"/>
    <x v="1"/>
    <x v="10"/>
    <x v="1229"/>
    <n v="19.649999999999999"/>
    <n v="3"/>
    <n v="0"/>
    <n v="9.0389999999999997"/>
  </r>
  <r>
    <n v="2134"/>
    <s v="CA-2012-122210"/>
    <x v="1"/>
    <x v="672"/>
    <d v="2012-12-04T00:00:00"/>
    <s v="Standard Class"/>
    <s v="WB-21850"/>
    <s v="William Brown"/>
    <x v="0"/>
    <x v="0"/>
    <s v="Philadelphia"/>
    <x v="9"/>
    <n v="19134"/>
    <x v="3"/>
    <s v="OFF-BI-10003656"/>
    <x v="1"/>
    <x v="8"/>
    <x v="13"/>
    <n v="152.99100000000001"/>
    <n v="3"/>
    <n v="0.7"/>
    <n v="-122.39280000000002"/>
  </r>
  <r>
    <n v="2135"/>
    <s v="CA-2012-122210"/>
    <x v="1"/>
    <x v="672"/>
    <d v="2012-12-04T00:00:00"/>
    <s v="Standard Class"/>
    <s v="WB-21850"/>
    <s v="William Brown"/>
    <x v="0"/>
    <x v="0"/>
    <s v="Philadelphia"/>
    <x v="9"/>
    <n v="19134"/>
    <x v="3"/>
    <s v="OFF-FA-10000053"/>
    <x v="1"/>
    <x v="13"/>
    <x v="953"/>
    <n v="10.584"/>
    <n v="7"/>
    <n v="0.2"/>
    <n v="-2.3813999999999993"/>
  </r>
  <r>
    <n v="2136"/>
    <s v="CA-2012-122210"/>
    <x v="1"/>
    <x v="672"/>
    <d v="2012-12-04T00:00:00"/>
    <s v="Standard Class"/>
    <s v="WB-21850"/>
    <s v="William Brown"/>
    <x v="0"/>
    <x v="0"/>
    <s v="Philadelphia"/>
    <x v="9"/>
    <n v="19134"/>
    <x v="3"/>
    <s v="TEC-PH-10002807"/>
    <x v="2"/>
    <x v="7"/>
    <x v="1230"/>
    <n v="94.919999999999987"/>
    <n v="4"/>
    <n v="0.4"/>
    <n v="15.819999999999993"/>
  </r>
  <r>
    <n v="2137"/>
    <s v="CA-2012-156377"/>
    <x v="1"/>
    <x v="620"/>
    <d v="2013-01-05T00:00:00"/>
    <s v="Standard Class"/>
    <s v="TB-21625"/>
    <s v="Trudy Brown"/>
    <x v="0"/>
    <x v="0"/>
    <s v="Grand Prairie"/>
    <x v="5"/>
    <n v="75051"/>
    <x v="2"/>
    <s v="FUR-FU-10002364"/>
    <x v="0"/>
    <x v="5"/>
    <x v="1231"/>
    <n v="14.76"/>
    <n v="5"/>
    <n v="0.6"/>
    <n v="-11.439000000000004"/>
  </r>
  <r>
    <n v="2138"/>
    <s v="CA-2012-156377"/>
    <x v="1"/>
    <x v="620"/>
    <d v="2013-01-05T00:00:00"/>
    <s v="Standard Class"/>
    <s v="TB-21625"/>
    <s v="Trudy Brown"/>
    <x v="0"/>
    <x v="0"/>
    <s v="Grand Prairie"/>
    <x v="5"/>
    <n v="75051"/>
    <x v="2"/>
    <s v="OFF-BI-10002954"/>
    <x v="1"/>
    <x v="8"/>
    <x v="1179"/>
    <n v="3.6559999999999993"/>
    <n v="4"/>
    <n v="0.8"/>
    <n v="-5.8496000000000024"/>
  </r>
  <r>
    <n v="2139"/>
    <s v="US-2014-157896"/>
    <x v="3"/>
    <x v="673"/>
    <d v="2014-11-17T00:00:00"/>
    <s v="Same Day"/>
    <s v="CB-12415"/>
    <s v="Christy Brittain"/>
    <x v="0"/>
    <x v="0"/>
    <s v="New York City"/>
    <x v="15"/>
    <n v="10009"/>
    <x v="3"/>
    <s v="OFF-PA-10004092"/>
    <x v="1"/>
    <x v="10"/>
    <x v="588"/>
    <n v="146.82"/>
    <n v="3"/>
    <n v="0"/>
    <n v="73.41"/>
  </r>
  <r>
    <n v="2140"/>
    <s v="CA-2011-159520"/>
    <x v="2"/>
    <x v="571"/>
    <d v="2011-06-11T00:00:00"/>
    <s v="Standard Class"/>
    <s v="GT-14635"/>
    <s v="Grant Thornton"/>
    <x v="1"/>
    <x v="0"/>
    <s v="Long Beach"/>
    <x v="15"/>
    <n v="11561"/>
    <x v="3"/>
    <s v="OFF-BI-10003982"/>
    <x v="1"/>
    <x v="8"/>
    <x v="346"/>
    <n v="149.54399999999998"/>
    <n v="9"/>
    <n v="0.2"/>
    <n v="50.471099999999993"/>
  </r>
  <r>
    <n v="2141"/>
    <s v="CA-2011-159520"/>
    <x v="2"/>
    <x v="571"/>
    <d v="2011-06-11T00:00:00"/>
    <s v="Standard Class"/>
    <s v="GT-14635"/>
    <s v="Grant Thornton"/>
    <x v="1"/>
    <x v="0"/>
    <s v="Long Beach"/>
    <x v="15"/>
    <n v="11561"/>
    <x v="3"/>
    <s v="OFF-SU-10001664"/>
    <x v="1"/>
    <x v="14"/>
    <x v="1232"/>
    <n v="17.14"/>
    <n v="2"/>
    <n v="0"/>
    <n v="4.4564000000000004"/>
  </r>
  <r>
    <n v="2142"/>
    <s v="CA-2011-159520"/>
    <x v="2"/>
    <x v="571"/>
    <d v="2011-06-11T00:00:00"/>
    <s v="Standard Class"/>
    <s v="GT-14635"/>
    <s v="Grant Thornton"/>
    <x v="1"/>
    <x v="0"/>
    <s v="Long Beach"/>
    <x v="15"/>
    <n v="11561"/>
    <x v="3"/>
    <s v="FUR-TA-10003238"/>
    <x v="0"/>
    <x v="3"/>
    <x v="1233"/>
    <n v="991.76400000000012"/>
    <n v="3"/>
    <n v="0.4"/>
    <n v="-347.11740000000009"/>
  </r>
  <r>
    <n v="2143"/>
    <s v="CA-2013-155481"/>
    <x v="0"/>
    <x v="142"/>
    <d v="2013-09-06T00:00:00"/>
    <s v="Standard Class"/>
    <s v="DK-13225"/>
    <s v="Dean Katz"/>
    <x v="1"/>
    <x v="0"/>
    <s v="Philadelphia"/>
    <x v="9"/>
    <n v="19140"/>
    <x v="3"/>
    <s v="OFF-PA-10004675"/>
    <x v="1"/>
    <x v="10"/>
    <x v="69"/>
    <n v="30.48"/>
    <n v="6"/>
    <n v="0.2"/>
    <n v="9.9059999999999988"/>
  </r>
  <r>
    <n v="2144"/>
    <s v="CA-2013-155481"/>
    <x v="0"/>
    <x v="142"/>
    <d v="2013-09-06T00:00:00"/>
    <s v="Standard Class"/>
    <s v="DK-13225"/>
    <s v="Dean Katz"/>
    <x v="1"/>
    <x v="0"/>
    <s v="Philadelphia"/>
    <x v="9"/>
    <n v="19140"/>
    <x v="3"/>
    <s v="TEC-PH-10002293"/>
    <x v="2"/>
    <x v="7"/>
    <x v="126"/>
    <n v="23.987999999999996"/>
    <n v="2"/>
    <n v="0.4"/>
    <n v="-4.7975999999999974"/>
  </r>
  <r>
    <n v="2145"/>
    <s v="CA-2013-155481"/>
    <x v="0"/>
    <x v="142"/>
    <d v="2013-09-06T00:00:00"/>
    <s v="Standard Class"/>
    <s v="DK-13225"/>
    <s v="Dean Katz"/>
    <x v="1"/>
    <x v="0"/>
    <s v="Philadelphia"/>
    <x v="9"/>
    <n v="19140"/>
    <x v="3"/>
    <s v="OFF-FA-10002780"/>
    <x v="1"/>
    <x v="13"/>
    <x v="33"/>
    <n v="16.687999999999999"/>
    <n v="7"/>
    <n v="0.2"/>
    <n v="5.4235999999999995"/>
  </r>
  <r>
    <n v="2146"/>
    <s v="US-2013-152051"/>
    <x v="0"/>
    <x v="674"/>
    <d v="2013-06-30T00:00:00"/>
    <s v="Standard Class"/>
    <s v="TS-21160"/>
    <s v="Theresa Swint"/>
    <x v="1"/>
    <x v="0"/>
    <s v="York"/>
    <x v="9"/>
    <n v="17403"/>
    <x v="3"/>
    <s v="FUR-CH-10002965"/>
    <x v="0"/>
    <x v="1"/>
    <x v="226"/>
    <n v="422.05799999999994"/>
    <n v="3"/>
    <n v="0.3"/>
    <n v="-18.088200000000001"/>
  </r>
  <r>
    <n v="2147"/>
    <s v="US-2013-152051"/>
    <x v="0"/>
    <x v="674"/>
    <d v="2013-06-30T00:00:00"/>
    <s v="Standard Class"/>
    <s v="TS-21160"/>
    <s v="Theresa Swint"/>
    <x v="1"/>
    <x v="0"/>
    <s v="York"/>
    <x v="9"/>
    <n v="17403"/>
    <x v="3"/>
    <s v="OFF-BI-10004781"/>
    <x v="1"/>
    <x v="8"/>
    <x v="132"/>
    <n v="38.088000000000001"/>
    <n v="4"/>
    <n v="0.7"/>
    <n v="-27.93119999999999"/>
  </r>
  <r>
    <n v="2148"/>
    <s v="US-2013-152051"/>
    <x v="0"/>
    <x v="674"/>
    <d v="2013-06-30T00:00:00"/>
    <s v="Standard Class"/>
    <s v="TS-21160"/>
    <s v="Theresa Swint"/>
    <x v="1"/>
    <x v="0"/>
    <s v="York"/>
    <x v="9"/>
    <n v="17403"/>
    <x v="3"/>
    <s v="OFF-ST-10001713"/>
    <x v="1"/>
    <x v="4"/>
    <x v="45"/>
    <n v="254.35200000000003"/>
    <n v="6"/>
    <n v="0.2"/>
    <n v="-50.870400000000018"/>
  </r>
  <r>
    <n v="2149"/>
    <s v="CA-2011-141607"/>
    <x v="2"/>
    <x v="432"/>
    <d v="2011-12-17T00:00:00"/>
    <s v="Standard Class"/>
    <s v="WB-21850"/>
    <s v="William Brown"/>
    <x v="0"/>
    <x v="0"/>
    <s v="Concord"/>
    <x v="1"/>
    <n v="94521"/>
    <x v="1"/>
    <s v="FUR-FU-10003975"/>
    <x v="0"/>
    <x v="5"/>
    <x v="775"/>
    <n v="43.31"/>
    <n v="1"/>
    <n v="0"/>
    <n v="4.330999999999996"/>
  </r>
  <r>
    <n v="2150"/>
    <s v="CA-2014-102771"/>
    <x v="3"/>
    <x v="185"/>
    <d v="2014-04-06T00:00:00"/>
    <s v="Standard Class"/>
    <s v="DO-13435"/>
    <s v="Denny Ordway"/>
    <x v="0"/>
    <x v="0"/>
    <s v="New York City"/>
    <x v="15"/>
    <n v="10035"/>
    <x v="3"/>
    <s v="TEC-PH-10001536"/>
    <x v="2"/>
    <x v="7"/>
    <x v="1234"/>
    <n v="84.949999999999989"/>
    <n v="5"/>
    <n v="0"/>
    <n v="22.086999999999996"/>
  </r>
  <r>
    <n v="2151"/>
    <s v="US-2014-139969"/>
    <x v="3"/>
    <x v="123"/>
    <d v="2014-11-27T00:00:00"/>
    <s v="Standard Class"/>
    <s v="AF-10870"/>
    <s v="Art Ferguson"/>
    <x v="0"/>
    <x v="0"/>
    <s v="College Station"/>
    <x v="5"/>
    <n v="77840"/>
    <x v="2"/>
    <s v="FUR-CH-10001973"/>
    <x v="0"/>
    <x v="1"/>
    <x v="896"/>
    <n v="233.05799999999999"/>
    <n v="3"/>
    <n v="0.3"/>
    <n v="-53.270399999999995"/>
  </r>
  <r>
    <n v="2152"/>
    <s v="CA-2011-167360"/>
    <x v="2"/>
    <x v="156"/>
    <d v="2011-11-29T00:00:00"/>
    <s v="Second Class"/>
    <s v="RB-19435"/>
    <s v="Richard Bierner"/>
    <x v="0"/>
    <x v="0"/>
    <s v="Saint Louis"/>
    <x v="25"/>
    <n v="63116"/>
    <x v="2"/>
    <s v="TEC-AC-10001772"/>
    <x v="2"/>
    <x v="11"/>
    <x v="400"/>
    <n v="111.79"/>
    <n v="7"/>
    <n v="0"/>
    <n v="43.598100000000002"/>
  </r>
  <r>
    <n v="2153"/>
    <s v="CA-2012-123505"/>
    <x v="1"/>
    <x v="6"/>
    <d v="2012-11-26T00:00:00"/>
    <s v="Standard Class"/>
    <s v="AR-10540"/>
    <s v="Andy Reiter"/>
    <x v="0"/>
    <x v="0"/>
    <s v="Quincy"/>
    <x v="31"/>
    <n v="2169"/>
    <x v="3"/>
    <s v="OFF-PA-10002586"/>
    <x v="1"/>
    <x v="10"/>
    <x v="1007"/>
    <n v="14.940000000000001"/>
    <n v="3"/>
    <n v="0"/>
    <n v="7.0218000000000007"/>
  </r>
  <r>
    <n v="2154"/>
    <s v="CA-2013-117282"/>
    <x v="0"/>
    <x v="216"/>
    <d v="2013-07-19T00:00:00"/>
    <s v="Standard Class"/>
    <s v="DR-12880"/>
    <s v="Dan Reichenbach"/>
    <x v="1"/>
    <x v="0"/>
    <s v="New York City"/>
    <x v="15"/>
    <n v="10009"/>
    <x v="3"/>
    <s v="OFF-BI-10004094"/>
    <x v="1"/>
    <x v="8"/>
    <x v="603"/>
    <n v="14.16"/>
    <n v="2"/>
    <n v="0.2"/>
    <n v="5.133"/>
  </r>
  <r>
    <n v="2155"/>
    <s v="US-2013-120460"/>
    <x v="0"/>
    <x v="567"/>
    <d v="2013-05-06T00:00:00"/>
    <s v="Standard Class"/>
    <s v="BF-11170"/>
    <s v="Ben Ferrer"/>
    <x v="2"/>
    <x v="0"/>
    <s v="Dallas"/>
    <x v="5"/>
    <n v="75081"/>
    <x v="2"/>
    <s v="FUR-FU-10004973"/>
    <x v="0"/>
    <x v="5"/>
    <x v="1134"/>
    <n v="22.608000000000001"/>
    <n v="3"/>
    <n v="0.6"/>
    <n v="-10.173599999999997"/>
  </r>
  <r>
    <n v="2156"/>
    <s v="CA-2013-111115"/>
    <x v="0"/>
    <x v="197"/>
    <d v="2013-07-28T00:00:00"/>
    <s v="Second Class"/>
    <s v="LB-16735"/>
    <s v="Larry Blacks"/>
    <x v="0"/>
    <x v="0"/>
    <s v="Los Angeles"/>
    <x v="1"/>
    <n v="90032"/>
    <x v="1"/>
    <s v="OFF-FA-10000624"/>
    <x v="1"/>
    <x v="13"/>
    <x v="291"/>
    <n v="21.48"/>
    <n v="6"/>
    <n v="0"/>
    <n v="10.74"/>
  </r>
  <r>
    <n v="2157"/>
    <s v="CA-2011-124646"/>
    <x v="2"/>
    <x v="169"/>
    <d v="2011-06-24T00:00:00"/>
    <s v="First Class"/>
    <s v="DV-13465"/>
    <s v="Dianna Vittorini"/>
    <x v="0"/>
    <x v="0"/>
    <s v="Minneapolis"/>
    <x v="11"/>
    <n v="55407"/>
    <x v="2"/>
    <s v="OFF-ST-10001097"/>
    <x v="1"/>
    <x v="4"/>
    <x v="740"/>
    <n v="501.81000000000006"/>
    <n v="3"/>
    <n v="0"/>
    <n v="0"/>
  </r>
  <r>
    <n v="2158"/>
    <s v="CA-2011-124646"/>
    <x v="2"/>
    <x v="169"/>
    <d v="2011-06-24T00:00:00"/>
    <s v="First Class"/>
    <s v="DV-13465"/>
    <s v="Dianna Vittorini"/>
    <x v="0"/>
    <x v="0"/>
    <s v="Minneapolis"/>
    <x v="11"/>
    <n v="55407"/>
    <x v="2"/>
    <s v="OFF-ST-10001469"/>
    <x v="1"/>
    <x v="4"/>
    <x v="394"/>
    <n v="161.94"/>
    <n v="3"/>
    <n v="0"/>
    <n v="9.716399999999993"/>
  </r>
  <r>
    <n v="2159"/>
    <s v="CA-2014-148166"/>
    <x v="3"/>
    <x v="208"/>
    <d v="2014-10-27T00:00:00"/>
    <s v="Standard Class"/>
    <s v="NK-18490"/>
    <s v="Neil Knudson"/>
    <x v="2"/>
    <x v="0"/>
    <s v="Deltona"/>
    <x v="2"/>
    <n v="32725"/>
    <x v="0"/>
    <s v="OFF-AR-10004956"/>
    <x v="1"/>
    <x v="6"/>
    <x v="1235"/>
    <n v="17.856000000000002"/>
    <n v="4"/>
    <n v="0.2"/>
    <n v="2.0087999999999973"/>
  </r>
  <r>
    <n v="2160"/>
    <s v="CA-2013-159737"/>
    <x v="0"/>
    <x v="323"/>
    <d v="2013-09-10T00:00:00"/>
    <s v="Standard Class"/>
    <s v="CS-11950"/>
    <s v="Carlos Soltero"/>
    <x v="0"/>
    <x v="0"/>
    <s v="Chicago"/>
    <x v="10"/>
    <n v="60610"/>
    <x v="2"/>
    <s v="OFF-BI-10004236"/>
    <x v="1"/>
    <x v="8"/>
    <x v="891"/>
    <n v="8.8079999999999981"/>
    <n v="3"/>
    <n v="0.8"/>
    <n v="-14.973600000000001"/>
  </r>
  <r>
    <n v="2161"/>
    <s v="CA-2013-141019"/>
    <x v="0"/>
    <x v="675"/>
    <d v="2013-05-15T00:00:00"/>
    <s v="Same Day"/>
    <s v="LH-17155"/>
    <s v="Logan Haushalter"/>
    <x v="0"/>
    <x v="0"/>
    <s v="Cincinnati"/>
    <x v="24"/>
    <n v="45231"/>
    <x v="3"/>
    <s v="FUR-FU-10002937"/>
    <x v="0"/>
    <x v="5"/>
    <x v="1051"/>
    <n v="79.384000000000015"/>
    <n v="1"/>
    <n v="0.2"/>
    <n v="29.768999999999998"/>
  </r>
  <r>
    <n v="2162"/>
    <s v="CA-2013-101938"/>
    <x v="0"/>
    <x v="676"/>
    <d v="2013-01-12T00:00:00"/>
    <s v="Standard Class"/>
    <s v="DW-13480"/>
    <s v="Dianna Wilson"/>
    <x v="2"/>
    <x v="0"/>
    <s v="Oakland"/>
    <x v="1"/>
    <n v="94601"/>
    <x v="1"/>
    <s v="OFF-AR-10003696"/>
    <x v="1"/>
    <x v="6"/>
    <x v="1236"/>
    <n v="34.58"/>
    <n v="1"/>
    <n v="0"/>
    <n v="10.028199999999998"/>
  </r>
  <r>
    <n v="2163"/>
    <s v="CA-2014-166296"/>
    <x v="3"/>
    <x v="677"/>
    <d v="2014-03-20T00:00:00"/>
    <s v="Standard Class"/>
    <s v="KF-16285"/>
    <s v="Karen Ferguson"/>
    <x v="2"/>
    <x v="0"/>
    <s v="Manteca"/>
    <x v="1"/>
    <n v="95336"/>
    <x v="1"/>
    <s v="OFF-PA-10004359"/>
    <x v="1"/>
    <x v="10"/>
    <x v="1059"/>
    <n v="314.54999999999995"/>
    <n v="3"/>
    <n v="0"/>
    <n v="150.98399999999998"/>
  </r>
  <r>
    <n v="2164"/>
    <s v="CA-2013-154018"/>
    <x v="0"/>
    <x v="63"/>
    <d v="2013-10-20T00:00:00"/>
    <s v="Standard Class"/>
    <s v="HA-14920"/>
    <s v="Helen Andreada"/>
    <x v="0"/>
    <x v="0"/>
    <s v="Laredo"/>
    <x v="5"/>
    <n v="78041"/>
    <x v="2"/>
    <s v="TEC-AC-10002402"/>
    <x v="2"/>
    <x v="11"/>
    <x v="651"/>
    <n v="191.976"/>
    <n v="3"/>
    <n v="0.2"/>
    <n v="23.996999999999986"/>
  </r>
  <r>
    <n v="2165"/>
    <s v="CA-2013-154018"/>
    <x v="0"/>
    <x v="63"/>
    <d v="2013-10-20T00:00:00"/>
    <s v="Standard Class"/>
    <s v="HA-14920"/>
    <s v="Helen Andreada"/>
    <x v="0"/>
    <x v="0"/>
    <s v="Laredo"/>
    <x v="5"/>
    <n v="78041"/>
    <x v="2"/>
    <s v="OFF-PA-10000551"/>
    <x v="1"/>
    <x v="10"/>
    <x v="1237"/>
    <n v="8.2880000000000003"/>
    <n v="2"/>
    <n v="0.2"/>
    <n v="3.0043999999999995"/>
  </r>
  <r>
    <n v="2166"/>
    <s v="CA-2013-154018"/>
    <x v="0"/>
    <x v="63"/>
    <d v="2013-10-20T00:00:00"/>
    <s v="Standard Class"/>
    <s v="HA-14920"/>
    <s v="Helen Andreada"/>
    <x v="0"/>
    <x v="0"/>
    <s v="Laredo"/>
    <x v="5"/>
    <n v="78041"/>
    <x v="2"/>
    <s v="FUR-FU-10003394"/>
    <x v="0"/>
    <x v="5"/>
    <x v="578"/>
    <n v="139.91999999999999"/>
    <n v="5"/>
    <n v="0.6"/>
    <n v="-150.41399999999999"/>
  </r>
  <r>
    <n v="2167"/>
    <s v="CA-2013-154018"/>
    <x v="0"/>
    <x v="63"/>
    <d v="2013-10-20T00:00:00"/>
    <s v="Standard Class"/>
    <s v="HA-14920"/>
    <s v="Helen Andreada"/>
    <x v="0"/>
    <x v="0"/>
    <s v="Laredo"/>
    <x v="5"/>
    <n v="78041"/>
    <x v="2"/>
    <s v="OFF-AR-10002067"/>
    <x v="1"/>
    <x v="6"/>
    <x v="1145"/>
    <n v="15.872"/>
    <n v="1"/>
    <n v="0.2"/>
    <n v="1.1904000000000003"/>
  </r>
  <r>
    <n v="2168"/>
    <s v="CA-2013-154018"/>
    <x v="0"/>
    <x v="63"/>
    <d v="2013-10-20T00:00:00"/>
    <s v="Standard Class"/>
    <s v="HA-14920"/>
    <s v="Helen Andreada"/>
    <x v="0"/>
    <x v="0"/>
    <s v="Laredo"/>
    <x v="5"/>
    <n v="78041"/>
    <x v="2"/>
    <s v="OFF-BI-10004140"/>
    <x v="1"/>
    <x v="8"/>
    <x v="304"/>
    <n v="6.2859999999999987"/>
    <n v="7"/>
    <n v="0.8"/>
    <n v="-11.000500000000008"/>
  </r>
  <r>
    <n v="2169"/>
    <s v="CA-2014-117870"/>
    <x v="3"/>
    <x v="678"/>
    <d v="2014-01-31T00:00:00"/>
    <s v="Second Class"/>
    <s v="JH-15820"/>
    <s v="John Huston"/>
    <x v="0"/>
    <x v="0"/>
    <s v="Kent"/>
    <x v="24"/>
    <n v="44240"/>
    <x v="3"/>
    <s v="OFF-AR-10004078"/>
    <x v="1"/>
    <x v="6"/>
    <x v="507"/>
    <n v="14.015999999999998"/>
    <n v="3"/>
    <n v="0.2"/>
    <n v="1.7519999999999998"/>
  </r>
  <r>
    <n v="2170"/>
    <s v="CA-2014-117870"/>
    <x v="3"/>
    <x v="678"/>
    <d v="2014-01-31T00:00:00"/>
    <s v="Second Class"/>
    <s v="JH-15820"/>
    <s v="John Huston"/>
    <x v="0"/>
    <x v="0"/>
    <s v="Kent"/>
    <x v="24"/>
    <n v="44240"/>
    <x v="3"/>
    <s v="TEC-AC-10000927"/>
    <x v="2"/>
    <x v="11"/>
    <x v="694"/>
    <n v="71.975999999999999"/>
    <n v="3"/>
    <n v="0.2"/>
    <n v="-8.9970000000000034"/>
  </r>
  <r>
    <n v="2171"/>
    <s v="CA-2014-117870"/>
    <x v="3"/>
    <x v="678"/>
    <d v="2014-01-31T00:00:00"/>
    <s v="Second Class"/>
    <s v="JH-15820"/>
    <s v="John Huston"/>
    <x v="0"/>
    <x v="0"/>
    <s v="Kent"/>
    <x v="24"/>
    <n v="44240"/>
    <x v="3"/>
    <s v="TEC-PH-10003931"/>
    <x v="2"/>
    <x v="7"/>
    <x v="159"/>
    <n v="107.982"/>
    <n v="3"/>
    <n v="0.4"/>
    <n v="-26.995499999999993"/>
  </r>
  <r>
    <n v="2172"/>
    <s v="US-2014-137491"/>
    <x v="3"/>
    <x v="123"/>
    <d v="2014-11-26T00:00:00"/>
    <s v="Standard Class"/>
    <s v="LC-16930"/>
    <s v="Linda Cazamias"/>
    <x v="1"/>
    <x v="0"/>
    <s v="San Angelo"/>
    <x v="5"/>
    <n v="76903"/>
    <x v="2"/>
    <s v="FUR-CH-10004675"/>
    <x v="0"/>
    <x v="1"/>
    <x v="629"/>
    <n v="305.31200000000001"/>
    <n v="2"/>
    <n v="0.3"/>
    <n v="-8.7232000000000198"/>
  </r>
  <r>
    <n v="2173"/>
    <s v="CA-2011-152296"/>
    <x v="2"/>
    <x v="601"/>
    <d v="2011-08-03T00:00:00"/>
    <s v="First Class"/>
    <s v="IL-15100"/>
    <s v="Ivan Liston"/>
    <x v="0"/>
    <x v="0"/>
    <s v="San Francisco"/>
    <x v="1"/>
    <n v="94122"/>
    <x v="1"/>
    <s v="OFF-BI-10004506"/>
    <x v="1"/>
    <x v="8"/>
    <x v="1238"/>
    <n v="19.752000000000002"/>
    <n v="3"/>
    <n v="0.2"/>
    <n v="6.9131999999999998"/>
  </r>
  <r>
    <n v="2174"/>
    <s v="CA-2013-112025"/>
    <x v="0"/>
    <x v="679"/>
    <d v="2013-08-05T00:00:00"/>
    <s v="Standard Class"/>
    <s v="LS-16975"/>
    <s v="Lindsay Shagiari"/>
    <x v="2"/>
    <x v="0"/>
    <s v="Houston"/>
    <x v="5"/>
    <n v="77070"/>
    <x v="2"/>
    <s v="OFF-BI-10002353"/>
    <x v="1"/>
    <x v="8"/>
    <x v="1068"/>
    <n v="9.2639999999999976"/>
    <n v="3"/>
    <n v="0.8"/>
    <n v="-13.895999999999997"/>
  </r>
  <r>
    <n v="2175"/>
    <s v="CA-2012-132507"/>
    <x v="1"/>
    <x v="117"/>
    <d v="2012-08-03T00:00:00"/>
    <s v="Second Class"/>
    <s v="CC-12610"/>
    <s v="Corey Catlett"/>
    <x v="1"/>
    <x v="0"/>
    <s v="Houston"/>
    <x v="5"/>
    <n v="77041"/>
    <x v="2"/>
    <s v="OFF-ST-10000943"/>
    <x v="1"/>
    <x v="4"/>
    <x v="1195"/>
    <n v="61.792000000000002"/>
    <n v="4"/>
    <n v="0.2"/>
    <n v="6.1792000000000016"/>
  </r>
  <r>
    <n v="2176"/>
    <s v="CA-2013-125738"/>
    <x v="0"/>
    <x v="680"/>
    <d v="2013-10-22T00:00:00"/>
    <s v="Standard Class"/>
    <s v="PB-18805"/>
    <s v="Patrick Bzostek"/>
    <x v="2"/>
    <x v="0"/>
    <s v="Salt Lake City"/>
    <x v="7"/>
    <n v="84106"/>
    <x v="1"/>
    <s v="OFF-PA-10000740"/>
    <x v="1"/>
    <x v="10"/>
    <x v="1239"/>
    <n v="45.68"/>
    <n v="2"/>
    <n v="0"/>
    <n v="21.012799999999999"/>
  </r>
  <r>
    <n v="2177"/>
    <s v="CA-2013-125738"/>
    <x v="0"/>
    <x v="680"/>
    <d v="2013-10-22T00:00:00"/>
    <s v="Standard Class"/>
    <s v="PB-18805"/>
    <s v="Patrick Bzostek"/>
    <x v="2"/>
    <x v="0"/>
    <s v="Salt Lake City"/>
    <x v="7"/>
    <n v="84106"/>
    <x v="1"/>
    <s v="OFF-PA-10003001"/>
    <x v="1"/>
    <x v="10"/>
    <x v="1064"/>
    <n v="60.12"/>
    <n v="9"/>
    <n v="0"/>
    <n v="28.857599999999998"/>
  </r>
  <r>
    <n v="2178"/>
    <s v="CA-2013-125738"/>
    <x v="0"/>
    <x v="680"/>
    <d v="2013-10-22T00:00:00"/>
    <s v="Standard Class"/>
    <s v="PB-18805"/>
    <s v="Patrick Bzostek"/>
    <x v="2"/>
    <x v="0"/>
    <s v="Salt Lake City"/>
    <x v="7"/>
    <n v="84106"/>
    <x v="1"/>
    <s v="OFF-BI-10001628"/>
    <x v="1"/>
    <x v="8"/>
    <x v="1103"/>
    <n v="41.72"/>
    <n v="5"/>
    <n v="0.2"/>
    <n v="13.037499999999998"/>
  </r>
  <r>
    <n v="2179"/>
    <s v="CA-2013-125738"/>
    <x v="0"/>
    <x v="680"/>
    <d v="2013-10-22T00:00:00"/>
    <s v="Standard Class"/>
    <s v="PB-18805"/>
    <s v="Patrick Bzostek"/>
    <x v="2"/>
    <x v="0"/>
    <s v="Salt Lake City"/>
    <x v="7"/>
    <n v="84106"/>
    <x v="1"/>
    <s v="OFF-PA-10001509"/>
    <x v="1"/>
    <x v="10"/>
    <x v="417"/>
    <n v="71.599999999999994"/>
    <n v="8"/>
    <n v="0"/>
    <n v="32.935999999999993"/>
  </r>
  <r>
    <n v="2180"/>
    <s v="CA-2013-128818"/>
    <x v="0"/>
    <x v="681"/>
    <d v="2013-05-12T00:00:00"/>
    <s v="Standard Class"/>
    <s v="CJ-12010"/>
    <s v="Caroline Jumper"/>
    <x v="0"/>
    <x v="0"/>
    <s v="New York City"/>
    <x v="15"/>
    <n v="10009"/>
    <x v="3"/>
    <s v="OFF-BI-10000309"/>
    <x v="1"/>
    <x v="8"/>
    <x v="334"/>
    <n v="85.232000000000014"/>
    <n v="7"/>
    <n v="0.2"/>
    <n v="30.896599999999996"/>
  </r>
  <r>
    <n v="2181"/>
    <s v="CA-2013-128818"/>
    <x v="0"/>
    <x v="681"/>
    <d v="2013-05-12T00:00:00"/>
    <s v="Standard Class"/>
    <s v="CJ-12010"/>
    <s v="Caroline Jumper"/>
    <x v="0"/>
    <x v="0"/>
    <s v="New York City"/>
    <x v="15"/>
    <n v="10009"/>
    <x v="3"/>
    <s v="OFF-LA-10003923"/>
    <x v="1"/>
    <x v="2"/>
    <x v="424"/>
    <n v="44.400000000000006"/>
    <n v="3"/>
    <n v="0"/>
    <n v="22.200000000000003"/>
  </r>
  <r>
    <n v="2182"/>
    <s v="CA-2013-128818"/>
    <x v="0"/>
    <x v="681"/>
    <d v="2013-05-12T00:00:00"/>
    <s v="Standard Class"/>
    <s v="CJ-12010"/>
    <s v="Caroline Jumper"/>
    <x v="0"/>
    <x v="0"/>
    <s v="New York City"/>
    <x v="15"/>
    <n v="10009"/>
    <x v="3"/>
    <s v="FUR-CH-10002084"/>
    <x v="0"/>
    <x v="1"/>
    <x v="1240"/>
    <n v="442.76400000000001"/>
    <n v="4"/>
    <n v="0.1"/>
    <n v="59.035200000000003"/>
  </r>
  <r>
    <n v="2183"/>
    <s v="CA-2013-128818"/>
    <x v="0"/>
    <x v="681"/>
    <d v="2013-05-12T00:00:00"/>
    <s v="Standard Class"/>
    <s v="CJ-12010"/>
    <s v="Caroline Jumper"/>
    <x v="0"/>
    <x v="0"/>
    <s v="New York City"/>
    <x v="15"/>
    <n v="10009"/>
    <x v="3"/>
    <s v="TEC-MA-10000488"/>
    <x v="2"/>
    <x v="15"/>
    <x v="1129"/>
    <n v="3999.95"/>
    <n v="5"/>
    <n v="0"/>
    <n v="1159.9854999999998"/>
  </r>
  <r>
    <n v="2184"/>
    <s v="CA-2013-128818"/>
    <x v="0"/>
    <x v="681"/>
    <d v="2013-05-12T00:00:00"/>
    <s v="Standard Class"/>
    <s v="CJ-12010"/>
    <s v="Caroline Jumper"/>
    <x v="0"/>
    <x v="0"/>
    <s v="New York City"/>
    <x v="15"/>
    <n v="10009"/>
    <x v="3"/>
    <s v="TEC-AC-10001767"/>
    <x v="2"/>
    <x v="11"/>
    <x v="97"/>
    <n v="199.95000000000002"/>
    <n v="5"/>
    <n v="0"/>
    <n v="21.994499999999988"/>
  </r>
  <r>
    <n v="2185"/>
    <s v="CA-2013-128818"/>
    <x v="0"/>
    <x v="681"/>
    <d v="2013-05-12T00:00:00"/>
    <s v="Standard Class"/>
    <s v="CJ-12010"/>
    <s v="Caroline Jumper"/>
    <x v="0"/>
    <x v="0"/>
    <s v="New York City"/>
    <x v="15"/>
    <n v="10009"/>
    <x v="3"/>
    <s v="FUR-FU-10001940"/>
    <x v="0"/>
    <x v="5"/>
    <x v="33"/>
    <n v="63.68"/>
    <n v="8"/>
    <n v="0"/>
    <n v="28.019200000000005"/>
  </r>
  <r>
    <n v="2186"/>
    <s v="CA-2014-124576"/>
    <x v="3"/>
    <x v="378"/>
    <d v="2014-08-05T00:00:00"/>
    <s v="Second Class"/>
    <s v="HK-14890"/>
    <s v="Heather Kirkland"/>
    <x v="1"/>
    <x v="0"/>
    <s v="Salinas"/>
    <x v="1"/>
    <n v="93905"/>
    <x v="1"/>
    <s v="OFF-BI-10002735"/>
    <x v="1"/>
    <x v="8"/>
    <x v="141"/>
    <n v="54.896000000000008"/>
    <n v="2"/>
    <n v="0.2"/>
    <n v="18.5274"/>
  </r>
  <r>
    <n v="2187"/>
    <s v="CA-2013-101378"/>
    <x v="0"/>
    <x v="216"/>
    <d v="2013-07-15T00:00:00"/>
    <s v="Same Day"/>
    <s v="RH-19600"/>
    <s v="Rob Haberlin"/>
    <x v="0"/>
    <x v="0"/>
    <s v="Huntsville"/>
    <x v="19"/>
    <n v="35810"/>
    <x v="0"/>
    <s v="TEC-AC-10002345"/>
    <x v="2"/>
    <x v="11"/>
    <x v="173"/>
    <n v="29"/>
    <n v="2"/>
    <n v="0"/>
    <n v="7.25"/>
  </r>
  <r>
    <n v="2188"/>
    <s v="CA-2014-143063"/>
    <x v="3"/>
    <x v="682"/>
    <d v="2014-08-16T00:00:00"/>
    <s v="Standard Class"/>
    <s v="IL-15100"/>
    <s v="Ivan Liston"/>
    <x v="0"/>
    <x v="0"/>
    <s v="Columbus"/>
    <x v="14"/>
    <n v="47201"/>
    <x v="2"/>
    <s v="OFF-EN-10003134"/>
    <x v="1"/>
    <x v="12"/>
    <x v="33"/>
    <n v="70.08"/>
    <n v="6"/>
    <n v="0"/>
    <n v="35.04"/>
  </r>
  <r>
    <n v="2189"/>
    <s v="CA-2014-143063"/>
    <x v="3"/>
    <x v="682"/>
    <d v="2014-08-16T00:00:00"/>
    <s v="Standard Class"/>
    <s v="IL-15100"/>
    <s v="Ivan Liston"/>
    <x v="0"/>
    <x v="0"/>
    <s v="Columbus"/>
    <x v="14"/>
    <n v="47201"/>
    <x v="2"/>
    <s v="FUR-FU-10003708"/>
    <x v="0"/>
    <x v="5"/>
    <x v="71"/>
    <n v="121.3"/>
    <n v="2"/>
    <n v="0"/>
    <n v="25.472999999999999"/>
  </r>
  <r>
    <n v="2190"/>
    <s v="CA-2014-143063"/>
    <x v="3"/>
    <x v="682"/>
    <d v="2014-08-16T00:00:00"/>
    <s v="Standard Class"/>
    <s v="IL-15100"/>
    <s v="Ivan Liston"/>
    <x v="0"/>
    <x v="0"/>
    <s v="Columbus"/>
    <x v="14"/>
    <n v="47201"/>
    <x v="2"/>
    <s v="TEC-PH-10003645"/>
    <x v="2"/>
    <x v="7"/>
    <x v="294"/>
    <n v="1454.4900000000002"/>
    <n v="9"/>
    <n v="0"/>
    <n v="378.16740000000004"/>
  </r>
  <r>
    <n v="2191"/>
    <s v="CA-2013-118913"/>
    <x v="0"/>
    <x v="674"/>
    <d v="2013-06-30T00:00:00"/>
    <s v="Standard Class"/>
    <s v="AS-10240"/>
    <s v="Alan Shonely"/>
    <x v="0"/>
    <x v="0"/>
    <s v="Los Angeles"/>
    <x v="1"/>
    <n v="90049"/>
    <x v="1"/>
    <s v="OFF-AP-10000692"/>
    <x v="1"/>
    <x v="9"/>
    <x v="1241"/>
    <n v="60.81"/>
    <n v="3"/>
    <n v="0"/>
    <n v="17.026800000000001"/>
  </r>
  <r>
    <n v="2192"/>
    <s v="CA-2013-128412"/>
    <x v="0"/>
    <x v="107"/>
    <d v="2013-12-18T00:00:00"/>
    <s v="Standard Class"/>
    <s v="AP-10915"/>
    <s v="Arthur Prichep"/>
    <x v="0"/>
    <x v="0"/>
    <s v="Seattle"/>
    <x v="4"/>
    <n v="98105"/>
    <x v="1"/>
    <s v="OFF-BI-10001718"/>
    <x v="1"/>
    <x v="8"/>
    <x v="1216"/>
    <n v="153.55199999999999"/>
    <n v="3"/>
    <n v="0.2"/>
    <n v="51.823799999999999"/>
  </r>
  <r>
    <n v="2193"/>
    <s v="CA-2013-128412"/>
    <x v="0"/>
    <x v="107"/>
    <d v="2013-12-18T00:00:00"/>
    <s v="Standard Class"/>
    <s v="AP-10915"/>
    <s v="Arthur Prichep"/>
    <x v="0"/>
    <x v="0"/>
    <s v="Seattle"/>
    <x v="4"/>
    <n v="98105"/>
    <x v="1"/>
    <s v="OFF-AP-10002082"/>
    <x v="1"/>
    <x v="9"/>
    <x v="1092"/>
    <n v="65.34"/>
    <n v="3"/>
    <n v="0"/>
    <n v="22.869"/>
  </r>
  <r>
    <n v="2194"/>
    <s v="CA-2013-128412"/>
    <x v="0"/>
    <x v="107"/>
    <d v="2013-12-18T00:00:00"/>
    <s v="Standard Class"/>
    <s v="AP-10915"/>
    <s v="Arthur Prichep"/>
    <x v="0"/>
    <x v="0"/>
    <s v="Seattle"/>
    <x v="4"/>
    <n v="98105"/>
    <x v="1"/>
    <s v="OFF-PA-10001125"/>
    <x v="1"/>
    <x v="10"/>
    <x v="1012"/>
    <n v="123.92"/>
    <n v="4"/>
    <n v="0"/>
    <n v="55.763999999999996"/>
  </r>
  <r>
    <n v="2195"/>
    <s v="CA-2013-128412"/>
    <x v="0"/>
    <x v="107"/>
    <d v="2013-12-18T00:00:00"/>
    <s v="Standard Class"/>
    <s v="AP-10915"/>
    <s v="Arthur Prichep"/>
    <x v="0"/>
    <x v="0"/>
    <s v="Seattle"/>
    <x v="4"/>
    <n v="98105"/>
    <x v="1"/>
    <s v="OFF-AP-10000252"/>
    <x v="1"/>
    <x v="9"/>
    <x v="1242"/>
    <n v="35.099999999999994"/>
    <n v="3"/>
    <n v="0"/>
    <n v="12.285"/>
  </r>
  <r>
    <n v="2196"/>
    <s v="CA-2013-128412"/>
    <x v="0"/>
    <x v="107"/>
    <d v="2013-12-18T00:00:00"/>
    <s v="Standard Class"/>
    <s v="AP-10915"/>
    <s v="Arthur Prichep"/>
    <x v="0"/>
    <x v="0"/>
    <s v="Seattle"/>
    <x v="4"/>
    <n v="98105"/>
    <x v="1"/>
    <s v="TEC-AC-10003038"/>
    <x v="2"/>
    <x v="11"/>
    <x v="1024"/>
    <n v="44.75"/>
    <n v="5"/>
    <n v="0"/>
    <n v="8.5024999999999942"/>
  </r>
  <r>
    <n v="2197"/>
    <s v="CA-2013-136483"/>
    <x v="0"/>
    <x v="49"/>
    <d v="2013-12-07T00:00:00"/>
    <s v="Standard Class"/>
    <s v="AG-10390"/>
    <s v="Allen Goldenen"/>
    <x v="0"/>
    <x v="0"/>
    <s v="Knoxville"/>
    <x v="18"/>
    <n v="37918"/>
    <x v="0"/>
    <s v="OFF-AR-10000940"/>
    <x v="1"/>
    <x v="6"/>
    <x v="134"/>
    <n v="4.7039999999999997"/>
    <n v="2"/>
    <n v="0.2"/>
    <n v="0.41160000000000019"/>
  </r>
  <r>
    <n v="2198"/>
    <s v="CA-2011-163013"/>
    <x v="2"/>
    <x v="683"/>
    <d v="2011-12-04T00:00:00"/>
    <s v="Standard Class"/>
    <s v="BF-11080"/>
    <s v="Bart Folk"/>
    <x v="0"/>
    <x v="0"/>
    <s v="Montgomery"/>
    <x v="19"/>
    <n v="36116"/>
    <x v="0"/>
    <s v="OFF-AR-10001954"/>
    <x v="1"/>
    <x v="6"/>
    <x v="558"/>
    <n v="14.669999999999998"/>
    <n v="3"/>
    <n v="0"/>
    <n v="3.9609000000000001"/>
  </r>
  <r>
    <n v="2199"/>
    <s v="CA-2012-135363"/>
    <x v="1"/>
    <x v="262"/>
    <d v="2012-04-02T00:00:00"/>
    <s v="Standard Class"/>
    <s v="CK-12205"/>
    <s v="Chloris Kastensmidt"/>
    <x v="0"/>
    <x v="0"/>
    <s v="Philadelphia"/>
    <x v="9"/>
    <n v="19120"/>
    <x v="3"/>
    <s v="OFF-PA-10003177"/>
    <x v="1"/>
    <x v="10"/>
    <x v="89"/>
    <n v="15.552000000000003"/>
    <n v="3"/>
    <n v="0.2"/>
    <n v="5.4432"/>
  </r>
  <r>
    <n v="2200"/>
    <s v="CA-2012-135363"/>
    <x v="1"/>
    <x v="262"/>
    <d v="2012-04-02T00:00:00"/>
    <s v="Standard Class"/>
    <s v="CK-12205"/>
    <s v="Chloris Kastensmidt"/>
    <x v="0"/>
    <x v="0"/>
    <s v="Philadelphia"/>
    <x v="9"/>
    <n v="19120"/>
    <x v="3"/>
    <s v="OFF-PA-10000533"/>
    <x v="1"/>
    <x v="10"/>
    <x v="1196"/>
    <n v="5.2320000000000002"/>
    <n v="1"/>
    <n v="0.2"/>
    <n v="1.7003999999999999"/>
  </r>
  <r>
    <n v="2201"/>
    <s v="US-2011-165659"/>
    <x v="2"/>
    <x v="106"/>
    <d v="2011-06-06T00:00:00"/>
    <s v="Standard Class"/>
    <s v="LT-17110"/>
    <s v="Liz Thompson"/>
    <x v="0"/>
    <x v="0"/>
    <s v="Little Rock"/>
    <x v="36"/>
    <n v="72209"/>
    <x v="0"/>
    <s v="FUR-FU-10001935"/>
    <x v="0"/>
    <x v="5"/>
    <x v="341"/>
    <n v="22.200000000000003"/>
    <n v="6"/>
    <n v="0"/>
    <n v="9.1020000000000021"/>
  </r>
  <r>
    <n v="2202"/>
    <s v="US-2011-165659"/>
    <x v="2"/>
    <x v="106"/>
    <d v="2011-06-06T00:00:00"/>
    <s v="Standard Class"/>
    <s v="LT-17110"/>
    <s v="Liz Thompson"/>
    <x v="0"/>
    <x v="0"/>
    <s v="Little Rock"/>
    <x v="36"/>
    <n v="72209"/>
    <x v="0"/>
    <s v="TEC-PH-10002563"/>
    <x v="2"/>
    <x v="7"/>
    <x v="201"/>
    <n v="881.93"/>
    <n v="7"/>
    <n v="0"/>
    <n v="229.30180000000001"/>
  </r>
  <r>
    <n v="2203"/>
    <s v="CA-2012-138002"/>
    <x v="1"/>
    <x v="684"/>
    <d v="2012-09-12T00:00:00"/>
    <s v="Standard Class"/>
    <s v="BT-11305"/>
    <s v="Beth Thompson"/>
    <x v="2"/>
    <x v="0"/>
    <s v="Seattle"/>
    <x v="4"/>
    <n v="98103"/>
    <x v="1"/>
    <s v="OFF-BI-10002160"/>
    <x v="1"/>
    <x v="8"/>
    <x v="312"/>
    <n v="6.0960000000000001"/>
    <n v="2"/>
    <n v="0.2"/>
    <n v="2.1335999999999999"/>
  </r>
  <r>
    <n v="2204"/>
    <s v="CA-2012-138002"/>
    <x v="1"/>
    <x v="684"/>
    <d v="2012-09-12T00:00:00"/>
    <s v="Standard Class"/>
    <s v="BT-11305"/>
    <s v="Beth Thompson"/>
    <x v="2"/>
    <x v="0"/>
    <s v="Seattle"/>
    <x v="4"/>
    <n v="98103"/>
    <x v="1"/>
    <s v="FUR-FU-10004748"/>
    <x v="0"/>
    <x v="5"/>
    <x v="1243"/>
    <n v="191.82"/>
    <n v="3"/>
    <n v="0"/>
    <n v="74.809799999999996"/>
  </r>
  <r>
    <n v="2205"/>
    <s v="CA-2012-128860"/>
    <x v="1"/>
    <x v="685"/>
    <d v="2012-07-05T00:00:00"/>
    <s v="Standard Class"/>
    <s v="SC-20725"/>
    <s v="Steven Cartwright"/>
    <x v="0"/>
    <x v="0"/>
    <s v="Lancaster"/>
    <x v="9"/>
    <n v="17602"/>
    <x v="3"/>
    <s v="FUR-FU-10001473"/>
    <x v="0"/>
    <x v="5"/>
    <x v="1244"/>
    <n v="20.103999999999999"/>
    <n v="1"/>
    <n v="0.2"/>
    <n v="1.7591000000000001"/>
  </r>
  <r>
    <n v="2206"/>
    <s v="CA-2013-164350"/>
    <x v="0"/>
    <x v="545"/>
    <d v="2013-09-13T00:00:00"/>
    <s v="Second Class"/>
    <s v="CG-12040"/>
    <s v="Catherine Glotzbach"/>
    <x v="2"/>
    <x v="0"/>
    <s v="Bristol"/>
    <x v="18"/>
    <n v="37620"/>
    <x v="0"/>
    <s v="OFF-AR-10000538"/>
    <x v="1"/>
    <x v="6"/>
    <x v="1245"/>
    <n v="67.56"/>
    <n v="3"/>
    <n v="0.2"/>
    <n v="8.4449999999999896"/>
  </r>
  <r>
    <n v="2207"/>
    <s v="US-2011-103905"/>
    <x v="2"/>
    <x v="686"/>
    <d v="2011-07-20T00:00:00"/>
    <s v="Standard Class"/>
    <s v="AW-10930"/>
    <s v="Arthur Wiediger"/>
    <x v="2"/>
    <x v="0"/>
    <s v="Aurora"/>
    <x v="10"/>
    <n v="60505"/>
    <x v="2"/>
    <s v="OFF-BI-10001098"/>
    <x v="1"/>
    <x v="8"/>
    <x v="405"/>
    <n v="29.931999999999992"/>
    <n v="7"/>
    <n v="0.8"/>
    <n v="-46.394600000000011"/>
  </r>
  <r>
    <n v="2208"/>
    <s v="US-2011-103905"/>
    <x v="2"/>
    <x v="686"/>
    <d v="2011-07-20T00:00:00"/>
    <s v="Standard Class"/>
    <s v="AW-10930"/>
    <s v="Arthur Wiediger"/>
    <x v="2"/>
    <x v="0"/>
    <s v="Aurora"/>
    <x v="10"/>
    <n v="60505"/>
    <x v="2"/>
    <s v="TEC-PH-10001552"/>
    <x v="2"/>
    <x v="7"/>
    <x v="178"/>
    <n v="38.272000000000006"/>
    <n v="4"/>
    <n v="0.2"/>
    <n v="3.8272000000000013"/>
  </r>
  <r>
    <n v="2209"/>
    <s v="CA-2012-129854"/>
    <x v="1"/>
    <x v="421"/>
    <d v="2012-08-26T00:00:00"/>
    <s v="Standard Class"/>
    <s v="RB-19705"/>
    <s v="Roger Barcio"/>
    <x v="2"/>
    <x v="0"/>
    <s v="New York City"/>
    <x v="15"/>
    <n v="10009"/>
    <x v="3"/>
    <s v="OFF-AR-10000390"/>
    <x v="1"/>
    <x v="6"/>
    <x v="105"/>
    <n v="16.52"/>
    <n v="4"/>
    <n v="0"/>
    <n v="7.5991999999999997"/>
  </r>
  <r>
    <n v="2210"/>
    <s v="CA-2011-125556"/>
    <x v="2"/>
    <x v="687"/>
    <d v="2011-11-16T00:00:00"/>
    <s v="Second Class"/>
    <s v="ML-17410"/>
    <s v="Maris LaWare"/>
    <x v="0"/>
    <x v="0"/>
    <s v="Fairfield"/>
    <x v="29"/>
    <n v="6824"/>
    <x v="3"/>
    <s v="TEC-PH-10001079"/>
    <x v="2"/>
    <x v="7"/>
    <x v="1246"/>
    <n v="832.93"/>
    <n v="7"/>
    <n v="0"/>
    <n v="233.22039999999998"/>
  </r>
  <r>
    <n v="2211"/>
    <s v="CA-2011-125556"/>
    <x v="2"/>
    <x v="687"/>
    <d v="2011-11-16T00:00:00"/>
    <s v="Second Class"/>
    <s v="ML-17410"/>
    <s v="Maris LaWare"/>
    <x v="0"/>
    <x v="0"/>
    <s v="Fairfield"/>
    <x v="29"/>
    <n v="6824"/>
    <x v="3"/>
    <s v="OFF-BI-10003460"/>
    <x v="1"/>
    <x v="8"/>
    <x v="234"/>
    <n v="43.8"/>
    <n v="10"/>
    <n v="0"/>
    <n v="21.023999999999997"/>
  </r>
  <r>
    <n v="2212"/>
    <s v="CA-2013-162313"/>
    <x v="0"/>
    <x v="581"/>
    <d v="2013-12-01T00:00:00"/>
    <s v="First Class"/>
    <s v="VB-21745"/>
    <s v="Victoria Brennan"/>
    <x v="1"/>
    <x v="0"/>
    <s v="Lincoln Park"/>
    <x v="12"/>
    <n v="48146"/>
    <x v="2"/>
    <s v="OFF-AP-10003842"/>
    <x v="1"/>
    <x v="9"/>
    <x v="1247"/>
    <n v="167.292"/>
    <n v="6"/>
    <n v="0.1"/>
    <n v="29.7408"/>
  </r>
  <r>
    <n v="2213"/>
    <s v="CA-2014-107874"/>
    <x v="3"/>
    <x v="610"/>
    <d v="2014-11-26T00:00:00"/>
    <s v="Standard Class"/>
    <s v="SW-20275"/>
    <s v="Scott Williamson"/>
    <x v="0"/>
    <x v="0"/>
    <s v="New York City"/>
    <x v="15"/>
    <n v="10035"/>
    <x v="3"/>
    <s v="FUR-FU-10003535"/>
    <x v="0"/>
    <x v="5"/>
    <x v="888"/>
    <n v="27.42"/>
    <n v="1"/>
    <n v="0"/>
    <n v="11.2422"/>
  </r>
  <r>
    <n v="2214"/>
    <s v="CA-2014-129378"/>
    <x v="3"/>
    <x v="172"/>
    <d v="2014-10-03T00:00:00"/>
    <s v="First Class"/>
    <s v="NS-18505"/>
    <s v="Neola Schneider"/>
    <x v="0"/>
    <x v="0"/>
    <s v="San Jose"/>
    <x v="1"/>
    <n v="95123"/>
    <x v="1"/>
    <s v="OFF-BI-10002012"/>
    <x v="1"/>
    <x v="8"/>
    <x v="742"/>
    <n v="1.4400000000000002"/>
    <n v="1"/>
    <n v="0.2"/>
    <n v="0.504"/>
  </r>
  <r>
    <n v="2215"/>
    <s v="CA-2014-129378"/>
    <x v="3"/>
    <x v="172"/>
    <d v="2014-10-03T00:00:00"/>
    <s v="First Class"/>
    <s v="NS-18505"/>
    <s v="Neola Schneider"/>
    <x v="0"/>
    <x v="0"/>
    <s v="San Jose"/>
    <x v="1"/>
    <n v="95123"/>
    <x v="1"/>
    <s v="OFF-BI-10001922"/>
    <x v="1"/>
    <x v="8"/>
    <x v="302"/>
    <n v="61.77600000000001"/>
    <n v="13"/>
    <n v="0.2"/>
    <n v="20.849399999999996"/>
  </r>
  <r>
    <n v="2216"/>
    <s v="CA-2014-129378"/>
    <x v="3"/>
    <x v="172"/>
    <d v="2014-10-03T00:00:00"/>
    <s v="First Class"/>
    <s v="NS-18505"/>
    <s v="Neola Schneider"/>
    <x v="0"/>
    <x v="0"/>
    <s v="San Jose"/>
    <x v="1"/>
    <n v="95123"/>
    <x v="1"/>
    <s v="OFF-AP-10000576"/>
    <x v="1"/>
    <x v="9"/>
    <x v="842"/>
    <n v="241.96"/>
    <n v="2"/>
    <n v="0"/>
    <n v="60.490000000000009"/>
  </r>
  <r>
    <n v="2217"/>
    <s v="CA-2014-129378"/>
    <x v="3"/>
    <x v="172"/>
    <d v="2014-10-03T00:00:00"/>
    <s v="First Class"/>
    <s v="NS-18505"/>
    <s v="Neola Schneider"/>
    <x v="0"/>
    <x v="0"/>
    <s v="San Jose"/>
    <x v="1"/>
    <n v="95123"/>
    <x v="1"/>
    <s v="FUR-CH-10000553"/>
    <x v="0"/>
    <x v="1"/>
    <x v="1248"/>
    <n v="108.608"/>
    <n v="4"/>
    <n v="0.2"/>
    <n v="9.5031999999999925"/>
  </r>
  <r>
    <n v="2218"/>
    <s v="CA-2011-151953"/>
    <x v="2"/>
    <x v="59"/>
    <d v="2011-09-25T00:00:00"/>
    <s v="Standard Class"/>
    <s v="DB-13555"/>
    <s v="Dorothy Badders"/>
    <x v="1"/>
    <x v="0"/>
    <s v="Jacksonville"/>
    <x v="2"/>
    <n v="32216"/>
    <x v="0"/>
    <s v="OFF-AR-10003469"/>
    <x v="1"/>
    <x v="6"/>
    <x v="1249"/>
    <n v="2.8160000000000003"/>
    <n v="2"/>
    <n v="0.2"/>
    <n v="0.98559999999999992"/>
  </r>
  <r>
    <n v="2219"/>
    <s v="CA-2014-130841"/>
    <x v="3"/>
    <x v="688"/>
    <d v="2014-08-02T00:00:00"/>
    <s v="Standard Class"/>
    <s v="MH-17620"/>
    <s v="Matt Hagelstein"/>
    <x v="1"/>
    <x v="0"/>
    <s v="San Francisco"/>
    <x v="1"/>
    <n v="94110"/>
    <x v="1"/>
    <s v="OFF-BI-10000145"/>
    <x v="1"/>
    <x v="8"/>
    <x v="735"/>
    <n v="9.9840000000000018"/>
    <n v="4"/>
    <n v="0.2"/>
    <n v="3.6191999999999993"/>
  </r>
  <r>
    <n v="2220"/>
    <s v="CA-2014-130841"/>
    <x v="3"/>
    <x v="688"/>
    <d v="2014-08-02T00:00:00"/>
    <s v="Standard Class"/>
    <s v="MH-17620"/>
    <s v="Matt Hagelstein"/>
    <x v="1"/>
    <x v="0"/>
    <s v="San Francisco"/>
    <x v="1"/>
    <n v="94110"/>
    <x v="1"/>
    <s v="OFF-ST-10001580"/>
    <x v="1"/>
    <x v="4"/>
    <x v="351"/>
    <n v="14.98"/>
    <n v="1"/>
    <n v="0"/>
    <n v="4.1943999999999999"/>
  </r>
  <r>
    <n v="2221"/>
    <s v="CA-2014-130841"/>
    <x v="3"/>
    <x v="688"/>
    <d v="2014-08-02T00:00:00"/>
    <s v="Standard Class"/>
    <s v="MH-17620"/>
    <s v="Matt Hagelstein"/>
    <x v="1"/>
    <x v="0"/>
    <s v="San Francisco"/>
    <x v="1"/>
    <n v="94110"/>
    <x v="1"/>
    <s v="TEC-PH-10001817"/>
    <x v="2"/>
    <x v="7"/>
    <x v="1097"/>
    <n v="1145.6000000000001"/>
    <n v="4"/>
    <n v="0.2"/>
    <n v="100.24000000000007"/>
  </r>
  <r>
    <n v="2222"/>
    <s v="CA-2012-131884"/>
    <x v="1"/>
    <x v="401"/>
    <d v="2012-12-06T00:00:00"/>
    <s v="Same Day"/>
    <s v="DK-13375"/>
    <s v="Dennis Kane"/>
    <x v="0"/>
    <x v="0"/>
    <s v="Marion"/>
    <x v="24"/>
    <n v="43302"/>
    <x v="3"/>
    <s v="TEC-PH-10001578"/>
    <x v="2"/>
    <x v="7"/>
    <x v="1221"/>
    <n v="485.93999999999994"/>
    <n v="2"/>
    <n v="0.4"/>
    <n v="-89.089000000000055"/>
  </r>
  <r>
    <n v="2223"/>
    <s v="CA-2012-131884"/>
    <x v="1"/>
    <x v="401"/>
    <d v="2012-12-06T00:00:00"/>
    <s v="Same Day"/>
    <s v="DK-13375"/>
    <s v="Dennis Kane"/>
    <x v="0"/>
    <x v="0"/>
    <s v="Marion"/>
    <x v="24"/>
    <n v="43302"/>
    <x v="3"/>
    <s v="OFF-AR-10004078"/>
    <x v="1"/>
    <x v="6"/>
    <x v="507"/>
    <n v="37.375999999999998"/>
    <n v="8"/>
    <n v="0.2"/>
    <n v="4.6719999999999988"/>
  </r>
  <r>
    <n v="2224"/>
    <s v="CA-2012-131884"/>
    <x v="1"/>
    <x v="401"/>
    <d v="2012-12-06T00:00:00"/>
    <s v="Same Day"/>
    <s v="DK-13375"/>
    <s v="Dennis Kane"/>
    <x v="0"/>
    <x v="0"/>
    <s v="Marion"/>
    <x v="24"/>
    <n v="43302"/>
    <x v="3"/>
    <s v="FUR-CH-10004860"/>
    <x v="0"/>
    <x v="1"/>
    <x v="210"/>
    <n v="70.685999999999993"/>
    <n v="1"/>
    <n v="0.3"/>
    <n v="-24.23520000000001"/>
  </r>
  <r>
    <n v="2225"/>
    <s v="CA-2014-121909"/>
    <x v="3"/>
    <x v="689"/>
    <d v="2014-08-06T00:00:00"/>
    <s v="Standard Class"/>
    <s v="EA-14035"/>
    <s v="Erin Ashbrook"/>
    <x v="1"/>
    <x v="0"/>
    <s v="Philadelphia"/>
    <x v="9"/>
    <n v="19134"/>
    <x v="3"/>
    <s v="OFF-PA-10003790"/>
    <x v="1"/>
    <x v="10"/>
    <x v="1250"/>
    <n v="54.816000000000003"/>
    <n v="3"/>
    <n v="0.2"/>
    <n v="17.815199999999997"/>
  </r>
  <r>
    <n v="2226"/>
    <s v="CA-2013-106383"/>
    <x v="0"/>
    <x v="690"/>
    <d v="2013-03-22T00:00:00"/>
    <s v="Second Class"/>
    <s v="BT-11440"/>
    <s v="Bobby Trafton"/>
    <x v="0"/>
    <x v="0"/>
    <s v="Littleton"/>
    <x v="22"/>
    <n v="80122"/>
    <x v="1"/>
    <s v="FUR-BO-10002202"/>
    <x v="0"/>
    <x v="0"/>
    <x v="1251"/>
    <n v="72.294000000000011"/>
    <n v="1"/>
    <n v="0.7"/>
    <n v="-98.801799999999986"/>
  </r>
  <r>
    <n v="2227"/>
    <s v="CA-2014-130771"/>
    <x v="3"/>
    <x v="570"/>
    <d v="2014-08-04T00:00:00"/>
    <s v="Standard Class"/>
    <s v="LA-16780"/>
    <s v="Laura Armstrong"/>
    <x v="1"/>
    <x v="0"/>
    <s v="Austin"/>
    <x v="5"/>
    <n v="78745"/>
    <x v="2"/>
    <s v="OFF-FA-10003059"/>
    <x v="1"/>
    <x v="13"/>
    <x v="794"/>
    <n v="2.8960000000000004"/>
    <n v="2"/>
    <n v="0.2"/>
    <n v="0.4705999999999998"/>
  </r>
  <r>
    <n v="2228"/>
    <s v="CA-2014-130771"/>
    <x v="3"/>
    <x v="570"/>
    <d v="2014-08-04T00:00:00"/>
    <s v="Standard Class"/>
    <s v="LA-16780"/>
    <s v="Laura Armstrong"/>
    <x v="1"/>
    <x v="0"/>
    <s v="Austin"/>
    <x v="5"/>
    <n v="78745"/>
    <x v="2"/>
    <s v="TEC-PH-10002496"/>
    <x v="2"/>
    <x v="7"/>
    <x v="490"/>
    <n v="124.79200000000002"/>
    <n v="1"/>
    <n v="0.2"/>
    <n v="15.598999999999993"/>
  </r>
  <r>
    <n v="2229"/>
    <s v="CA-2013-139157"/>
    <x v="0"/>
    <x v="393"/>
    <d v="2013-10-06T00:00:00"/>
    <s v="Standard Class"/>
    <s v="GM-14680"/>
    <s v="Greg Matthias"/>
    <x v="0"/>
    <x v="0"/>
    <s v="New York City"/>
    <x v="15"/>
    <n v="10024"/>
    <x v="3"/>
    <s v="FUR-TA-10003238"/>
    <x v="0"/>
    <x v="3"/>
    <x v="1233"/>
    <n v="330.58800000000002"/>
    <n v="1"/>
    <n v="0.4"/>
    <n v="-115.70580000000004"/>
  </r>
  <r>
    <n v="2230"/>
    <s v="CA-2011-128055"/>
    <x v="2"/>
    <x v="691"/>
    <d v="2011-04-05T00:00:00"/>
    <s v="Standard Class"/>
    <s v="AA-10315"/>
    <s v="Alex Avila"/>
    <x v="0"/>
    <x v="0"/>
    <s v="San Francisco"/>
    <x v="1"/>
    <n v="94122"/>
    <x v="1"/>
    <s v="OFF-BI-10004390"/>
    <x v="1"/>
    <x v="8"/>
    <x v="1155"/>
    <n v="673.5680000000001"/>
    <n v="2"/>
    <n v="0.2"/>
    <n v="252.58799999999999"/>
  </r>
  <r>
    <n v="2231"/>
    <s v="CA-2011-128055"/>
    <x v="2"/>
    <x v="691"/>
    <d v="2011-04-05T00:00:00"/>
    <s v="Standard Class"/>
    <s v="AA-10315"/>
    <s v="Alex Avila"/>
    <x v="0"/>
    <x v="0"/>
    <s v="San Francisco"/>
    <x v="1"/>
    <n v="94122"/>
    <x v="1"/>
    <s v="OFF-AP-10002765"/>
    <x v="1"/>
    <x v="9"/>
    <x v="1252"/>
    <n v="52.98"/>
    <n v="2"/>
    <n v="0"/>
    <n v="14.834400000000002"/>
  </r>
  <r>
    <n v="2232"/>
    <s v="CA-2014-157091"/>
    <x v="3"/>
    <x v="335"/>
    <d v="2014-07-02T00:00:00"/>
    <s v="Standard Class"/>
    <s v="DB-13405"/>
    <s v="Denny Blanton"/>
    <x v="0"/>
    <x v="0"/>
    <s v="La Porte"/>
    <x v="14"/>
    <n v="46350"/>
    <x v="2"/>
    <s v="FUR-FU-10000293"/>
    <x v="0"/>
    <x v="5"/>
    <x v="783"/>
    <n v="526.45000000000005"/>
    <n v="5"/>
    <n v="0"/>
    <n v="31.586999999999961"/>
  </r>
  <r>
    <n v="2233"/>
    <s v="CA-2014-132122"/>
    <x v="3"/>
    <x v="362"/>
    <d v="2014-07-15T00:00:00"/>
    <s v="Standard Class"/>
    <s v="JH-15820"/>
    <s v="John Huston"/>
    <x v="0"/>
    <x v="0"/>
    <s v="Chicago"/>
    <x v="10"/>
    <n v="60610"/>
    <x v="2"/>
    <s v="OFF-ST-10003692"/>
    <x v="1"/>
    <x v="4"/>
    <x v="1253"/>
    <n v="228.92"/>
    <n v="5"/>
    <n v="0.2"/>
    <n v="14.307499999999997"/>
  </r>
  <r>
    <n v="2234"/>
    <s v="CA-2012-123232"/>
    <x v="1"/>
    <x v="639"/>
    <d v="2012-12-16T00:00:00"/>
    <s v="Second Class"/>
    <s v="DJ-13630"/>
    <s v="Doug Jacobs"/>
    <x v="0"/>
    <x v="0"/>
    <s v="Portland"/>
    <x v="21"/>
    <n v="97206"/>
    <x v="1"/>
    <s v="TEC-PH-10001051"/>
    <x v="2"/>
    <x v="7"/>
    <x v="1254"/>
    <n v="319.96800000000002"/>
    <n v="4"/>
    <n v="0.2"/>
    <n v="35.996399999999952"/>
  </r>
  <r>
    <n v="2235"/>
    <s v="CA-2014-104066"/>
    <x v="3"/>
    <x v="256"/>
    <d v="2014-12-11T00:00:00"/>
    <s v="Standard Class"/>
    <s v="QJ-19255"/>
    <s v="Quincy Jones"/>
    <x v="1"/>
    <x v="0"/>
    <s v="Burlington"/>
    <x v="42"/>
    <s v="05408"/>
    <x v="3"/>
    <s v="TEC-AC-10001013"/>
    <x v="2"/>
    <x v="11"/>
    <x v="813"/>
    <n v="205.03"/>
    <n v="7"/>
    <n v="0"/>
    <n v="67.659899999999979"/>
  </r>
  <r>
    <n v="2236"/>
    <s v="CA-2012-145849"/>
    <x v="1"/>
    <x v="426"/>
    <d v="2012-09-17T00:00:00"/>
    <s v="Second Class"/>
    <s v="CT-11995"/>
    <s v="Carol Triggs"/>
    <x v="0"/>
    <x v="0"/>
    <s v="Indianapolis"/>
    <x v="14"/>
    <n v="46203"/>
    <x v="2"/>
    <s v="OFF-ST-10000025"/>
    <x v="1"/>
    <x v="4"/>
    <x v="615"/>
    <n v="190.86"/>
    <n v="2"/>
    <n v="0"/>
    <n v="11.451599999999985"/>
  </r>
  <r>
    <n v="2237"/>
    <s v="CA-2012-145849"/>
    <x v="1"/>
    <x v="426"/>
    <d v="2012-09-17T00:00:00"/>
    <s v="Second Class"/>
    <s v="CT-11995"/>
    <s v="Carol Triggs"/>
    <x v="0"/>
    <x v="0"/>
    <s v="Indianapolis"/>
    <x v="14"/>
    <n v="46203"/>
    <x v="2"/>
    <s v="OFF-AR-10000817"/>
    <x v="1"/>
    <x v="6"/>
    <x v="1255"/>
    <n v="24.32"/>
    <n v="8"/>
    <n v="0"/>
    <n v="8.2687999999999988"/>
  </r>
  <r>
    <n v="2238"/>
    <s v="CA-2013-122322"/>
    <x v="0"/>
    <x v="692"/>
    <d v="2013-07-22T00:00:00"/>
    <s v="Standard Class"/>
    <s v="RH-19510"/>
    <s v="Rick Huthwaite"/>
    <x v="2"/>
    <x v="0"/>
    <s v="Provo"/>
    <x v="7"/>
    <n v="84604"/>
    <x v="1"/>
    <s v="OFF-SU-10000952"/>
    <x v="1"/>
    <x v="14"/>
    <x v="1256"/>
    <n v="44.400000000000006"/>
    <n v="5"/>
    <n v="0"/>
    <n v="12.432000000000002"/>
  </r>
  <r>
    <n v="2239"/>
    <s v="CA-2014-166849"/>
    <x v="3"/>
    <x v="693"/>
    <d v="2014-04-27T00:00:00"/>
    <s v="Standard Class"/>
    <s v="SJ-20125"/>
    <s v="Sanjit Jacobs"/>
    <x v="2"/>
    <x v="0"/>
    <s v="Chicago"/>
    <x v="10"/>
    <n v="60610"/>
    <x v="2"/>
    <s v="FUR-FU-10004597"/>
    <x v="0"/>
    <x v="5"/>
    <x v="1257"/>
    <n v="44.400000000000006"/>
    <n v="2"/>
    <n v="0.6"/>
    <n v="-52.169999999999987"/>
  </r>
  <r>
    <n v="2240"/>
    <s v="CA-2013-146633"/>
    <x v="0"/>
    <x v="625"/>
    <d v="2013-11-18T00:00:00"/>
    <s v="Second Class"/>
    <s v="TG-21310"/>
    <s v="Toby Gnade"/>
    <x v="0"/>
    <x v="0"/>
    <s v="Los Angeles"/>
    <x v="1"/>
    <n v="90049"/>
    <x v="1"/>
    <s v="OFF-BI-10003527"/>
    <x v="1"/>
    <x v="8"/>
    <x v="446"/>
    <n v="1016.792"/>
    <n v="1"/>
    <n v="0.2"/>
    <n v="381.29700000000003"/>
  </r>
  <r>
    <n v="2241"/>
    <s v="CA-2013-146633"/>
    <x v="0"/>
    <x v="625"/>
    <d v="2013-11-18T00:00:00"/>
    <s v="Second Class"/>
    <s v="TG-21310"/>
    <s v="Toby Gnade"/>
    <x v="0"/>
    <x v="0"/>
    <s v="Los Angeles"/>
    <x v="1"/>
    <n v="90049"/>
    <x v="1"/>
    <s v="OFF-BI-10002982"/>
    <x v="1"/>
    <x v="8"/>
    <x v="1258"/>
    <n v="38.136000000000003"/>
    <n v="7"/>
    <n v="0.2"/>
    <n v="13.347599999999998"/>
  </r>
  <r>
    <n v="2242"/>
    <s v="US-2013-126893"/>
    <x v="0"/>
    <x v="491"/>
    <d v="2013-12-02T00:00:00"/>
    <s v="Standard Class"/>
    <s v="CT-11995"/>
    <s v="Carol Triggs"/>
    <x v="0"/>
    <x v="0"/>
    <s v="Philadelphia"/>
    <x v="9"/>
    <n v="19134"/>
    <x v="3"/>
    <s v="TEC-PH-10004165"/>
    <x v="2"/>
    <x v="7"/>
    <x v="886"/>
    <n v="494.98199999999997"/>
    <n v="3"/>
    <n v="0.4"/>
    <n v="-115.49580000000006"/>
  </r>
  <r>
    <n v="2243"/>
    <s v="CA-2014-103380"/>
    <x v="3"/>
    <x v="610"/>
    <d v="2014-11-26T00:00:00"/>
    <s v="Standard Class"/>
    <s v="BF-11005"/>
    <s v="Barry Franz"/>
    <x v="2"/>
    <x v="0"/>
    <s v="Pasadena"/>
    <x v="1"/>
    <n v="91104"/>
    <x v="1"/>
    <s v="OFF-ST-10003442"/>
    <x v="1"/>
    <x v="4"/>
    <x v="86"/>
    <n v="56.56"/>
    <n v="2"/>
    <n v="0"/>
    <n v="15.2712"/>
  </r>
  <r>
    <n v="2244"/>
    <s v="CA-2014-103380"/>
    <x v="3"/>
    <x v="610"/>
    <d v="2014-11-26T00:00:00"/>
    <s v="Standard Class"/>
    <s v="BF-11005"/>
    <s v="Barry Franz"/>
    <x v="2"/>
    <x v="0"/>
    <s v="Pasadena"/>
    <x v="1"/>
    <n v="91104"/>
    <x v="1"/>
    <s v="OFF-AR-10003856"/>
    <x v="1"/>
    <x v="6"/>
    <x v="444"/>
    <n v="5.56"/>
    <n v="2"/>
    <n v="0"/>
    <n v="1.4455999999999998"/>
  </r>
  <r>
    <n v="2245"/>
    <s v="CA-2014-103380"/>
    <x v="3"/>
    <x v="610"/>
    <d v="2014-11-26T00:00:00"/>
    <s v="Standard Class"/>
    <s v="BF-11005"/>
    <s v="Barry Franz"/>
    <x v="2"/>
    <x v="0"/>
    <s v="Pasadena"/>
    <x v="1"/>
    <n v="91104"/>
    <x v="1"/>
    <s v="OFF-FA-10004248"/>
    <x v="1"/>
    <x v="13"/>
    <x v="480"/>
    <n v="9.02"/>
    <n v="2"/>
    <n v="0"/>
    <n v="3.5178000000000003"/>
  </r>
  <r>
    <n v="2246"/>
    <s v="CA-2014-103380"/>
    <x v="3"/>
    <x v="610"/>
    <d v="2014-11-26T00:00:00"/>
    <s v="Standard Class"/>
    <s v="BF-11005"/>
    <s v="Barry Franz"/>
    <x v="2"/>
    <x v="0"/>
    <s v="Pasadena"/>
    <x v="1"/>
    <n v="91104"/>
    <x v="1"/>
    <s v="OFF-AP-10001492"/>
    <x v="1"/>
    <x v="9"/>
    <x v="22"/>
    <n v="8.6199999999999992"/>
    <n v="1"/>
    <n v="0"/>
    <n v="2.2412000000000001"/>
  </r>
  <r>
    <n v="2247"/>
    <s v="CA-2014-103380"/>
    <x v="3"/>
    <x v="610"/>
    <d v="2014-11-26T00:00:00"/>
    <s v="Standard Class"/>
    <s v="BF-11005"/>
    <s v="Barry Franz"/>
    <x v="2"/>
    <x v="0"/>
    <s v="Pasadena"/>
    <x v="1"/>
    <n v="91104"/>
    <x v="1"/>
    <s v="TEC-PH-10004165"/>
    <x v="2"/>
    <x v="7"/>
    <x v="886"/>
    <n v="659.97600000000011"/>
    <n v="3"/>
    <n v="0.2"/>
    <n v="49.498199999999969"/>
  </r>
  <r>
    <n v="2248"/>
    <s v="CA-2012-116092"/>
    <x v="1"/>
    <x v="586"/>
    <d v="2012-02-18T00:00:00"/>
    <s v="Second Class"/>
    <s v="JM-16195"/>
    <s v="Justin MacKendrick"/>
    <x v="0"/>
    <x v="0"/>
    <s v="Los Angeles"/>
    <x v="1"/>
    <n v="90004"/>
    <x v="1"/>
    <s v="OFF-PA-10004285"/>
    <x v="1"/>
    <x v="10"/>
    <x v="1259"/>
    <n v="13.36"/>
    <n v="2"/>
    <n v="0"/>
    <n v="6.4127999999999998"/>
  </r>
  <r>
    <n v="2249"/>
    <s v="CA-2012-116092"/>
    <x v="1"/>
    <x v="586"/>
    <d v="2012-02-18T00:00:00"/>
    <s v="Second Class"/>
    <s v="JM-16195"/>
    <s v="Justin MacKendrick"/>
    <x v="0"/>
    <x v="0"/>
    <s v="Los Angeles"/>
    <x v="1"/>
    <n v="90004"/>
    <x v="1"/>
    <s v="OFF-BI-10001628"/>
    <x v="1"/>
    <x v="8"/>
    <x v="1103"/>
    <n v="41.72"/>
    <n v="5"/>
    <n v="0.2"/>
    <n v="13.037499999999998"/>
  </r>
  <r>
    <n v="2250"/>
    <s v="CA-2012-116092"/>
    <x v="1"/>
    <x v="586"/>
    <d v="2012-02-18T00:00:00"/>
    <s v="Second Class"/>
    <s v="JM-16195"/>
    <s v="Justin MacKendrick"/>
    <x v="0"/>
    <x v="0"/>
    <s v="Los Angeles"/>
    <x v="1"/>
    <n v="90004"/>
    <x v="1"/>
    <s v="OFF-BI-10000546"/>
    <x v="1"/>
    <x v="8"/>
    <x v="609"/>
    <n v="11.52"/>
    <n v="5"/>
    <n v="0.2"/>
    <n v="4.1760000000000002"/>
  </r>
  <r>
    <n v="2251"/>
    <s v="CA-2012-116092"/>
    <x v="1"/>
    <x v="586"/>
    <d v="2012-02-18T00:00:00"/>
    <s v="Second Class"/>
    <s v="JM-16195"/>
    <s v="Justin MacKendrick"/>
    <x v="0"/>
    <x v="0"/>
    <s v="Los Angeles"/>
    <x v="1"/>
    <n v="90004"/>
    <x v="1"/>
    <s v="OFF-AP-10001391"/>
    <x v="1"/>
    <x v="9"/>
    <x v="1260"/>
    <n v="541.43999999999994"/>
    <n v="6"/>
    <n v="0"/>
    <n v="157.01759999999993"/>
  </r>
  <r>
    <n v="2252"/>
    <s v="CA-2012-116092"/>
    <x v="1"/>
    <x v="586"/>
    <d v="2012-02-18T00:00:00"/>
    <s v="Second Class"/>
    <s v="JM-16195"/>
    <s v="Justin MacKendrick"/>
    <x v="0"/>
    <x v="0"/>
    <s v="Los Angeles"/>
    <x v="1"/>
    <n v="90004"/>
    <x v="1"/>
    <s v="OFF-PA-10000477"/>
    <x v="1"/>
    <x v="10"/>
    <x v="1261"/>
    <n v="19.440000000000001"/>
    <n v="3"/>
    <n v="0"/>
    <n v="9.3312000000000008"/>
  </r>
  <r>
    <n v="2253"/>
    <s v="CA-2013-117849"/>
    <x v="0"/>
    <x v="173"/>
    <d v="2013-04-18T00:00:00"/>
    <s v="Second Class"/>
    <s v="JK-16120"/>
    <s v="Julie Kriz"/>
    <x v="2"/>
    <x v="0"/>
    <s v="San Diego"/>
    <x v="1"/>
    <n v="92105"/>
    <x v="1"/>
    <s v="OFF-PA-10004327"/>
    <x v="1"/>
    <x v="10"/>
    <x v="136"/>
    <n v="143.69999999999999"/>
    <n v="3"/>
    <n v="0"/>
    <n v="68.975999999999999"/>
  </r>
  <r>
    <n v="2254"/>
    <s v="CA-2012-169201"/>
    <x v="1"/>
    <x v="694"/>
    <d v="2012-10-01T00:00:00"/>
    <s v="First Class"/>
    <s v="HG-14965"/>
    <s v="Henry Goldwyn"/>
    <x v="1"/>
    <x v="0"/>
    <s v="San Francisco"/>
    <x v="1"/>
    <n v="94110"/>
    <x v="1"/>
    <s v="OFF-AP-10000696"/>
    <x v="1"/>
    <x v="9"/>
    <x v="332"/>
    <n v="43.26"/>
    <n v="3"/>
    <n v="0"/>
    <n v="14.275799999999998"/>
  </r>
  <r>
    <n v="2255"/>
    <s v="CA-2012-169201"/>
    <x v="1"/>
    <x v="694"/>
    <d v="2012-10-01T00:00:00"/>
    <s v="First Class"/>
    <s v="HG-14965"/>
    <s v="Henry Goldwyn"/>
    <x v="1"/>
    <x v="0"/>
    <s v="San Francisco"/>
    <x v="1"/>
    <n v="94110"/>
    <x v="1"/>
    <s v="OFF-AP-10002082"/>
    <x v="1"/>
    <x v="9"/>
    <x v="1092"/>
    <n v="43.56"/>
    <n v="2"/>
    <n v="0"/>
    <n v="15.245999999999999"/>
  </r>
  <r>
    <n v="2256"/>
    <s v="CA-2013-164091"/>
    <x v="0"/>
    <x v="42"/>
    <d v="2013-09-23T00:00:00"/>
    <s v="Standard Class"/>
    <s v="LA-16780"/>
    <s v="Laura Armstrong"/>
    <x v="1"/>
    <x v="0"/>
    <s v="Bangor"/>
    <x v="43"/>
    <n v="4401"/>
    <x v="3"/>
    <s v="TEC-PH-10001944"/>
    <x v="2"/>
    <x v="7"/>
    <x v="1262"/>
    <n v="437.84999999999997"/>
    <n v="3"/>
    <n v="0"/>
    <n v="131.35499999999996"/>
  </r>
  <r>
    <n v="2257"/>
    <s v="CA-2013-164091"/>
    <x v="0"/>
    <x v="42"/>
    <d v="2013-09-23T00:00:00"/>
    <s v="Standard Class"/>
    <s v="LA-16780"/>
    <s v="Laura Armstrong"/>
    <x v="1"/>
    <x v="0"/>
    <s v="Bangor"/>
    <x v="43"/>
    <n v="4401"/>
    <x v="3"/>
    <s v="FUR-FU-10004952"/>
    <x v="0"/>
    <x v="5"/>
    <x v="845"/>
    <n v="109.48"/>
    <n v="2"/>
    <n v="0"/>
    <n v="33.938800000000001"/>
  </r>
  <r>
    <n v="2258"/>
    <s v="CA-2014-105214"/>
    <x v="3"/>
    <x v="114"/>
    <d v="2014-06-20T00:00:00"/>
    <s v="First Class"/>
    <s v="TS-21610"/>
    <s v="Troy Staebel"/>
    <x v="0"/>
    <x v="0"/>
    <s v="San Francisco"/>
    <x v="1"/>
    <n v="94122"/>
    <x v="1"/>
    <s v="FUR-CH-10000015"/>
    <x v="0"/>
    <x v="1"/>
    <x v="373"/>
    <n v="1212.96"/>
    <n v="7"/>
    <n v="0.2"/>
    <n v="90.97199999999998"/>
  </r>
  <r>
    <n v="2259"/>
    <s v="CA-2014-105214"/>
    <x v="3"/>
    <x v="114"/>
    <d v="2014-06-20T00:00:00"/>
    <s v="First Class"/>
    <s v="TS-21610"/>
    <s v="Troy Staebel"/>
    <x v="0"/>
    <x v="0"/>
    <s v="San Francisco"/>
    <x v="1"/>
    <n v="94122"/>
    <x v="1"/>
    <s v="OFF-PA-10001776"/>
    <x v="1"/>
    <x v="10"/>
    <x v="1263"/>
    <n v="18.54"/>
    <n v="2"/>
    <n v="0"/>
    <n v="8.7137999999999991"/>
  </r>
  <r>
    <n v="2260"/>
    <s v="CA-2012-117611"/>
    <x v="1"/>
    <x v="627"/>
    <d v="2012-11-10T00:00:00"/>
    <s v="Second Class"/>
    <s v="MZ-17335"/>
    <s v="Maria Zettner"/>
    <x v="2"/>
    <x v="0"/>
    <s v="San Diego"/>
    <x v="1"/>
    <n v="92024"/>
    <x v="1"/>
    <s v="OFF-FA-10002280"/>
    <x v="1"/>
    <x v="13"/>
    <x v="653"/>
    <n v="5"/>
    <n v="1"/>
    <n v="0"/>
    <n v="2.4"/>
  </r>
  <r>
    <n v="2261"/>
    <s v="CA-2012-117611"/>
    <x v="1"/>
    <x v="627"/>
    <d v="2012-11-10T00:00:00"/>
    <s v="Second Class"/>
    <s v="MZ-17335"/>
    <s v="Maria Zettner"/>
    <x v="2"/>
    <x v="0"/>
    <s v="San Diego"/>
    <x v="1"/>
    <n v="92024"/>
    <x v="1"/>
    <s v="TEC-AC-10002049"/>
    <x v="2"/>
    <x v="11"/>
    <x v="688"/>
    <n v="371.96999999999997"/>
    <n v="3"/>
    <n v="0"/>
    <n v="66.954599999999971"/>
  </r>
  <r>
    <n v="2262"/>
    <s v="US-2012-137960"/>
    <x v="1"/>
    <x v="217"/>
    <d v="2012-12-18T00:00:00"/>
    <s v="Same Day"/>
    <s v="MW-18220"/>
    <s v="Mitch Webber"/>
    <x v="0"/>
    <x v="0"/>
    <s v="New York City"/>
    <x v="15"/>
    <n v="10035"/>
    <x v="3"/>
    <s v="TEC-AC-10002253"/>
    <x v="2"/>
    <x v="11"/>
    <x v="572"/>
    <n v="166.24"/>
    <n v="1"/>
    <n v="0"/>
    <n v="24.936000000000007"/>
  </r>
  <r>
    <n v="2263"/>
    <s v="CA-2014-122994"/>
    <x v="3"/>
    <x v="695"/>
    <d v="2014-02-10T00:00:00"/>
    <s v="First Class"/>
    <s v="MV-17485"/>
    <s v="Mark Van Huff"/>
    <x v="0"/>
    <x v="0"/>
    <s v="Arlington"/>
    <x v="17"/>
    <n v="22204"/>
    <x v="0"/>
    <s v="FUR-BO-10004015"/>
    <x v="0"/>
    <x v="0"/>
    <x v="569"/>
    <n v="359.96999999999997"/>
    <n v="3"/>
    <n v="0"/>
    <n v="79.193399999999968"/>
  </r>
  <r>
    <n v="2264"/>
    <s v="CA-2013-131065"/>
    <x v="0"/>
    <x v="696"/>
    <d v="2013-11-17T00:00:00"/>
    <s v="Second Class"/>
    <s v="AA-10375"/>
    <s v="Allen Armold"/>
    <x v="0"/>
    <x v="0"/>
    <s v="Atlanta"/>
    <x v="32"/>
    <n v="30318"/>
    <x v="0"/>
    <s v="TEC-AC-10004145"/>
    <x v="2"/>
    <x v="11"/>
    <x v="1264"/>
    <n v="499.98"/>
    <n v="2"/>
    <n v="0"/>
    <n v="114.99540000000002"/>
  </r>
  <r>
    <n v="2265"/>
    <s v="CA-2013-131065"/>
    <x v="0"/>
    <x v="696"/>
    <d v="2013-11-17T00:00:00"/>
    <s v="Second Class"/>
    <s v="AA-10375"/>
    <s v="Allen Armold"/>
    <x v="0"/>
    <x v="0"/>
    <s v="Atlanta"/>
    <x v="32"/>
    <n v="30318"/>
    <x v="0"/>
    <s v="OFF-PA-10002479"/>
    <x v="1"/>
    <x v="10"/>
    <x v="217"/>
    <n v="5.28"/>
    <n v="1"/>
    <n v="0"/>
    <n v="2.3759999999999999"/>
  </r>
  <r>
    <n v="2266"/>
    <s v="CA-2013-131065"/>
    <x v="0"/>
    <x v="696"/>
    <d v="2013-11-17T00:00:00"/>
    <s v="Second Class"/>
    <s v="AA-10375"/>
    <s v="Allen Armold"/>
    <x v="0"/>
    <x v="0"/>
    <s v="Atlanta"/>
    <x v="32"/>
    <n v="30318"/>
    <x v="0"/>
    <s v="OFF-BI-10004970"/>
    <x v="1"/>
    <x v="8"/>
    <x v="908"/>
    <n v="8.26"/>
    <n v="2"/>
    <n v="0"/>
    <n v="3.8822000000000001"/>
  </r>
  <r>
    <n v="2267"/>
    <s v="CA-2014-149146"/>
    <x v="3"/>
    <x v="386"/>
    <d v="2014-10-13T00:00:00"/>
    <s v="Same Day"/>
    <s v="SM-20320"/>
    <s v="Sean Miller"/>
    <x v="2"/>
    <x v="0"/>
    <s v="Monroe"/>
    <x v="3"/>
    <n v="28110"/>
    <x v="0"/>
    <s v="OFF-PA-10003919"/>
    <x v="1"/>
    <x v="10"/>
    <x v="1265"/>
    <n v="7.9680000000000009"/>
    <n v="2"/>
    <n v="0.2"/>
    <n v="2.6892000000000005"/>
  </r>
  <r>
    <n v="2268"/>
    <s v="CA-2014-137470"/>
    <x v="3"/>
    <x v="697"/>
    <d v="2014-09-18T00:00:00"/>
    <s v="Same Day"/>
    <s v="TP-21415"/>
    <s v="Tom Prescott"/>
    <x v="0"/>
    <x v="0"/>
    <s v="Seattle"/>
    <x v="4"/>
    <n v="98115"/>
    <x v="1"/>
    <s v="OFF-PA-10002001"/>
    <x v="1"/>
    <x v="10"/>
    <x v="1266"/>
    <n v="12.96"/>
    <n v="2"/>
    <n v="0"/>
    <n v="6.3504000000000005"/>
  </r>
  <r>
    <n v="2269"/>
    <s v="CA-2014-105480"/>
    <x v="3"/>
    <x v="698"/>
    <d v="2014-12-27T00:00:00"/>
    <s v="Standard Class"/>
    <s v="DK-13225"/>
    <s v="Dean Katz"/>
    <x v="1"/>
    <x v="0"/>
    <s v="Rochester"/>
    <x v="15"/>
    <n v="14609"/>
    <x v="3"/>
    <s v="OFF-PA-10002787"/>
    <x v="1"/>
    <x v="10"/>
    <x v="1267"/>
    <n v="6.48"/>
    <n v="1"/>
    <n v="0"/>
    <n v="3.1104000000000003"/>
  </r>
  <r>
    <n v="2270"/>
    <s v="CA-2014-105480"/>
    <x v="3"/>
    <x v="698"/>
    <d v="2014-12-27T00:00:00"/>
    <s v="Standard Class"/>
    <s v="DK-13225"/>
    <s v="Dean Katz"/>
    <x v="1"/>
    <x v="0"/>
    <s v="Rochester"/>
    <x v="15"/>
    <n v="14609"/>
    <x v="3"/>
    <s v="OFF-BI-10003291"/>
    <x v="1"/>
    <x v="8"/>
    <x v="44"/>
    <n v="6.9840000000000009"/>
    <n v="1"/>
    <n v="0.2"/>
    <n v="2.3570999999999991"/>
  </r>
  <r>
    <n v="2271"/>
    <s v="CA-2014-164917"/>
    <x v="3"/>
    <x v="574"/>
    <d v="2014-12-08T00:00:00"/>
    <s v="Standard Class"/>
    <s v="MK-17905"/>
    <s v="Michael Kennedy"/>
    <x v="1"/>
    <x v="0"/>
    <s v="Miami"/>
    <x v="2"/>
    <n v="33180"/>
    <x v="0"/>
    <s v="OFF-AR-10004344"/>
    <x v="1"/>
    <x v="6"/>
    <x v="365"/>
    <n v="47.96"/>
    <n v="5"/>
    <n v="0.2"/>
    <n v="4.196499999999995"/>
  </r>
  <r>
    <n v="2272"/>
    <s v="CA-2012-102036"/>
    <x v="1"/>
    <x v="481"/>
    <d v="2012-09-27T00:00:00"/>
    <s v="Standard Class"/>
    <s v="CS-12130"/>
    <s v="Chad Sievert"/>
    <x v="0"/>
    <x v="0"/>
    <s v="Seattle"/>
    <x v="4"/>
    <n v="98105"/>
    <x v="1"/>
    <s v="OFF-ST-10003123"/>
    <x v="1"/>
    <x v="4"/>
    <x v="1268"/>
    <n v="199.74"/>
    <n v="6"/>
    <n v="0"/>
    <n v="47.937599999999996"/>
  </r>
  <r>
    <n v="2273"/>
    <s v="CA-2012-142944"/>
    <x v="1"/>
    <x v="699"/>
    <d v="2012-03-11T00:00:00"/>
    <s v="Standard Class"/>
    <s v="JL-15850"/>
    <s v="John Lucas"/>
    <x v="0"/>
    <x v="0"/>
    <s v="San Francisco"/>
    <x v="1"/>
    <n v="94122"/>
    <x v="1"/>
    <s v="FUR-FU-10000308"/>
    <x v="0"/>
    <x v="5"/>
    <x v="1269"/>
    <n v="435.26"/>
    <n v="7"/>
    <n v="0"/>
    <n v="95.757200000000012"/>
  </r>
  <r>
    <n v="2274"/>
    <s v="CA-2012-142944"/>
    <x v="1"/>
    <x v="699"/>
    <d v="2012-03-11T00:00:00"/>
    <s v="Standard Class"/>
    <s v="JL-15850"/>
    <s v="John Lucas"/>
    <x v="0"/>
    <x v="0"/>
    <s v="San Francisco"/>
    <x v="1"/>
    <n v="94122"/>
    <x v="1"/>
    <s v="TEC-CO-10003763"/>
    <x v="2"/>
    <x v="16"/>
    <x v="1270"/>
    <n v="1119.9840000000002"/>
    <n v="2"/>
    <n v="0.2"/>
    <n v="377.99459999999993"/>
  </r>
  <r>
    <n v="2275"/>
    <s v="CA-2011-157882"/>
    <x v="2"/>
    <x v="462"/>
    <d v="2011-10-08T00:00:00"/>
    <s v="Second Class"/>
    <s v="AR-10405"/>
    <s v="Allen Rosenblatt"/>
    <x v="1"/>
    <x v="0"/>
    <s v="Los Angeles"/>
    <x v="1"/>
    <n v="90036"/>
    <x v="1"/>
    <s v="FUR-TA-10001866"/>
    <x v="0"/>
    <x v="3"/>
    <x v="1271"/>
    <n v="143.43199999999999"/>
    <n v="1"/>
    <n v="0.2"/>
    <n v="3.5857999999999848"/>
  </r>
  <r>
    <n v="2276"/>
    <s v="CA-2011-157882"/>
    <x v="2"/>
    <x v="462"/>
    <d v="2011-10-08T00:00:00"/>
    <s v="Second Class"/>
    <s v="AR-10405"/>
    <s v="Allen Rosenblatt"/>
    <x v="1"/>
    <x v="0"/>
    <s v="Los Angeles"/>
    <x v="1"/>
    <n v="90036"/>
    <x v="1"/>
    <s v="FUR-CH-10002774"/>
    <x v="0"/>
    <x v="1"/>
    <x v="23"/>
    <n v="122.352"/>
    <n v="3"/>
    <n v="0.2"/>
    <n v="13.764599999999994"/>
  </r>
  <r>
    <n v="2277"/>
    <s v="CA-2011-104283"/>
    <x v="2"/>
    <x v="700"/>
    <d v="2011-07-01T00:00:00"/>
    <s v="Standard Class"/>
    <s v="LM-17065"/>
    <s v="Liz MacKendrick"/>
    <x v="0"/>
    <x v="0"/>
    <s v="Southaven"/>
    <x v="35"/>
    <n v="38671"/>
    <x v="0"/>
    <s v="OFF-ST-10004337"/>
    <x v="1"/>
    <x v="4"/>
    <x v="839"/>
    <n v="306.2"/>
    <n v="5"/>
    <n v="0"/>
    <n v="0"/>
  </r>
  <r>
    <n v="2278"/>
    <s v="CA-2011-104283"/>
    <x v="2"/>
    <x v="700"/>
    <d v="2011-07-01T00:00:00"/>
    <s v="Standard Class"/>
    <s v="LM-17065"/>
    <s v="Liz MacKendrick"/>
    <x v="0"/>
    <x v="0"/>
    <s v="Southaven"/>
    <x v="35"/>
    <n v="38671"/>
    <x v="0"/>
    <s v="FUR-TA-10001039"/>
    <x v="0"/>
    <x v="3"/>
    <x v="824"/>
    <n v="85.98"/>
    <n v="1"/>
    <n v="0"/>
    <n v="22.354800000000004"/>
  </r>
  <r>
    <n v="2279"/>
    <s v="CA-2011-104283"/>
    <x v="2"/>
    <x v="700"/>
    <d v="2011-07-01T00:00:00"/>
    <s v="Standard Class"/>
    <s v="LM-17065"/>
    <s v="Liz MacKendrick"/>
    <x v="0"/>
    <x v="0"/>
    <s v="Southaven"/>
    <x v="35"/>
    <n v="38671"/>
    <x v="0"/>
    <s v="TEC-AC-10000109"/>
    <x v="2"/>
    <x v="11"/>
    <x v="200"/>
    <n v="223.96"/>
    <n v="4"/>
    <n v="0"/>
    <n v="53.750400000000013"/>
  </r>
  <r>
    <n v="2280"/>
    <s v="CA-2014-142622"/>
    <x v="3"/>
    <x v="505"/>
    <d v="2014-11-03T00:00:00"/>
    <s v="First Class"/>
    <s v="JK-15625"/>
    <s v="Jim Karlsson"/>
    <x v="0"/>
    <x v="0"/>
    <s v="Seattle"/>
    <x v="4"/>
    <n v="98115"/>
    <x v="1"/>
    <s v="FUR-CH-10003833"/>
    <x v="0"/>
    <x v="1"/>
    <x v="1200"/>
    <n v="97.567999999999998"/>
    <n v="2"/>
    <n v="0.2"/>
    <n v="-6.0980000000000025"/>
  </r>
  <r>
    <n v="2281"/>
    <s v="CA-2014-142622"/>
    <x v="3"/>
    <x v="505"/>
    <d v="2014-11-03T00:00:00"/>
    <s v="First Class"/>
    <s v="JK-15625"/>
    <s v="Jim Karlsson"/>
    <x v="0"/>
    <x v="0"/>
    <s v="Seattle"/>
    <x v="4"/>
    <n v="98115"/>
    <x v="1"/>
    <s v="FUR-CH-10004289"/>
    <x v="0"/>
    <x v="1"/>
    <x v="975"/>
    <n v="614.27200000000005"/>
    <n v="8"/>
    <n v="0.2"/>
    <n v="-23.03520000000006"/>
  </r>
  <r>
    <n v="2282"/>
    <s v="CA-2014-142622"/>
    <x v="3"/>
    <x v="505"/>
    <d v="2014-11-03T00:00:00"/>
    <s v="First Class"/>
    <s v="JK-15625"/>
    <s v="Jim Karlsson"/>
    <x v="0"/>
    <x v="0"/>
    <s v="Seattle"/>
    <x v="4"/>
    <n v="98115"/>
    <x v="1"/>
    <s v="FUR-BO-10004467"/>
    <x v="0"/>
    <x v="0"/>
    <x v="883"/>
    <n v="199.98"/>
    <n v="2"/>
    <n v="0"/>
    <n v="37.996199999999988"/>
  </r>
  <r>
    <n v="2283"/>
    <s v="CA-2013-132143"/>
    <x v="0"/>
    <x v="323"/>
    <d v="2013-09-06T00:00:00"/>
    <s v="First Class"/>
    <s v="FM-14215"/>
    <s v="Filia McAdams"/>
    <x v="1"/>
    <x v="0"/>
    <s v="Middletown"/>
    <x v="29"/>
    <n v="6457"/>
    <x v="3"/>
    <s v="OFF-PA-10002713"/>
    <x v="1"/>
    <x v="10"/>
    <x v="317"/>
    <n v="48.16"/>
    <n v="7"/>
    <n v="0"/>
    <n v="22.153599999999997"/>
  </r>
  <r>
    <n v="2284"/>
    <s v="CA-2012-153108"/>
    <x v="1"/>
    <x v="616"/>
    <d v="2012-03-09T00:00:00"/>
    <s v="Standard Class"/>
    <s v="SF-20200"/>
    <s v="Sarah Foster"/>
    <x v="0"/>
    <x v="0"/>
    <s v="New Castle"/>
    <x v="14"/>
    <n v="47362"/>
    <x v="2"/>
    <s v="TEC-PH-10001552"/>
    <x v="2"/>
    <x v="7"/>
    <x v="178"/>
    <n v="23.92"/>
    <n v="2"/>
    <n v="0"/>
    <n v="6.6976000000000013"/>
  </r>
  <r>
    <n v="2285"/>
    <s v="CA-2012-153108"/>
    <x v="1"/>
    <x v="616"/>
    <d v="2012-03-09T00:00:00"/>
    <s v="Standard Class"/>
    <s v="SF-20200"/>
    <s v="Sarah Foster"/>
    <x v="0"/>
    <x v="0"/>
    <s v="New Castle"/>
    <x v="14"/>
    <n v="47362"/>
    <x v="2"/>
    <s v="OFF-AP-10002222"/>
    <x v="1"/>
    <x v="9"/>
    <x v="33"/>
    <n v="60.69"/>
    <n v="7"/>
    <n v="0"/>
    <n v="16.386300000000002"/>
  </r>
  <r>
    <n v="2286"/>
    <s v="CA-2013-112676"/>
    <x v="0"/>
    <x v="465"/>
    <d v="2013-05-09T00:00:00"/>
    <s v="First Class"/>
    <s v="PJ-18835"/>
    <s v="Patrick Jones"/>
    <x v="1"/>
    <x v="0"/>
    <s v="Murfreesboro"/>
    <x v="18"/>
    <n v="37130"/>
    <x v="0"/>
    <s v="OFF-PA-10003971"/>
    <x v="1"/>
    <x v="10"/>
    <x v="1272"/>
    <n v="14.352000000000002"/>
    <n v="3"/>
    <n v="0.2"/>
    <n v="5.2026000000000003"/>
  </r>
  <r>
    <n v="2287"/>
    <s v="CA-2014-165687"/>
    <x v="3"/>
    <x v="701"/>
    <d v="2014-11-24T00:00:00"/>
    <s v="Standard Class"/>
    <s v="CS-12355"/>
    <s v="Christine Sundaresam"/>
    <x v="0"/>
    <x v="0"/>
    <s v="Salem"/>
    <x v="17"/>
    <n v="24153"/>
    <x v="0"/>
    <s v="OFF-AP-10004036"/>
    <x v="1"/>
    <x v="9"/>
    <x v="1273"/>
    <n v="35.04"/>
    <n v="2"/>
    <n v="0"/>
    <n v="12.263999999999999"/>
  </r>
  <r>
    <n v="2288"/>
    <s v="US-2014-112928"/>
    <x v="3"/>
    <x v="702"/>
    <d v="2014-06-06T00:00:00"/>
    <s v="Second Class"/>
    <s v="BB-10990"/>
    <s v="Barry Blumstein"/>
    <x v="1"/>
    <x v="0"/>
    <s v="Toledo"/>
    <x v="24"/>
    <n v="43615"/>
    <x v="3"/>
    <s v="OFF-AP-10002287"/>
    <x v="1"/>
    <x v="9"/>
    <x v="1274"/>
    <n v="17.480000000000004"/>
    <n v="5"/>
    <n v="0.2"/>
    <n v="1.3109999999999999"/>
  </r>
  <r>
    <n v="2289"/>
    <s v="CA-2014-143343"/>
    <x v="3"/>
    <x v="193"/>
    <d v="2014-06-14T00:00:00"/>
    <s v="First Class"/>
    <s v="BW-11200"/>
    <s v="Ben Wallace"/>
    <x v="0"/>
    <x v="0"/>
    <s v="Los Angeles"/>
    <x v="1"/>
    <n v="90032"/>
    <x v="1"/>
    <s v="OFF-AR-10002375"/>
    <x v="1"/>
    <x v="6"/>
    <x v="823"/>
    <n v="16.399999999999999"/>
    <n v="5"/>
    <n v="0"/>
    <n v="4.7559999999999985"/>
  </r>
  <r>
    <n v="2290"/>
    <s v="CA-2014-115154"/>
    <x v="3"/>
    <x v="703"/>
    <d v="2014-01-12T00:00:00"/>
    <s v="First Class"/>
    <s v="RS-19420"/>
    <s v="Ricardo Sperren"/>
    <x v="1"/>
    <x v="0"/>
    <s v="Seattle"/>
    <x v="4"/>
    <n v="98115"/>
    <x v="1"/>
    <s v="FUR-TA-10001950"/>
    <x v="0"/>
    <x v="3"/>
    <x v="1275"/>
    <n v="892.98"/>
    <n v="2"/>
    <n v="0"/>
    <n v="80.368200000000002"/>
  </r>
  <r>
    <n v="2291"/>
    <s v="CA-2012-149342"/>
    <x v="1"/>
    <x v="704"/>
    <d v="2012-04-25T00:00:00"/>
    <s v="Standard Class"/>
    <s v="TS-21160"/>
    <s v="Theresa Swint"/>
    <x v="1"/>
    <x v="0"/>
    <s v="Columbus"/>
    <x v="32"/>
    <n v="31907"/>
    <x v="0"/>
    <s v="TEC-PH-10001557"/>
    <x v="2"/>
    <x v="7"/>
    <x v="658"/>
    <n v="287.96999999999997"/>
    <n v="3"/>
    <n v="0"/>
    <n v="77.751899999999992"/>
  </r>
  <r>
    <n v="2292"/>
    <s v="CA-2012-149342"/>
    <x v="1"/>
    <x v="704"/>
    <d v="2012-04-25T00:00:00"/>
    <s v="Standard Class"/>
    <s v="TS-21160"/>
    <s v="Theresa Swint"/>
    <x v="1"/>
    <x v="0"/>
    <s v="Columbus"/>
    <x v="32"/>
    <n v="31907"/>
    <x v="0"/>
    <s v="FUR-FU-10002937"/>
    <x v="0"/>
    <x v="5"/>
    <x v="1051"/>
    <n v="595.38"/>
    <n v="6"/>
    <n v="0"/>
    <n v="297.69"/>
  </r>
  <r>
    <n v="2293"/>
    <s v="CA-2012-149342"/>
    <x v="1"/>
    <x v="704"/>
    <d v="2012-04-25T00:00:00"/>
    <s v="Standard Class"/>
    <s v="TS-21160"/>
    <s v="Theresa Swint"/>
    <x v="1"/>
    <x v="0"/>
    <s v="Columbus"/>
    <x v="32"/>
    <n v="31907"/>
    <x v="0"/>
    <s v="OFF-PA-10001166"/>
    <x v="1"/>
    <x v="10"/>
    <x v="769"/>
    <n v="12.96"/>
    <n v="2"/>
    <n v="0"/>
    <n v="6.2208000000000006"/>
  </r>
  <r>
    <n v="2294"/>
    <s v="CA-2012-130995"/>
    <x v="1"/>
    <x v="549"/>
    <d v="2012-11-06T00:00:00"/>
    <s v="Standard Class"/>
    <s v="QJ-19255"/>
    <s v="Quincy Jones"/>
    <x v="1"/>
    <x v="0"/>
    <s v="New York City"/>
    <x v="15"/>
    <n v="10009"/>
    <x v="3"/>
    <s v="TEC-PH-10000347"/>
    <x v="2"/>
    <x v="7"/>
    <x v="495"/>
    <n v="4.95"/>
    <n v="1"/>
    <n v="0"/>
    <n v="1.3365"/>
  </r>
  <r>
    <n v="2295"/>
    <s v="CA-2014-127929"/>
    <x v="3"/>
    <x v="331"/>
    <d v="2014-12-28T00:00:00"/>
    <s v="Standard Class"/>
    <s v="FM-14215"/>
    <s v="Filia McAdams"/>
    <x v="1"/>
    <x v="0"/>
    <s v="Middletown"/>
    <x v="29"/>
    <n v="6457"/>
    <x v="3"/>
    <s v="FUR-FU-10003708"/>
    <x v="0"/>
    <x v="5"/>
    <x v="71"/>
    <n v="181.95"/>
    <n v="3"/>
    <n v="0"/>
    <n v="38.209499999999998"/>
  </r>
  <r>
    <n v="2296"/>
    <s v="CA-2012-113145"/>
    <x v="1"/>
    <x v="549"/>
    <d v="2012-11-05T00:00:00"/>
    <s v="Standard Class"/>
    <s v="VD-21670"/>
    <s v="Valerie Dominguez"/>
    <x v="0"/>
    <x v="0"/>
    <s v="New York City"/>
    <x v="15"/>
    <n v="10011"/>
    <x v="3"/>
    <s v="OFF-PA-10002659"/>
    <x v="1"/>
    <x v="10"/>
    <x v="922"/>
    <n v="13.52"/>
    <n v="4"/>
    <n v="0"/>
    <n v="6.219199999999999"/>
  </r>
  <r>
    <n v="2297"/>
    <s v="CA-2012-113145"/>
    <x v="1"/>
    <x v="549"/>
    <d v="2012-11-05T00:00:00"/>
    <s v="Standard Class"/>
    <s v="VD-21670"/>
    <s v="Valerie Dominguez"/>
    <x v="0"/>
    <x v="0"/>
    <s v="New York City"/>
    <x v="15"/>
    <n v="10011"/>
    <x v="3"/>
    <s v="FUR-FU-10000965"/>
    <x v="0"/>
    <x v="5"/>
    <x v="682"/>
    <n v="259.7"/>
    <n v="5"/>
    <n v="0"/>
    <n v="106.477"/>
  </r>
  <r>
    <n v="2298"/>
    <s v="CA-2012-113145"/>
    <x v="1"/>
    <x v="549"/>
    <d v="2012-11-05T00:00:00"/>
    <s v="Standard Class"/>
    <s v="VD-21670"/>
    <s v="Valerie Dominguez"/>
    <x v="0"/>
    <x v="0"/>
    <s v="New York City"/>
    <x v="15"/>
    <n v="10011"/>
    <x v="3"/>
    <s v="TEC-PH-10001527"/>
    <x v="2"/>
    <x v="7"/>
    <x v="1276"/>
    <n v="42.95"/>
    <n v="1"/>
    <n v="0"/>
    <n v="1.2884999999999991"/>
  </r>
  <r>
    <n v="2299"/>
    <s v="CA-2012-113145"/>
    <x v="1"/>
    <x v="549"/>
    <d v="2012-11-05T00:00:00"/>
    <s v="Standard Class"/>
    <s v="VD-21670"/>
    <s v="Valerie Dominguez"/>
    <x v="0"/>
    <x v="0"/>
    <s v="New York City"/>
    <x v="15"/>
    <n v="10011"/>
    <x v="3"/>
    <s v="TEC-AC-10001838"/>
    <x v="2"/>
    <x v="11"/>
    <x v="645"/>
    <n v="1399.93"/>
    <n v="7"/>
    <n v="0"/>
    <n v="601.96990000000005"/>
  </r>
  <r>
    <n v="2300"/>
    <s v="CA-2012-113145"/>
    <x v="1"/>
    <x v="549"/>
    <d v="2012-11-05T00:00:00"/>
    <s v="Standard Class"/>
    <s v="VD-21670"/>
    <s v="Valerie Dominguez"/>
    <x v="0"/>
    <x v="0"/>
    <s v="New York City"/>
    <x v="15"/>
    <n v="10011"/>
    <x v="3"/>
    <s v="TEC-PH-10002597"/>
    <x v="2"/>
    <x v="7"/>
    <x v="474"/>
    <n v="503.96"/>
    <n v="4"/>
    <n v="0"/>
    <n v="125.99000000000001"/>
  </r>
  <r>
    <n v="2301"/>
    <s v="CA-2011-162362"/>
    <x v="2"/>
    <x v="687"/>
    <d v="2011-11-18T00:00:00"/>
    <s v="Standard Class"/>
    <s v="JL-15505"/>
    <s v="Jeremy Lonsdale"/>
    <x v="0"/>
    <x v="0"/>
    <s v="Midland"/>
    <x v="12"/>
    <n v="48640"/>
    <x v="2"/>
    <s v="OFF-BI-10000756"/>
    <x v="1"/>
    <x v="8"/>
    <x v="15"/>
    <n v="12.72"/>
    <n v="3"/>
    <n v="0"/>
    <n v="6.36"/>
  </r>
  <r>
    <n v="2302"/>
    <s v="CA-2011-162362"/>
    <x v="2"/>
    <x v="687"/>
    <d v="2011-11-18T00:00:00"/>
    <s v="Standard Class"/>
    <s v="JL-15505"/>
    <s v="Jeremy Lonsdale"/>
    <x v="0"/>
    <x v="0"/>
    <s v="Midland"/>
    <x v="12"/>
    <n v="48640"/>
    <x v="2"/>
    <s v="OFF-BI-10000546"/>
    <x v="1"/>
    <x v="8"/>
    <x v="609"/>
    <n v="11.52"/>
    <n v="4"/>
    <n v="0"/>
    <n v="5.6448"/>
  </r>
  <r>
    <n v="2303"/>
    <s v="CA-2013-106558"/>
    <x v="0"/>
    <x v="327"/>
    <d v="2013-01-21T00:00:00"/>
    <s v="Standard Class"/>
    <s v="DL-13495"/>
    <s v="Dionis Lloyd"/>
    <x v="1"/>
    <x v="0"/>
    <s v="Columbus"/>
    <x v="32"/>
    <n v="31907"/>
    <x v="0"/>
    <s v="TEC-AC-10001142"/>
    <x v="2"/>
    <x v="11"/>
    <x v="546"/>
    <n v="316"/>
    <n v="4"/>
    <n v="0"/>
    <n v="31.599999999999966"/>
  </r>
  <r>
    <n v="2304"/>
    <s v="CA-2014-157931"/>
    <x v="3"/>
    <x v="697"/>
    <d v="2014-09-23T00:00:00"/>
    <s v="Second Class"/>
    <s v="MO-17800"/>
    <s v="Meg O'Connel"/>
    <x v="2"/>
    <x v="0"/>
    <s v="Roswell"/>
    <x v="32"/>
    <n v="30076"/>
    <x v="0"/>
    <s v="FUR-CH-10000785"/>
    <x v="0"/>
    <x v="1"/>
    <x v="320"/>
    <n v="723.92"/>
    <n v="4"/>
    <n v="0"/>
    <n v="188.2192"/>
  </r>
  <r>
    <n v="2305"/>
    <s v="CA-2014-157931"/>
    <x v="3"/>
    <x v="697"/>
    <d v="2014-09-23T00:00:00"/>
    <s v="Second Class"/>
    <s v="MO-17800"/>
    <s v="Meg O'Connel"/>
    <x v="2"/>
    <x v="0"/>
    <s v="Roswell"/>
    <x v="32"/>
    <n v="30076"/>
    <x v="0"/>
    <s v="OFF-PA-10000474"/>
    <x v="1"/>
    <x v="10"/>
    <x v="33"/>
    <n v="106.32"/>
    <n v="3"/>
    <n v="0"/>
    <n v="49.970399999999991"/>
  </r>
  <r>
    <n v="2306"/>
    <s v="CA-2013-115574"/>
    <x v="0"/>
    <x v="443"/>
    <d v="2013-12-25T00:00:00"/>
    <s v="First Class"/>
    <s v="BP-11185"/>
    <s v="Ben Peterman"/>
    <x v="1"/>
    <x v="0"/>
    <s v="Chicago"/>
    <x v="10"/>
    <n v="60623"/>
    <x v="2"/>
    <s v="FUR-BO-10003441"/>
    <x v="0"/>
    <x v="0"/>
    <x v="705"/>
    <n v="141.37199999999999"/>
    <n v="2"/>
    <n v="0.3"/>
    <n v="-14.137200000000014"/>
  </r>
  <r>
    <n v="2307"/>
    <s v="CA-2012-160794"/>
    <x v="1"/>
    <x v="705"/>
    <d v="2012-08-08T00:00:00"/>
    <s v="First Class"/>
    <s v="MS-17980"/>
    <s v="Michael Stewart"/>
    <x v="1"/>
    <x v="0"/>
    <s v="Houston"/>
    <x v="5"/>
    <n v="77041"/>
    <x v="2"/>
    <s v="OFF-PA-10004156"/>
    <x v="1"/>
    <x v="10"/>
    <x v="743"/>
    <n v="27.216000000000001"/>
    <n v="3"/>
    <n v="0.2"/>
    <n v="9.8657999999999983"/>
  </r>
  <r>
    <n v="2308"/>
    <s v="CA-2014-116225"/>
    <x v="3"/>
    <x v="60"/>
    <d v="2014-11-10T00:00:00"/>
    <s v="Standard Class"/>
    <s v="SV-20935"/>
    <s v="Susan Vittorini"/>
    <x v="0"/>
    <x v="0"/>
    <s v="New York City"/>
    <x v="15"/>
    <n v="10009"/>
    <x v="3"/>
    <s v="TEC-AC-10001432"/>
    <x v="2"/>
    <x v="11"/>
    <x v="471"/>
    <n v="390.75"/>
    <n v="5"/>
    <n v="0"/>
    <n v="171.93000000000006"/>
  </r>
  <r>
    <n v="2309"/>
    <s v="US-2014-120418"/>
    <x v="3"/>
    <x v="532"/>
    <d v="2014-06-13T00:00:00"/>
    <s v="First Class"/>
    <s v="BC-11125"/>
    <s v="Becky Castell"/>
    <x v="2"/>
    <x v="0"/>
    <s v="Peoria"/>
    <x v="16"/>
    <n v="85345"/>
    <x v="1"/>
    <s v="FUR-CH-10001394"/>
    <x v="0"/>
    <x v="1"/>
    <x v="648"/>
    <n v="280.79200000000003"/>
    <n v="1"/>
    <n v="0.2"/>
    <n v="35.098999999999961"/>
  </r>
  <r>
    <n v="2310"/>
    <s v="US-2014-120418"/>
    <x v="3"/>
    <x v="532"/>
    <d v="2014-06-13T00:00:00"/>
    <s v="First Class"/>
    <s v="BC-11125"/>
    <s v="Becky Castell"/>
    <x v="2"/>
    <x v="0"/>
    <s v="Peoria"/>
    <x v="16"/>
    <n v="85345"/>
    <x v="1"/>
    <s v="OFF-ST-10002370"/>
    <x v="1"/>
    <x v="4"/>
    <x v="80"/>
    <n v="68.448000000000008"/>
    <n v="4"/>
    <n v="0.2"/>
    <n v="7.7003999999999948"/>
  </r>
  <r>
    <n v="2311"/>
    <s v="US-2014-120418"/>
    <x v="3"/>
    <x v="532"/>
    <d v="2014-06-13T00:00:00"/>
    <s v="First Class"/>
    <s v="BC-11125"/>
    <s v="Becky Castell"/>
    <x v="2"/>
    <x v="0"/>
    <s v="Peoria"/>
    <x v="16"/>
    <n v="85345"/>
    <x v="1"/>
    <s v="OFF-AR-10002956"/>
    <x v="1"/>
    <x v="6"/>
    <x v="660"/>
    <n v="88.04"/>
    <n v="5"/>
    <n v="0.2"/>
    <n v="6.602999999999998"/>
  </r>
  <r>
    <n v="2312"/>
    <s v="US-2014-120418"/>
    <x v="3"/>
    <x v="532"/>
    <d v="2014-06-13T00:00:00"/>
    <s v="First Class"/>
    <s v="BC-11125"/>
    <s v="Becky Castell"/>
    <x v="2"/>
    <x v="0"/>
    <s v="Peoria"/>
    <x v="16"/>
    <n v="85345"/>
    <x v="1"/>
    <s v="OFF-AR-10001955"/>
    <x v="1"/>
    <x v="6"/>
    <x v="1021"/>
    <n v="15.872"/>
    <n v="1"/>
    <n v="0.2"/>
    <n v="1.9839999999999982"/>
  </r>
  <r>
    <n v="2313"/>
    <s v="US-2014-120418"/>
    <x v="3"/>
    <x v="532"/>
    <d v="2014-06-13T00:00:00"/>
    <s v="First Class"/>
    <s v="BC-11125"/>
    <s v="Becky Castell"/>
    <x v="2"/>
    <x v="0"/>
    <s v="Peoria"/>
    <x v="16"/>
    <n v="85345"/>
    <x v="1"/>
    <s v="OFF-ST-10001809"/>
    <x v="1"/>
    <x v="4"/>
    <x v="430"/>
    <n v="215.59200000000001"/>
    <n v="3"/>
    <n v="0.2"/>
    <n v="-48.508200000000009"/>
  </r>
  <r>
    <n v="2314"/>
    <s v="CA-2014-122035"/>
    <x v="3"/>
    <x v="228"/>
    <d v="2014-07-26T00:00:00"/>
    <s v="Standard Class"/>
    <s v="EM-13825"/>
    <s v="Elizabeth Moffitt"/>
    <x v="1"/>
    <x v="0"/>
    <s v="Sioux Falls"/>
    <x v="44"/>
    <n v="57103"/>
    <x v="2"/>
    <s v="OFF-LA-10004093"/>
    <x v="1"/>
    <x v="2"/>
    <x v="670"/>
    <n v="14.62"/>
    <n v="2"/>
    <n v="0"/>
    <n v="6.8713999999999995"/>
  </r>
  <r>
    <n v="2315"/>
    <s v="CA-2014-122035"/>
    <x v="3"/>
    <x v="228"/>
    <d v="2014-07-26T00:00:00"/>
    <s v="Standard Class"/>
    <s v="EM-13825"/>
    <s v="Elizabeth Moffitt"/>
    <x v="1"/>
    <x v="0"/>
    <s v="Sioux Falls"/>
    <x v="44"/>
    <n v="57103"/>
    <x v="2"/>
    <s v="OFF-AP-10002118"/>
    <x v="1"/>
    <x v="9"/>
    <x v="77"/>
    <n v="416.32"/>
    <n v="2"/>
    <n v="0"/>
    <n v="112.40640000000002"/>
  </r>
  <r>
    <n v="2316"/>
    <s v="CA-2014-122035"/>
    <x v="3"/>
    <x v="228"/>
    <d v="2014-07-26T00:00:00"/>
    <s v="Standard Class"/>
    <s v="EM-13825"/>
    <s v="Elizabeth Moffitt"/>
    <x v="1"/>
    <x v="0"/>
    <s v="Sioux Falls"/>
    <x v="44"/>
    <n v="57103"/>
    <x v="2"/>
    <s v="OFF-BI-10000404"/>
    <x v="1"/>
    <x v="8"/>
    <x v="476"/>
    <n v="43"/>
    <n v="5"/>
    <n v="0"/>
    <n v="20.21"/>
  </r>
  <r>
    <n v="2317"/>
    <s v="CA-2014-122035"/>
    <x v="3"/>
    <x v="228"/>
    <d v="2014-07-26T00:00:00"/>
    <s v="Standard Class"/>
    <s v="EM-13825"/>
    <s v="Elizabeth Moffitt"/>
    <x v="1"/>
    <x v="0"/>
    <s v="Sioux Falls"/>
    <x v="44"/>
    <n v="57103"/>
    <x v="2"/>
    <s v="FUR-CH-10003833"/>
    <x v="0"/>
    <x v="1"/>
    <x v="1200"/>
    <n v="182.94"/>
    <n v="3"/>
    <n v="0"/>
    <n v="27.440999999999995"/>
  </r>
  <r>
    <n v="2318"/>
    <s v="CA-2014-122035"/>
    <x v="3"/>
    <x v="228"/>
    <d v="2014-07-26T00:00:00"/>
    <s v="Standard Class"/>
    <s v="EM-13825"/>
    <s v="Elizabeth Moffitt"/>
    <x v="1"/>
    <x v="0"/>
    <s v="Sioux Falls"/>
    <x v="44"/>
    <n v="57103"/>
    <x v="2"/>
    <s v="OFF-BI-10002072"/>
    <x v="1"/>
    <x v="8"/>
    <x v="830"/>
    <n v="60.83"/>
    <n v="7"/>
    <n v="0"/>
    <n v="30.414999999999999"/>
  </r>
  <r>
    <n v="2319"/>
    <s v="CA-2014-122035"/>
    <x v="3"/>
    <x v="228"/>
    <d v="2014-07-26T00:00:00"/>
    <s v="Standard Class"/>
    <s v="EM-13825"/>
    <s v="Elizabeth Moffitt"/>
    <x v="1"/>
    <x v="0"/>
    <s v="Sioux Falls"/>
    <x v="44"/>
    <n v="57103"/>
    <x v="2"/>
    <s v="TEC-AC-10003095"/>
    <x v="2"/>
    <x v="11"/>
    <x v="1277"/>
    <n v="389.97"/>
    <n v="3"/>
    <n v="0"/>
    <n v="132.58980000000003"/>
  </r>
  <r>
    <n v="2320"/>
    <s v="CA-2012-117828"/>
    <x v="1"/>
    <x v="706"/>
    <d v="2012-12-26T00:00:00"/>
    <s v="First Class"/>
    <s v="BD-11500"/>
    <s v="Bradley Drucker"/>
    <x v="0"/>
    <x v="0"/>
    <s v="Richmond"/>
    <x v="17"/>
    <n v="23223"/>
    <x v="0"/>
    <s v="OFF-AP-10001563"/>
    <x v="1"/>
    <x v="9"/>
    <x v="530"/>
    <n v="194.32"/>
    <n v="4"/>
    <n v="0"/>
    <n v="56.352799999999974"/>
  </r>
  <r>
    <n v="2321"/>
    <s v="CA-2014-165491"/>
    <x v="3"/>
    <x v="177"/>
    <d v="2014-03-25T00:00:00"/>
    <s v="Standard Class"/>
    <s v="HW-14935"/>
    <s v="Helen Wasserman"/>
    <x v="1"/>
    <x v="0"/>
    <s v="Seattle"/>
    <x v="4"/>
    <n v="98115"/>
    <x v="1"/>
    <s v="TEC-AC-10000358"/>
    <x v="2"/>
    <x v="11"/>
    <x v="1278"/>
    <n v="265.93"/>
    <n v="7"/>
    <n v="0"/>
    <n v="63.8232"/>
  </r>
  <r>
    <n v="2322"/>
    <s v="CA-2012-109470"/>
    <x v="1"/>
    <x v="620"/>
    <d v="2013-01-03T00:00:00"/>
    <s v="Second Class"/>
    <s v="KC-16255"/>
    <s v="Karen Carlisle"/>
    <x v="1"/>
    <x v="0"/>
    <s v="Henderson"/>
    <x v="0"/>
    <n v="42420"/>
    <x v="0"/>
    <s v="OFF-BI-10004492"/>
    <x v="1"/>
    <x v="8"/>
    <x v="347"/>
    <n v="94.74"/>
    <n v="3"/>
    <n v="0"/>
    <n v="44.527799999999992"/>
  </r>
  <r>
    <n v="2323"/>
    <s v="CA-2012-109470"/>
    <x v="1"/>
    <x v="620"/>
    <d v="2013-01-03T00:00:00"/>
    <s v="Second Class"/>
    <s v="KC-16255"/>
    <s v="Karen Carlisle"/>
    <x v="1"/>
    <x v="0"/>
    <s v="Henderson"/>
    <x v="0"/>
    <n v="42420"/>
    <x v="0"/>
    <s v="OFF-BI-10001072"/>
    <x v="1"/>
    <x v="8"/>
    <x v="277"/>
    <n v="60.64"/>
    <n v="4"/>
    <n v="0"/>
    <n v="27.894399999999997"/>
  </r>
  <r>
    <n v="2324"/>
    <s v="CA-2012-109470"/>
    <x v="1"/>
    <x v="620"/>
    <d v="2013-01-03T00:00:00"/>
    <s v="Second Class"/>
    <s v="KC-16255"/>
    <s v="Karen Carlisle"/>
    <x v="1"/>
    <x v="0"/>
    <s v="Henderson"/>
    <x v="0"/>
    <n v="42420"/>
    <x v="0"/>
    <s v="OFF-BI-10003707"/>
    <x v="1"/>
    <x v="8"/>
    <x v="776"/>
    <n v="76.3"/>
    <n v="5"/>
    <n v="0"/>
    <n v="38.15"/>
  </r>
  <r>
    <n v="2325"/>
    <s v="CA-2012-109470"/>
    <x v="1"/>
    <x v="620"/>
    <d v="2013-01-03T00:00:00"/>
    <s v="Second Class"/>
    <s v="KC-16255"/>
    <s v="Karen Carlisle"/>
    <x v="1"/>
    <x v="0"/>
    <s v="Henderson"/>
    <x v="0"/>
    <n v="42420"/>
    <x v="0"/>
    <s v="OFF-BI-10000977"/>
    <x v="1"/>
    <x v="8"/>
    <x v="982"/>
    <n v="364.79999999999995"/>
    <n v="12"/>
    <n v="0"/>
    <n v="167.80799999999999"/>
  </r>
  <r>
    <n v="2326"/>
    <s v="CA-2012-105102"/>
    <x v="1"/>
    <x v="426"/>
    <d v="2012-09-19T00:00:00"/>
    <s v="Second Class"/>
    <s v="BM-11575"/>
    <s v="Brendan Murry"/>
    <x v="1"/>
    <x v="0"/>
    <s v="New York City"/>
    <x v="15"/>
    <n v="10035"/>
    <x v="3"/>
    <s v="OFF-BI-10002082"/>
    <x v="1"/>
    <x v="8"/>
    <x v="1173"/>
    <n v="79.872000000000014"/>
    <n v="3"/>
    <n v="0.2"/>
    <n v="29.951999999999998"/>
  </r>
  <r>
    <n v="2327"/>
    <s v="CA-2012-105102"/>
    <x v="1"/>
    <x v="426"/>
    <d v="2012-09-19T00:00:00"/>
    <s v="Second Class"/>
    <s v="BM-11575"/>
    <s v="Brendan Murry"/>
    <x v="1"/>
    <x v="0"/>
    <s v="New York City"/>
    <x v="15"/>
    <n v="10035"/>
    <x v="3"/>
    <s v="FUR-BO-10004709"/>
    <x v="0"/>
    <x v="0"/>
    <x v="263"/>
    <n v="46.384"/>
    <n v="1"/>
    <n v="0.2"/>
    <n v="1.1596000000000011"/>
  </r>
  <r>
    <n v="2328"/>
    <s v="CA-2012-105102"/>
    <x v="1"/>
    <x v="426"/>
    <d v="2012-09-19T00:00:00"/>
    <s v="Second Class"/>
    <s v="BM-11575"/>
    <s v="Brendan Murry"/>
    <x v="1"/>
    <x v="0"/>
    <s v="New York City"/>
    <x v="15"/>
    <n v="10035"/>
    <x v="3"/>
    <s v="OFF-PA-10002365"/>
    <x v="1"/>
    <x v="10"/>
    <x v="12"/>
    <n v="12.96"/>
    <n v="2"/>
    <n v="0"/>
    <n v="6.2208000000000006"/>
  </r>
  <r>
    <n v="2329"/>
    <s v="CA-2014-138422"/>
    <x v="3"/>
    <x v="397"/>
    <d v="2014-09-27T00:00:00"/>
    <s v="First Class"/>
    <s v="KN-16705"/>
    <s v="Kristina Nunn"/>
    <x v="2"/>
    <x v="0"/>
    <s v="Fort Collins"/>
    <x v="22"/>
    <n v="80525"/>
    <x v="1"/>
    <s v="OFF-EN-10004147"/>
    <x v="1"/>
    <x v="12"/>
    <x v="1279"/>
    <n v="14.352000000000002"/>
    <n v="3"/>
    <n v="0.2"/>
    <n v="5.2026000000000003"/>
  </r>
  <r>
    <n v="2330"/>
    <s v="US-2012-147739"/>
    <x v="1"/>
    <x v="707"/>
    <d v="2012-12-29T00:00:00"/>
    <s v="Standard Class"/>
    <s v="JD-16150"/>
    <s v="Justin Deggeller"/>
    <x v="1"/>
    <x v="0"/>
    <s v="Philadelphia"/>
    <x v="9"/>
    <n v="19140"/>
    <x v="3"/>
    <s v="FUR-FU-10001468"/>
    <x v="0"/>
    <x v="5"/>
    <x v="1280"/>
    <n v="547.13599999999997"/>
    <n v="4"/>
    <n v="0.2"/>
    <n v="-68.392000000000053"/>
  </r>
  <r>
    <n v="2331"/>
    <s v="CA-2013-155187"/>
    <x v="0"/>
    <x v="446"/>
    <d v="2013-09-27T00:00:00"/>
    <s v="Second Class"/>
    <s v="LA-16780"/>
    <s v="Laura Armstrong"/>
    <x v="1"/>
    <x v="0"/>
    <s v="Los Angeles"/>
    <x v="1"/>
    <n v="90004"/>
    <x v="1"/>
    <s v="OFF-ST-10000642"/>
    <x v="1"/>
    <x v="4"/>
    <x v="192"/>
    <n v="41.96"/>
    <n v="2"/>
    <n v="0"/>
    <n v="2.9371999999999971"/>
  </r>
  <r>
    <n v="2332"/>
    <s v="CA-2013-155187"/>
    <x v="0"/>
    <x v="446"/>
    <d v="2013-09-27T00:00:00"/>
    <s v="Second Class"/>
    <s v="LA-16780"/>
    <s v="Laura Armstrong"/>
    <x v="1"/>
    <x v="0"/>
    <s v="Los Angeles"/>
    <x v="1"/>
    <n v="90004"/>
    <x v="1"/>
    <s v="OFF-PA-10000380"/>
    <x v="1"/>
    <x v="10"/>
    <x v="1281"/>
    <n v="41.7"/>
    <n v="5"/>
    <n v="0"/>
    <n v="20.85"/>
  </r>
  <r>
    <n v="2333"/>
    <s v="CA-2014-169285"/>
    <x v="3"/>
    <x v="708"/>
    <d v="2014-03-26T00:00:00"/>
    <s v="Standard Class"/>
    <s v="RW-19690"/>
    <s v="Robert Waldorf"/>
    <x v="0"/>
    <x v="0"/>
    <s v="Lafayette"/>
    <x v="14"/>
    <n v="47905"/>
    <x v="2"/>
    <s v="OFF-PA-10004071"/>
    <x v="1"/>
    <x v="10"/>
    <x v="412"/>
    <n v="277.39999999999998"/>
    <n v="5"/>
    <n v="0"/>
    <n v="133.15199999999999"/>
  </r>
  <r>
    <n v="2334"/>
    <s v="CA-2014-169285"/>
    <x v="3"/>
    <x v="708"/>
    <d v="2014-03-26T00:00:00"/>
    <s v="Standard Class"/>
    <s v="RW-19690"/>
    <s v="Robert Waldorf"/>
    <x v="0"/>
    <x v="0"/>
    <s v="Lafayette"/>
    <x v="14"/>
    <n v="47905"/>
    <x v="2"/>
    <s v="OFF-PA-10004971"/>
    <x v="1"/>
    <x v="10"/>
    <x v="604"/>
    <n v="5.78"/>
    <n v="1"/>
    <n v="0"/>
    <n v="2.8322000000000003"/>
  </r>
  <r>
    <n v="2335"/>
    <s v="CA-2011-140886"/>
    <x v="2"/>
    <x v="587"/>
    <d v="2011-10-04T00:00:00"/>
    <s v="Standard Class"/>
    <s v="KW-16570"/>
    <s v="Kelly Williams"/>
    <x v="0"/>
    <x v="0"/>
    <s v="Clarksville"/>
    <x v="18"/>
    <n v="37042"/>
    <x v="0"/>
    <s v="OFF-AP-10000696"/>
    <x v="1"/>
    <x v="9"/>
    <x v="332"/>
    <n v="69.216000000000008"/>
    <n v="6"/>
    <n v="0.2"/>
    <n v="11.247599999999995"/>
  </r>
  <r>
    <n v="2336"/>
    <s v="CA-2014-152695"/>
    <x v="3"/>
    <x v="389"/>
    <d v="2014-12-11T00:00:00"/>
    <s v="Same Day"/>
    <s v="CC-12220"/>
    <s v="Chris Cortes"/>
    <x v="0"/>
    <x v="0"/>
    <s v="Fairfield"/>
    <x v="29"/>
    <n v="6824"/>
    <x v="3"/>
    <s v="OFF-EN-10004030"/>
    <x v="1"/>
    <x v="12"/>
    <x v="135"/>
    <n v="10.86"/>
    <n v="3"/>
    <n v="0"/>
    <n v="5.1042000000000005"/>
  </r>
  <r>
    <n v="2337"/>
    <s v="CA-2014-152695"/>
    <x v="3"/>
    <x v="389"/>
    <d v="2014-12-11T00:00:00"/>
    <s v="Same Day"/>
    <s v="CC-12220"/>
    <s v="Chris Cortes"/>
    <x v="0"/>
    <x v="0"/>
    <s v="Fairfield"/>
    <x v="29"/>
    <n v="6824"/>
    <x v="3"/>
    <s v="OFF-AP-10000026"/>
    <x v="1"/>
    <x v="9"/>
    <x v="1282"/>
    <n v="426.78999999999996"/>
    <n v="7"/>
    <n v="0"/>
    <n v="123.76909999999995"/>
  </r>
  <r>
    <n v="2338"/>
    <s v="CA-2011-110639"/>
    <x v="2"/>
    <x v="709"/>
    <d v="2011-08-23T00:00:00"/>
    <s v="Same Day"/>
    <s v="RH-19495"/>
    <s v="Rick Hansen"/>
    <x v="0"/>
    <x v="0"/>
    <s v="New York City"/>
    <x v="15"/>
    <n v="10009"/>
    <x v="3"/>
    <s v="OFF-PA-10003936"/>
    <x v="1"/>
    <x v="10"/>
    <x v="1283"/>
    <n v="25.92"/>
    <n v="4"/>
    <n v="0"/>
    <n v="12.441600000000001"/>
  </r>
  <r>
    <n v="2339"/>
    <s v="CA-2011-110639"/>
    <x v="2"/>
    <x v="709"/>
    <d v="2011-08-23T00:00:00"/>
    <s v="Same Day"/>
    <s v="RH-19495"/>
    <s v="Rick Hansen"/>
    <x v="0"/>
    <x v="0"/>
    <s v="New York City"/>
    <x v="15"/>
    <n v="10009"/>
    <x v="3"/>
    <s v="OFF-PA-10004530"/>
    <x v="1"/>
    <x v="10"/>
    <x v="491"/>
    <n v="45.92"/>
    <n v="4"/>
    <n v="0"/>
    <n v="22.500800000000002"/>
  </r>
  <r>
    <n v="2340"/>
    <s v="CA-2011-121727"/>
    <x v="2"/>
    <x v="710"/>
    <d v="2011-08-24T00:00:00"/>
    <s v="Standard Class"/>
    <s v="JK-15625"/>
    <s v="Jim Karlsson"/>
    <x v="0"/>
    <x v="0"/>
    <s v="Columbus"/>
    <x v="24"/>
    <n v="43229"/>
    <x v="3"/>
    <s v="OFF-AR-10004930"/>
    <x v="1"/>
    <x v="6"/>
    <x v="87"/>
    <n v="10.72"/>
    <n v="2"/>
    <n v="0.2"/>
    <n v="1.7419999999999987"/>
  </r>
  <r>
    <n v="2341"/>
    <s v="CA-2013-137736"/>
    <x v="0"/>
    <x v="338"/>
    <d v="2013-11-16T00:00:00"/>
    <s v="Standard Class"/>
    <s v="DC-13285"/>
    <s v="Debra Catini"/>
    <x v="0"/>
    <x v="0"/>
    <s v="Warner Robins"/>
    <x v="32"/>
    <n v="31088"/>
    <x v="0"/>
    <s v="OFF-AR-10004999"/>
    <x v="1"/>
    <x v="6"/>
    <x v="864"/>
    <n v="41.86"/>
    <n v="7"/>
    <n v="0"/>
    <n v="10.465"/>
  </r>
  <r>
    <n v="2342"/>
    <s v="US-2011-143231"/>
    <x v="2"/>
    <x v="520"/>
    <d v="2012-01-03T00:00:00"/>
    <s v="First Class"/>
    <s v="GM-14455"/>
    <s v="Gary Mitchum"/>
    <x v="2"/>
    <x v="0"/>
    <s v="Franklin"/>
    <x v="31"/>
    <n v="2038"/>
    <x v="3"/>
    <s v="FUR-FU-10002501"/>
    <x v="0"/>
    <x v="5"/>
    <x v="1284"/>
    <n v="63.2"/>
    <n v="5"/>
    <n v="0"/>
    <n v="23.384"/>
  </r>
  <r>
    <n v="2343"/>
    <s v="US-2011-143231"/>
    <x v="2"/>
    <x v="520"/>
    <d v="2012-01-03T00:00:00"/>
    <s v="First Class"/>
    <s v="GM-14455"/>
    <s v="Gary Mitchum"/>
    <x v="2"/>
    <x v="0"/>
    <s v="Franklin"/>
    <x v="31"/>
    <n v="2038"/>
    <x v="3"/>
    <s v="TEC-AC-10000358"/>
    <x v="2"/>
    <x v="11"/>
    <x v="1278"/>
    <n v="113.97"/>
    <n v="3"/>
    <n v="0"/>
    <n v="27.352799999999998"/>
  </r>
  <r>
    <n v="2344"/>
    <s v="US-2011-155894"/>
    <x v="2"/>
    <x v="711"/>
    <d v="2011-07-30T00:00:00"/>
    <s v="Second Class"/>
    <s v="CL-11890"/>
    <s v="Carl Ludwig"/>
    <x v="0"/>
    <x v="0"/>
    <s v="Chicago"/>
    <x v="10"/>
    <n v="60623"/>
    <x v="2"/>
    <s v="OFF-ST-10004804"/>
    <x v="1"/>
    <x v="4"/>
    <x v="230"/>
    <n v="123.55199999999999"/>
    <n v="3"/>
    <n v="0.2"/>
    <n v="-29.343599999999995"/>
  </r>
  <r>
    <n v="2345"/>
    <s v="CA-2013-119025"/>
    <x v="0"/>
    <x v="712"/>
    <d v="2013-02-28T00:00:00"/>
    <s v="Standard Class"/>
    <s v="PV-18985"/>
    <s v="Paul Van Hugh"/>
    <x v="2"/>
    <x v="0"/>
    <s v="Milwaukee"/>
    <x v="6"/>
    <n v="53209"/>
    <x v="2"/>
    <s v="OFF-AP-10001205"/>
    <x v="1"/>
    <x v="9"/>
    <x v="1285"/>
    <n v="490.32"/>
    <n v="9"/>
    <n v="0"/>
    <n v="137.28960000000004"/>
  </r>
  <r>
    <n v="2346"/>
    <s v="CA-2013-159373"/>
    <x v="0"/>
    <x v="69"/>
    <d v="2013-03-19T00:00:00"/>
    <s v="Standard Class"/>
    <s v="LT-17110"/>
    <s v="Liz Thompson"/>
    <x v="0"/>
    <x v="0"/>
    <s v="San Antonio"/>
    <x v="5"/>
    <n v="78207"/>
    <x v="2"/>
    <s v="OFF-PA-10000659"/>
    <x v="1"/>
    <x v="10"/>
    <x v="1286"/>
    <n v="70.08"/>
    <n v="5"/>
    <n v="0.2"/>
    <n v="24.527999999999995"/>
  </r>
  <r>
    <n v="2347"/>
    <s v="CA-2013-159373"/>
    <x v="0"/>
    <x v="69"/>
    <d v="2013-03-19T00:00:00"/>
    <s v="Standard Class"/>
    <s v="LT-17110"/>
    <s v="Liz Thompson"/>
    <x v="0"/>
    <x v="0"/>
    <s v="San Antonio"/>
    <x v="5"/>
    <n v="78207"/>
    <x v="2"/>
    <s v="OFF-BI-10004141"/>
    <x v="1"/>
    <x v="8"/>
    <x v="1287"/>
    <n v="1.2719999999999998"/>
    <n v="2"/>
    <n v="0.8"/>
    <n v="-2.1624000000000012"/>
  </r>
  <r>
    <n v="2348"/>
    <s v="CA-2013-159373"/>
    <x v="0"/>
    <x v="69"/>
    <d v="2013-03-19T00:00:00"/>
    <s v="Standard Class"/>
    <s v="LT-17110"/>
    <s v="Liz Thompson"/>
    <x v="0"/>
    <x v="0"/>
    <s v="San Antonio"/>
    <x v="5"/>
    <n v="78207"/>
    <x v="2"/>
    <s v="FUR-TA-10004619"/>
    <x v="0"/>
    <x v="3"/>
    <x v="882"/>
    <n v="557.58500000000004"/>
    <n v="5"/>
    <n v="0.3"/>
    <n v="0"/>
  </r>
  <r>
    <n v="2349"/>
    <s v="CA-2014-109701"/>
    <x v="3"/>
    <x v="574"/>
    <d v="2014-12-04T00:00:00"/>
    <s v="Same Day"/>
    <s v="AM-10360"/>
    <s v="Alice McCarthy"/>
    <x v="1"/>
    <x v="0"/>
    <s v="Los Angeles"/>
    <x v="1"/>
    <n v="90032"/>
    <x v="1"/>
    <s v="OFF-BI-10004187"/>
    <x v="1"/>
    <x v="8"/>
    <x v="33"/>
    <n v="9.0240000000000009"/>
    <n v="6"/>
    <n v="0.2"/>
    <n v="3.1583999999999985"/>
  </r>
  <r>
    <n v="2350"/>
    <s v="CA-2014-109701"/>
    <x v="3"/>
    <x v="574"/>
    <d v="2014-12-04T00:00:00"/>
    <s v="Same Day"/>
    <s v="AM-10360"/>
    <s v="Alice McCarthy"/>
    <x v="1"/>
    <x v="0"/>
    <s v="Los Angeles"/>
    <x v="1"/>
    <n v="90032"/>
    <x v="1"/>
    <s v="OFF-BI-10000632"/>
    <x v="1"/>
    <x v="8"/>
    <x v="1288"/>
    <n v="69.456000000000003"/>
    <n v="2"/>
    <n v="0.2"/>
    <n v="22.573199999999996"/>
  </r>
  <r>
    <n v="2351"/>
    <s v="CA-2014-109701"/>
    <x v="3"/>
    <x v="574"/>
    <d v="2014-12-04T00:00:00"/>
    <s v="Same Day"/>
    <s v="AM-10360"/>
    <s v="Alice McCarthy"/>
    <x v="1"/>
    <x v="0"/>
    <s v="Los Angeles"/>
    <x v="1"/>
    <n v="90032"/>
    <x v="1"/>
    <s v="OFF-PA-10003724"/>
    <x v="1"/>
    <x v="10"/>
    <x v="357"/>
    <n v="10.86"/>
    <n v="2"/>
    <n v="0"/>
    <n v="5.3213999999999997"/>
  </r>
  <r>
    <n v="2352"/>
    <s v="CA-2014-109701"/>
    <x v="3"/>
    <x v="574"/>
    <d v="2014-12-04T00:00:00"/>
    <s v="Same Day"/>
    <s v="AM-10360"/>
    <s v="Alice McCarthy"/>
    <x v="1"/>
    <x v="0"/>
    <s v="Los Angeles"/>
    <x v="1"/>
    <n v="90032"/>
    <x v="1"/>
    <s v="OFF-AP-10002765"/>
    <x v="1"/>
    <x v="9"/>
    <x v="1252"/>
    <n v="79.47"/>
    <n v="3"/>
    <n v="0"/>
    <n v="22.251600000000003"/>
  </r>
  <r>
    <n v="2353"/>
    <s v="CA-2014-109701"/>
    <x v="3"/>
    <x v="574"/>
    <d v="2014-12-04T00:00:00"/>
    <s v="Same Day"/>
    <s v="AM-10360"/>
    <s v="Alice McCarthy"/>
    <x v="1"/>
    <x v="0"/>
    <s v="Los Angeles"/>
    <x v="1"/>
    <n v="90032"/>
    <x v="1"/>
    <s v="OFF-AR-10001868"/>
    <x v="1"/>
    <x v="6"/>
    <x v="59"/>
    <n v="10.08"/>
    <n v="6"/>
    <n v="0"/>
    <n v="5.04"/>
  </r>
  <r>
    <n v="2354"/>
    <s v="CA-2012-111514"/>
    <x v="1"/>
    <x v="284"/>
    <d v="2012-09-02T00:00:00"/>
    <s v="First Class"/>
    <s v="SC-20260"/>
    <s v="Scott Cohen"/>
    <x v="1"/>
    <x v="0"/>
    <s v="San Francisco"/>
    <x v="1"/>
    <n v="94122"/>
    <x v="1"/>
    <s v="FUR-BO-10002545"/>
    <x v="0"/>
    <x v="0"/>
    <x v="37"/>
    <n v="1552.8309999999999"/>
    <n v="7"/>
    <n v="0.15"/>
    <n v="200.95460000000008"/>
  </r>
  <r>
    <n v="2355"/>
    <s v="CA-2012-111514"/>
    <x v="1"/>
    <x v="284"/>
    <d v="2012-09-02T00:00:00"/>
    <s v="First Class"/>
    <s v="SC-20260"/>
    <s v="Scott Cohen"/>
    <x v="1"/>
    <x v="0"/>
    <s v="San Francisco"/>
    <x v="1"/>
    <n v="94122"/>
    <x v="1"/>
    <s v="OFF-BI-10002735"/>
    <x v="1"/>
    <x v="8"/>
    <x v="141"/>
    <n v="137.24"/>
    <n v="5"/>
    <n v="0.2"/>
    <n v="46.3185"/>
  </r>
  <r>
    <n v="2356"/>
    <s v="CA-2012-111514"/>
    <x v="1"/>
    <x v="284"/>
    <d v="2012-09-02T00:00:00"/>
    <s v="First Class"/>
    <s v="SC-20260"/>
    <s v="Scott Cohen"/>
    <x v="1"/>
    <x v="0"/>
    <s v="San Francisco"/>
    <x v="1"/>
    <n v="94122"/>
    <x v="1"/>
    <s v="TEC-AC-10004864"/>
    <x v="2"/>
    <x v="11"/>
    <x v="1289"/>
    <n v="36.51"/>
    <n v="1"/>
    <n v="0"/>
    <n v="15.699300000000001"/>
  </r>
  <r>
    <n v="2357"/>
    <s v="CA-2012-111514"/>
    <x v="1"/>
    <x v="284"/>
    <d v="2012-09-02T00:00:00"/>
    <s v="First Class"/>
    <s v="SC-20260"/>
    <s v="Scott Cohen"/>
    <x v="1"/>
    <x v="0"/>
    <s v="San Francisco"/>
    <x v="1"/>
    <n v="94122"/>
    <x v="1"/>
    <s v="TEC-MA-10000597"/>
    <x v="2"/>
    <x v="15"/>
    <x v="1290"/>
    <n v="239.976"/>
    <n v="3"/>
    <n v="0.2"/>
    <n v="80.991899999999987"/>
  </r>
  <r>
    <n v="2358"/>
    <s v="US-2011-148838"/>
    <x v="2"/>
    <x v="461"/>
    <d v="2011-03-21T00:00:00"/>
    <s v="Standard Class"/>
    <s v="CP-12340"/>
    <s v="Christine Phan"/>
    <x v="1"/>
    <x v="0"/>
    <s v="New York City"/>
    <x v="15"/>
    <n v="10024"/>
    <x v="3"/>
    <s v="FUR-TA-10003473"/>
    <x v="0"/>
    <x v="3"/>
    <x v="214"/>
    <n v="1579.7460000000001"/>
    <n v="7"/>
    <n v="0.4"/>
    <n v="-447.59469999999988"/>
  </r>
  <r>
    <n v="2359"/>
    <s v="US-2011-148838"/>
    <x v="2"/>
    <x v="461"/>
    <d v="2011-03-21T00:00:00"/>
    <s v="Standard Class"/>
    <s v="CP-12340"/>
    <s v="Christine Phan"/>
    <x v="1"/>
    <x v="0"/>
    <s v="New York City"/>
    <x v="15"/>
    <n v="10024"/>
    <x v="3"/>
    <s v="FUR-TA-10001950"/>
    <x v="0"/>
    <x v="3"/>
    <x v="1275"/>
    <n v="1071.576"/>
    <n v="4"/>
    <n v="0.4"/>
    <n v="-553.64760000000001"/>
  </r>
  <r>
    <n v="2360"/>
    <s v="US-2011-148838"/>
    <x v="2"/>
    <x v="461"/>
    <d v="2011-03-21T00:00:00"/>
    <s v="Standard Class"/>
    <s v="CP-12340"/>
    <s v="Christine Phan"/>
    <x v="1"/>
    <x v="0"/>
    <s v="New York City"/>
    <x v="15"/>
    <n v="10024"/>
    <x v="3"/>
    <s v="FUR-TA-10004175"/>
    <x v="0"/>
    <x v="3"/>
    <x v="1146"/>
    <n v="613.90800000000002"/>
    <n v="3"/>
    <n v="0.4"/>
    <n v="-122.78160000000003"/>
  </r>
  <r>
    <n v="2361"/>
    <s v="US-2011-148838"/>
    <x v="2"/>
    <x v="461"/>
    <d v="2011-03-21T00:00:00"/>
    <s v="Standard Class"/>
    <s v="CP-12340"/>
    <s v="Christine Phan"/>
    <x v="1"/>
    <x v="0"/>
    <s v="New York City"/>
    <x v="15"/>
    <n v="10024"/>
    <x v="3"/>
    <s v="OFF-PA-10002960"/>
    <x v="1"/>
    <x v="10"/>
    <x v="1291"/>
    <n v="34.86"/>
    <n v="7"/>
    <n v="0"/>
    <n v="16.3842"/>
  </r>
  <r>
    <n v="2362"/>
    <s v="US-2011-148838"/>
    <x v="2"/>
    <x v="461"/>
    <d v="2011-03-21T00:00:00"/>
    <s v="Standard Class"/>
    <s v="CP-12340"/>
    <s v="Christine Phan"/>
    <x v="1"/>
    <x v="0"/>
    <s v="New York City"/>
    <x v="15"/>
    <n v="10024"/>
    <x v="3"/>
    <s v="OFF-PA-10000919"/>
    <x v="1"/>
    <x v="10"/>
    <x v="1292"/>
    <n v="155.04"/>
    <n v="4"/>
    <n v="0"/>
    <n v="75.9696"/>
  </r>
  <r>
    <n v="2363"/>
    <s v="CA-2014-136497"/>
    <x v="3"/>
    <x v="513"/>
    <d v="2014-04-21T00:00:00"/>
    <s v="Standard Class"/>
    <s v="RF-19840"/>
    <s v="Roy Französisch"/>
    <x v="0"/>
    <x v="0"/>
    <s v="Columbus"/>
    <x v="24"/>
    <n v="43229"/>
    <x v="3"/>
    <s v="OFF-BI-10001553"/>
    <x v="1"/>
    <x v="8"/>
    <x v="1293"/>
    <n v="13.710000000000003"/>
    <n v="5"/>
    <n v="0.7"/>
    <n v="-10.053999999999998"/>
  </r>
  <r>
    <n v="2364"/>
    <s v="US-2013-108637"/>
    <x v="0"/>
    <x v="69"/>
    <d v="2013-03-19T00:00:00"/>
    <s v="Standard Class"/>
    <s v="AB-10060"/>
    <s v="Adam Bellavance"/>
    <x v="2"/>
    <x v="0"/>
    <s v="Waynesboro"/>
    <x v="17"/>
    <n v="22980"/>
    <x v="0"/>
    <s v="FUR-FU-10004864"/>
    <x v="0"/>
    <x v="5"/>
    <x v="436"/>
    <n v="127.88"/>
    <n v="2"/>
    <n v="0"/>
    <n v="40.921599999999998"/>
  </r>
  <r>
    <n v="2365"/>
    <s v="US-2013-108637"/>
    <x v="0"/>
    <x v="69"/>
    <d v="2013-03-19T00:00:00"/>
    <s v="Standard Class"/>
    <s v="AB-10060"/>
    <s v="Adam Bellavance"/>
    <x v="2"/>
    <x v="0"/>
    <s v="Waynesboro"/>
    <x v="17"/>
    <n v="22980"/>
    <x v="0"/>
    <s v="OFF-AP-10004540"/>
    <x v="1"/>
    <x v="9"/>
    <x v="1294"/>
    <n v="160.32"/>
    <n v="2"/>
    <n v="0"/>
    <n v="44.889600000000002"/>
  </r>
  <r>
    <n v="2366"/>
    <s v="US-2013-108637"/>
    <x v="0"/>
    <x v="69"/>
    <d v="2013-03-19T00:00:00"/>
    <s v="Standard Class"/>
    <s v="AB-10060"/>
    <s v="Adam Bellavance"/>
    <x v="2"/>
    <x v="0"/>
    <s v="Waynesboro"/>
    <x v="17"/>
    <n v="22980"/>
    <x v="0"/>
    <s v="OFF-BI-10004965"/>
    <x v="1"/>
    <x v="8"/>
    <x v="1005"/>
    <n v="46"/>
    <n v="4"/>
    <n v="0"/>
    <n v="20.7"/>
  </r>
  <r>
    <n v="2367"/>
    <s v="CA-2011-102295"/>
    <x v="2"/>
    <x v="156"/>
    <d v="2011-11-26T00:00:00"/>
    <s v="Second Class"/>
    <s v="EH-13990"/>
    <s v="Erica Hackney"/>
    <x v="0"/>
    <x v="0"/>
    <s v="Sacramento"/>
    <x v="1"/>
    <n v="95823"/>
    <x v="1"/>
    <s v="FUR-CH-10001714"/>
    <x v="0"/>
    <x v="1"/>
    <x v="1295"/>
    <n v="120.71199999999999"/>
    <n v="1"/>
    <n v="0.2"/>
    <n v="-18.106799999999993"/>
  </r>
  <r>
    <n v="2368"/>
    <s v="CA-2014-123659"/>
    <x v="3"/>
    <x v="516"/>
    <d v="2014-02-14T00:00:00"/>
    <s v="First Class"/>
    <s v="MN-17935"/>
    <s v="Michael Nguyen"/>
    <x v="0"/>
    <x v="0"/>
    <s v="Clinton"/>
    <x v="39"/>
    <n v="20735"/>
    <x v="3"/>
    <s v="OFF-PA-10002464"/>
    <x v="1"/>
    <x v="10"/>
    <x v="993"/>
    <n v="23.12"/>
    <n v="4"/>
    <n v="0"/>
    <n v="11.328800000000001"/>
  </r>
  <r>
    <n v="2369"/>
    <s v="US-2013-129469"/>
    <x v="0"/>
    <x v="713"/>
    <d v="2013-09-28T00:00:00"/>
    <s v="Standard Class"/>
    <s v="KL-16555"/>
    <s v="Kelly Lampkin"/>
    <x v="1"/>
    <x v="0"/>
    <s v="Fairfield"/>
    <x v="24"/>
    <n v="45014"/>
    <x v="3"/>
    <s v="FUR-FU-10002298"/>
    <x v="0"/>
    <x v="5"/>
    <x v="1296"/>
    <n v="532.70400000000006"/>
    <n v="6"/>
    <n v="0.2"/>
    <n v="-26.635200000000026"/>
  </r>
  <r>
    <n v="2370"/>
    <s v="US-2013-129469"/>
    <x v="0"/>
    <x v="713"/>
    <d v="2013-09-28T00:00:00"/>
    <s v="Standard Class"/>
    <s v="KL-16555"/>
    <s v="Kelly Lampkin"/>
    <x v="1"/>
    <x v="0"/>
    <s v="Fairfield"/>
    <x v="24"/>
    <n v="45014"/>
    <x v="3"/>
    <s v="OFF-AR-10000315"/>
    <x v="1"/>
    <x v="6"/>
    <x v="1297"/>
    <n v="4.9119999999999999"/>
    <n v="2"/>
    <n v="0.2"/>
    <n v="0.30700000000000016"/>
  </r>
  <r>
    <n v="2371"/>
    <s v="CA-2014-155152"/>
    <x v="3"/>
    <x v="437"/>
    <d v="2014-07-10T00:00:00"/>
    <s v="Second Class"/>
    <s v="MP-17965"/>
    <s v="Michael Paige"/>
    <x v="1"/>
    <x v="0"/>
    <s v="Warwick"/>
    <x v="34"/>
    <n v="2886"/>
    <x v="3"/>
    <s v="TEC-AC-10004353"/>
    <x v="2"/>
    <x v="11"/>
    <x v="717"/>
    <n v="252"/>
    <n v="4"/>
    <n v="0"/>
    <n v="93.240000000000009"/>
  </r>
  <r>
    <n v="2372"/>
    <s v="CA-2013-159940"/>
    <x v="0"/>
    <x v="274"/>
    <d v="2013-07-12T00:00:00"/>
    <s v="Second Class"/>
    <s v="BF-11020"/>
    <s v="Barry Französisch"/>
    <x v="1"/>
    <x v="0"/>
    <s v="Aurora"/>
    <x v="10"/>
    <n v="60505"/>
    <x v="2"/>
    <s v="FUR-FU-10004973"/>
    <x v="0"/>
    <x v="5"/>
    <x v="1134"/>
    <n v="60.288000000000004"/>
    <n v="8"/>
    <n v="0.6"/>
    <n v="-27.129599999999996"/>
  </r>
  <r>
    <n v="2373"/>
    <s v="CA-2013-159940"/>
    <x v="0"/>
    <x v="274"/>
    <d v="2013-07-12T00:00:00"/>
    <s v="Second Class"/>
    <s v="BF-11020"/>
    <s v="Barry Französisch"/>
    <x v="1"/>
    <x v="0"/>
    <s v="Aurora"/>
    <x v="10"/>
    <n v="60505"/>
    <x v="2"/>
    <s v="OFF-FA-10000936"/>
    <x v="1"/>
    <x v="13"/>
    <x v="1298"/>
    <n v="2.6320000000000001"/>
    <n v="1"/>
    <n v="0.2"/>
    <n v="0.8224999999999999"/>
  </r>
  <r>
    <n v="2374"/>
    <s v="CA-2013-159940"/>
    <x v="0"/>
    <x v="274"/>
    <d v="2013-07-12T00:00:00"/>
    <s v="Second Class"/>
    <s v="BF-11020"/>
    <s v="Barry Französisch"/>
    <x v="1"/>
    <x v="0"/>
    <s v="Aurora"/>
    <x v="10"/>
    <n v="60505"/>
    <x v="2"/>
    <s v="OFF-PA-10001609"/>
    <x v="1"/>
    <x v="10"/>
    <x v="1107"/>
    <n v="23.688000000000002"/>
    <n v="9"/>
    <n v="0.2"/>
    <n v="7.698599999999999"/>
  </r>
  <r>
    <n v="2375"/>
    <s v="CA-2013-159940"/>
    <x v="0"/>
    <x v="274"/>
    <d v="2013-07-12T00:00:00"/>
    <s v="Second Class"/>
    <s v="BF-11020"/>
    <s v="Barry Französisch"/>
    <x v="1"/>
    <x v="0"/>
    <s v="Aurora"/>
    <x v="10"/>
    <n v="60505"/>
    <x v="2"/>
    <s v="FUR-CH-10000785"/>
    <x v="0"/>
    <x v="1"/>
    <x v="320"/>
    <n v="253.37199999999996"/>
    <n v="2"/>
    <n v="0.3"/>
    <n v="-14.478399999999993"/>
  </r>
  <r>
    <n v="2376"/>
    <s v="CA-2014-119669"/>
    <x v="3"/>
    <x v="714"/>
    <d v="2014-01-31T00:00:00"/>
    <s v="Standard Class"/>
    <s v="TP-21130"/>
    <s v="Theone Pippenger"/>
    <x v="0"/>
    <x v="0"/>
    <s v="Smyrna"/>
    <x v="32"/>
    <n v="30080"/>
    <x v="0"/>
    <s v="OFF-FA-10000053"/>
    <x v="1"/>
    <x v="13"/>
    <x v="953"/>
    <n v="5.67"/>
    <n v="3"/>
    <n v="0"/>
    <n v="0.11340000000000017"/>
  </r>
  <r>
    <n v="2377"/>
    <s v="US-2011-164616"/>
    <x v="2"/>
    <x v="710"/>
    <d v="2011-08-21T00:00:00"/>
    <s v="Second Class"/>
    <s v="MS-17770"/>
    <s v="Maxwell Schwartz"/>
    <x v="0"/>
    <x v="0"/>
    <s v="Columbus"/>
    <x v="24"/>
    <n v="43229"/>
    <x v="3"/>
    <s v="OFF-BI-10001718"/>
    <x v="1"/>
    <x v="8"/>
    <x v="1216"/>
    <n v="76.77600000000001"/>
    <n v="4"/>
    <n v="0.7"/>
    <n v="-58.861599999999981"/>
  </r>
  <r>
    <n v="2378"/>
    <s v="US-2011-164616"/>
    <x v="2"/>
    <x v="710"/>
    <d v="2011-08-21T00:00:00"/>
    <s v="Second Class"/>
    <s v="MS-17770"/>
    <s v="Maxwell Schwartz"/>
    <x v="0"/>
    <x v="0"/>
    <s v="Columbus"/>
    <x v="24"/>
    <n v="43229"/>
    <x v="3"/>
    <s v="OFF-SU-10004768"/>
    <x v="1"/>
    <x v="14"/>
    <x v="1299"/>
    <n v="9.1840000000000011"/>
    <n v="2"/>
    <n v="0.2"/>
    <n v="1.1479999999999988"/>
  </r>
  <r>
    <n v="2379"/>
    <s v="CA-2012-148628"/>
    <x v="1"/>
    <x v="401"/>
    <d v="2012-12-11T00:00:00"/>
    <s v="Standard Class"/>
    <s v="KM-16375"/>
    <s v="Katherine Murray"/>
    <x v="2"/>
    <x v="0"/>
    <s v="Thousand Oaks"/>
    <x v="1"/>
    <n v="91360"/>
    <x v="1"/>
    <s v="OFF-PA-10003883"/>
    <x v="1"/>
    <x v="10"/>
    <x v="1229"/>
    <n v="32.75"/>
    <n v="5"/>
    <n v="0"/>
    <n v="15.065"/>
  </r>
  <r>
    <n v="2380"/>
    <s v="CA-2013-118052"/>
    <x v="0"/>
    <x v="715"/>
    <d v="2013-05-11T00:00:00"/>
    <s v="Standard Class"/>
    <s v="BE-11455"/>
    <s v="Brad Eason"/>
    <x v="2"/>
    <x v="0"/>
    <s v="Lorain"/>
    <x v="24"/>
    <n v="44052"/>
    <x v="3"/>
    <s v="OFF-FA-10004248"/>
    <x v="1"/>
    <x v="13"/>
    <x v="480"/>
    <n v="7.2160000000000002"/>
    <n v="2"/>
    <n v="0.2"/>
    <n v="1.7138000000000002"/>
  </r>
  <r>
    <n v="2381"/>
    <s v="CA-2013-118052"/>
    <x v="0"/>
    <x v="715"/>
    <d v="2013-05-11T00:00:00"/>
    <s v="Standard Class"/>
    <s v="BE-11455"/>
    <s v="Brad Eason"/>
    <x v="2"/>
    <x v="0"/>
    <s v="Lorain"/>
    <x v="24"/>
    <n v="44052"/>
    <x v="3"/>
    <s v="OFF-PA-10002581"/>
    <x v="1"/>
    <x v="10"/>
    <x v="1300"/>
    <n v="49.568000000000005"/>
    <n v="2"/>
    <n v="0.2"/>
    <n v="15.489999999999997"/>
  </r>
  <r>
    <n v="2382"/>
    <s v="CA-2013-118052"/>
    <x v="0"/>
    <x v="715"/>
    <d v="2013-05-11T00:00:00"/>
    <s v="Standard Class"/>
    <s v="BE-11455"/>
    <s v="Brad Eason"/>
    <x v="2"/>
    <x v="0"/>
    <s v="Lorain"/>
    <x v="24"/>
    <n v="44052"/>
    <x v="3"/>
    <s v="FUR-FU-10004848"/>
    <x v="0"/>
    <x v="5"/>
    <x v="1301"/>
    <n v="54.711999999999996"/>
    <n v="7"/>
    <n v="0.2"/>
    <n v="11.626299999999999"/>
  </r>
  <r>
    <n v="2383"/>
    <s v="US-2014-117534"/>
    <x v="3"/>
    <x v="613"/>
    <d v="2014-03-27T00:00:00"/>
    <s v="First Class"/>
    <s v="CV-12295"/>
    <s v="Christina VanderZanden"/>
    <x v="0"/>
    <x v="0"/>
    <s v="Fresno"/>
    <x v="1"/>
    <n v="93727"/>
    <x v="1"/>
    <s v="OFF-AP-10002403"/>
    <x v="1"/>
    <x v="9"/>
    <x v="1302"/>
    <n v="176.04"/>
    <n v="4"/>
    <n v="0"/>
    <n v="45.770399999999995"/>
  </r>
  <r>
    <n v="2384"/>
    <s v="US-2014-117534"/>
    <x v="3"/>
    <x v="613"/>
    <d v="2014-03-27T00:00:00"/>
    <s v="First Class"/>
    <s v="CV-12295"/>
    <s v="Christina VanderZanden"/>
    <x v="0"/>
    <x v="0"/>
    <s v="Fresno"/>
    <x v="1"/>
    <n v="93727"/>
    <x v="1"/>
    <s v="OFF-AR-10003087"/>
    <x v="1"/>
    <x v="6"/>
    <x v="33"/>
    <n v="16.02"/>
    <n v="9"/>
    <n v="0"/>
    <n v="4.4855999999999998"/>
  </r>
  <r>
    <n v="2385"/>
    <s v="US-2014-117534"/>
    <x v="3"/>
    <x v="613"/>
    <d v="2014-03-27T00:00:00"/>
    <s v="First Class"/>
    <s v="CV-12295"/>
    <s v="Christina VanderZanden"/>
    <x v="0"/>
    <x v="0"/>
    <s v="Fresno"/>
    <x v="1"/>
    <n v="93727"/>
    <x v="1"/>
    <s v="OFF-BI-10002026"/>
    <x v="1"/>
    <x v="8"/>
    <x v="903"/>
    <n v="185.92000000000002"/>
    <n v="4"/>
    <n v="0.2"/>
    <n v="62.74799999999999"/>
  </r>
  <r>
    <n v="2386"/>
    <s v="US-2014-117534"/>
    <x v="3"/>
    <x v="613"/>
    <d v="2014-03-27T00:00:00"/>
    <s v="First Class"/>
    <s v="CV-12295"/>
    <s v="Christina VanderZanden"/>
    <x v="0"/>
    <x v="0"/>
    <s v="Fresno"/>
    <x v="1"/>
    <n v="93727"/>
    <x v="1"/>
    <s v="TEC-PH-10000141"/>
    <x v="2"/>
    <x v="7"/>
    <x v="1303"/>
    <n v="211.16800000000001"/>
    <n v="4"/>
    <n v="0.2"/>
    <n v="15.837600000000009"/>
  </r>
  <r>
    <n v="2387"/>
    <s v="US-2014-117534"/>
    <x v="3"/>
    <x v="613"/>
    <d v="2014-03-27T00:00:00"/>
    <s v="First Class"/>
    <s v="CV-12295"/>
    <s v="Christina VanderZanden"/>
    <x v="0"/>
    <x v="0"/>
    <s v="Fresno"/>
    <x v="1"/>
    <n v="93727"/>
    <x v="1"/>
    <s v="TEC-CO-10000971"/>
    <x v="2"/>
    <x v="16"/>
    <x v="1304"/>
    <n v="479.98400000000004"/>
    <n v="2"/>
    <n v="0.2"/>
    <n v="59.997999999999962"/>
  </r>
  <r>
    <n v="2388"/>
    <s v="CA-2012-145065"/>
    <x v="1"/>
    <x v="295"/>
    <d v="2012-12-15T00:00:00"/>
    <s v="First Class"/>
    <s v="DK-13375"/>
    <s v="Dennis Kane"/>
    <x v="0"/>
    <x v="0"/>
    <s v="San Diego"/>
    <x v="1"/>
    <n v="92105"/>
    <x v="1"/>
    <s v="OFF-FA-10001229"/>
    <x v="1"/>
    <x v="13"/>
    <x v="33"/>
    <n v="7.86"/>
    <n v="2"/>
    <n v="0"/>
    <n v="3.6155999999999997"/>
  </r>
  <r>
    <n v="2389"/>
    <s v="CA-2012-145065"/>
    <x v="1"/>
    <x v="295"/>
    <d v="2012-12-15T00:00:00"/>
    <s v="First Class"/>
    <s v="DK-13375"/>
    <s v="Dennis Kane"/>
    <x v="0"/>
    <x v="0"/>
    <s v="San Diego"/>
    <x v="1"/>
    <n v="92105"/>
    <x v="1"/>
    <s v="OFF-BI-10002437"/>
    <x v="1"/>
    <x v="8"/>
    <x v="1305"/>
    <n v="24.448"/>
    <n v="2"/>
    <n v="0.2"/>
    <n v="8.8623999999999992"/>
  </r>
  <r>
    <n v="2390"/>
    <s v="US-2012-127040"/>
    <x v="1"/>
    <x v="401"/>
    <d v="2012-12-10T00:00:00"/>
    <s v="Standard Class"/>
    <s v="SG-20605"/>
    <s v="Speros Goranitis"/>
    <x v="0"/>
    <x v="0"/>
    <s v="New York City"/>
    <x v="15"/>
    <n v="10009"/>
    <x v="3"/>
    <s v="OFF-PA-10004255"/>
    <x v="1"/>
    <x v="10"/>
    <x v="1306"/>
    <n v="6.48"/>
    <n v="1"/>
    <n v="0"/>
    <n v="3.1104000000000003"/>
  </r>
  <r>
    <n v="2391"/>
    <s v="US-2012-127040"/>
    <x v="1"/>
    <x v="401"/>
    <d v="2012-12-10T00:00:00"/>
    <s v="Standard Class"/>
    <s v="SG-20605"/>
    <s v="Speros Goranitis"/>
    <x v="0"/>
    <x v="0"/>
    <s v="New York City"/>
    <x v="15"/>
    <n v="10009"/>
    <x v="3"/>
    <s v="OFF-PA-10001184"/>
    <x v="1"/>
    <x v="10"/>
    <x v="1307"/>
    <n v="41.86"/>
    <n v="7"/>
    <n v="0"/>
    <n v="20.511400000000002"/>
  </r>
  <r>
    <n v="2392"/>
    <s v="US-2012-127040"/>
    <x v="1"/>
    <x v="401"/>
    <d v="2012-12-10T00:00:00"/>
    <s v="Standard Class"/>
    <s v="SG-20605"/>
    <s v="Speros Goranitis"/>
    <x v="0"/>
    <x v="0"/>
    <s v="New York City"/>
    <x v="15"/>
    <n v="10009"/>
    <x v="3"/>
    <s v="TEC-AC-10002637"/>
    <x v="2"/>
    <x v="11"/>
    <x v="1308"/>
    <n v="1619.91"/>
    <n v="9"/>
    <n v="0"/>
    <n v="97.194599999999923"/>
  </r>
  <r>
    <n v="2393"/>
    <s v="US-2012-127040"/>
    <x v="1"/>
    <x v="401"/>
    <d v="2012-12-10T00:00:00"/>
    <s v="Standard Class"/>
    <s v="SG-20605"/>
    <s v="Speros Goranitis"/>
    <x v="0"/>
    <x v="0"/>
    <s v="New York City"/>
    <x v="15"/>
    <n v="10009"/>
    <x v="3"/>
    <s v="FUR-FU-10002878"/>
    <x v="0"/>
    <x v="5"/>
    <x v="1125"/>
    <n v="113.92"/>
    <n v="4"/>
    <n v="0"/>
    <n v="42.150400000000005"/>
  </r>
  <r>
    <n v="2394"/>
    <s v="CA-2013-128111"/>
    <x v="0"/>
    <x v="716"/>
    <d v="2013-03-24T00:00:00"/>
    <s v="Standard Class"/>
    <s v="CS-12355"/>
    <s v="Christine Sundaresam"/>
    <x v="0"/>
    <x v="0"/>
    <s v="Malden"/>
    <x v="31"/>
    <n v="2148"/>
    <x v="3"/>
    <s v="OFF-AR-10000588"/>
    <x v="1"/>
    <x v="6"/>
    <x v="393"/>
    <n v="39.68"/>
    <n v="2"/>
    <n v="0"/>
    <n v="10.316800000000001"/>
  </r>
  <r>
    <n v="2395"/>
    <s v="CA-2012-137897"/>
    <x v="1"/>
    <x v="717"/>
    <d v="2012-11-19T00:00:00"/>
    <s v="Standard Class"/>
    <s v="PJ-18835"/>
    <s v="Patrick Jones"/>
    <x v="1"/>
    <x v="0"/>
    <s v="New York City"/>
    <x v="15"/>
    <n v="10035"/>
    <x v="3"/>
    <s v="TEC-AC-10002217"/>
    <x v="2"/>
    <x v="11"/>
    <x v="1178"/>
    <n v="37.6"/>
    <n v="2"/>
    <n v="0"/>
    <n v="2.2560000000000002"/>
  </r>
  <r>
    <n v="2396"/>
    <s v="CA-2012-137897"/>
    <x v="1"/>
    <x v="717"/>
    <d v="2012-11-19T00:00:00"/>
    <s v="Standard Class"/>
    <s v="PJ-18835"/>
    <s v="Patrick Jones"/>
    <x v="1"/>
    <x v="0"/>
    <s v="New York City"/>
    <x v="15"/>
    <n v="10035"/>
    <x v="3"/>
    <s v="TEC-AC-10001267"/>
    <x v="2"/>
    <x v="11"/>
    <x v="533"/>
    <n v="59.9"/>
    <n v="2"/>
    <n v="0"/>
    <n v="23.96"/>
  </r>
  <r>
    <n v="2397"/>
    <s v="CA-2012-137897"/>
    <x v="1"/>
    <x v="717"/>
    <d v="2012-11-19T00:00:00"/>
    <s v="Standard Class"/>
    <s v="PJ-18835"/>
    <s v="Patrick Jones"/>
    <x v="1"/>
    <x v="0"/>
    <s v="New York City"/>
    <x v="15"/>
    <n v="10035"/>
    <x v="3"/>
    <s v="OFF-PA-10004041"/>
    <x v="1"/>
    <x v="10"/>
    <x v="940"/>
    <n v="37"/>
    <n v="5"/>
    <n v="0"/>
    <n v="16.649999999999999"/>
  </r>
  <r>
    <n v="2398"/>
    <s v="CA-2014-169264"/>
    <x v="3"/>
    <x v="718"/>
    <d v="2014-08-17T00:00:00"/>
    <s v="Second Class"/>
    <s v="NP-18700"/>
    <s v="Nora Preis"/>
    <x v="0"/>
    <x v="0"/>
    <s v="San Francisco"/>
    <x v="1"/>
    <n v="94109"/>
    <x v="1"/>
    <s v="OFF-LA-10001613"/>
    <x v="1"/>
    <x v="2"/>
    <x v="736"/>
    <n v="5.76"/>
    <n v="2"/>
    <n v="0"/>
    <n v="2.8224"/>
  </r>
  <r>
    <n v="2399"/>
    <s v="CA-2014-169264"/>
    <x v="3"/>
    <x v="718"/>
    <d v="2014-08-17T00:00:00"/>
    <s v="Second Class"/>
    <s v="NP-18700"/>
    <s v="Nora Preis"/>
    <x v="0"/>
    <x v="0"/>
    <s v="San Francisco"/>
    <x v="1"/>
    <n v="94109"/>
    <x v="1"/>
    <s v="OFF-AR-10000246"/>
    <x v="1"/>
    <x v="6"/>
    <x v="21"/>
    <n v="16.68"/>
    <n v="6"/>
    <n v="0"/>
    <n v="4.3367999999999993"/>
  </r>
  <r>
    <n v="2400"/>
    <s v="CA-2014-147361"/>
    <x v="3"/>
    <x v="428"/>
    <d v="2014-09-16T00:00:00"/>
    <s v="Standard Class"/>
    <s v="SB-20290"/>
    <s v="Sean Braxton"/>
    <x v="1"/>
    <x v="0"/>
    <s v="Florence"/>
    <x v="20"/>
    <n v="29501"/>
    <x v="0"/>
    <s v="OFF-ST-10001809"/>
    <x v="1"/>
    <x v="4"/>
    <x v="430"/>
    <n v="628.80999999999995"/>
    <n v="7"/>
    <n v="0"/>
    <n v="12.576199999999986"/>
  </r>
  <r>
    <n v="2401"/>
    <s v="CA-2014-147361"/>
    <x v="3"/>
    <x v="428"/>
    <d v="2014-09-16T00:00:00"/>
    <s v="Standard Class"/>
    <s v="SB-20290"/>
    <s v="Sean Braxton"/>
    <x v="1"/>
    <x v="0"/>
    <s v="Florence"/>
    <x v="20"/>
    <n v="29501"/>
    <x v="0"/>
    <s v="OFF-ST-10002214"/>
    <x v="1"/>
    <x v="4"/>
    <x v="994"/>
    <n v="56.449999999999996"/>
    <n v="5"/>
    <n v="0"/>
    <n v="14.676999999999998"/>
  </r>
  <r>
    <n v="2402"/>
    <s v="CA-2014-145877"/>
    <x v="3"/>
    <x v="719"/>
    <d v="2014-04-05T00:00:00"/>
    <s v="Second Class"/>
    <s v="AS-10090"/>
    <s v="Adam Shillingsburg"/>
    <x v="0"/>
    <x v="0"/>
    <s v="Springfield"/>
    <x v="25"/>
    <n v="65807"/>
    <x v="2"/>
    <s v="OFF-ST-10000649"/>
    <x v="1"/>
    <x v="4"/>
    <x v="937"/>
    <n v="94.199999999999989"/>
    <n v="6"/>
    <n v="0"/>
    <n v="23.550000000000004"/>
  </r>
  <r>
    <n v="2403"/>
    <s v="CA-2014-145877"/>
    <x v="3"/>
    <x v="719"/>
    <d v="2014-04-05T00:00:00"/>
    <s v="Second Class"/>
    <s v="AS-10090"/>
    <s v="Adam Shillingsburg"/>
    <x v="0"/>
    <x v="0"/>
    <s v="Springfield"/>
    <x v="25"/>
    <n v="65807"/>
    <x v="2"/>
    <s v="OFF-EN-10001990"/>
    <x v="1"/>
    <x v="12"/>
    <x v="33"/>
    <n v="28.4"/>
    <n v="5"/>
    <n v="0"/>
    <n v="13.347999999999997"/>
  </r>
  <r>
    <n v="2404"/>
    <s v="US-2013-110170"/>
    <x v="0"/>
    <x v="720"/>
    <d v="2013-10-04T00:00:00"/>
    <s v="Standard Class"/>
    <s v="HM-14860"/>
    <s v="Harry Marie"/>
    <x v="1"/>
    <x v="0"/>
    <s v="Huntsville"/>
    <x v="5"/>
    <n v="77340"/>
    <x v="2"/>
    <s v="FUR-BO-10000780"/>
    <x v="0"/>
    <x v="0"/>
    <x v="1309"/>
    <n v="956.6647999999999"/>
    <n v="7"/>
    <n v="0.32"/>
    <n v="-225.09759999999991"/>
  </r>
  <r>
    <n v="2405"/>
    <s v="CA-2014-108574"/>
    <x v="3"/>
    <x v="566"/>
    <d v="2014-10-12T00:00:00"/>
    <s v="Standard Class"/>
    <s v="MG-18145"/>
    <s v="Mike Gockenbach"/>
    <x v="0"/>
    <x v="0"/>
    <s v="Los Angeles"/>
    <x v="1"/>
    <n v="90045"/>
    <x v="1"/>
    <s v="TEC-AC-10002049"/>
    <x v="2"/>
    <x v="11"/>
    <x v="688"/>
    <n v="1115.9099999999999"/>
    <n v="9"/>
    <n v="0"/>
    <n v="200.86379999999991"/>
  </r>
  <r>
    <n v="2406"/>
    <s v="CA-2014-108574"/>
    <x v="3"/>
    <x v="566"/>
    <d v="2014-10-12T00:00:00"/>
    <s v="Standard Class"/>
    <s v="MG-18145"/>
    <s v="Mike Gockenbach"/>
    <x v="0"/>
    <x v="0"/>
    <s v="Los Angeles"/>
    <x v="1"/>
    <n v="90045"/>
    <x v="1"/>
    <s v="TEC-PH-10003555"/>
    <x v="2"/>
    <x v="7"/>
    <x v="457"/>
    <n v="128.744"/>
    <n v="7"/>
    <n v="0.2"/>
    <n v="-28.967399999999991"/>
  </r>
  <r>
    <n v="2407"/>
    <s v="CA-2014-108574"/>
    <x v="3"/>
    <x v="566"/>
    <d v="2014-10-12T00:00:00"/>
    <s v="Standard Class"/>
    <s v="MG-18145"/>
    <s v="Mike Gockenbach"/>
    <x v="0"/>
    <x v="0"/>
    <s v="Los Angeles"/>
    <x v="1"/>
    <n v="90045"/>
    <x v="1"/>
    <s v="TEC-PH-10000702"/>
    <x v="2"/>
    <x v="7"/>
    <x v="309"/>
    <n v="79.920000000000016"/>
    <n v="10"/>
    <n v="0.2"/>
    <n v="26.972999999999992"/>
  </r>
  <r>
    <n v="2408"/>
    <s v="CA-2014-144589"/>
    <x v="3"/>
    <x v="176"/>
    <d v="2014-01-26T00:00:00"/>
    <s v="Standard Class"/>
    <s v="TM-21010"/>
    <s v="Tamara Manning"/>
    <x v="0"/>
    <x v="0"/>
    <s v="San Francisco"/>
    <x v="1"/>
    <n v="94122"/>
    <x v="1"/>
    <s v="OFF-AR-10003631"/>
    <x v="1"/>
    <x v="6"/>
    <x v="33"/>
    <n v="24.2"/>
    <n v="5"/>
    <n v="0"/>
    <n v="7.9859999999999998"/>
  </r>
  <r>
    <n v="2409"/>
    <s v="CA-2014-144589"/>
    <x v="3"/>
    <x v="176"/>
    <d v="2014-01-26T00:00:00"/>
    <s v="Standard Class"/>
    <s v="TM-21010"/>
    <s v="Tamara Manning"/>
    <x v="0"/>
    <x v="0"/>
    <s v="San Francisco"/>
    <x v="1"/>
    <n v="94122"/>
    <x v="1"/>
    <s v="TEC-PH-10003072"/>
    <x v="2"/>
    <x v="7"/>
    <x v="1310"/>
    <n v="359.97600000000006"/>
    <n v="3"/>
    <n v="0.2"/>
    <n v="130.49130000000002"/>
  </r>
  <r>
    <n v="2410"/>
    <s v="CA-2014-155985"/>
    <x v="3"/>
    <x v="721"/>
    <d v="2014-03-26T00:00:00"/>
    <s v="First Class"/>
    <s v="BE-11335"/>
    <s v="Bill Eplett"/>
    <x v="2"/>
    <x v="0"/>
    <s v="San Francisco"/>
    <x v="1"/>
    <n v="94122"/>
    <x v="1"/>
    <s v="FUR-FU-10000758"/>
    <x v="0"/>
    <x v="5"/>
    <x v="1073"/>
    <n v="211.84"/>
    <n v="8"/>
    <n v="0"/>
    <n v="76.262399999999985"/>
  </r>
  <r>
    <n v="2411"/>
    <s v="CA-2011-162684"/>
    <x v="2"/>
    <x v="601"/>
    <d v="2011-08-06T00:00:00"/>
    <s v="Standard Class"/>
    <s v="AS-10630"/>
    <s v="Ann Steele"/>
    <x v="2"/>
    <x v="0"/>
    <s v="Philadelphia"/>
    <x v="9"/>
    <n v="19120"/>
    <x v="3"/>
    <s v="OFF-FA-10000992"/>
    <x v="1"/>
    <x v="13"/>
    <x v="1033"/>
    <n v="5.68"/>
    <n v="2"/>
    <n v="0.2"/>
    <n v="1.9169999999999998"/>
  </r>
  <r>
    <n v="2412"/>
    <s v="CA-2012-142041"/>
    <x v="1"/>
    <x v="722"/>
    <d v="2012-06-09T00:00:00"/>
    <s v="Second Class"/>
    <s v="EM-13810"/>
    <s v="Eleni McCrary"/>
    <x v="1"/>
    <x v="0"/>
    <s v="Los Angeles"/>
    <x v="1"/>
    <n v="90036"/>
    <x v="1"/>
    <s v="OFF-BI-10004187"/>
    <x v="1"/>
    <x v="8"/>
    <x v="33"/>
    <n v="7.52"/>
    <n v="5"/>
    <n v="0.2"/>
    <n v="2.6319999999999997"/>
  </r>
  <r>
    <n v="2413"/>
    <s v="CA-2011-151295"/>
    <x v="2"/>
    <x v="607"/>
    <d v="2011-11-16T00:00:00"/>
    <s v="Standard Class"/>
    <s v="JA-15970"/>
    <s v="Joseph Airdo"/>
    <x v="0"/>
    <x v="0"/>
    <s v="Los Angeles"/>
    <x v="1"/>
    <n v="90045"/>
    <x v="1"/>
    <s v="OFF-PA-10001947"/>
    <x v="1"/>
    <x v="10"/>
    <x v="354"/>
    <n v="11.96"/>
    <n v="2"/>
    <n v="0"/>
    <n v="5.8604000000000003"/>
  </r>
  <r>
    <n v="2414"/>
    <s v="CA-2011-151295"/>
    <x v="2"/>
    <x v="607"/>
    <d v="2011-11-16T00:00:00"/>
    <s v="Standard Class"/>
    <s v="JA-15970"/>
    <s v="Joseph Airdo"/>
    <x v="0"/>
    <x v="0"/>
    <s v="Los Angeles"/>
    <x v="1"/>
    <n v="90045"/>
    <x v="1"/>
    <s v="FUR-TA-10002356"/>
    <x v="0"/>
    <x v="3"/>
    <x v="728"/>
    <n v="629.06400000000008"/>
    <n v="3"/>
    <n v="0.2"/>
    <n v="31.453199999999953"/>
  </r>
  <r>
    <n v="2415"/>
    <s v="CA-2013-156300"/>
    <x v="0"/>
    <x v="723"/>
    <d v="2014-01-03T00:00:00"/>
    <s v="Standard Class"/>
    <s v="TB-21595"/>
    <s v="Troy Blackwell"/>
    <x v="0"/>
    <x v="0"/>
    <s v="Milwaukee"/>
    <x v="6"/>
    <n v="53209"/>
    <x v="2"/>
    <s v="FUR-CH-10001714"/>
    <x v="0"/>
    <x v="1"/>
    <x v="1295"/>
    <n v="754.44999999999993"/>
    <n v="5"/>
    <n v="0"/>
    <n v="60.356000000000023"/>
  </r>
  <r>
    <n v="2416"/>
    <s v="CA-2012-146087"/>
    <x v="1"/>
    <x v="380"/>
    <d v="2012-07-11T00:00:00"/>
    <s v="Standard Class"/>
    <s v="PP-18955"/>
    <s v="Paul Prost"/>
    <x v="2"/>
    <x v="0"/>
    <s v="Holyoke"/>
    <x v="31"/>
    <n v="1040"/>
    <x v="3"/>
    <s v="FUR-BO-10002824"/>
    <x v="0"/>
    <x v="0"/>
    <x v="410"/>
    <n v="301.95999999999998"/>
    <n v="2"/>
    <n v="0"/>
    <n v="60.391999999999996"/>
  </r>
  <r>
    <n v="2417"/>
    <s v="CA-2014-168655"/>
    <x v="3"/>
    <x v="386"/>
    <d v="2014-10-19T00:00:00"/>
    <s v="Standard Class"/>
    <s v="ML-18040"/>
    <s v="Michelle Lonsdale"/>
    <x v="1"/>
    <x v="0"/>
    <s v="Albuquerque"/>
    <x v="27"/>
    <n v="87105"/>
    <x v="1"/>
    <s v="TEC-AC-10002842"/>
    <x v="2"/>
    <x v="11"/>
    <x v="1176"/>
    <n v="595"/>
    <n v="5"/>
    <n v="0"/>
    <n v="95.200000000000031"/>
  </r>
  <r>
    <n v="2418"/>
    <s v="CA-2014-168655"/>
    <x v="3"/>
    <x v="386"/>
    <d v="2014-10-19T00:00:00"/>
    <s v="Standard Class"/>
    <s v="ML-18040"/>
    <s v="Michelle Lonsdale"/>
    <x v="1"/>
    <x v="0"/>
    <s v="Albuquerque"/>
    <x v="27"/>
    <n v="87105"/>
    <x v="1"/>
    <s v="OFF-BI-10002082"/>
    <x v="1"/>
    <x v="8"/>
    <x v="1173"/>
    <n v="79.872000000000014"/>
    <n v="3"/>
    <n v="0.2"/>
    <n v="29.951999999999998"/>
  </r>
  <r>
    <n v="2419"/>
    <s v="CA-2013-107202"/>
    <x v="0"/>
    <x v="206"/>
    <d v="2013-05-29T00:00:00"/>
    <s v="Standard Class"/>
    <s v="LC-16930"/>
    <s v="Linda Cazamias"/>
    <x v="1"/>
    <x v="0"/>
    <s v="Sparks"/>
    <x v="33"/>
    <n v="89431"/>
    <x v="1"/>
    <s v="TEC-MA-10000112"/>
    <x v="2"/>
    <x v="15"/>
    <x v="1311"/>
    <n v="2396.4"/>
    <n v="10"/>
    <n v="0.2"/>
    <n v="179.73000000000013"/>
  </r>
  <r>
    <n v="2420"/>
    <s v="CA-2014-159597"/>
    <x v="3"/>
    <x v="45"/>
    <d v="2014-11-15T00:00:00"/>
    <s v="Standard Class"/>
    <s v="MC-17590"/>
    <s v="Matt Collister"/>
    <x v="1"/>
    <x v="0"/>
    <s v="Coachella"/>
    <x v="1"/>
    <n v="92236"/>
    <x v="1"/>
    <s v="OFF-ST-10002289"/>
    <x v="1"/>
    <x v="4"/>
    <x v="951"/>
    <n v="63.56"/>
    <n v="2"/>
    <n v="0"/>
    <n v="3.1779999999999973"/>
  </r>
  <r>
    <n v="2421"/>
    <s v="CA-2014-159597"/>
    <x v="3"/>
    <x v="45"/>
    <d v="2014-11-15T00:00:00"/>
    <s v="Standard Class"/>
    <s v="MC-17590"/>
    <s v="Matt Collister"/>
    <x v="1"/>
    <x v="0"/>
    <s v="Coachella"/>
    <x v="1"/>
    <n v="92236"/>
    <x v="1"/>
    <s v="TEC-AC-10004171"/>
    <x v="2"/>
    <x v="11"/>
    <x v="1312"/>
    <n v="99.99"/>
    <n v="1"/>
    <n v="0"/>
    <n v="43.995600000000003"/>
  </r>
  <r>
    <n v="2422"/>
    <s v="CA-2013-155551"/>
    <x v="0"/>
    <x v="724"/>
    <d v="2013-04-24T00:00:00"/>
    <s v="Standard Class"/>
    <s v="CR-12580"/>
    <s v="Clay Rozendal"/>
    <x v="2"/>
    <x v="0"/>
    <s v="Elmhurst"/>
    <x v="10"/>
    <n v="60126"/>
    <x v="2"/>
    <s v="OFF-ST-10003656"/>
    <x v="1"/>
    <x v="4"/>
    <x v="82"/>
    <n v="230.376"/>
    <n v="3"/>
    <n v="0.2"/>
    <n v="-48.954900000000002"/>
  </r>
  <r>
    <n v="2423"/>
    <s v="CA-2013-155551"/>
    <x v="0"/>
    <x v="724"/>
    <d v="2013-04-24T00:00:00"/>
    <s v="Standard Class"/>
    <s v="CR-12580"/>
    <s v="Clay Rozendal"/>
    <x v="2"/>
    <x v="0"/>
    <s v="Elmhurst"/>
    <x v="10"/>
    <n v="60126"/>
    <x v="2"/>
    <s v="OFF-PA-10001560"/>
    <x v="1"/>
    <x v="10"/>
    <x v="664"/>
    <n v="9.6640000000000015"/>
    <n v="2"/>
    <n v="0.2"/>
    <n v="3.2615999999999996"/>
  </r>
  <r>
    <n v="2424"/>
    <s v="US-2014-147669"/>
    <x v="3"/>
    <x v="53"/>
    <d v="2014-12-31T00:00:00"/>
    <s v="Standard Class"/>
    <s v="SV-20935"/>
    <s v="Susan Vittorini"/>
    <x v="0"/>
    <x v="0"/>
    <s v="Fairfield"/>
    <x v="24"/>
    <n v="45014"/>
    <x v="3"/>
    <s v="TEC-AC-10002473"/>
    <x v="2"/>
    <x v="11"/>
    <x v="713"/>
    <n v="158.928"/>
    <n v="7"/>
    <n v="0.2"/>
    <n v="41.718599999999995"/>
  </r>
  <r>
    <n v="2425"/>
    <s v="US-2014-147669"/>
    <x v="3"/>
    <x v="53"/>
    <d v="2014-12-31T00:00:00"/>
    <s v="Standard Class"/>
    <s v="SV-20935"/>
    <s v="Susan Vittorini"/>
    <x v="0"/>
    <x v="0"/>
    <s v="Fairfield"/>
    <x v="24"/>
    <n v="45014"/>
    <x v="3"/>
    <s v="OFF-BI-10000632"/>
    <x v="1"/>
    <x v="8"/>
    <x v="1288"/>
    <n v="13.023000000000001"/>
    <n v="1"/>
    <n v="0.7"/>
    <n v="-10.418399999999998"/>
  </r>
  <r>
    <n v="2426"/>
    <s v="US-2014-147669"/>
    <x v="3"/>
    <x v="53"/>
    <d v="2014-12-31T00:00:00"/>
    <s v="Standard Class"/>
    <s v="SV-20935"/>
    <s v="Susan Vittorini"/>
    <x v="0"/>
    <x v="0"/>
    <s v="Fairfield"/>
    <x v="24"/>
    <n v="45014"/>
    <x v="3"/>
    <s v="FUR-TA-10002645"/>
    <x v="0"/>
    <x v="3"/>
    <x v="1313"/>
    <n v="273.06"/>
    <n v="2"/>
    <n v="0.4"/>
    <n v="-104.67300000000006"/>
  </r>
  <r>
    <n v="2427"/>
    <s v="US-2014-147669"/>
    <x v="3"/>
    <x v="53"/>
    <d v="2014-12-31T00:00:00"/>
    <s v="Standard Class"/>
    <s v="SV-20935"/>
    <s v="Susan Vittorini"/>
    <x v="0"/>
    <x v="0"/>
    <s v="Fairfield"/>
    <x v="24"/>
    <n v="45014"/>
    <x v="3"/>
    <s v="OFF-FA-10002975"/>
    <x v="1"/>
    <x v="13"/>
    <x v="33"/>
    <n v="39.311999999999998"/>
    <n v="13"/>
    <n v="0.2"/>
    <n v="12.776399999999999"/>
  </r>
  <r>
    <n v="2428"/>
    <s v="CA-2013-169922"/>
    <x v="0"/>
    <x v="725"/>
    <d v="2013-06-18T00:00:00"/>
    <s v="Standard Class"/>
    <s v="MZ-17515"/>
    <s v="Mary Zewe"/>
    <x v="1"/>
    <x v="0"/>
    <s v="Arlington"/>
    <x v="5"/>
    <n v="76017"/>
    <x v="2"/>
    <s v="OFF-BI-10003784"/>
    <x v="1"/>
    <x v="8"/>
    <x v="1314"/>
    <n v="1.3439999999999996"/>
    <n v="4"/>
    <n v="0.8"/>
    <n v="-2.1504000000000008"/>
  </r>
  <r>
    <n v="2429"/>
    <s v="CA-2013-169922"/>
    <x v="0"/>
    <x v="725"/>
    <d v="2013-06-18T00:00:00"/>
    <s v="Standard Class"/>
    <s v="MZ-17515"/>
    <s v="Mary Zewe"/>
    <x v="1"/>
    <x v="0"/>
    <s v="Arlington"/>
    <x v="5"/>
    <n v="76017"/>
    <x v="2"/>
    <s v="OFF-BI-10001617"/>
    <x v="1"/>
    <x v="8"/>
    <x v="1315"/>
    <n v="8.2719999999999985"/>
    <n v="4"/>
    <n v="0.8"/>
    <n v="-13.648800000000001"/>
  </r>
  <r>
    <n v="2430"/>
    <s v="CA-2013-169922"/>
    <x v="0"/>
    <x v="725"/>
    <d v="2013-06-18T00:00:00"/>
    <s v="Standard Class"/>
    <s v="MZ-17515"/>
    <s v="Mary Zewe"/>
    <x v="1"/>
    <x v="0"/>
    <s v="Arlington"/>
    <x v="5"/>
    <n v="76017"/>
    <x v="2"/>
    <s v="FUR-FU-10004415"/>
    <x v="0"/>
    <x v="5"/>
    <x v="1054"/>
    <n v="12.544000000000002"/>
    <n v="7"/>
    <n v="0.6"/>
    <n v="-9.0944000000000038"/>
  </r>
  <r>
    <n v="2431"/>
    <s v="CA-2014-100748"/>
    <x v="3"/>
    <x v="726"/>
    <d v="2014-05-21T00:00:00"/>
    <s v="Standard Class"/>
    <s v="RB-19795"/>
    <s v="Ross Baird"/>
    <x v="2"/>
    <x v="0"/>
    <s v="San Francisco"/>
    <x v="1"/>
    <n v="94110"/>
    <x v="1"/>
    <s v="OFF-LA-10000240"/>
    <x v="1"/>
    <x v="2"/>
    <x v="2"/>
    <n v="58.48"/>
    <n v="8"/>
    <n v="0"/>
    <n v="27.485599999999998"/>
  </r>
  <r>
    <n v="2432"/>
    <s v="CA-2014-129805"/>
    <x v="3"/>
    <x v="116"/>
    <d v="2015-01-03T00:00:00"/>
    <s v="Standard Class"/>
    <s v="HM-14860"/>
    <s v="Harry Marie"/>
    <x v="1"/>
    <x v="0"/>
    <s v="Seattle"/>
    <x v="4"/>
    <n v="98103"/>
    <x v="1"/>
    <s v="FUR-FU-10001935"/>
    <x v="0"/>
    <x v="5"/>
    <x v="341"/>
    <n v="7.4"/>
    <n v="2"/>
    <n v="0"/>
    <n v="3.0340000000000007"/>
  </r>
  <r>
    <n v="2433"/>
    <s v="CA-2011-148586"/>
    <x v="2"/>
    <x v="727"/>
    <d v="2011-04-01T00:00:00"/>
    <s v="Standard Class"/>
    <s v="AZ-10750"/>
    <s v="Annie Zypern"/>
    <x v="0"/>
    <x v="0"/>
    <s v="New York City"/>
    <x v="15"/>
    <n v="10009"/>
    <x v="3"/>
    <s v="FUR-CH-10002439"/>
    <x v="0"/>
    <x v="1"/>
    <x v="1316"/>
    <n v="366.786"/>
    <n v="7"/>
    <n v="0.1"/>
    <n v="65.206400000000002"/>
  </r>
  <r>
    <n v="2434"/>
    <s v="US-2014-112613"/>
    <x v="3"/>
    <x v="39"/>
    <d v="2014-06-02T00:00:00"/>
    <s v="Standard Class"/>
    <s v="JH-15910"/>
    <s v="Jonathan Howell"/>
    <x v="0"/>
    <x v="0"/>
    <s v="Houston"/>
    <x v="5"/>
    <n v="77070"/>
    <x v="2"/>
    <s v="TEC-PH-10001536"/>
    <x v="2"/>
    <x v="7"/>
    <x v="1234"/>
    <n v="54.367999999999995"/>
    <n v="4"/>
    <n v="0.2"/>
    <n v="4.0775999999999968"/>
  </r>
  <r>
    <n v="2435"/>
    <s v="CA-2012-154746"/>
    <x v="1"/>
    <x v="717"/>
    <d v="2012-11-17T00:00:00"/>
    <s v="First Class"/>
    <s v="PJ-18835"/>
    <s v="Patrick Jones"/>
    <x v="1"/>
    <x v="0"/>
    <s v="Springfield"/>
    <x v="17"/>
    <n v="22153"/>
    <x v="0"/>
    <s v="OFF-EN-10001532"/>
    <x v="1"/>
    <x v="12"/>
    <x v="613"/>
    <n v="33.96"/>
    <n v="2"/>
    <n v="0"/>
    <n v="16.98"/>
  </r>
  <r>
    <n v="2436"/>
    <s v="CA-2012-154746"/>
    <x v="1"/>
    <x v="717"/>
    <d v="2012-11-17T00:00:00"/>
    <s v="First Class"/>
    <s v="PJ-18835"/>
    <s v="Patrick Jones"/>
    <x v="1"/>
    <x v="0"/>
    <s v="Springfield"/>
    <x v="17"/>
    <n v="22153"/>
    <x v="0"/>
    <s v="OFF-AP-10003057"/>
    <x v="1"/>
    <x v="9"/>
    <x v="1317"/>
    <n v="826.11"/>
    <n v="3"/>
    <n v="0"/>
    <n v="322.18290000000002"/>
  </r>
  <r>
    <n v="2437"/>
    <s v="CA-2014-140053"/>
    <x v="3"/>
    <x v="445"/>
    <d v="2014-07-11T00:00:00"/>
    <s v="Standard Class"/>
    <s v="CA-12265"/>
    <s v="Christina Anderson"/>
    <x v="0"/>
    <x v="0"/>
    <s v="Farmington"/>
    <x v="27"/>
    <n v="87401"/>
    <x v="1"/>
    <s v="FUR-FU-10003708"/>
    <x v="0"/>
    <x v="5"/>
    <x v="71"/>
    <n v="545.85"/>
    <n v="9"/>
    <n v="0"/>
    <n v="114.6285"/>
  </r>
  <r>
    <n v="2438"/>
    <s v="CA-2011-164210"/>
    <x v="2"/>
    <x v="728"/>
    <d v="2011-11-20T00:00:00"/>
    <s v="Second Class"/>
    <s v="PW-19240"/>
    <s v="Pierre Wener"/>
    <x v="0"/>
    <x v="0"/>
    <s v="Louisville"/>
    <x v="22"/>
    <n v="80027"/>
    <x v="1"/>
    <s v="FUR-TA-10000849"/>
    <x v="0"/>
    <x v="3"/>
    <x v="1318"/>
    <n v="145.97999999999999"/>
    <n v="2"/>
    <n v="0.5"/>
    <n v="-99.266399999999976"/>
  </r>
  <r>
    <n v="2439"/>
    <s v="CA-2011-164210"/>
    <x v="2"/>
    <x v="728"/>
    <d v="2011-11-20T00:00:00"/>
    <s v="Second Class"/>
    <s v="PW-19240"/>
    <s v="Pierre Wener"/>
    <x v="0"/>
    <x v="0"/>
    <s v="Louisville"/>
    <x v="22"/>
    <n v="80027"/>
    <x v="1"/>
    <s v="OFF-PA-10002259"/>
    <x v="1"/>
    <x v="10"/>
    <x v="848"/>
    <n v="35.808"/>
    <n v="4"/>
    <n v="0.2"/>
    <n v="12.5328"/>
  </r>
  <r>
    <n v="2440"/>
    <s v="CA-2014-139948"/>
    <x v="3"/>
    <x v="729"/>
    <d v="2014-07-23T00:00:00"/>
    <s v="Standard Class"/>
    <s v="SW-20455"/>
    <s v="Shaun Weien"/>
    <x v="0"/>
    <x v="0"/>
    <s v="Tampa"/>
    <x v="2"/>
    <n v="33614"/>
    <x v="0"/>
    <s v="FUR-FU-10002597"/>
    <x v="0"/>
    <x v="5"/>
    <x v="621"/>
    <n v="7.9040000000000008"/>
    <n v="2"/>
    <n v="0.2"/>
    <n v="2.1736000000000004"/>
  </r>
  <r>
    <n v="2441"/>
    <s v="CA-2013-146934"/>
    <x v="0"/>
    <x v="730"/>
    <d v="2013-05-28T00:00:00"/>
    <s v="Standard Class"/>
    <s v="AF-10870"/>
    <s v="Art Ferguson"/>
    <x v="0"/>
    <x v="0"/>
    <s v="Passaic"/>
    <x v="30"/>
    <n v="7055"/>
    <x v="3"/>
    <s v="TEC-PH-10004614"/>
    <x v="2"/>
    <x v="7"/>
    <x v="299"/>
    <n v="345"/>
    <n v="5"/>
    <n v="0"/>
    <n v="86.25"/>
  </r>
  <r>
    <n v="2442"/>
    <s v="CA-2013-146934"/>
    <x v="0"/>
    <x v="730"/>
    <d v="2013-05-28T00:00:00"/>
    <s v="Standard Class"/>
    <s v="AF-10870"/>
    <s v="Art Ferguson"/>
    <x v="0"/>
    <x v="0"/>
    <s v="Passaic"/>
    <x v="30"/>
    <n v="7055"/>
    <x v="3"/>
    <s v="FUR-TA-10003748"/>
    <x v="0"/>
    <x v="3"/>
    <x v="208"/>
    <n v="174.28599999999997"/>
    <n v="2"/>
    <n v="0.3"/>
    <n v="-19.918399999999991"/>
  </r>
  <r>
    <n v="2443"/>
    <s v="CA-2013-146934"/>
    <x v="0"/>
    <x v="730"/>
    <d v="2013-05-28T00:00:00"/>
    <s v="Standard Class"/>
    <s v="AF-10870"/>
    <s v="Art Ferguson"/>
    <x v="0"/>
    <x v="0"/>
    <s v="Passaic"/>
    <x v="30"/>
    <n v="7055"/>
    <x v="3"/>
    <s v="OFF-AP-10003217"/>
    <x v="1"/>
    <x v="9"/>
    <x v="189"/>
    <n v="662.84"/>
    <n v="4"/>
    <n v="0"/>
    <n v="172.33840000000004"/>
  </r>
  <r>
    <n v="2444"/>
    <s v="CA-2013-146934"/>
    <x v="0"/>
    <x v="730"/>
    <d v="2013-05-28T00:00:00"/>
    <s v="Standard Class"/>
    <s v="AF-10870"/>
    <s v="Art Ferguson"/>
    <x v="0"/>
    <x v="0"/>
    <s v="Passaic"/>
    <x v="30"/>
    <n v="7055"/>
    <x v="3"/>
    <s v="TEC-AC-10002399"/>
    <x v="2"/>
    <x v="11"/>
    <x v="448"/>
    <n v="95.1"/>
    <n v="5"/>
    <n v="0"/>
    <n v="30.431999999999995"/>
  </r>
  <r>
    <n v="2445"/>
    <s v="CA-2013-146934"/>
    <x v="0"/>
    <x v="730"/>
    <d v="2013-05-28T00:00:00"/>
    <s v="Standard Class"/>
    <s v="AF-10870"/>
    <s v="Art Ferguson"/>
    <x v="0"/>
    <x v="0"/>
    <s v="Passaic"/>
    <x v="30"/>
    <n v="7055"/>
    <x v="3"/>
    <s v="OFF-EN-10002973"/>
    <x v="1"/>
    <x v="12"/>
    <x v="1319"/>
    <n v="26.880000000000003"/>
    <n v="6"/>
    <n v="0"/>
    <n v="12.902400000000002"/>
  </r>
  <r>
    <n v="2446"/>
    <s v="CA-2013-146934"/>
    <x v="0"/>
    <x v="730"/>
    <d v="2013-05-28T00:00:00"/>
    <s v="Standard Class"/>
    <s v="AF-10870"/>
    <s v="Art Ferguson"/>
    <x v="0"/>
    <x v="0"/>
    <s v="Passaic"/>
    <x v="30"/>
    <n v="7055"/>
    <x v="3"/>
    <s v="TEC-PH-10001336"/>
    <x v="2"/>
    <x v="7"/>
    <x v="941"/>
    <n v="257.98"/>
    <n v="2"/>
    <n v="0"/>
    <n v="74.8142"/>
  </r>
  <r>
    <n v="2447"/>
    <s v="CA-2012-100573"/>
    <x v="1"/>
    <x v="12"/>
    <d v="2012-10-01T00:00:00"/>
    <s v="Standard Class"/>
    <s v="AM-10705"/>
    <s v="Anne McFarland"/>
    <x v="0"/>
    <x v="0"/>
    <s v="Los Angeles"/>
    <x v="1"/>
    <n v="90004"/>
    <x v="1"/>
    <s v="OFF-EN-10000461"/>
    <x v="1"/>
    <x v="12"/>
    <x v="746"/>
    <n v="17.48"/>
    <n v="2"/>
    <n v="0"/>
    <n v="8.2156000000000002"/>
  </r>
  <r>
    <n v="2448"/>
    <s v="CA-2013-119165"/>
    <x v="0"/>
    <x v="731"/>
    <d v="2013-11-07T00:00:00"/>
    <s v="Standard Class"/>
    <s v="BD-11320"/>
    <s v="Bill Donatelli"/>
    <x v="0"/>
    <x v="0"/>
    <s v="Philadelphia"/>
    <x v="9"/>
    <n v="19143"/>
    <x v="3"/>
    <s v="FUR-CH-10000988"/>
    <x v="0"/>
    <x v="1"/>
    <x v="1132"/>
    <n v="492.83499999999998"/>
    <n v="5"/>
    <n v="0.3"/>
    <n v="-14.080999999999989"/>
  </r>
  <r>
    <n v="2449"/>
    <s v="CA-2012-128027"/>
    <x v="1"/>
    <x v="471"/>
    <d v="2012-09-17T00:00:00"/>
    <s v="Second Class"/>
    <s v="CM-12385"/>
    <s v="Christopher Martinez"/>
    <x v="0"/>
    <x v="0"/>
    <s v="North Charleston"/>
    <x v="20"/>
    <n v="29406"/>
    <x v="0"/>
    <s v="OFF-ST-10001809"/>
    <x v="1"/>
    <x v="4"/>
    <x v="430"/>
    <n v="269.49"/>
    <n v="3"/>
    <n v="0"/>
    <n v="5.3897999999999939"/>
  </r>
  <r>
    <n v="2450"/>
    <s v="CA-2013-140207"/>
    <x v="0"/>
    <x v="732"/>
    <d v="2013-11-11T00:00:00"/>
    <s v="Standard Class"/>
    <s v="CS-12400"/>
    <s v="Christopher Schild"/>
    <x v="2"/>
    <x v="0"/>
    <s v="San Jose"/>
    <x v="1"/>
    <n v="95123"/>
    <x v="1"/>
    <s v="OFF-BI-10003963"/>
    <x v="1"/>
    <x v="8"/>
    <x v="1320"/>
    <n v="29.120000000000005"/>
    <n v="5"/>
    <n v="0.2"/>
    <n v="9.8279999999999959"/>
  </r>
  <r>
    <n v="2451"/>
    <s v="CA-2014-140949"/>
    <x v="3"/>
    <x v="294"/>
    <d v="2014-03-23T00:00:00"/>
    <s v="Second Class"/>
    <s v="DB-13405"/>
    <s v="Denny Blanton"/>
    <x v="0"/>
    <x v="0"/>
    <s v="New York City"/>
    <x v="15"/>
    <n v="10011"/>
    <x v="3"/>
    <s v="OFF-LA-10000081"/>
    <x v="1"/>
    <x v="2"/>
    <x v="1321"/>
    <n v="18.75"/>
    <n v="5"/>
    <n v="0"/>
    <n v="9"/>
  </r>
  <r>
    <n v="2452"/>
    <s v="CA-2014-140949"/>
    <x v="3"/>
    <x v="294"/>
    <d v="2014-03-23T00:00:00"/>
    <s v="Second Class"/>
    <s v="DB-13405"/>
    <s v="Denny Blanton"/>
    <x v="0"/>
    <x v="0"/>
    <s v="New York City"/>
    <x v="15"/>
    <n v="10011"/>
    <x v="3"/>
    <s v="TEC-PH-10000149"/>
    <x v="2"/>
    <x v="7"/>
    <x v="419"/>
    <n v="119.69999999999999"/>
    <n v="6"/>
    <n v="0"/>
    <n v="31.121999999999996"/>
  </r>
  <r>
    <n v="2453"/>
    <s v="CA-2014-140949"/>
    <x v="3"/>
    <x v="294"/>
    <d v="2014-03-23T00:00:00"/>
    <s v="Second Class"/>
    <s v="DB-13405"/>
    <s v="Denny Blanton"/>
    <x v="0"/>
    <x v="0"/>
    <s v="New York City"/>
    <x v="15"/>
    <n v="10011"/>
    <x v="3"/>
    <s v="OFF-BI-10000605"/>
    <x v="1"/>
    <x v="8"/>
    <x v="531"/>
    <n v="9.1440000000000001"/>
    <n v="3"/>
    <n v="0.2"/>
    <n v="3.0860999999999996"/>
  </r>
  <r>
    <n v="2454"/>
    <s v="CA-2014-140949"/>
    <x v="3"/>
    <x v="294"/>
    <d v="2014-03-23T00:00:00"/>
    <s v="Second Class"/>
    <s v="DB-13405"/>
    <s v="Denny Blanton"/>
    <x v="0"/>
    <x v="0"/>
    <s v="New York City"/>
    <x v="15"/>
    <n v="10011"/>
    <x v="3"/>
    <s v="TEC-AC-10002399"/>
    <x v="2"/>
    <x v="11"/>
    <x v="448"/>
    <n v="57.06"/>
    <n v="3"/>
    <n v="0"/>
    <n v="18.2592"/>
  </r>
  <r>
    <n v="2455"/>
    <s v="CA-2014-140949"/>
    <x v="3"/>
    <x v="294"/>
    <d v="2014-03-23T00:00:00"/>
    <s v="Second Class"/>
    <s v="DB-13405"/>
    <s v="Denny Blanton"/>
    <x v="0"/>
    <x v="0"/>
    <s v="New York City"/>
    <x v="15"/>
    <n v="10011"/>
    <x v="3"/>
    <s v="TEC-AC-10003038"/>
    <x v="2"/>
    <x v="11"/>
    <x v="1024"/>
    <n v="71.599999999999994"/>
    <n v="8"/>
    <n v="0"/>
    <n v="13.603999999999992"/>
  </r>
  <r>
    <n v="2456"/>
    <s v="CA-2014-140949"/>
    <x v="3"/>
    <x v="294"/>
    <d v="2014-03-23T00:00:00"/>
    <s v="Second Class"/>
    <s v="DB-13405"/>
    <s v="Denny Blanton"/>
    <x v="0"/>
    <x v="0"/>
    <s v="New York City"/>
    <x v="15"/>
    <n v="10011"/>
    <x v="3"/>
    <s v="OFF-ST-10000344"/>
    <x v="1"/>
    <x v="4"/>
    <x v="1013"/>
    <n v="107.44"/>
    <n v="8"/>
    <n v="0"/>
    <n v="27.934399999999997"/>
  </r>
  <r>
    <n v="2457"/>
    <s v="CA-2014-140949"/>
    <x v="3"/>
    <x v="294"/>
    <d v="2014-03-23T00:00:00"/>
    <s v="Second Class"/>
    <s v="DB-13405"/>
    <s v="Denny Blanton"/>
    <x v="0"/>
    <x v="0"/>
    <s v="New York City"/>
    <x v="15"/>
    <n v="10011"/>
    <x v="3"/>
    <s v="OFF-LA-10004093"/>
    <x v="1"/>
    <x v="2"/>
    <x v="670"/>
    <n v="7.31"/>
    <n v="1"/>
    <n v="0"/>
    <n v="3.4356999999999998"/>
  </r>
  <r>
    <n v="2458"/>
    <s v="CA-2014-140949"/>
    <x v="3"/>
    <x v="294"/>
    <d v="2014-03-23T00:00:00"/>
    <s v="Second Class"/>
    <s v="DB-13405"/>
    <s v="Denny Blanton"/>
    <x v="0"/>
    <x v="0"/>
    <s v="New York City"/>
    <x v="15"/>
    <n v="10011"/>
    <x v="3"/>
    <s v="OFF-AR-10001683"/>
    <x v="1"/>
    <x v="6"/>
    <x v="32"/>
    <n v="59.099999999999994"/>
    <n v="6"/>
    <n v="0"/>
    <n v="22.458000000000002"/>
  </r>
  <r>
    <n v="2459"/>
    <s v="CA-2014-140949"/>
    <x v="3"/>
    <x v="294"/>
    <d v="2014-03-23T00:00:00"/>
    <s v="Second Class"/>
    <s v="DB-13405"/>
    <s v="Denny Blanton"/>
    <x v="0"/>
    <x v="0"/>
    <s v="New York City"/>
    <x v="15"/>
    <n v="10011"/>
    <x v="3"/>
    <s v="OFF-ST-10003455"/>
    <x v="1"/>
    <x v="4"/>
    <x v="169"/>
    <n v="46.53"/>
    <n v="3"/>
    <n v="0"/>
    <n v="12.097800000000001"/>
  </r>
  <r>
    <n v="2460"/>
    <s v="CA-2014-138548"/>
    <x v="3"/>
    <x v="733"/>
    <d v="2014-08-22T00:00:00"/>
    <s v="Standard Class"/>
    <s v="JG-15160"/>
    <s v="James Galang"/>
    <x v="0"/>
    <x v="0"/>
    <s v="Plainfield"/>
    <x v="30"/>
    <n v="7060"/>
    <x v="3"/>
    <s v="OFF-AP-10002578"/>
    <x v="1"/>
    <x v="9"/>
    <x v="409"/>
    <n v="97.84"/>
    <n v="2"/>
    <n v="0"/>
    <n v="25.438400000000001"/>
  </r>
  <r>
    <n v="2461"/>
    <s v="CA-2012-142419"/>
    <x v="1"/>
    <x v="655"/>
    <d v="2012-07-13T00:00:00"/>
    <s v="Second Class"/>
    <s v="SC-20380"/>
    <s v="Shahid Collister"/>
    <x v="0"/>
    <x v="0"/>
    <s v="Seattle"/>
    <x v="4"/>
    <n v="98115"/>
    <x v="1"/>
    <s v="OFF-PA-10001763"/>
    <x v="1"/>
    <x v="10"/>
    <x v="829"/>
    <n v="29.97"/>
    <n v="3"/>
    <n v="0"/>
    <n v="13.486499999999999"/>
  </r>
  <r>
    <n v="2462"/>
    <s v="CA-2012-142419"/>
    <x v="1"/>
    <x v="655"/>
    <d v="2012-07-13T00:00:00"/>
    <s v="Second Class"/>
    <s v="SC-20380"/>
    <s v="Shahid Collister"/>
    <x v="0"/>
    <x v="0"/>
    <s v="Seattle"/>
    <x v="4"/>
    <n v="98115"/>
    <x v="1"/>
    <s v="OFF-BI-10001597"/>
    <x v="1"/>
    <x v="8"/>
    <x v="790"/>
    <n v="98.352000000000004"/>
    <n v="3"/>
    <n v="0.2"/>
    <n v="34.423199999999987"/>
  </r>
  <r>
    <n v="2463"/>
    <s v="CA-2014-148691"/>
    <x v="3"/>
    <x v="734"/>
    <d v="2014-12-10T00:00:00"/>
    <s v="Standard Class"/>
    <s v="CS-12460"/>
    <s v="Chuck Sachs"/>
    <x v="0"/>
    <x v="0"/>
    <s v="New York City"/>
    <x v="15"/>
    <n v="10009"/>
    <x v="3"/>
    <s v="OFF-BI-10001524"/>
    <x v="1"/>
    <x v="8"/>
    <x v="298"/>
    <n v="83.920000000000016"/>
    <n v="5"/>
    <n v="0.2"/>
    <n v="29.371999999999993"/>
  </r>
  <r>
    <n v="2464"/>
    <s v="CA-2014-148691"/>
    <x v="3"/>
    <x v="734"/>
    <d v="2014-12-10T00:00:00"/>
    <s v="Standard Class"/>
    <s v="CS-12460"/>
    <s v="Chuck Sachs"/>
    <x v="0"/>
    <x v="0"/>
    <s v="New York City"/>
    <x v="15"/>
    <n v="10009"/>
    <x v="3"/>
    <s v="OFF-BI-10001553"/>
    <x v="1"/>
    <x v="8"/>
    <x v="1293"/>
    <n v="14.624000000000002"/>
    <n v="2"/>
    <n v="0.2"/>
    <n v="5.1183999999999994"/>
  </r>
  <r>
    <n v="2465"/>
    <s v="CA-2014-148691"/>
    <x v="3"/>
    <x v="734"/>
    <d v="2014-12-10T00:00:00"/>
    <s v="Standard Class"/>
    <s v="CS-12460"/>
    <s v="Chuck Sachs"/>
    <x v="0"/>
    <x v="0"/>
    <s v="New York City"/>
    <x v="15"/>
    <n v="10009"/>
    <x v="3"/>
    <s v="TEC-PH-10000576"/>
    <x v="2"/>
    <x v="7"/>
    <x v="807"/>
    <n v="136.99"/>
    <n v="1"/>
    <n v="0"/>
    <n v="36.987300000000005"/>
  </r>
  <r>
    <n v="2466"/>
    <s v="CA-2014-148691"/>
    <x v="3"/>
    <x v="734"/>
    <d v="2014-12-10T00:00:00"/>
    <s v="Standard Class"/>
    <s v="CS-12460"/>
    <s v="Chuck Sachs"/>
    <x v="0"/>
    <x v="0"/>
    <s v="New York City"/>
    <x v="15"/>
    <n v="10009"/>
    <x v="3"/>
    <s v="OFF-LA-10001317"/>
    <x v="1"/>
    <x v="2"/>
    <x v="391"/>
    <n v="3.15"/>
    <n v="1"/>
    <n v="0"/>
    <n v="1.512"/>
  </r>
  <r>
    <n v="2467"/>
    <s v="CA-2014-128755"/>
    <x v="3"/>
    <x v="464"/>
    <d v="2014-05-09T00:00:00"/>
    <s v="Standard Class"/>
    <s v="MK-18160"/>
    <s v="Mike Kennedy"/>
    <x v="0"/>
    <x v="0"/>
    <s v="Newport News"/>
    <x v="17"/>
    <n v="23602"/>
    <x v="0"/>
    <s v="OFF-PA-10000726"/>
    <x v="1"/>
    <x v="10"/>
    <x v="1322"/>
    <n v="9.11"/>
    <n v="1"/>
    <n v="0"/>
    <n v="4.099499999999999"/>
  </r>
  <r>
    <n v="2468"/>
    <s v="CA-2014-128755"/>
    <x v="3"/>
    <x v="464"/>
    <d v="2014-05-09T00:00:00"/>
    <s v="Standard Class"/>
    <s v="MK-18160"/>
    <s v="Mike Kennedy"/>
    <x v="0"/>
    <x v="0"/>
    <s v="Newport News"/>
    <x v="17"/>
    <n v="23602"/>
    <x v="0"/>
    <s v="OFF-ST-10003306"/>
    <x v="1"/>
    <x v="4"/>
    <x v="380"/>
    <n v="571.44000000000005"/>
    <n v="4"/>
    <n v="0"/>
    <n v="165.71759999999995"/>
  </r>
  <r>
    <n v="2469"/>
    <s v="CA-2014-128755"/>
    <x v="3"/>
    <x v="464"/>
    <d v="2014-05-09T00:00:00"/>
    <s v="Standard Class"/>
    <s v="MK-18160"/>
    <s v="Mike Kennedy"/>
    <x v="0"/>
    <x v="0"/>
    <s v="Newport News"/>
    <x v="17"/>
    <n v="23602"/>
    <x v="0"/>
    <s v="OFF-PA-10004983"/>
    <x v="1"/>
    <x v="10"/>
    <x v="1323"/>
    <n v="32.400000000000006"/>
    <n v="5"/>
    <n v="0"/>
    <n v="15.552000000000001"/>
  </r>
  <r>
    <n v="2470"/>
    <s v="CA-2014-128755"/>
    <x v="3"/>
    <x v="464"/>
    <d v="2014-05-09T00:00:00"/>
    <s v="Standard Class"/>
    <s v="MK-18160"/>
    <s v="Mike Kennedy"/>
    <x v="0"/>
    <x v="0"/>
    <s v="Newport News"/>
    <x v="17"/>
    <n v="23602"/>
    <x v="0"/>
    <s v="OFF-ST-10001291"/>
    <x v="1"/>
    <x v="4"/>
    <x v="1017"/>
    <n v="16.91"/>
    <n v="1"/>
    <n v="0"/>
    <n v="4.5656999999999996"/>
  </r>
  <r>
    <n v="2471"/>
    <s v="US-2013-135923"/>
    <x v="0"/>
    <x v="115"/>
    <d v="2013-01-28T00:00:00"/>
    <s v="Standard Class"/>
    <s v="CM-11935"/>
    <s v="Carlos Meador"/>
    <x v="0"/>
    <x v="0"/>
    <s v="Fayetteville"/>
    <x v="3"/>
    <n v="28314"/>
    <x v="0"/>
    <s v="FUR-FU-10002107"/>
    <x v="0"/>
    <x v="5"/>
    <x v="1324"/>
    <n v="14.272"/>
    <n v="8"/>
    <n v="0.2"/>
    <n v="4.281600000000001"/>
  </r>
  <r>
    <n v="2472"/>
    <s v="US-2013-135923"/>
    <x v="0"/>
    <x v="115"/>
    <d v="2013-01-28T00:00:00"/>
    <s v="Standard Class"/>
    <s v="CM-11935"/>
    <s v="Carlos Meador"/>
    <x v="0"/>
    <x v="0"/>
    <s v="Fayetteville"/>
    <x v="3"/>
    <n v="28314"/>
    <x v="0"/>
    <s v="FUR-BO-10002213"/>
    <x v="0"/>
    <x v="0"/>
    <x v="1325"/>
    <n v="451.13599999999997"/>
    <n v="4"/>
    <n v="0.2"/>
    <n v="-67.670399999999972"/>
  </r>
  <r>
    <n v="2473"/>
    <s v="US-2013-135923"/>
    <x v="0"/>
    <x v="115"/>
    <d v="2013-01-28T00:00:00"/>
    <s v="Standard Class"/>
    <s v="CM-11935"/>
    <s v="Carlos Meador"/>
    <x v="0"/>
    <x v="0"/>
    <s v="Fayetteville"/>
    <x v="3"/>
    <n v="28314"/>
    <x v="0"/>
    <s v="OFF-AP-10000692"/>
    <x v="1"/>
    <x v="9"/>
    <x v="1241"/>
    <n v="64.864000000000004"/>
    <n v="4"/>
    <n v="0.2"/>
    <n v="6.4864000000000033"/>
  </r>
  <r>
    <n v="2474"/>
    <s v="CA-2013-114972"/>
    <x v="0"/>
    <x v="54"/>
    <d v="2013-11-07T00:00:00"/>
    <s v="First Class"/>
    <s v="PF-19225"/>
    <s v="Phillip Flathmann"/>
    <x v="0"/>
    <x v="0"/>
    <s v="Los Angeles"/>
    <x v="1"/>
    <n v="90032"/>
    <x v="1"/>
    <s v="FUR-CH-10001190"/>
    <x v="0"/>
    <x v="1"/>
    <x v="1326"/>
    <n v="217.58400000000003"/>
    <n v="2"/>
    <n v="0.2"/>
    <n v="-29.917800000000021"/>
  </r>
  <r>
    <n v="2475"/>
    <s v="CA-2013-114972"/>
    <x v="0"/>
    <x v="54"/>
    <d v="2013-11-07T00:00:00"/>
    <s v="First Class"/>
    <s v="PF-19225"/>
    <s v="Phillip Flathmann"/>
    <x v="0"/>
    <x v="0"/>
    <s v="Los Angeles"/>
    <x v="1"/>
    <n v="90032"/>
    <x v="1"/>
    <s v="TEC-AC-10000682"/>
    <x v="2"/>
    <x v="11"/>
    <x v="1327"/>
    <n v="82.95"/>
    <n v="5"/>
    <n v="0"/>
    <n v="29.032499999999999"/>
  </r>
  <r>
    <n v="2476"/>
    <s v="CA-2013-114972"/>
    <x v="0"/>
    <x v="54"/>
    <d v="2013-11-07T00:00:00"/>
    <s v="First Class"/>
    <s v="PF-19225"/>
    <s v="Phillip Flathmann"/>
    <x v="0"/>
    <x v="0"/>
    <s v="Los Angeles"/>
    <x v="1"/>
    <n v="90032"/>
    <x v="1"/>
    <s v="OFF-LA-10004545"/>
    <x v="1"/>
    <x v="2"/>
    <x v="1328"/>
    <n v="87.71"/>
    <n v="7"/>
    <n v="0"/>
    <n v="41.223699999999994"/>
  </r>
  <r>
    <n v="2477"/>
    <s v="CA-2013-114972"/>
    <x v="0"/>
    <x v="54"/>
    <d v="2013-11-07T00:00:00"/>
    <s v="First Class"/>
    <s v="PF-19225"/>
    <s v="Phillip Flathmann"/>
    <x v="0"/>
    <x v="0"/>
    <s v="Los Angeles"/>
    <x v="1"/>
    <n v="90032"/>
    <x v="1"/>
    <s v="OFF-AP-10003057"/>
    <x v="1"/>
    <x v="9"/>
    <x v="1317"/>
    <n v="1101.48"/>
    <n v="4"/>
    <n v="0"/>
    <n v="429.57720000000006"/>
  </r>
  <r>
    <n v="2478"/>
    <s v="CA-2014-102750"/>
    <x v="3"/>
    <x v="507"/>
    <d v="2014-09-09T00:00:00"/>
    <s v="Second Class"/>
    <s v="GM-14695"/>
    <s v="Greg Maxwell"/>
    <x v="1"/>
    <x v="0"/>
    <s v="Los Angeles"/>
    <x v="1"/>
    <n v="90036"/>
    <x v="1"/>
    <s v="FUR-TA-10000198"/>
    <x v="0"/>
    <x v="3"/>
    <x v="589"/>
    <n v="1322.3520000000001"/>
    <n v="3"/>
    <n v="0.2"/>
    <n v="-99.176400000000001"/>
  </r>
  <r>
    <n v="2479"/>
    <s v="CA-2011-145212"/>
    <x v="2"/>
    <x v="103"/>
    <d v="2011-09-19T00:00:00"/>
    <s v="Standard Class"/>
    <s v="DC-12850"/>
    <s v="Dan Campbell"/>
    <x v="0"/>
    <x v="0"/>
    <s v="New York City"/>
    <x v="15"/>
    <n v="10011"/>
    <x v="3"/>
    <s v="OFF-AR-10002833"/>
    <x v="1"/>
    <x v="6"/>
    <x v="6"/>
    <n v="5.46"/>
    <n v="3"/>
    <n v="0"/>
    <n v="1.4742000000000002"/>
  </r>
  <r>
    <n v="2480"/>
    <s v="CA-2014-141992"/>
    <x v="3"/>
    <x v="249"/>
    <d v="2014-06-26T00:00:00"/>
    <s v="Standard Class"/>
    <s v="FO-14305"/>
    <s v="Frank Olsen"/>
    <x v="0"/>
    <x v="0"/>
    <s v="Dallas"/>
    <x v="5"/>
    <n v="75220"/>
    <x v="2"/>
    <s v="OFF-SU-10002557"/>
    <x v="1"/>
    <x v="14"/>
    <x v="1329"/>
    <n v="11.184000000000001"/>
    <n v="1"/>
    <n v="0.2"/>
    <n v="0.83879999999999999"/>
  </r>
  <r>
    <n v="2481"/>
    <s v="CA-2014-141992"/>
    <x v="3"/>
    <x v="249"/>
    <d v="2014-06-26T00:00:00"/>
    <s v="Standard Class"/>
    <s v="FO-14305"/>
    <s v="Frank Olsen"/>
    <x v="0"/>
    <x v="0"/>
    <s v="Dallas"/>
    <x v="5"/>
    <n v="75220"/>
    <x v="2"/>
    <s v="OFF-ST-10003656"/>
    <x v="1"/>
    <x v="4"/>
    <x v="82"/>
    <n v="153.584"/>
    <n v="2"/>
    <n v="0.2"/>
    <n v="-32.636600000000001"/>
  </r>
  <r>
    <n v="2482"/>
    <s v="CA-2014-147956"/>
    <x v="3"/>
    <x v="165"/>
    <d v="2015-01-01T00:00:00"/>
    <s v="Standard Class"/>
    <s v="AH-10210"/>
    <s v="Alan Hwang"/>
    <x v="0"/>
    <x v="0"/>
    <s v="Seattle"/>
    <x v="4"/>
    <n v="98105"/>
    <x v="1"/>
    <s v="OFF-ST-10001097"/>
    <x v="1"/>
    <x v="4"/>
    <x v="740"/>
    <n v="1003.6200000000001"/>
    <n v="6"/>
    <n v="0"/>
    <n v="0"/>
  </r>
  <r>
    <n v="2483"/>
    <s v="CA-2014-126067"/>
    <x v="3"/>
    <x v="735"/>
    <d v="2014-09-04T00:00:00"/>
    <s v="Standard Class"/>
    <s v="KN-16705"/>
    <s v="Kristina Nunn"/>
    <x v="2"/>
    <x v="0"/>
    <s v="Seattle"/>
    <x v="4"/>
    <n v="98105"/>
    <x v="1"/>
    <s v="TEC-PH-10000912"/>
    <x v="2"/>
    <x v="7"/>
    <x v="1330"/>
    <n v="35.167999999999999"/>
    <n v="4"/>
    <n v="0.2"/>
    <n v="11.429599999999999"/>
  </r>
  <r>
    <n v="2484"/>
    <s v="CA-2014-126067"/>
    <x v="3"/>
    <x v="735"/>
    <d v="2014-09-04T00:00:00"/>
    <s v="Standard Class"/>
    <s v="KN-16705"/>
    <s v="Kristina Nunn"/>
    <x v="2"/>
    <x v="0"/>
    <s v="Seattle"/>
    <x v="4"/>
    <n v="98105"/>
    <x v="1"/>
    <s v="FUR-TA-10000617"/>
    <x v="0"/>
    <x v="3"/>
    <x v="338"/>
    <n v="1137.75"/>
    <n v="5"/>
    <n v="0"/>
    <n v="250.30500000000004"/>
  </r>
  <r>
    <n v="2485"/>
    <s v="CA-2014-126067"/>
    <x v="3"/>
    <x v="735"/>
    <d v="2014-09-04T00:00:00"/>
    <s v="Standard Class"/>
    <s v="KN-16705"/>
    <s v="Kristina Nunn"/>
    <x v="2"/>
    <x v="0"/>
    <s v="Seattle"/>
    <x v="4"/>
    <n v="98105"/>
    <x v="1"/>
    <s v="OFF-BI-10001658"/>
    <x v="1"/>
    <x v="8"/>
    <x v="439"/>
    <n v="99.680000000000021"/>
    <n v="5"/>
    <n v="0.2"/>
    <n v="32.396000000000001"/>
  </r>
  <r>
    <n v="2486"/>
    <s v="CA-2014-126067"/>
    <x v="3"/>
    <x v="735"/>
    <d v="2014-09-04T00:00:00"/>
    <s v="Standard Class"/>
    <s v="KN-16705"/>
    <s v="Kristina Nunn"/>
    <x v="2"/>
    <x v="0"/>
    <s v="Seattle"/>
    <x v="4"/>
    <n v="98105"/>
    <x v="1"/>
    <s v="OFF-AR-10003856"/>
    <x v="1"/>
    <x v="6"/>
    <x v="444"/>
    <n v="5.56"/>
    <n v="2"/>
    <n v="0"/>
    <n v="1.4455999999999998"/>
  </r>
  <r>
    <n v="2487"/>
    <s v="CA-2012-104514"/>
    <x v="1"/>
    <x v="98"/>
    <d v="2012-01-04T00:00:00"/>
    <s v="Second Class"/>
    <s v="CB-12535"/>
    <s v="Claudia Bergmann"/>
    <x v="1"/>
    <x v="0"/>
    <s v="Newark"/>
    <x v="13"/>
    <n v="19711"/>
    <x v="3"/>
    <s v="OFF-ST-10001837"/>
    <x v="1"/>
    <x v="4"/>
    <x v="1331"/>
    <n v="85.52"/>
    <n v="2"/>
    <n v="0"/>
    <n v="22.235199999999999"/>
  </r>
  <r>
    <n v="2488"/>
    <s v="CA-2012-104514"/>
    <x v="1"/>
    <x v="98"/>
    <d v="2012-01-04T00:00:00"/>
    <s v="Second Class"/>
    <s v="CB-12535"/>
    <s v="Claudia Bergmann"/>
    <x v="1"/>
    <x v="0"/>
    <s v="Newark"/>
    <x v="13"/>
    <n v="19711"/>
    <x v="3"/>
    <s v="OFF-AR-10001473"/>
    <x v="1"/>
    <x v="6"/>
    <x v="1332"/>
    <n v="9.84"/>
    <n v="3"/>
    <n v="0"/>
    <n v="2.6568000000000005"/>
  </r>
  <r>
    <n v="2489"/>
    <s v="CA-2012-104514"/>
    <x v="1"/>
    <x v="98"/>
    <d v="2012-01-04T00:00:00"/>
    <s v="Second Class"/>
    <s v="CB-12535"/>
    <s v="Claudia Bergmann"/>
    <x v="1"/>
    <x v="0"/>
    <s v="Newark"/>
    <x v="13"/>
    <n v="19711"/>
    <x v="3"/>
    <s v="OFF-PA-10004285"/>
    <x v="1"/>
    <x v="10"/>
    <x v="1259"/>
    <n v="20.04"/>
    <n v="3"/>
    <n v="0"/>
    <n v="9.6191999999999993"/>
  </r>
  <r>
    <n v="2490"/>
    <s v="CA-2012-141040"/>
    <x v="1"/>
    <x v="330"/>
    <d v="2012-10-13T00:00:00"/>
    <s v="Second Class"/>
    <s v="TB-21250"/>
    <s v="Tim Brockman"/>
    <x v="0"/>
    <x v="0"/>
    <s v="New York City"/>
    <x v="15"/>
    <n v="10024"/>
    <x v="3"/>
    <s v="TEC-PH-10001835"/>
    <x v="2"/>
    <x v="7"/>
    <x v="1333"/>
    <n v="631.96"/>
    <n v="4"/>
    <n v="0"/>
    <n v="303.3408"/>
  </r>
  <r>
    <n v="2491"/>
    <s v="CA-2012-141040"/>
    <x v="1"/>
    <x v="330"/>
    <d v="2012-10-13T00:00:00"/>
    <s v="Second Class"/>
    <s v="TB-21250"/>
    <s v="Tim Brockman"/>
    <x v="0"/>
    <x v="0"/>
    <s v="New York City"/>
    <x v="15"/>
    <n v="10024"/>
    <x v="3"/>
    <s v="OFF-PA-10002245"/>
    <x v="1"/>
    <x v="10"/>
    <x v="1334"/>
    <n v="23.92"/>
    <n v="4"/>
    <n v="0"/>
    <n v="10.763999999999999"/>
  </r>
  <r>
    <n v="2492"/>
    <s v="CA-2011-113579"/>
    <x v="2"/>
    <x v="736"/>
    <d v="2011-12-15T00:00:00"/>
    <s v="Second Class"/>
    <s v="KD-16345"/>
    <s v="Katherine Ducich"/>
    <x v="0"/>
    <x v="0"/>
    <s v="Los Angeles"/>
    <x v="1"/>
    <n v="90049"/>
    <x v="1"/>
    <s v="OFF-PA-10001457"/>
    <x v="1"/>
    <x v="10"/>
    <x v="1091"/>
    <n v="90.24"/>
    <n v="6"/>
    <n v="0"/>
    <n v="41.51039999999999"/>
  </r>
  <r>
    <n v="2493"/>
    <s v="CA-2011-144624"/>
    <x v="2"/>
    <x v="84"/>
    <d v="2011-11-23T00:00:00"/>
    <s v="Standard Class"/>
    <s v="JM-15865"/>
    <s v="John Murray"/>
    <x v="0"/>
    <x v="0"/>
    <s v="Jamestown"/>
    <x v="15"/>
    <n v="14701"/>
    <x v="3"/>
    <s v="TEC-PH-10002885"/>
    <x v="2"/>
    <x v="7"/>
    <x v="1127"/>
    <n v="4548.8100000000004"/>
    <n v="7"/>
    <n v="0"/>
    <n v="1228.1787000000004"/>
  </r>
  <r>
    <n v="2494"/>
    <s v="CA-2013-146206"/>
    <x v="0"/>
    <x v="545"/>
    <d v="2013-09-15T00:00:00"/>
    <s v="Second Class"/>
    <s v="KT-16480"/>
    <s v="Kean Thornton"/>
    <x v="0"/>
    <x v="0"/>
    <s v="Houston"/>
    <x v="5"/>
    <n v="77095"/>
    <x v="2"/>
    <s v="FUR-TA-10004086"/>
    <x v="0"/>
    <x v="3"/>
    <x v="824"/>
    <n v="300.93"/>
    <n v="5"/>
    <n v="0.3"/>
    <n v="-34.39200000000001"/>
  </r>
  <r>
    <n v="2495"/>
    <s v="CA-2013-146206"/>
    <x v="0"/>
    <x v="545"/>
    <d v="2013-09-15T00:00:00"/>
    <s v="Second Class"/>
    <s v="KT-16480"/>
    <s v="Kean Thornton"/>
    <x v="0"/>
    <x v="0"/>
    <s v="Houston"/>
    <x v="5"/>
    <n v="77095"/>
    <x v="2"/>
    <s v="TEC-PH-10000895"/>
    <x v="2"/>
    <x v="7"/>
    <x v="1128"/>
    <n v="719.96"/>
    <n v="5"/>
    <n v="0.2"/>
    <n v="53.997000000000043"/>
  </r>
  <r>
    <n v="2496"/>
    <s v="CA-2011-136644"/>
    <x v="2"/>
    <x v="737"/>
    <d v="2011-06-22T00:00:00"/>
    <s v="Standard Class"/>
    <s v="SC-20575"/>
    <s v="Sonia Cooley"/>
    <x v="0"/>
    <x v="0"/>
    <s v="Mishawaka"/>
    <x v="14"/>
    <n v="46544"/>
    <x v="2"/>
    <s v="FUR-CH-10000225"/>
    <x v="0"/>
    <x v="1"/>
    <x v="401"/>
    <n v="647.84"/>
    <n v="8"/>
    <n v="0"/>
    <n v="32.391999999999939"/>
  </r>
  <r>
    <n v="2497"/>
    <s v="CA-2012-122371"/>
    <x v="1"/>
    <x v="120"/>
    <d v="2012-10-01T00:00:00"/>
    <s v="Standard Class"/>
    <s v="BS-11800"/>
    <s v="Bryan Spruell"/>
    <x v="2"/>
    <x v="0"/>
    <s v="San Diego"/>
    <x v="1"/>
    <n v="92037"/>
    <x v="1"/>
    <s v="OFF-ST-10002370"/>
    <x v="1"/>
    <x v="4"/>
    <x v="80"/>
    <n v="64.17"/>
    <n v="3"/>
    <n v="0"/>
    <n v="18.609299999999998"/>
  </r>
  <r>
    <n v="2498"/>
    <s v="CA-2012-122371"/>
    <x v="1"/>
    <x v="120"/>
    <d v="2012-10-01T00:00:00"/>
    <s v="Standard Class"/>
    <s v="BS-11800"/>
    <s v="Bryan Spruell"/>
    <x v="2"/>
    <x v="0"/>
    <s v="San Diego"/>
    <x v="1"/>
    <n v="92037"/>
    <x v="1"/>
    <s v="OFF-EN-10000056"/>
    <x v="1"/>
    <x v="12"/>
    <x v="627"/>
    <n v="124.46"/>
    <n v="2"/>
    <n v="0"/>
    <n v="58.496199999999988"/>
  </r>
  <r>
    <n v="2499"/>
    <s v="CA-2013-126935"/>
    <x v="0"/>
    <x v="288"/>
    <d v="2013-05-25T00:00:00"/>
    <s v="Standard Class"/>
    <s v="BT-11395"/>
    <s v="Bill Tyler"/>
    <x v="1"/>
    <x v="0"/>
    <s v="San Francisco"/>
    <x v="1"/>
    <n v="94109"/>
    <x v="1"/>
    <s v="OFF-BI-10004817"/>
    <x v="1"/>
    <x v="8"/>
    <x v="1199"/>
    <n v="9.5840000000000014"/>
    <n v="1"/>
    <n v="0.2"/>
    <n v="3.3543999999999996"/>
  </r>
  <r>
    <n v="2500"/>
    <s v="US-2014-133781"/>
    <x v="3"/>
    <x v="738"/>
    <d v="2014-06-24T00:00:00"/>
    <s v="First Class"/>
    <s v="DC-12850"/>
    <s v="Dan Campbell"/>
    <x v="0"/>
    <x v="0"/>
    <s v="Miami"/>
    <x v="2"/>
    <n v="33178"/>
    <x v="0"/>
    <s v="OFF-EN-10004483"/>
    <x v="1"/>
    <x v="12"/>
    <x v="1335"/>
    <n v="37.608000000000004"/>
    <n v="3"/>
    <n v="0.2"/>
    <n v="12.692699999999995"/>
  </r>
  <r>
    <n v="2501"/>
    <s v="CA-2014-131618"/>
    <x v="3"/>
    <x v="46"/>
    <d v="2014-06-21T00:00:00"/>
    <s v="First Class"/>
    <s v="LS-17200"/>
    <s v="Luke Schmidt"/>
    <x v="1"/>
    <x v="0"/>
    <s v="Skokie"/>
    <x v="10"/>
    <n v="60076"/>
    <x v="2"/>
    <s v="OFF-PA-10001892"/>
    <x v="1"/>
    <x v="10"/>
    <x v="815"/>
    <n v="12.224"/>
    <n v="2"/>
    <n v="0.2"/>
    <n v="4.4311999999999996"/>
  </r>
  <r>
    <n v="2502"/>
    <s v="CA-2014-131618"/>
    <x v="3"/>
    <x v="46"/>
    <d v="2014-06-21T00:00:00"/>
    <s v="First Class"/>
    <s v="LS-17200"/>
    <s v="Luke Schmidt"/>
    <x v="1"/>
    <x v="0"/>
    <s v="Skokie"/>
    <x v="10"/>
    <n v="60076"/>
    <x v="2"/>
    <s v="OFF-BI-10000546"/>
    <x v="1"/>
    <x v="8"/>
    <x v="609"/>
    <n v="2.3039999999999994"/>
    <n v="4"/>
    <n v="0.8"/>
    <n v="-3.5711999999999993"/>
  </r>
  <r>
    <n v="2503"/>
    <s v="CA-2014-131618"/>
    <x v="3"/>
    <x v="46"/>
    <d v="2014-06-21T00:00:00"/>
    <s v="First Class"/>
    <s v="LS-17200"/>
    <s v="Luke Schmidt"/>
    <x v="1"/>
    <x v="0"/>
    <s v="Skokie"/>
    <x v="10"/>
    <n v="60076"/>
    <x v="2"/>
    <s v="OFF-BI-10001294"/>
    <x v="1"/>
    <x v="8"/>
    <x v="667"/>
    <n v="9.3599999999999977"/>
    <n v="4"/>
    <n v="0.8"/>
    <n v="-16.380000000000003"/>
  </r>
  <r>
    <n v="2504"/>
    <s v="CA-2013-149482"/>
    <x v="0"/>
    <x v="696"/>
    <d v="2013-11-20T00:00:00"/>
    <s v="Standard Class"/>
    <s v="RR-19315"/>
    <s v="Ralph Ritter"/>
    <x v="0"/>
    <x v="0"/>
    <s v="San Francisco"/>
    <x v="1"/>
    <n v="94110"/>
    <x v="1"/>
    <s v="OFF-LA-10000248"/>
    <x v="1"/>
    <x v="2"/>
    <x v="1212"/>
    <n v="7.38"/>
    <n v="2"/>
    <n v="0"/>
    <n v="3.4685999999999999"/>
  </r>
  <r>
    <n v="2505"/>
    <s v="CA-2011-143917"/>
    <x v="2"/>
    <x v="739"/>
    <d v="2011-07-27T00:00:00"/>
    <s v="Second Class"/>
    <s v="KL-16645"/>
    <s v="Ken Lonsdale"/>
    <x v="0"/>
    <x v="0"/>
    <s v="San Francisco"/>
    <x v="1"/>
    <n v="94122"/>
    <x v="1"/>
    <s v="OFF-ST-10001228"/>
    <x v="1"/>
    <x v="4"/>
    <x v="228"/>
    <n v="53.72"/>
    <n v="4"/>
    <n v="0"/>
    <n v="15.041600000000003"/>
  </r>
  <r>
    <n v="2506"/>
    <s v="CA-2011-143917"/>
    <x v="2"/>
    <x v="739"/>
    <d v="2011-07-27T00:00:00"/>
    <s v="Second Class"/>
    <s v="KL-16645"/>
    <s v="Ken Lonsdale"/>
    <x v="0"/>
    <x v="0"/>
    <s v="San Francisco"/>
    <x v="1"/>
    <n v="94122"/>
    <x v="1"/>
    <s v="OFF-SU-10000151"/>
    <x v="1"/>
    <x v="14"/>
    <x v="1336"/>
    <n v="8187.65"/>
    <n v="5"/>
    <n v="0"/>
    <n v="327.50599999999963"/>
  </r>
  <r>
    <n v="2507"/>
    <s v="CA-2011-143917"/>
    <x v="2"/>
    <x v="739"/>
    <d v="2011-07-27T00:00:00"/>
    <s v="Second Class"/>
    <s v="KL-16645"/>
    <s v="Ken Lonsdale"/>
    <x v="0"/>
    <x v="0"/>
    <s v="San Francisco"/>
    <x v="1"/>
    <n v="94122"/>
    <x v="1"/>
    <s v="FUR-FU-10004351"/>
    <x v="0"/>
    <x v="5"/>
    <x v="33"/>
    <n v="77.92"/>
    <n v="8"/>
    <n v="0"/>
    <n v="34.284800000000004"/>
  </r>
  <r>
    <n v="2508"/>
    <s v="CA-2012-120397"/>
    <x v="1"/>
    <x v="740"/>
    <d v="2012-07-02T00:00:00"/>
    <s v="Same Day"/>
    <s v="RB-19435"/>
    <s v="Richard Bierner"/>
    <x v="0"/>
    <x v="0"/>
    <s v="Houston"/>
    <x v="5"/>
    <n v="77070"/>
    <x v="2"/>
    <s v="OFF-AP-10001293"/>
    <x v="1"/>
    <x v="9"/>
    <x v="1337"/>
    <n v="32.783999999999992"/>
    <n v="4"/>
    <n v="0.8"/>
    <n v="-85.238399999999999"/>
  </r>
  <r>
    <n v="2509"/>
    <s v="CA-2014-163902"/>
    <x v="3"/>
    <x v="580"/>
    <d v="2014-03-09T00:00:00"/>
    <s v="Standard Class"/>
    <s v="MY-17380"/>
    <s v="Maribeth Yedwab"/>
    <x v="1"/>
    <x v="0"/>
    <s v="Los Angeles"/>
    <x v="1"/>
    <n v="90045"/>
    <x v="1"/>
    <s v="TEC-PH-10000675"/>
    <x v="2"/>
    <x v="7"/>
    <x v="1338"/>
    <n v="196.77600000000001"/>
    <n v="3"/>
    <n v="0.2"/>
    <n v="14.758199999999995"/>
  </r>
  <r>
    <n v="2510"/>
    <s v="CA-2014-163902"/>
    <x v="3"/>
    <x v="580"/>
    <d v="2014-03-09T00:00:00"/>
    <s v="Standard Class"/>
    <s v="MY-17380"/>
    <s v="Maribeth Yedwab"/>
    <x v="1"/>
    <x v="0"/>
    <s v="Los Angeles"/>
    <x v="1"/>
    <n v="90045"/>
    <x v="1"/>
    <s v="TEC-AC-10000580"/>
    <x v="2"/>
    <x v="11"/>
    <x v="897"/>
    <n v="479.93999999999994"/>
    <n v="6"/>
    <n v="0"/>
    <n v="52.79340000000002"/>
  </r>
  <r>
    <n v="2511"/>
    <s v="CA-2013-136812"/>
    <x v="0"/>
    <x v="741"/>
    <d v="2013-11-24T00:00:00"/>
    <s v="Standard Class"/>
    <s v="AW-10930"/>
    <s v="Arthur Wiediger"/>
    <x v="2"/>
    <x v="0"/>
    <s v="Oklahoma City"/>
    <x v="26"/>
    <n v="73120"/>
    <x v="2"/>
    <s v="OFF-ST-10003470"/>
    <x v="1"/>
    <x v="4"/>
    <x v="1339"/>
    <n v="1117.92"/>
    <n v="4"/>
    <n v="0"/>
    <n v="55.895999999999958"/>
  </r>
  <r>
    <n v="2512"/>
    <s v="CA-2012-102722"/>
    <x v="1"/>
    <x v="24"/>
    <d v="2012-04-19T00:00:00"/>
    <s v="First Class"/>
    <s v="KW-16570"/>
    <s v="Kelly Williams"/>
    <x v="0"/>
    <x v="0"/>
    <s v="Monroe"/>
    <x v="28"/>
    <n v="71203"/>
    <x v="0"/>
    <s v="TEC-AC-10003116"/>
    <x v="2"/>
    <x v="11"/>
    <x v="920"/>
    <n v="106.5"/>
    <n v="6"/>
    <n v="0"/>
    <n v="41.534999999999997"/>
  </r>
  <r>
    <n v="2513"/>
    <s v="CA-2014-155089"/>
    <x v="3"/>
    <x v="574"/>
    <d v="2014-12-07T00:00:00"/>
    <s v="Standard Class"/>
    <s v="DB-12910"/>
    <s v="Daniel Byrd"/>
    <x v="2"/>
    <x v="0"/>
    <s v="Tampa"/>
    <x v="2"/>
    <n v="33614"/>
    <x v="0"/>
    <s v="OFF-BI-10002429"/>
    <x v="1"/>
    <x v="8"/>
    <x v="467"/>
    <n v="45.660000000000011"/>
    <n v="5"/>
    <n v="0.7"/>
    <n v="-33.483999999999995"/>
  </r>
  <r>
    <n v="2514"/>
    <s v="CA-2013-124506"/>
    <x v="0"/>
    <x v="583"/>
    <d v="2013-11-18T00:00:00"/>
    <s v="Standard Class"/>
    <s v="BB-11545"/>
    <s v="Brenda Bowman"/>
    <x v="1"/>
    <x v="0"/>
    <s v="Chicago"/>
    <x v="10"/>
    <n v="60623"/>
    <x v="2"/>
    <s v="TEC-AC-10003280"/>
    <x v="2"/>
    <x v="11"/>
    <x v="1028"/>
    <n v="95.968000000000004"/>
    <n v="4"/>
    <n v="0.2"/>
    <n v="1.1995999999999931"/>
  </r>
  <r>
    <n v="2515"/>
    <s v="CA-2013-124506"/>
    <x v="0"/>
    <x v="583"/>
    <d v="2013-11-18T00:00:00"/>
    <s v="Standard Class"/>
    <s v="BB-11545"/>
    <s v="Brenda Bowman"/>
    <x v="1"/>
    <x v="0"/>
    <s v="Chicago"/>
    <x v="10"/>
    <n v="60623"/>
    <x v="2"/>
    <s v="FUR-CH-10004540"/>
    <x v="0"/>
    <x v="1"/>
    <x v="862"/>
    <n v="47.991999999999997"/>
    <n v="2"/>
    <n v="0.3"/>
    <n v="-2.0567999999999991"/>
  </r>
  <r>
    <n v="2516"/>
    <s v="CA-2011-106572"/>
    <x v="2"/>
    <x v="742"/>
    <d v="2011-09-10T00:00:00"/>
    <s v="Standard Class"/>
    <s v="NP-18700"/>
    <s v="Nora Preis"/>
    <x v="0"/>
    <x v="0"/>
    <s v="Bowling Green"/>
    <x v="24"/>
    <n v="43402"/>
    <x v="3"/>
    <s v="OFF-ST-10000585"/>
    <x v="1"/>
    <x v="4"/>
    <x v="541"/>
    <n v="264.32"/>
    <n v="2"/>
    <n v="0.2"/>
    <n v="19.823999999999998"/>
  </r>
  <r>
    <n v="2517"/>
    <s v="CA-2011-128888"/>
    <x v="2"/>
    <x v="647"/>
    <d v="2011-11-22T00:00:00"/>
    <s v="Standard Class"/>
    <s v="PB-19105"/>
    <s v="Peter Bühler"/>
    <x v="0"/>
    <x v="0"/>
    <s v="Houston"/>
    <x v="5"/>
    <n v="77095"/>
    <x v="2"/>
    <s v="OFF-EN-10003001"/>
    <x v="1"/>
    <x v="12"/>
    <x v="955"/>
    <n v="604.65600000000006"/>
    <n v="9"/>
    <n v="0.2"/>
    <n v="204.07139999999995"/>
  </r>
  <r>
    <n v="2518"/>
    <s v="CA-2014-123134"/>
    <x v="3"/>
    <x v="743"/>
    <d v="2014-05-08T00:00:00"/>
    <s v="Standard Class"/>
    <s v="DW-13585"/>
    <s v="Dorothy Wardle"/>
    <x v="1"/>
    <x v="0"/>
    <s v="Westfield"/>
    <x v="30"/>
    <n v="7090"/>
    <x v="3"/>
    <s v="FUR-FU-10003975"/>
    <x v="0"/>
    <x v="5"/>
    <x v="775"/>
    <n v="129.93"/>
    <n v="3"/>
    <n v="0"/>
    <n v="12.992999999999988"/>
  </r>
  <r>
    <n v="2519"/>
    <s v="CA-2013-124352"/>
    <x v="0"/>
    <x v="680"/>
    <d v="2013-10-22T00:00:00"/>
    <s v="Standard Class"/>
    <s v="CD-12790"/>
    <s v="Cynthia Delaney"/>
    <x v="2"/>
    <x v="0"/>
    <s v="Oklahoma City"/>
    <x v="26"/>
    <n v="73120"/>
    <x v="2"/>
    <s v="OFF-LA-10004559"/>
    <x v="1"/>
    <x v="2"/>
    <x v="1340"/>
    <n v="20.16"/>
    <n v="7"/>
    <n v="0"/>
    <n v="9.8783999999999992"/>
  </r>
  <r>
    <n v="2520"/>
    <s v="CA-2013-124352"/>
    <x v="0"/>
    <x v="680"/>
    <d v="2013-10-22T00:00:00"/>
    <s v="Standard Class"/>
    <s v="CD-12790"/>
    <s v="Cynthia Delaney"/>
    <x v="2"/>
    <x v="0"/>
    <s v="Oklahoma City"/>
    <x v="26"/>
    <n v="73120"/>
    <x v="2"/>
    <s v="OFF-LA-10003223"/>
    <x v="1"/>
    <x v="2"/>
    <x v="602"/>
    <n v="29.46"/>
    <n v="6"/>
    <n v="0"/>
    <n v="14.4354"/>
  </r>
  <r>
    <n v="2521"/>
    <s v="CA-2013-124352"/>
    <x v="0"/>
    <x v="680"/>
    <d v="2013-10-22T00:00:00"/>
    <s v="Standard Class"/>
    <s v="CD-12790"/>
    <s v="Cynthia Delaney"/>
    <x v="2"/>
    <x v="0"/>
    <s v="Oklahoma City"/>
    <x v="26"/>
    <n v="73120"/>
    <x v="2"/>
    <s v="OFF-AP-10002651"/>
    <x v="1"/>
    <x v="9"/>
    <x v="1341"/>
    <n v="868.58999999999992"/>
    <n v="3"/>
    <n v="0"/>
    <n v="251.89109999999988"/>
  </r>
  <r>
    <n v="2522"/>
    <s v="CA-2013-124352"/>
    <x v="0"/>
    <x v="680"/>
    <d v="2013-10-22T00:00:00"/>
    <s v="Standard Class"/>
    <s v="CD-12790"/>
    <s v="Cynthia Delaney"/>
    <x v="2"/>
    <x v="0"/>
    <s v="Oklahoma City"/>
    <x v="26"/>
    <n v="73120"/>
    <x v="2"/>
    <s v="OFF-PA-10003177"/>
    <x v="1"/>
    <x v="10"/>
    <x v="89"/>
    <n v="12.96"/>
    <n v="2"/>
    <n v="0"/>
    <n v="6.2208000000000006"/>
  </r>
  <r>
    <n v="2523"/>
    <s v="CA-2013-124352"/>
    <x v="0"/>
    <x v="680"/>
    <d v="2013-10-22T00:00:00"/>
    <s v="Standard Class"/>
    <s v="CD-12790"/>
    <s v="Cynthia Delaney"/>
    <x v="2"/>
    <x v="0"/>
    <s v="Oklahoma City"/>
    <x v="26"/>
    <n v="73120"/>
    <x v="2"/>
    <s v="TEC-PH-10003442"/>
    <x v="2"/>
    <x v="7"/>
    <x v="879"/>
    <n v="5.5"/>
    <n v="1"/>
    <n v="0"/>
    <n v="1.375"/>
  </r>
  <r>
    <n v="2524"/>
    <s v="CA-2013-124352"/>
    <x v="0"/>
    <x v="680"/>
    <d v="2013-10-22T00:00:00"/>
    <s v="Standard Class"/>
    <s v="CD-12790"/>
    <s v="Cynthia Delaney"/>
    <x v="2"/>
    <x v="0"/>
    <s v="Oklahoma City"/>
    <x v="26"/>
    <n v="73120"/>
    <x v="2"/>
    <s v="OFF-BI-10000977"/>
    <x v="1"/>
    <x v="8"/>
    <x v="982"/>
    <n v="121.6"/>
    <n v="4"/>
    <n v="0"/>
    <n v="55.935999999999993"/>
  </r>
  <r>
    <n v="2525"/>
    <s v="CA-2012-124541"/>
    <x v="1"/>
    <x v="744"/>
    <d v="2012-04-10T00:00:00"/>
    <s v="Standard Class"/>
    <s v="TT-21220"/>
    <s v="Thomas Thornton"/>
    <x v="0"/>
    <x v="0"/>
    <s v="Houston"/>
    <x v="5"/>
    <n v="77041"/>
    <x v="2"/>
    <s v="OFF-AR-10004078"/>
    <x v="1"/>
    <x v="6"/>
    <x v="507"/>
    <n v="42.047999999999995"/>
    <n v="9"/>
    <n v="0.2"/>
    <n v="5.2559999999999985"/>
  </r>
  <r>
    <n v="2526"/>
    <s v="CA-2012-124541"/>
    <x v="1"/>
    <x v="744"/>
    <d v="2012-04-10T00:00:00"/>
    <s v="Standard Class"/>
    <s v="TT-21220"/>
    <s v="Thomas Thornton"/>
    <x v="0"/>
    <x v="0"/>
    <s v="Houston"/>
    <x v="5"/>
    <n v="77041"/>
    <x v="2"/>
    <s v="TEC-AC-10002550"/>
    <x v="2"/>
    <x v="11"/>
    <x v="1342"/>
    <n v="25.488"/>
    <n v="2"/>
    <n v="0.2"/>
    <n v="4.4603999999999999"/>
  </r>
  <r>
    <n v="2527"/>
    <s v="CA-2012-124541"/>
    <x v="1"/>
    <x v="744"/>
    <d v="2012-04-10T00:00:00"/>
    <s v="Standard Class"/>
    <s v="TT-21220"/>
    <s v="Thomas Thornton"/>
    <x v="0"/>
    <x v="0"/>
    <s v="Houston"/>
    <x v="5"/>
    <n v="77041"/>
    <x v="2"/>
    <s v="OFF-BI-10004965"/>
    <x v="1"/>
    <x v="8"/>
    <x v="1005"/>
    <n v="6.8999999999999986"/>
    <n v="3"/>
    <n v="0.8"/>
    <n v="-12.075000000000003"/>
  </r>
  <r>
    <n v="2528"/>
    <s v="CA-2012-124541"/>
    <x v="1"/>
    <x v="744"/>
    <d v="2012-04-10T00:00:00"/>
    <s v="Standard Class"/>
    <s v="TT-21220"/>
    <s v="Thomas Thornton"/>
    <x v="0"/>
    <x v="0"/>
    <s v="Houston"/>
    <x v="5"/>
    <n v="77041"/>
    <x v="2"/>
    <s v="OFF-BI-10004209"/>
    <x v="1"/>
    <x v="8"/>
    <x v="1206"/>
    <n v="9.6479999999999961"/>
    <n v="6"/>
    <n v="0.8"/>
    <n v="-16.884"/>
  </r>
  <r>
    <n v="2529"/>
    <s v="CA-2012-124541"/>
    <x v="1"/>
    <x v="744"/>
    <d v="2012-04-10T00:00:00"/>
    <s v="Standard Class"/>
    <s v="TT-21220"/>
    <s v="Thomas Thornton"/>
    <x v="0"/>
    <x v="0"/>
    <s v="Houston"/>
    <x v="5"/>
    <n v="77041"/>
    <x v="2"/>
    <s v="OFF-PA-10001526"/>
    <x v="1"/>
    <x v="10"/>
    <x v="1030"/>
    <n v="7.9680000000000009"/>
    <n v="2"/>
    <n v="0.2"/>
    <n v="2.8884000000000007"/>
  </r>
  <r>
    <n v="2530"/>
    <s v="CA-2011-108707"/>
    <x v="2"/>
    <x v="745"/>
    <d v="2011-10-29T00:00:00"/>
    <s v="Standard Class"/>
    <s v="DB-12910"/>
    <s v="Daniel Byrd"/>
    <x v="2"/>
    <x v="0"/>
    <s v="Fort Lauderdale"/>
    <x v="2"/>
    <n v="33311"/>
    <x v="0"/>
    <s v="OFF-PA-10000788"/>
    <x v="1"/>
    <x v="10"/>
    <x v="731"/>
    <n v="10.368000000000002"/>
    <n v="2"/>
    <n v="0.2"/>
    <n v="3.6288"/>
  </r>
  <r>
    <n v="2531"/>
    <s v="CA-2011-111500"/>
    <x v="2"/>
    <x v="654"/>
    <d v="2011-08-21T00:00:00"/>
    <s v="Standard Class"/>
    <s v="DJ-13510"/>
    <s v="Don Jones"/>
    <x v="1"/>
    <x v="0"/>
    <s v="Little Rock"/>
    <x v="36"/>
    <n v="72209"/>
    <x v="0"/>
    <s v="OFF-PA-10000595"/>
    <x v="1"/>
    <x v="10"/>
    <x v="1117"/>
    <n v="114.2"/>
    <n v="5"/>
    <n v="0"/>
    <n v="52.531999999999996"/>
  </r>
  <r>
    <n v="2532"/>
    <s v="CA-2011-111500"/>
    <x v="2"/>
    <x v="654"/>
    <d v="2011-08-21T00:00:00"/>
    <s v="Standard Class"/>
    <s v="DJ-13510"/>
    <s v="Don Jones"/>
    <x v="1"/>
    <x v="0"/>
    <s v="Little Rock"/>
    <x v="36"/>
    <n v="72209"/>
    <x v="0"/>
    <s v="OFF-BI-10000829"/>
    <x v="1"/>
    <x v="8"/>
    <x v="304"/>
    <n v="17.96"/>
    <n v="4"/>
    <n v="0"/>
    <n v="8.2615999999999996"/>
  </r>
  <r>
    <n v="2533"/>
    <s v="CA-2011-111500"/>
    <x v="2"/>
    <x v="654"/>
    <d v="2011-08-21T00:00:00"/>
    <s v="Standard Class"/>
    <s v="DJ-13510"/>
    <s v="Don Jones"/>
    <x v="1"/>
    <x v="0"/>
    <s v="Little Rock"/>
    <x v="36"/>
    <n v="72209"/>
    <x v="0"/>
    <s v="OFF-FA-10002676"/>
    <x v="1"/>
    <x v="13"/>
    <x v="1069"/>
    <n v="12.67"/>
    <n v="7"/>
    <n v="0"/>
    <n v="4.5611999999999995"/>
  </r>
  <r>
    <n v="2534"/>
    <s v="CA-2011-111500"/>
    <x v="2"/>
    <x v="654"/>
    <d v="2011-08-21T00:00:00"/>
    <s v="Standard Class"/>
    <s v="DJ-13510"/>
    <s v="Don Jones"/>
    <x v="1"/>
    <x v="0"/>
    <s v="Little Rock"/>
    <x v="36"/>
    <n v="72209"/>
    <x v="0"/>
    <s v="TEC-AC-10000844"/>
    <x v="2"/>
    <x v="11"/>
    <x v="106"/>
    <n v="339.96"/>
    <n v="4"/>
    <n v="0"/>
    <n v="122.38559999999998"/>
  </r>
  <r>
    <n v="2535"/>
    <s v="US-2014-117723"/>
    <x v="3"/>
    <x v="733"/>
    <d v="2014-08-19T00:00:00"/>
    <s v="Second Class"/>
    <s v="DL-13495"/>
    <s v="Dionis Lloyd"/>
    <x v="1"/>
    <x v="0"/>
    <s v="Philadelphia"/>
    <x v="9"/>
    <n v="19120"/>
    <x v="3"/>
    <s v="OFF-ST-10004459"/>
    <x v="1"/>
    <x v="4"/>
    <x v="454"/>
    <n v="1801.6320000000001"/>
    <n v="6"/>
    <n v="0.2"/>
    <n v="-337.80600000000004"/>
  </r>
  <r>
    <n v="2536"/>
    <s v="CA-2012-143238"/>
    <x v="1"/>
    <x v="684"/>
    <d v="2012-09-08T00:00:00"/>
    <s v="First Class"/>
    <s v="LO-17170"/>
    <s v="Lori Olson"/>
    <x v="1"/>
    <x v="0"/>
    <s v="La Quinta"/>
    <x v="1"/>
    <n v="92253"/>
    <x v="1"/>
    <s v="TEC-AC-10003499"/>
    <x v="2"/>
    <x v="11"/>
    <x v="103"/>
    <n v="46.32"/>
    <n v="4"/>
    <n v="0"/>
    <n v="18.064800000000002"/>
  </r>
  <r>
    <n v="2537"/>
    <s v="CA-2012-168746"/>
    <x v="1"/>
    <x v="746"/>
    <d v="2012-01-29T00:00:00"/>
    <s v="Second Class"/>
    <s v="SV-20365"/>
    <s v="Seth Vernon"/>
    <x v="0"/>
    <x v="0"/>
    <s v="Cleveland"/>
    <x v="24"/>
    <n v="44105"/>
    <x v="3"/>
    <s v="FUR-CH-10000513"/>
    <x v="0"/>
    <x v="1"/>
    <x v="70"/>
    <n v="181.98599999999999"/>
    <n v="2"/>
    <n v="0.3"/>
    <n v="-54.595799999999997"/>
  </r>
  <r>
    <n v="2538"/>
    <s v="CA-2012-168746"/>
    <x v="1"/>
    <x v="746"/>
    <d v="2012-01-29T00:00:00"/>
    <s v="Second Class"/>
    <s v="SV-20365"/>
    <s v="Seth Vernon"/>
    <x v="0"/>
    <x v="0"/>
    <s v="Cleveland"/>
    <x v="24"/>
    <n v="44105"/>
    <x v="3"/>
    <s v="TEC-PH-10000895"/>
    <x v="2"/>
    <x v="7"/>
    <x v="1128"/>
    <n v="431.976"/>
    <n v="4"/>
    <n v="0.4"/>
    <n v="-100.7944"/>
  </r>
  <r>
    <n v="2539"/>
    <s v="CA-2012-168746"/>
    <x v="1"/>
    <x v="746"/>
    <d v="2012-01-29T00:00:00"/>
    <s v="Second Class"/>
    <s v="SV-20365"/>
    <s v="Seth Vernon"/>
    <x v="0"/>
    <x v="0"/>
    <s v="Cleveland"/>
    <x v="24"/>
    <n v="44105"/>
    <x v="3"/>
    <s v="TEC-PH-10002555"/>
    <x v="2"/>
    <x v="7"/>
    <x v="1343"/>
    <n v="155.36999999999998"/>
    <n v="1"/>
    <n v="0.4"/>
    <n v="-36.253"/>
  </r>
  <r>
    <n v="2540"/>
    <s v="CA-2012-113404"/>
    <x v="1"/>
    <x v="747"/>
    <d v="2012-07-16T00:00:00"/>
    <s v="Same Day"/>
    <s v="EM-13810"/>
    <s v="Eleni McCrary"/>
    <x v="1"/>
    <x v="0"/>
    <s v="San Francisco"/>
    <x v="1"/>
    <n v="94122"/>
    <x v="1"/>
    <s v="FUR-CH-10003312"/>
    <x v="0"/>
    <x v="1"/>
    <x v="296"/>
    <n v="1348.7040000000002"/>
    <n v="6"/>
    <n v="0.2"/>
    <n v="-219.16440000000023"/>
  </r>
  <r>
    <n v="2541"/>
    <s v="CA-2012-113404"/>
    <x v="1"/>
    <x v="747"/>
    <d v="2012-07-16T00:00:00"/>
    <s v="Same Day"/>
    <s v="EM-13810"/>
    <s v="Eleni McCrary"/>
    <x v="1"/>
    <x v="0"/>
    <s v="San Francisco"/>
    <x v="1"/>
    <n v="94122"/>
    <x v="1"/>
    <s v="FUR-CH-10004086"/>
    <x v="0"/>
    <x v="1"/>
    <x v="281"/>
    <n v="700.15200000000004"/>
    <n v="3"/>
    <n v="0.2"/>
    <n v="78.767099999999971"/>
  </r>
  <r>
    <n v="2542"/>
    <s v="CA-2013-144792"/>
    <x v="0"/>
    <x v="567"/>
    <d v="2013-05-05T00:00:00"/>
    <s v="Standard Class"/>
    <s v="KD-16615"/>
    <s v="Ken Dana"/>
    <x v="1"/>
    <x v="0"/>
    <s v="Scottsdale"/>
    <x v="16"/>
    <n v="85254"/>
    <x v="1"/>
    <s v="FUR-FU-10002759"/>
    <x v="0"/>
    <x v="5"/>
    <x v="555"/>
    <n v="111.88800000000001"/>
    <n v="7"/>
    <n v="0.2"/>
    <n v="22.377600000000001"/>
  </r>
  <r>
    <n v="2543"/>
    <s v="CA-2011-164385"/>
    <x v="2"/>
    <x v="467"/>
    <d v="2011-10-01T00:00:00"/>
    <s v="Second Class"/>
    <s v="NB-18580"/>
    <s v="Nicole Brennan"/>
    <x v="1"/>
    <x v="0"/>
    <s v="Philadelphia"/>
    <x v="9"/>
    <n v="19134"/>
    <x v="3"/>
    <s v="OFF-AP-10002191"/>
    <x v="1"/>
    <x v="9"/>
    <x v="800"/>
    <n v="143.952"/>
    <n v="3"/>
    <n v="0.2"/>
    <n v="14.39520000000001"/>
  </r>
  <r>
    <n v="2544"/>
    <s v="US-2013-114174"/>
    <x v="0"/>
    <x v="162"/>
    <d v="2013-09-15T00:00:00"/>
    <s v="Standard Class"/>
    <s v="AP-10720"/>
    <s v="Anne Pryor"/>
    <x v="2"/>
    <x v="0"/>
    <s v="Malden"/>
    <x v="31"/>
    <n v="2148"/>
    <x v="3"/>
    <s v="FUR-BO-10003450"/>
    <x v="0"/>
    <x v="0"/>
    <x v="1344"/>
    <n v="173.94"/>
    <n v="3"/>
    <n v="0"/>
    <n v="13.915199999999992"/>
  </r>
  <r>
    <n v="2545"/>
    <s v="US-2013-114174"/>
    <x v="0"/>
    <x v="162"/>
    <d v="2013-09-15T00:00:00"/>
    <s v="Standard Class"/>
    <s v="AP-10720"/>
    <s v="Anne Pryor"/>
    <x v="2"/>
    <x v="0"/>
    <s v="Malden"/>
    <x v="31"/>
    <n v="2148"/>
    <x v="3"/>
    <s v="OFF-LA-10000248"/>
    <x v="1"/>
    <x v="2"/>
    <x v="1212"/>
    <n v="14.76"/>
    <n v="4"/>
    <n v="0"/>
    <n v="6.9371999999999998"/>
  </r>
  <r>
    <n v="2546"/>
    <s v="CA-2014-108070"/>
    <x v="3"/>
    <x v="513"/>
    <d v="2014-04-21T00:00:00"/>
    <s v="Standard Class"/>
    <s v="JE-15745"/>
    <s v="Joel Eaton"/>
    <x v="0"/>
    <x v="0"/>
    <s v="San Jose"/>
    <x v="1"/>
    <n v="95123"/>
    <x v="1"/>
    <s v="OFF-ST-10004804"/>
    <x v="1"/>
    <x v="4"/>
    <x v="230"/>
    <n v="205.92"/>
    <n v="4"/>
    <n v="0"/>
    <n v="2.0592000000000041"/>
  </r>
  <r>
    <n v="2547"/>
    <s v="CA-2014-108070"/>
    <x v="3"/>
    <x v="513"/>
    <d v="2014-04-21T00:00:00"/>
    <s v="Standard Class"/>
    <s v="JE-15745"/>
    <s v="Joel Eaton"/>
    <x v="0"/>
    <x v="0"/>
    <s v="San Jose"/>
    <x v="1"/>
    <n v="95123"/>
    <x v="1"/>
    <s v="FUR-BO-10001337"/>
    <x v="0"/>
    <x v="0"/>
    <x v="425"/>
    <n v="102.833"/>
    <n v="1"/>
    <n v="0.15"/>
    <n v="-6.0489999999999995"/>
  </r>
  <r>
    <n v="2548"/>
    <s v="US-2012-128090"/>
    <x v="1"/>
    <x v="748"/>
    <d v="2012-08-22T00:00:00"/>
    <s v="Standard Class"/>
    <s v="JM-15865"/>
    <s v="John Murray"/>
    <x v="0"/>
    <x v="0"/>
    <s v="Phoenix"/>
    <x v="16"/>
    <n v="85023"/>
    <x v="1"/>
    <s v="OFF-AR-10002255"/>
    <x v="1"/>
    <x v="6"/>
    <x v="814"/>
    <n v="2.3039999999999998"/>
    <n v="1"/>
    <n v="0.2"/>
    <n v="0.25919999999999999"/>
  </r>
  <r>
    <n v="2549"/>
    <s v="US-2012-128090"/>
    <x v="1"/>
    <x v="748"/>
    <d v="2012-08-22T00:00:00"/>
    <s v="Standard Class"/>
    <s v="JM-15865"/>
    <s v="John Murray"/>
    <x v="0"/>
    <x v="0"/>
    <s v="Phoenix"/>
    <x v="16"/>
    <n v="85023"/>
    <x v="1"/>
    <s v="TEC-PH-10002624"/>
    <x v="2"/>
    <x v="7"/>
    <x v="1126"/>
    <n v="1879.96"/>
    <n v="5"/>
    <n v="0.2"/>
    <n v="211.49549999999977"/>
  </r>
  <r>
    <n v="2550"/>
    <s v="US-2012-128090"/>
    <x v="1"/>
    <x v="748"/>
    <d v="2012-08-22T00:00:00"/>
    <s v="Standard Class"/>
    <s v="JM-15865"/>
    <s v="John Murray"/>
    <x v="0"/>
    <x v="0"/>
    <s v="Phoenix"/>
    <x v="16"/>
    <n v="85023"/>
    <x v="1"/>
    <s v="OFF-PA-10001878"/>
    <x v="1"/>
    <x v="10"/>
    <x v="1161"/>
    <n v="313.024"/>
    <n v="8"/>
    <n v="0.2"/>
    <n v="105.64559999999997"/>
  </r>
  <r>
    <n v="2551"/>
    <s v="US-2012-128090"/>
    <x v="1"/>
    <x v="748"/>
    <d v="2012-08-22T00:00:00"/>
    <s v="Standard Class"/>
    <s v="JM-15865"/>
    <s v="John Murray"/>
    <x v="0"/>
    <x v="0"/>
    <s v="Phoenix"/>
    <x v="16"/>
    <n v="85023"/>
    <x v="1"/>
    <s v="OFF-LA-10000452"/>
    <x v="1"/>
    <x v="2"/>
    <x v="804"/>
    <n v="5.04"/>
    <n v="2"/>
    <n v="0.2"/>
    <n v="1.764"/>
  </r>
  <r>
    <n v="2552"/>
    <s v="CA-2014-101042"/>
    <x v="3"/>
    <x v="123"/>
    <d v="2014-11-24T00:00:00"/>
    <s v="Standard Class"/>
    <s v="AB-10105"/>
    <s v="Adrian Barton"/>
    <x v="0"/>
    <x v="0"/>
    <s v="Henderson"/>
    <x v="0"/>
    <n v="42420"/>
    <x v="0"/>
    <s v="FUR-FU-10004665"/>
    <x v="0"/>
    <x v="5"/>
    <x v="1345"/>
    <n v="821.87999999999988"/>
    <n v="6"/>
    <n v="0"/>
    <n v="213.68880000000001"/>
  </r>
  <r>
    <n v="2553"/>
    <s v="CA-2014-101042"/>
    <x v="3"/>
    <x v="123"/>
    <d v="2014-11-24T00:00:00"/>
    <s v="Standard Class"/>
    <s v="AB-10105"/>
    <s v="Adrian Barton"/>
    <x v="0"/>
    <x v="0"/>
    <s v="Henderson"/>
    <x v="0"/>
    <n v="42420"/>
    <x v="0"/>
    <s v="OFF-BI-10000088"/>
    <x v="1"/>
    <x v="8"/>
    <x v="1025"/>
    <n v="21.96"/>
    <n v="2"/>
    <n v="0"/>
    <n v="10.760400000000001"/>
  </r>
  <r>
    <n v="2554"/>
    <s v="CA-2013-155439"/>
    <x v="0"/>
    <x v="749"/>
    <d v="2013-09-19T00:00:00"/>
    <s v="Standard Class"/>
    <s v="PN-18775"/>
    <s v="Parhena Norris"/>
    <x v="2"/>
    <x v="0"/>
    <s v="Columbia"/>
    <x v="20"/>
    <n v="29203"/>
    <x v="0"/>
    <s v="OFF-PA-10000029"/>
    <x v="1"/>
    <x v="10"/>
    <x v="803"/>
    <n v="25.92"/>
    <n v="4"/>
    <n v="0"/>
    <n v="12.441600000000001"/>
  </r>
  <r>
    <n v="2555"/>
    <s v="CA-2013-118626"/>
    <x v="0"/>
    <x v="243"/>
    <d v="2013-08-21T00:00:00"/>
    <s v="Standard Class"/>
    <s v="JC-15775"/>
    <s v="John Castell"/>
    <x v="0"/>
    <x v="0"/>
    <s v="Tallahassee"/>
    <x v="2"/>
    <n v="32303"/>
    <x v="0"/>
    <s v="TEC-PH-10000369"/>
    <x v="2"/>
    <x v="7"/>
    <x v="1346"/>
    <n v="705.54399999999998"/>
    <n v="7"/>
    <n v="0.2"/>
    <n v="70.554400000000072"/>
  </r>
  <r>
    <n v="2556"/>
    <s v="CA-2012-111458"/>
    <x v="1"/>
    <x v="120"/>
    <d v="2012-09-30T00:00:00"/>
    <s v="Standard Class"/>
    <s v="PF-19165"/>
    <s v="Philip Fox"/>
    <x v="0"/>
    <x v="0"/>
    <s v="New York City"/>
    <x v="15"/>
    <n v="10035"/>
    <x v="3"/>
    <s v="TEC-AC-10001590"/>
    <x v="2"/>
    <x v="11"/>
    <x v="1347"/>
    <n v="50"/>
    <n v="2"/>
    <n v="0"/>
    <n v="12"/>
  </r>
  <r>
    <n v="2557"/>
    <s v="US-2013-126844"/>
    <x v="0"/>
    <x v="750"/>
    <d v="2013-10-15T00:00:00"/>
    <s v="Standard Class"/>
    <s v="BW-11110"/>
    <s v="Bart Watters"/>
    <x v="1"/>
    <x v="0"/>
    <s v="Houston"/>
    <x v="5"/>
    <n v="77070"/>
    <x v="2"/>
    <s v="FUR-FU-10004909"/>
    <x v="0"/>
    <x v="5"/>
    <x v="1348"/>
    <n v="51.712000000000003"/>
    <n v="8"/>
    <n v="0.6"/>
    <n v="-32.320000000000007"/>
  </r>
  <r>
    <n v="2558"/>
    <s v="US-2012-112508"/>
    <x v="1"/>
    <x v="539"/>
    <d v="2012-03-30T00:00:00"/>
    <s v="Standard Class"/>
    <s v="BP-11185"/>
    <s v="Ben Peterman"/>
    <x v="1"/>
    <x v="0"/>
    <s v="Coral Springs"/>
    <x v="2"/>
    <n v="33065"/>
    <x v="0"/>
    <s v="OFF-AP-10002287"/>
    <x v="1"/>
    <x v="9"/>
    <x v="1274"/>
    <n v="6.9920000000000009"/>
    <n v="2"/>
    <n v="0.2"/>
    <n v="0.52439999999999998"/>
  </r>
  <r>
    <n v="2559"/>
    <s v="CA-2012-147788"/>
    <x v="1"/>
    <x v="70"/>
    <d v="2012-06-04T00:00:00"/>
    <s v="Standard Class"/>
    <s v="TM-21010"/>
    <s v="Tamara Manning"/>
    <x v="0"/>
    <x v="0"/>
    <s v="Orem"/>
    <x v="7"/>
    <n v="84057"/>
    <x v="1"/>
    <s v="FUR-BO-10004357"/>
    <x v="0"/>
    <x v="0"/>
    <x v="1349"/>
    <n v="1406.86"/>
    <n v="7"/>
    <n v="0"/>
    <n v="140.68599999999989"/>
  </r>
  <r>
    <n v="2560"/>
    <s v="CA-2012-147788"/>
    <x v="1"/>
    <x v="70"/>
    <d v="2012-06-04T00:00:00"/>
    <s v="Standard Class"/>
    <s v="TM-21010"/>
    <s v="Tamara Manning"/>
    <x v="0"/>
    <x v="0"/>
    <s v="Orem"/>
    <x v="7"/>
    <n v="84057"/>
    <x v="1"/>
    <s v="OFF-LA-10003766"/>
    <x v="1"/>
    <x v="2"/>
    <x v="360"/>
    <n v="15.75"/>
    <n v="5"/>
    <n v="0"/>
    <n v="7.5600000000000005"/>
  </r>
  <r>
    <n v="2561"/>
    <s v="CA-2012-147788"/>
    <x v="1"/>
    <x v="70"/>
    <d v="2012-06-04T00:00:00"/>
    <s v="Standard Class"/>
    <s v="TM-21010"/>
    <s v="Tamara Manning"/>
    <x v="0"/>
    <x v="0"/>
    <s v="Orem"/>
    <x v="7"/>
    <n v="84057"/>
    <x v="1"/>
    <s v="OFF-ST-10000046"/>
    <x v="1"/>
    <x v="4"/>
    <x v="757"/>
    <n v="323.10000000000002"/>
    <n v="2"/>
    <n v="0"/>
    <n v="61.38900000000001"/>
  </r>
  <r>
    <n v="2562"/>
    <s v="CA-2012-144288"/>
    <x v="1"/>
    <x v="707"/>
    <d v="2012-12-31T00:00:00"/>
    <s v="Standard Class"/>
    <s v="MB-17305"/>
    <s v="Maria Bertelson"/>
    <x v="0"/>
    <x v="0"/>
    <s v="Nashville"/>
    <x v="18"/>
    <n v="37211"/>
    <x v="0"/>
    <s v="OFF-LA-10003190"/>
    <x v="1"/>
    <x v="2"/>
    <x v="1163"/>
    <n v="9.2159999999999993"/>
    <n v="4"/>
    <n v="0.2"/>
    <n v="3.3408000000000002"/>
  </r>
  <r>
    <n v="2563"/>
    <s v="CA-2012-144288"/>
    <x v="1"/>
    <x v="707"/>
    <d v="2012-12-31T00:00:00"/>
    <s v="Standard Class"/>
    <s v="MB-17305"/>
    <s v="Maria Bertelson"/>
    <x v="0"/>
    <x v="0"/>
    <s v="Nashville"/>
    <x v="18"/>
    <n v="37211"/>
    <x v="0"/>
    <s v="OFF-PA-10002787"/>
    <x v="1"/>
    <x v="10"/>
    <x v="1267"/>
    <n v="10.368000000000002"/>
    <n v="2"/>
    <n v="0.2"/>
    <n v="3.6288"/>
  </r>
  <r>
    <n v="2564"/>
    <s v="CA-2012-110632"/>
    <x v="1"/>
    <x v="751"/>
    <d v="2012-03-22T00:00:00"/>
    <s v="Second Class"/>
    <s v="HR-14830"/>
    <s v="Harold Ryan"/>
    <x v="1"/>
    <x v="0"/>
    <s v="New York City"/>
    <x v="15"/>
    <n v="10009"/>
    <x v="3"/>
    <s v="TEC-AC-10000387"/>
    <x v="2"/>
    <x v="11"/>
    <x v="1350"/>
    <n v="15.02"/>
    <n v="1"/>
    <n v="0"/>
    <n v="2.7035999999999998"/>
  </r>
  <r>
    <n v="2565"/>
    <s v="CA-2012-110632"/>
    <x v="1"/>
    <x v="751"/>
    <d v="2012-03-22T00:00:00"/>
    <s v="Second Class"/>
    <s v="HR-14830"/>
    <s v="Harold Ryan"/>
    <x v="1"/>
    <x v="0"/>
    <s v="New York City"/>
    <x v="15"/>
    <n v="10009"/>
    <x v="3"/>
    <s v="OFF-ST-10001291"/>
    <x v="1"/>
    <x v="4"/>
    <x v="1017"/>
    <n v="33.82"/>
    <n v="2"/>
    <n v="0"/>
    <n v="9.1313999999999993"/>
  </r>
  <r>
    <n v="2566"/>
    <s v="CA-2014-109589"/>
    <x v="3"/>
    <x v="202"/>
    <d v="2014-12-25T00:00:00"/>
    <s v="First Class"/>
    <s v="BD-11635"/>
    <s v="Brian Derr"/>
    <x v="0"/>
    <x v="0"/>
    <s v="Bowling Green"/>
    <x v="0"/>
    <n v="42104"/>
    <x v="0"/>
    <s v="TEC-AC-10003116"/>
    <x v="2"/>
    <x v="11"/>
    <x v="920"/>
    <n v="71"/>
    <n v="4"/>
    <n v="0"/>
    <n v="27.689999999999998"/>
  </r>
  <r>
    <n v="2567"/>
    <s v="CA-2014-123967"/>
    <x v="3"/>
    <x v="752"/>
    <d v="2014-11-04T00:00:00"/>
    <s v="Second Class"/>
    <s v="SF-20200"/>
    <s v="Sarah Foster"/>
    <x v="0"/>
    <x v="0"/>
    <s v="Bellingham"/>
    <x v="4"/>
    <n v="98226"/>
    <x v="1"/>
    <s v="OFF-BI-10001308"/>
    <x v="1"/>
    <x v="8"/>
    <x v="1351"/>
    <n v="25.120000000000005"/>
    <n v="5"/>
    <n v="0.2"/>
    <n v="7.8499999999999979"/>
  </r>
  <r>
    <n v="2568"/>
    <s v="CA-2014-123967"/>
    <x v="3"/>
    <x v="752"/>
    <d v="2014-11-04T00:00:00"/>
    <s v="Second Class"/>
    <s v="SF-20200"/>
    <s v="Sarah Foster"/>
    <x v="0"/>
    <x v="0"/>
    <s v="Bellingham"/>
    <x v="4"/>
    <n v="98226"/>
    <x v="1"/>
    <s v="FUR-TA-10003954"/>
    <x v="0"/>
    <x v="3"/>
    <x v="1208"/>
    <n v="2665.62"/>
    <n v="9"/>
    <n v="0"/>
    <n v="239.90580000000011"/>
  </r>
  <r>
    <n v="2569"/>
    <s v="CA-2014-148929"/>
    <x v="3"/>
    <x v="210"/>
    <d v="2014-09-12T00:00:00"/>
    <s v="Standard Class"/>
    <s v="SP-20620"/>
    <s v="Stefania Perrino"/>
    <x v="1"/>
    <x v="0"/>
    <s v="New York City"/>
    <x v="15"/>
    <n v="10011"/>
    <x v="3"/>
    <s v="OFF-ST-10003282"/>
    <x v="1"/>
    <x v="4"/>
    <x v="42"/>
    <n v="478.08"/>
    <n v="8"/>
    <n v="0"/>
    <n v="133.86240000000004"/>
  </r>
  <r>
    <n v="2570"/>
    <s v="CA-2014-134404"/>
    <x v="3"/>
    <x v="753"/>
    <d v="2014-12-28T00:00:00"/>
    <s v="Same Day"/>
    <s v="DR-12880"/>
    <s v="Dan Reichenbach"/>
    <x v="1"/>
    <x v="0"/>
    <s v="Newark"/>
    <x v="24"/>
    <n v="43055"/>
    <x v="3"/>
    <s v="TEC-PH-10000576"/>
    <x v="2"/>
    <x v="7"/>
    <x v="807"/>
    <n v="164.38800000000001"/>
    <n v="2"/>
    <n v="0.4"/>
    <n v="-35.617400000000004"/>
  </r>
  <r>
    <n v="2571"/>
    <s v="CA-2014-134404"/>
    <x v="3"/>
    <x v="753"/>
    <d v="2014-12-28T00:00:00"/>
    <s v="Same Day"/>
    <s v="DR-12880"/>
    <s v="Dan Reichenbach"/>
    <x v="1"/>
    <x v="0"/>
    <s v="Newark"/>
    <x v="24"/>
    <n v="43055"/>
    <x v="3"/>
    <s v="OFF-AR-10004441"/>
    <x v="1"/>
    <x v="6"/>
    <x v="153"/>
    <n v="13.247999999999999"/>
    <n v="4"/>
    <n v="0.2"/>
    <n v="3.6431999999999998"/>
  </r>
  <r>
    <n v="2572"/>
    <s v="CA-2014-109778"/>
    <x v="3"/>
    <x v="11"/>
    <d v="2014-07-22T00:00:00"/>
    <s v="Standard Class"/>
    <s v="VM-21685"/>
    <s v="Valerie Mitchum"/>
    <x v="2"/>
    <x v="0"/>
    <s v="Woodstock"/>
    <x v="10"/>
    <n v="60098"/>
    <x v="2"/>
    <s v="OFF-AR-10003759"/>
    <x v="1"/>
    <x v="6"/>
    <x v="838"/>
    <n v="2.9120000000000004"/>
    <n v="2"/>
    <n v="0.2"/>
    <n v="0.90999999999999981"/>
  </r>
  <r>
    <n v="2573"/>
    <s v="CA-2013-155845"/>
    <x v="0"/>
    <x v="399"/>
    <d v="2013-08-16T00:00:00"/>
    <s v="Second Class"/>
    <s v="CM-12235"/>
    <s v="Chris McAfee"/>
    <x v="0"/>
    <x v="0"/>
    <s v="Carrollton"/>
    <x v="5"/>
    <n v="75007"/>
    <x v="2"/>
    <s v="TEC-AC-10004145"/>
    <x v="2"/>
    <x v="11"/>
    <x v="1264"/>
    <n v="1399.9440000000002"/>
    <n v="7"/>
    <n v="0.2"/>
    <n v="52.497900000000016"/>
  </r>
  <r>
    <n v="2574"/>
    <s v="CA-2014-145128"/>
    <x v="3"/>
    <x v="362"/>
    <d v="2014-07-15T00:00:00"/>
    <s v="Standard Class"/>
    <s v="SM-20320"/>
    <s v="Sean Miller"/>
    <x v="2"/>
    <x v="0"/>
    <s v="Lafayette"/>
    <x v="14"/>
    <n v="47905"/>
    <x v="2"/>
    <s v="FUR-FU-10000293"/>
    <x v="0"/>
    <x v="5"/>
    <x v="783"/>
    <n v="526.45000000000005"/>
    <n v="5"/>
    <n v="0"/>
    <n v="31.586999999999961"/>
  </r>
  <r>
    <n v="2575"/>
    <s v="CA-2011-129091"/>
    <x v="2"/>
    <x v="754"/>
    <d v="2011-11-27T00:00:00"/>
    <s v="Standard Class"/>
    <s v="RA-19885"/>
    <s v="Ruben Ausman"/>
    <x v="1"/>
    <x v="0"/>
    <s v="Columbus"/>
    <x v="32"/>
    <n v="31907"/>
    <x v="0"/>
    <s v="OFF-EN-10004955"/>
    <x v="1"/>
    <x v="12"/>
    <x v="881"/>
    <n v="16.23"/>
    <n v="3"/>
    <n v="0"/>
    <n v="7.9527000000000001"/>
  </r>
  <r>
    <n v="2576"/>
    <s v="CA-2011-129091"/>
    <x v="2"/>
    <x v="754"/>
    <d v="2011-11-27T00:00:00"/>
    <s v="Standard Class"/>
    <s v="RA-19885"/>
    <s v="Ruben Ausman"/>
    <x v="1"/>
    <x v="0"/>
    <s v="Columbus"/>
    <x v="32"/>
    <n v="31907"/>
    <x v="0"/>
    <s v="OFF-BI-10001071"/>
    <x v="1"/>
    <x v="8"/>
    <x v="663"/>
    <n v="319.89999999999998"/>
    <n v="5"/>
    <n v="0"/>
    <n v="156.751"/>
  </r>
  <r>
    <n v="2577"/>
    <s v="CA-2011-129091"/>
    <x v="2"/>
    <x v="754"/>
    <d v="2011-11-27T00:00:00"/>
    <s v="Standard Class"/>
    <s v="RA-19885"/>
    <s v="Ruben Ausman"/>
    <x v="1"/>
    <x v="0"/>
    <s v="Columbus"/>
    <x v="32"/>
    <n v="31907"/>
    <x v="0"/>
    <s v="OFF-EN-10001990"/>
    <x v="1"/>
    <x v="12"/>
    <x v="33"/>
    <n v="11.36"/>
    <n v="2"/>
    <n v="0"/>
    <n v="5.3391999999999991"/>
  </r>
  <r>
    <n v="2578"/>
    <s v="CA-2011-129091"/>
    <x v="2"/>
    <x v="754"/>
    <d v="2011-11-27T00:00:00"/>
    <s v="Standard Class"/>
    <s v="RA-19885"/>
    <s v="Ruben Ausman"/>
    <x v="1"/>
    <x v="0"/>
    <s v="Columbus"/>
    <x v="32"/>
    <n v="31907"/>
    <x v="0"/>
    <s v="OFF-AP-10002734"/>
    <x v="1"/>
    <x v="9"/>
    <x v="1352"/>
    <n v="675.12"/>
    <n v="3"/>
    <n v="0"/>
    <n v="290.30160000000001"/>
  </r>
  <r>
    <n v="2579"/>
    <s v="US-2011-155502"/>
    <x v="2"/>
    <x v="755"/>
    <d v="2011-02-01T00:00:00"/>
    <s v="Standard Class"/>
    <s v="SD-20485"/>
    <s v="Shirley Daniels"/>
    <x v="2"/>
    <x v="0"/>
    <s v="Alexandria"/>
    <x v="17"/>
    <n v="22304"/>
    <x v="0"/>
    <s v="FUR-FU-10004587"/>
    <x v="0"/>
    <x v="5"/>
    <x v="1353"/>
    <n v="62.820000000000007"/>
    <n v="3"/>
    <n v="0"/>
    <n v="30.7818"/>
  </r>
  <r>
    <n v="2580"/>
    <s v="US-2011-155502"/>
    <x v="2"/>
    <x v="755"/>
    <d v="2011-02-01T00:00:00"/>
    <s v="Standard Class"/>
    <s v="SD-20485"/>
    <s v="Shirley Daniels"/>
    <x v="2"/>
    <x v="0"/>
    <s v="Alexandria"/>
    <x v="17"/>
    <n v="22304"/>
    <x v="0"/>
    <s v="OFF-ST-10004337"/>
    <x v="1"/>
    <x v="4"/>
    <x v="839"/>
    <n v="489.92"/>
    <n v="8"/>
    <n v="0"/>
    <n v="0"/>
  </r>
  <r>
    <n v="2581"/>
    <s v="US-2011-155502"/>
    <x v="2"/>
    <x v="755"/>
    <d v="2011-02-01T00:00:00"/>
    <s v="Standard Class"/>
    <s v="SD-20485"/>
    <s v="Shirley Daniels"/>
    <x v="2"/>
    <x v="0"/>
    <s v="Alexandria"/>
    <x v="17"/>
    <n v="22304"/>
    <x v="0"/>
    <s v="OFF-PA-10003072"/>
    <x v="1"/>
    <x v="10"/>
    <x v="918"/>
    <n v="19.440000000000001"/>
    <n v="3"/>
    <n v="0"/>
    <n v="9.3312000000000008"/>
  </r>
  <r>
    <n v="2582"/>
    <s v="US-2011-155502"/>
    <x v="2"/>
    <x v="755"/>
    <d v="2011-02-01T00:00:00"/>
    <s v="Standard Class"/>
    <s v="SD-20485"/>
    <s v="Shirley Daniels"/>
    <x v="2"/>
    <x v="0"/>
    <s v="Alexandria"/>
    <x v="17"/>
    <n v="22304"/>
    <x v="0"/>
    <s v="OFF-PA-10000380"/>
    <x v="1"/>
    <x v="10"/>
    <x v="1281"/>
    <n v="16.68"/>
    <n v="2"/>
    <n v="0"/>
    <n v="8.34"/>
  </r>
  <r>
    <n v="2583"/>
    <s v="US-2011-155502"/>
    <x v="2"/>
    <x v="755"/>
    <d v="2011-02-01T00:00:00"/>
    <s v="Standard Class"/>
    <s v="SD-20485"/>
    <s v="Shirley Daniels"/>
    <x v="2"/>
    <x v="0"/>
    <s v="Alexandria"/>
    <x v="17"/>
    <n v="22304"/>
    <x v="0"/>
    <s v="TEC-PH-10004833"/>
    <x v="2"/>
    <x v="7"/>
    <x v="1354"/>
    <n v="155.35"/>
    <n v="13"/>
    <n v="0"/>
    <n v="0"/>
  </r>
  <r>
    <n v="2584"/>
    <s v="US-2011-155502"/>
    <x v="2"/>
    <x v="755"/>
    <d v="2011-02-01T00:00:00"/>
    <s v="Standard Class"/>
    <s v="SD-20485"/>
    <s v="Shirley Daniels"/>
    <x v="2"/>
    <x v="0"/>
    <s v="Alexandria"/>
    <x v="17"/>
    <n v="22304"/>
    <x v="0"/>
    <s v="FUR-FU-10001847"/>
    <x v="0"/>
    <x v="5"/>
    <x v="1355"/>
    <n v="12.419999999999998"/>
    <n v="3"/>
    <n v="0"/>
    <n v="4.4711999999999996"/>
  </r>
  <r>
    <n v="2585"/>
    <s v="US-2011-155502"/>
    <x v="2"/>
    <x v="755"/>
    <d v="2011-02-01T00:00:00"/>
    <s v="Standard Class"/>
    <s v="SD-20485"/>
    <s v="Shirley Daniels"/>
    <x v="2"/>
    <x v="0"/>
    <s v="Alexandria"/>
    <x v="17"/>
    <n v="22304"/>
    <x v="0"/>
    <s v="TEC-PH-10002103"/>
    <x v="2"/>
    <x v="7"/>
    <x v="534"/>
    <n v="187.98"/>
    <n v="2"/>
    <n v="0"/>
    <n v="52.634399999999999"/>
  </r>
  <r>
    <n v="2586"/>
    <s v="CA-2012-121041"/>
    <x v="1"/>
    <x v="502"/>
    <d v="2012-11-10T00:00:00"/>
    <s v="Standard Class"/>
    <s v="CS-12250"/>
    <s v="Chris Selesnick"/>
    <x v="1"/>
    <x v="0"/>
    <s v="Haltom City"/>
    <x v="5"/>
    <n v="76117"/>
    <x v="2"/>
    <s v="OFF-EN-10001137"/>
    <x v="1"/>
    <x v="12"/>
    <x v="315"/>
    <n v="6.6080000000000005"/>
    <n v="2"/>
    <n v="0.2"/>
    <n v="2.1475999999999997"/>
  </r>
  <r>
    <n v="2587"/>
    <s v="CA-2014-131695"/>
    <x v="3"/>
    <x v="160"/>
    <d v="2014-07-07T00:00:00"/>
    <s v="Standard Class"/>
    <s v="RA-19285"/>
    <s v="Ralph Arnett"/>
    <x v="0"/>
    <x v="0"/>
    <s v="New York City"/>
    <x v="15"/>
    <n v="10024"/>
    <x v="3"/>
    <s v="OFF-ST-10001476"/>
    <x v="1"/>
    <x v="4"/>
    <x v="827"/>
    <n v="248.57"/>
    <n v="7"/>
    <n v="0"/>
    <n v="67.113900000000015"/>
  </r>
  <r>
    <n v="2588"/>
    <s v="CA-2014-131695"/>
    <x v="3"/>
    <x v="160"/>
    <d v="2014-07-07T00:00:00"/>
    <s v="Standard Class"/>
    <s v="RA-19285"/>
    <s v="Ralph Arnett"/>
    <x v="0"/>
    <x v="0"/>
    <s v="New York City"/>
    <x v="15"/>
    <n v="10024"/>
    <x v="3"/>
    <s v="FUR-FU-10002045"/>
    <x v="0"/>
    <x v="5"/>
    <x v="1356"/>
    <n v="22.23"/>
    <n v="1"/>
    <n v="0"/>
    <n v="9.7812000000000019"/>
  </r>
  <r>
    <n v="2589"/>
    <s v="CA-2013-137729"/>
    <x v="0"/>
    <x v="465"/>
    <d v="2013-05-10T00:00:00"/>
    <s v="Standard Class"/>
    <s v="BF-11005"/>
    <s v="Barry Franz"/>
    <x v="2"/>
    <x v="0"/>
    <s v="Los Angeles"/>
    <x v="1"/>
    <n v="90004"/>
    <x v="1"/>
    <s v="OFF-ST-10001505"/>
    <x v="1"/>
    <x v="4"/>
    <x v="1174"/>
    <n v="5.98"/>
    <n v="1"/>
    <n v="0"/>
    <n v="1.0165999999999995"/>
  </r>
  <r>
    <n v="2590"/>
    <s v="CA-2013-137729"/>
    <x v="0"/>
    <x v="465"/>
    <d v="2013-05-10T00:00:00"/>
    <s v="Standard Class"/>
    <s v="BF-11005"/>
    <s v="Barry Franz"/>
    <x v="2"/>
    <x v="0"/>
    <s v="Los Angeles"/>
    <x v="1"/>
    <n v="90004"/>
    <x v="1"/>
    <s v="TEC-PH-10001433"/>
    <x v="2"/>
    <x v="7"/>
    <x v="237"/>
    <n v="246.16800000000001"/>
    <n v="3"/>
    <n v="0.2"/>
    <n v="21.539699999999996"/>
  </r>
  <r>
    <n v="2591"/>
    <s v="US-2013-115455"/>
    <x v="0"/>
    <x v="162"/>
    <d v="2013-09-15T00:00:00"/>
    <s v="Standard Class"/>
    <s v="SE-20110"/>
    <s v="Sanjit Engle"/>
    <x v="0"/>
    <x v="0"/>
    <s v="Wheeling"/>
    <x v="10"/>
    <n v="60090"/>
    <x v="2"/>
    <s v="FUR-FU-10004671"/>
    <x v="0"/>
    <x v="5"/>
    <x v="1357"/>
    <n v="14.136000000000003"/>
    <n v="2"/>
    <n v="0.6"/>
    <n v="-7.774799999999999"/>
  </r>
  <r>
    <n v="2592"/>
    <s v="US-2013-115455"/>
    <x v="0"/>
    <x v="162"/>
    <d v="2013-09-15T00:00:00"/>
    <s v="Standard Class"/>
    <s v="SE-20110"/>
    <s v="Sanjit Engle"/>
    <x v="0"/>
    <x v="0"/>
    <s v="Wheeling"/>
    <x v="10"/>
    <n v="60090"/>
    <x v="2"/>
    <s v="FUR-TA-10003569"/>
    <x v="0"/>
    <x v="3"/>
    <x v="1358"/>
    <n v="601.47"/>
    <n v="3"/>
    <n v="0.5"/>
    <n v="-300.73500000000001"/>
  </r>
  <r>
    <n v="2593"/>
    <s v="CA-2014-128300"/>
    <x v="3"/>
    <x v="221"/>
    <d v="2014-11-27T00:00:00"/>
    <s v="Second Class"/>
    <s v="RS-19765"/>
    <s v="Roland Schwarz"/>
    <x v="1"/>
    <x v="0"/>
    <s v="Summerville"/>
    <x v="20"/>
    <n v="29483"/>
    <x v="0"/>
    <s v="TEC-PH-10002807"/>
    <x v="2"/>
    <x v="7"/>
    <x v="1230"/>
    <n v="79.099999999999994"/>
    <n v="2"/>
    <n v="0"/>
    <n v="39.549999999999997"/>
  </r>
  <r>
    <n v="2594"/>
    <s v="CA-2014-128300"/>
    <x v="3"/>
    <x v="221"/>
    <d v="2014-11-27T00:00:00"/>
    <s v="Second Class"/>
    <s v="RS-19765"/>
    <s v="Roland Schwarz"/>
    <x v="1"/>
    <x v="0"/>
    <s v="Summerville"/>
    <x v="20"/>
    <n v="29483"/>
    <x v="0"/>
    <s v="OFF-BI-10001597"/>
    <x v="1"/>
    <x v="8"/>
    <x v="790"/>
    <n v="327.84"/>
    <n v="8"/>
    <n v="0"/>
    <n v="157.36319999999998"/>
  </r>
  <r>
    <n v="2595"/>
    <s v="CA-2014-149048"/>
    <x v="3"/>
    <x v="726"/>
    <d v="2014-05-18T00:00:00"/>
    <s v="Standard Class"/>
    <s v="BM-11650"/>
    <s v="Brian Moss"/>
    <x v="1"/>
    <x v="0"/>
    <s v="Columbus"/>
    <x v="14"/>
    <n v="47201"/>
    <x v="2"/>
    <s v="OFF-EN-10003296"/>
    <x v="1"/>
    <x v="12"/>
    <x v="229"/>
    <n v="180.96"/>
    <n v="2"/>
    <n v="0"/>
    <n v="81.432000000000002"/>
  </r>
  <r>
    <n v="2596"/>
    <s v="CA-2014-149048"/>
    <x v="3"/>
    <x v="726"/>
    <d v="2014-05-18T00:00:00"/>
    <s v="Standard Class"/>
    <s v="BM-11650"/>
    <s v="Brian Moss"/>
    <x v="1"/>
    <x v="0"/>
    <s v="Columbus"/>
    <x v="14"/>
    <n v="47201"/>
    <x v="2"/>
    <s v="OFF-BI-10004632"/>
    <x v="1"/>
    <x v="8"/>
    <x v="564"/>
    <n v="914.97"/>
    <n v="3"/>
    <n v="0"/>
    <n v="411.73649999999998"/>
  </r>
  <r>
    <n v="2597"/>
    <s v="CA-2014-149048"/>
    <x v="3"/>
    <x v="726"/>
    <d v="2014-05-18T00:00:00"/>
    <s v="Standard Class"/>
    <s v="BM-11650"/>
    <s v="Brian Moss"/>
    <x v="1"/>
    <x v="0"/>
    <s v="Columbus"/>
    <x v="14"/>
    <n v="47201"/>
    <x v="2"/>
    <s v="TEC-PH-10002310"/>
    <x v="2"/>
    <x v="7"/>
    <x v="1359"/>
    <n v="587.97"/>
    <n v="3"/>
    <n v="0"/>
    <n v="158.75190000000003"/>
  </r>
  <r>
    <n v="2598"/>
    <s v="CA-2014-149048"/>
    <x v="3"/>
    <x v="726"/>
    <d v="2014-05-18T00:00:00"/>
    <s v="Standard Class"/>
    <s v="BM-11650"/>
    <s v="Brian Moss"/>
    <x v="1"/>
    <x v="0"/>
    <s v="Columbus"/>
    <x v="14"/>
    <n v="47201"/>
    <x v="2"/>
    <s v="OFF-ST-10000078"/>
    <x v="1"/>
    <x v="4"/>
    <x v="1218"/>
    <n v="530.34"/>
    <n v="2"/>
    <n v="0"/>
    <n v="95.461199999999963"/>
  </r>
  <r>
    <n v="2599"/>
    <s v="CA-2014-149048"/>
    <x v="3"/>
    <x v="726"/>
    <d v="2014-05-18T00:00:00"/>
    <s v="Standard Class"/>
    <s v="BM-11650"/>
    <s v="Brian Moss"/>
    <x v="1"/>
    <x v="0"/>
    <s v="Columbus"/>
    <x v="14"/>
    <n v="47201"/>
    <x v="2"/>
    <s v="OFF-PA-10001752"/>
    <x v="1"/>
    <x v="10"/>
    <x v="1360"/>
    <n v="14.940000000000001"/>
    <n v="3"/>
    <n v="0"/>
    <n v="7.3206000000000007"/>
  </r>
  <r>
    <n v="2600"/>
    <s v="CA-2014-108553"/>
    <x v="3"/>
    <x v="756"/>
    <d v="2014-04-30T00:00:00"/>
    <s v="Standard Class"/>
    <s v="SK-19990"/>
    <s v="Sally Knutson"/>
    <x v="0"/>
    <x v="0"/>
    <s v="New York City"/>
    <x v="15"/>
    <n v="10024"/>
    <x v="3"/>
    <s v="OFF-AP-10000026"/>
    <x v="1"/>
    <x v="9"/>
    <x v="1282"/>
    <n v="121.94"/>
    <n v="2"/>
    <n v="0"/>
    <n v="35.362599999999986"/>
  </r>
  <r>
    <n v="2601"/>
    <s v="CA-2014-108553"/>
    <x v="3"/>
    <x v="756"/>
    <d v="2014-04-30T00:00:00"/>
    <s v="Standard Class"/>
    <s v="SK-19990"/>
    <s v="Sally Knutson"/>
    <x v="0"/>
    <x v="0"/>
    <s v="New York City"/>
    <x v="15"/>
    <n v="10024"/>
    <x v="3"/>
    <s v="OFF-SU-10002573"/>
    <x v="1"/>
    <x v="14"/>
    <x v="350"/>
    <n v="122.71000000000001"/>
    <n v="7"/>
    <n v="0"/>
    <n v="36.812999999999988"/>
  </r>
  <r>
    <n v="2602"/>
    <s v="CA-2013-165848"/>
    <x v="0"/>
    <x v="30"/>
    <d v="2013-06-05T00:00:00"/>
    <s v="Same Day"/>
    <s v="EN-13780"/>
    <s v="Edward Nazzal"/>
    <x v="0"/>
    <x v="0"/>
    <s v="New York City"/>
    <x v="15"/>
    <n v="10035"/>
    <x v="3"/>
    <s v="OFF-PA-10000349"/>
    <x v="1"/>
    <x v="10"/>
    <x v="33"/>
    <n v="14.940000000000001"/>
    <n v="3"/>
    <n v="0"/>
    <n v="7.0218000000000007"/>
  </r>
  <r>
    <n v="2603"/>
    <s v="CA-2013-165848"/>
    <x v="0"/>
    <x v="30"/>
    <d v="2013-06-05T00:00:00"/>
    <s v="Same Day"/>
    <s v="EN-13780"/>
    <s v="Edward Nazzal"/>
    <x v="0"/>
    <x v="0"/>
    <s v="New York City"/>
    <x v="15"/>
    <n v="10035"/>
    <x v="3"/>
    <s v="TEC-MA-10003356"/>
    <x v="2"/>
    <x v="15"/>
    <x v="1361"/>
    <n v="1349.85"/>
    <n v="3"/>
    <n v="0"/>
    <n v="364.45949999999993"/>
  </r>
  <r>
    <n v="2604"/>
    <s v="CA-2013-165848"/>
    <x v="0"/>
    <x v="30"/>
    <d v="2013-06-05T00:00:00"/>
    <s v="Same Day"/>
    <s v="EN-13780"/>
    <s v="Edward Nazzal"/>
    <x v="0"/>
    <x v="0"/>
    <s v="New York City"/>
    <x v="15"/>
    <n v="10035"/>
    <x v="3"/>
    <s v="FUR-BO-10000362"/>
    <x v="0"/>
    <x v="0"/>
    <x v="1037"/>
    <n v="136.78399999999999"/>
    <n v="1"/>
    <n v="0.2"/>
    <n v="5.129400000000004"/>
  </r>
  <r>
    <n v="2605"/>
    <s v="CA-2013-165848"/>
    <x v="0"/>
    <x v="30"/>
    <d v="2013-06-05T00:00:00"/>
    <s v="Same Day"/>
    <s v="EN-13780"/>
    <s v="Edward Nazzal"/>
    <x v="0"/>
    <x v="0"/>
    <s v="New York City"/>
    <x v="15"/>
    <n v="10035"/>
    <x v="3"/>
    <s v="FUR-FU-10003878"/>
    <x v="0"/>
    <x v="5"/>
    <x v="671"/>
    <n v="61.12"/>
    <n v="4"/>
    <n v="0"/>
    <n v="20.780799999999999"/>
  </r>
  <r>
    <n v="2606"/>
    <s v="CA-2011-112718"/>
    <x v="2"/>
    <x v="757"/>
    <d v="2011-12-21T00:00:00"/>
    <s v="Standard Class"/>
    <s v="KN-16450"/>
    <s v="Kean Nguyen"/>
    <x v="1"/>
    <x v="0"/>
    <s v="Jacksonville"/>
    <x v="2"/>
    <n v="32216"/>
    <x v="0"/>
    <s v="OFF-BI-10000591"/>
    <x v="1"/>
    <x v="8"/>
    <x v="1045"/>
    <n v="1.1670000000000003"/>
    <n v="1"/>
    <n v="0.7"/>
    <n v="-0.85579999999999989"/>
  </r>
  <r>
    <n v="2607"/>
    <s v="CA-2013-154053"/>
    <x v="0"/>
    <x v="758"/>
    <d v="2013-03-11T00:00:00"/>
    <s v="Standard Class"/>
    <s v="MG-17890"/>
    <s v="Michael Granlund"/>
    <x v="2"/>
    <x v="0"/>
    <s v="San Diego"/>
    <x v="1"/>
    <n v="92024"/>
    <x v="1"/>
    <s v="OFF-AR-10003727"/>
    <x v="1"/>
    <x v="6"/>
    <x v="1362"/>
    <n v="16.989999999999998"/>
    <n v="1"/>
    <n v="0"/>
    <n v="4.9270999999999976"/>
  </r>
  <r>
    <n v="2608"/>
    <s v="CA-2011-127446"/>
    <x v="2"/>
    <x v="641"/>
    <d v="2011-11-30T00:00:00"/>
    <s v="Standard Class"/>
    <s v="MC-17590"/>
    <s v="Matt Collister"/>
    <x v="1"/>
    <x v="0"/>
    <s v="Arlington"/>
    <x v="5"/>
    <n v="76017"/>
    <x v="2"/>
    <s v="TEC-AC-10001635"/>
    <x v="2"/>
    <x v="11"/>
    <x v="1363"/>
    <n v="24.672000000000001"/>
    <n v="3"/>
    <n v="0.2"/>
    <n v="0"/>
  </r>
  <r>
    <n v="2609"/>
    <s v="CA-2011-127446"/>
    <x v="2"/>
    <x v="641"/>
    <d v="2011-11-30T00:00:00"/>
    <s v="Standard Class"/>
    <s v="MC-17590"/>
    <s v="Matt Collister"/>
    <x v="1"/>
    <x v="0"/>
    <s v="Arlington"/>
    <x v="5"/>
    <n v="76017"/>
    <x v="2"/>
    <s v="OFF-LA-10001317"/>
    <x v="1"/>
    <x v="2"/>
    <x v="391"/>
    <n v="2.52"/>
    <n v="1"/>
    <n v="0.2"/>
    <n v="0.88200000000000001"/>
  </r>
  <r>
    <n v="2610"/>
    <s v="CA-2011-127446"/>
    <x v="2"/>
    <x v="641"/>
    <d v="2011-11-30T00:00:00"/>
    <s v="Standard Class"/>
    <s v="MC-17590"/>
    <s v="Matt Collister"/>
    <x v="1"/>
    <x v="0"/>
    <s v="Arlington"/>
    <x v="5"/>
    <n v="76017"/>
    <x v="2"/>
    <s v="FUR-TA-10000577"/>
    <x v="0"/>
    <x v="3"/>
    <x v="3"/>
    <n v="1218.7349999999997"/>
    <n v="5"/>
    <n v="0.3"/>
    <n v="-121.87349999999992"/>
  </r>
  <r>
    <n v="2611"/>
    <s v="CA-2011-127446"/>
    <x v="2"/>
    <x v="641"/>
    <d v="2011-11-30T00:00:00"/>
    <s v="Standard Class"/>
    <s v="MC-17590"/>
    <s v="Matt Collister"/>
    <x v="1"/>
    <x v="0"/>
    <s v="Arlington"/>
    <x v="5"/>
    <n v="76017"/>
    <x v="2"/>
    <s v="OFF-LA-10000248"/>
    <x v="1"/>
    <x v="2"/>
    <x v="1212"/>
    <n v="5.9039999999999999"/>
    <n v="2"/>
    <n v="0.2"/>
    <n v="1.9925999999999999"/>
  </r>
  <r>
    <n v="2612"/>
    <s v="CA-2011-127446"/>
    <x v="2"/>
    <x v="641"/>
    <d v="2011-11-30T00:00:00"/>
    <s v="Standard Class"/>
    <s v="MC-17590"/>
    <s v="Matt Collister"/>
    <x v="1"/>
    <x v="0"/>
    <s v="Arlington"/>
    <x v="5"/>
    <n v="76017"/>
    <x v="2"/>
    <s v="OFF-PA-10000955"/>
    <x v="1"/>
    <x v="10"/>
    <x v="774"/>
    <n v="15.696000000000002"/>
    <n v="3"/>
    <n v="0.2"/>
    <n v="5.1011999999999995"/>
  </r>
  <r>
    <n v="2613"/>
    <s v="CA-2011-127446"/>
    <x v="2"/>
    <x v="641"/>
    <d v="2011-11-30T00:00:00"/>
    <s v="Standard Class"/>
    <s v="MC-17590"/>
    <s v="Matt Collister"/>
    <x v="1"/>
    <x v="0"/>
    <s v="Arlington"/>
    <x v="5"/>
    <n v="76017"/>
    <x v="2"/>
    <s v="FUR-FU-10000221"/>
    <x v="0"/>
    <x v="5"/>
    <x v="529"/>
    <n v="6.0960000000000001"/>
    <n v="3"/>
    <n v="0.6"/>
    <n v="-3.9624000000000006"/>
  </r>
  <r>
    <n v="2614"/>
    <s v="CA-2013-137204"/>
    <x v="0"/>
    <x v="236"/>
    <d v="2013-05-06T00:00:00"/>
    <s v="Standard Class"/>
    <s v="BO-11350"/>
    <s v="Bill Overfelt"/>
    <x v="1"/>
    <x v="0"/>
    <s v="Los Angeles"/>
    <x v="1"/>
    <n v="90045"/>
    <x v="1"/>
    <s v="FUR-CH-10002304"/>
    <x v="0"/>
    <x v="1"/>
    <x v="782"/>
    <n v="41.568000000000005"/>
    <n v="2"/>
    <n v="0.2"/>
    <n v="2.5980000000000008"/>
  </r>
  <r>
    <n v="2615"/>
    <s v="CA-2011-147298"/>
    <x v="2"/>
    <x v="759"/>
    <d v="2011-05-03T00:00:00"/>
    <s v="Standard Class"/>
    <s v="AG-10300"/>
    <s v="Aleksandra Gannaway"/>
    <x v="1"/>
    <x v="0"/>
    <s v="Los Angeles"/>
    <x v="1"/>
    <n v="90049"/>
    <x v="1"/>
    <s v="FUR-CH-10004886"/>
    <x v="0"/>
    <x v="1"/>
    <x v="366"/>
    <n v="230.28000000000003"/>
    <n v="3"/>
    <n v="0.2"/>
    <n v="23.027999999999992"/>
  </r>
  <r>
    <n v="2616"/>
    <s v="CA-2011-147298"/>
    <x v="2"/>
    <x v="759"/>
    <d v="2011-05-03T00:00:00"/>
    <s v="Standard Class"/>
    <s v="AG-10300"/>
    <s v="Aleksandra Gannaway"/>
    <x v="1"/>
    <x v="0"/>
    <s v="Los Angeles"/>
    <x v="1"/>
    <n v="90049"/>
    <x v="1"/>
    <s v="OFF-BI-10001525"/>
    <x v="1"/>
    <x v="8"/>
    <x v="31"/>
    <n v="18.288"/>
    <n v="6"/>
    <n v="0.2"/>
    <n v="5.714999999999999"/>
  </r>
  <r>
    <n v="2617"/>
    <s v="CA-2014-147942"/>
    <x v="3"/>
    <x v="719"/>
    <d v="2014-04-06T00:00:00"/>
    <s v="Standard Class"/>
    <s v="MS-17365"/>
    <s v="Maribeth Schnelling"/>
    <x v="0"/>
    <x v="0"/>
    <s v="San Francisco"/>
    <x v="1"/>
    <n v="94110"/>
    <x v="1"/>
    <s v="OFF-LA-10003663"/>
    <x v="1"/>
    <x v="2"/>
    <x v="1364"/>
    <n v="5.78"/>
    <n v="2"/>
    <n v="0"/>
    <n v="2.7166000000000001"/>
  </r>
  <r>
    <n v="2618"/>
    <s v="CA-2014-147942"/>
    <x v="3"/>
    <x v="719"/>
    <d v="2014-04-06T00:00:00"/>
    <s v="Standard Class"/>
    <s v="MS-17365"/>
    <s v="Maribeth Schnelling"/>
    <x v="0"/>
    <x v="0"/>
    <s v="San Francisco"/>
    <x v="1"/>
    <n v="94110"/>
    <x v="1"/>
    <s v="OFF-BI-10001294"/>
    <x v="1"/>
    <x v="8"/>
    <x v="667"/>
    <n v="121.67999999999999"/>
    <n v="13"/>
    <n v="0.2"/>
    <n v="38.024999999999977"/>
  </r>
  <r>
    <n v="2619"/>
    <s v="CA-2014-115931"/>
    <x v="3"/>
    <x v="66"/>
    <d v="2014-12-27T00:00:00"/>
    <s v="Standard Class"/>
    <s v="JM-15655"/>
    <s v="Jim Mitchum"/>
    <x v="1"/>
    <x v="0"/>
    <s v="Carlsbad"/>
    <x v="27"/>
    <n v="88220"/>
    <x v="1"/>
    <s v="OFF-AR-10000369"/>
    <x v="1"/>
    <x v="6"/>
    <x v="377"/>
    <n v="4.17"/>
    <n v="3"/>
    <n v="0"/>
    <n v="1.0841999999999998"/>
  </r>
  <r>
    <n v="2620"/>
    <s v="CA-2014-115931"/>
    <x v="3"/>
    <x v="66"/>
    <d v="2014-12-27T00:00:00"/>
    <s v="Standard Class"/>
    <s v="JM-15655"/>
    <s v="Jim Mitchum"/>
    <x v="1"/>
    <x v="0"/>
    <s v="Carlsbad"/>
    <x v="27"/>
    <n v="88220"/>
    <x v="1"/>
    <s v="TEC-PH-10001300"/>
    <x v="2"/>
    <x v="7"/>
    <x v="1002"/>
    <n v="67.040000000000006"/>
    <n v="4"/>
    <n v="0.2"/>
    <n v="6.7039999999999971"/>
  </r>
  <r>
    <n v="2621"/>
    <s v="CA-2014-115931"/>
    <x v="3"/>
    <x v="66"/>
    <d v="2014-12-27T00:00:00"/>
    <s v="Standard Class"/>
    <s v="JM-15655"/>
    <s v="Jim Mitchum"/>
    <x v="1"/>
    <x v="0"/>
    <s v="Carlsbad"/>
    <x v="27"/>
    <n v="88220"/>
    <x v="1"/>
    <s v="OFF-ST-10000876"/>
    <x v="1"/>
    <x v="4"/>
    <x v="251"/>
    <n v="37.32"/>
    <n v="3"/>
    <n v="0"/>
    <n v="10.4496"/>
  </r>
  <r>
    <n v="2622"/>
    <s v="CA-2014-115931"/>
    <x v="3"/>
    <x v="66"/>
    <d v="2014-12-27T00:00:00"/>
    <s v="Standard Class"/>
    <s v="JM-15655"/>
    <s v="Jim Mitchum"/>
    <x v="1"/>
    <x v="0"/>
    <s v="Carlsbad"/>
    <x v="27"/>
    <n v="88220"/>
    <x v="1"/>
    <s v="OFF-LA-10001404"/>
    <x v="1"/>
    <x v="2"/>
    <x v="916"/>
    <n v="18.45"/>
    <n v="5"/>
    <n v="0"/>
    <n v="8.6715"/>
  </r>
  <r>
    <n v="2623"/>
    <s v="CA-2011-164861"/>
    <x v="2"/>
    <x v="640"/>
    <d v="2011-12-06T00:00:00"/>
    <s v="Second Class"/>
    <s v="MC-17635"/>
    <s v="Matthew Clasen"/>
    <x v="1"/>
    <x v="0"/>
    <s v="Saint Louis"/>
    <x v="25"/>
    <n v="63116"/>
    <x v="2"/>
    <s v="OFF-PA-10001972"/>
    <x v="1"/>
    <x v="10"/>
    <x v="1169"/>
    <n v="25.92"/>
    <n v="4"/>
    <n v="0"/>
    <n v="12.441600000000001"/>
  </r>
  <r>
    <n v="2624"/>
    <s v="CA-2014-127180"/>
    <x v="3"/>
    <x v="760"/>
    <d v="2014-10-25T00:00:00"/>
    <s v="First Class"/>
    <s v="TA-21385"/>
    <s v="Tom Ashbrook"/>
    <x v="2"/>
    <x v="0"/>
    <s v="New York City"/>
    <x v="15"/>
    <n v="10024"/>
    <x v="3"/>
    <s v="TEC-CO-10004722"/>
    <x v="2"/>
    <x v="16"/>
    <x v="1365"/>
    <n v="11199.968000000001"/>
    <n v="4"/>
    <n v="0.2"/>
    <n v="3919.9887999999992"/>
  </r>
  <r>
    <n v="2625"/>
    <s v="CA-2014-127180"/>
    <x v="3"/>
    <x v="760"/>
    <d v="2014-10-25T00:00:00"/>
    <s v="First Class"/>
    <s v="TA-21385"/>
    <s v="Tom Ashbrook"/>
    <x v="2"/>
    <x v="0"/>
    <s v="New York City"/>
    <x v="15"/>
    <n v="10024"/>
    <x v="3"/>
    <s v="TEC-PH-10001494"/>
    <x v="2"/>
    <x v="7"/>
    <x v="708"/>
    <n v="2399.6"/>
    <n v="8"/>
    <n v="0"/>
    <n v="647.89200000000005"/>
  </r>
  <r>
    <n v="2626"/>
    <s v="CA-2014-127180"/>
    <x v="3"/>
    <x v="760"/>
    <d v="2014-10-25T00:00:00"/>
    <s v="First Class"/>
    <s v="TA-21385"/>
    <s v="Tom Ashbrook"/>
    <x v="2"/>
    <x v="0"/>
    <s v="New York City"/>
    <x v="15"/>
    <n v="10024"/>
    <x v="3"/>
    <s v="OFF-EN-10002500"/>
    <x v="1"/>
    <x v="12"/>
    <x v="118"/>
    <n v="63.9"/>
    <n v="5"/>
    <n v="0"/>
    <n v="28.754999999999995"/>
  </r>
  <r>
    <n v="2627"/>
    <s v="CA-2014-127180"/>
    <x v="3"/>
    <x v="760"/>
    <d v="2014-10-25T00:00:00"/>
    <s v="First Class"/>
    <s v="TA-21385"/>
    <s v="Tom Ashbrook"/>
    <x v="2"/>
    <x v="0"/>
    <s v="New York City"/>
    <x v="15"/>
    <n v="10024"/>
    <x v="3"/>
    <s v="TEC-PH-10003800"/>
    <x v="2"/>
    <x v="7"/>
    <x v="504"/>
    <n v="52.99"/>
    <n v="1"/>
    <n v="0"/>
    <n v="0.52989999999999782"/>
  </r>
  <r>
    <n v="2628"/>
    <s v="US-2014-165344"/>
    <x v="3"/>
    <x v="38"/>
    <d v="2014-11-16T00:00:00"/>
    <s v="First Class"/>
    <s v="SB-20290"/>
    <s v="Sean Braxton"/>
    <x v="1"/>
    <x v="0"/>
    <s v="Springfield"/>
    <x v="24"/>
    <n v="45503"/>
    <x v="3"/>
    <s v="TEC-AC-10002399"/>
    <x v="2"/>
    <x v="11"/>
    <x v="448"/>
    <n v="60.864000000000004"/>
    <n v="4"/>
    <n v="0.2"/>
    <n v="9.1295999999999964"/>
  </r>
  <r>
    <n v="2629"/>
    <s v="US-2014-165344"/>
    <x v="3"/>
    <x v="38"/>
    <d v="2014-11-16T00:00:00"/>
    <s v="First Class"/>
    <s v="SB-20290"/>
    <s v="Sean Braxton"/>
    <x v="1"/>
    <x v="0"/>
    <s v="Springfield"/>
    <x v="24"/>
    <n v="45503"/>
    <x v="3"/>
    <s v="TEC-MA-10002210"/>
    <x v="2"/>
    <x v="15"/>
    <x v="1366"/>
    <n v="652.99500000000012"/>
    <n v="7"/>
    <n v="0.7"/>
    <n v="-935.95949999999993"/>
  </r>
  <r>
    <n v="2630"/>
    <s v="US-2014-165344"/>
    <x v="3"/>
    <x v="38"/>
    <d v="2014-11-16T00:00:00"/>
    <s v="First Class"/>
    <s v="SB-20290"/>
    <s v="Sean Braxton"/>
    <x v="1"/>
    <x v="0"/>
    <s v="Springfield"/>
    <x v="24"/>
    <n v="45503"/>
    <x v="3"/>
    <s v="OFF-BI-10003196"/>
    <x v="1"/>
    <x v="8"/>
    <x v="1367"/>
    <n v="11.220000000000002"/>
    <n v="10"/>
    <n v="0.7"/>
    <n v="-7.4799999999999969"/>
  </r>
  <r>
    <n v="2631"/>
    <s v="CA-2012-168186"/>
    <x v="1"/>
    <x v="229"/>
    <d v="2012-09-15T00:00:00"/>
    <s v="Standard Class"/>
    <s v="AB-10150"/>
    <s v="Aimee Bixby"/>
    <x v="0"/>
    <x v="0"/>
    <s v="Tulsa"/>
    <x v="26"/>
    <n v="74133"/>
    <x v="2"/>
    <s v="OFF-PA-10000477"/>
    <x v="1"/>
    <x v="10"/>
    <x v="1205"/>
    <n v="14.940000000000001"/>
    <n v="3"/>
    <n v="0"/>
    <n v="7.0218000000000007"/>
  </r>
  <r>
    <n v="2632"/>
    <s v="US-2014-110604"/>
    <x v="3"/>
    <x v="356"/>
    <d v="2014-05-21T00:00:00"/>
    <s v="Standard Class"/>
    <s v="JF-15295"/>
    <s v="Jason Fortune-"/>
    <x v="0"/>
    <x v="0"/>
    <s v="Seattle"/>
    <x v="4"/>
    <n v="98103"/>
    <x v="1"/>
    <s v="FUR-FU-10000076"/>
    <x v="0"/>
    <x v="5"/>
    <x v="875"/>
    <n v="39.96"/>
    <n v="2"/>
    <n v="0"/>
    <n v="17.182800000000004"/>
  </r>
  <r>
    <n v="2633"/>
    <s v="US-2014-110604"/>
    <x v="3"/>
    <x v="356"/>
    <d v="2014-05-21T00:00:00"/>
    <s v="Standard Class"/>
    <s v="JF-15295"/>
    <s v="Jason Fortune-"/>
    <x v="0"/>
    <x v="0"/>
    <s v="Seattle"/>
    <x v="4"/>
    <n v="98103"/>
    <x v="1"/>
    <s v="FUR-CH-10002017"/>
    <x v="0"/>
    <x v="1"/>
    <x v="1368"/>
    <n v="42.624000000000002"/>
    <n v="2"/>
    <n v="0.2"/>
    <n v="4.2623999999999977"/>
  </r>
  <r>
    <n v="2634"/>
    <s v="US-2014-110604"/>
    <x v="3"/>
    <x v="356"/>
    <d v="2014-05-21T00:00:00"/>
    <s v="Standard Class"/>
    <s v="JF-15295"/>
    <s v="Jason Fortune-"/>
    <x v="0"/>
    <x v="0"/>
    <s v="Seattle"/>
    <x v="4"/>
    <n v="98103"/>
    <x v="1"/>
    <s v="FUR-CH-10004287"/>
    <x v="0"/>
    <x v="1"/>
    <x v="156"/>
    <n v="220.96"/>
    <n v="1"/>
    <n v="0.2"/>
    <n v="24.857999999999983"/>
  </r>
  <r>
    <n v="2635"/>
    <s v="CA-2012-116750"/>
    <x v="1"/>
    <x v="761"/>
    <d v="2012-07-10T00:00:00"/>
    <s v="Second Class"/>
    <s v="BF-10975"/>
    <s v="Barbara Fisher"/>
    <x v="1"/>
    <x v="0"/>
    <s v="Fayetteville"/>
    <x v="3"/>
    <n v="28314"/>
    <x v="0"/>
    <s v="FUR-FU-10003829"/>
    <x v="0"/>
    <x v="5"/>
    <x v="1369"/>
    <n v="4.9280000000000008"/>
    <n v="2"/>
    <n v="0.2"/>
    <n v="0.73919999999999941"/>
  </r>
  <r>
    <n v="2636"/>
    <s v="CA-2012-116750"/>
    <x v="1"/>
    <x v="761"/>
    <d v="2012-07-10T00:00:00"/>
    <s v="Second Class"/>
    <s v="BF-10975"/>
    <s v="Barbara Fisher"/>
    <x v="1"/>
    <x v="0"/>
    <s v="Fayetteville"/>
    <x v="3"/>
    <n v="28314"/>
    <x v="0"/>
    <s v="OFF-BI-10004728"/>
    <x v="1"/>
    <x v="8"/>
    <x v="539"/>
    <n v="7.2300000000000022"/>
    <n v="5"/>
    <n v="0.7"/>
    <n v="-5.7840000000000007"/>
  </r>
  <r>
    <n v="2637"/>
    <s v="CA-2012-162369"/>
    <x v="1"/>
    <x v="762"/>
    <d v="2012-08-19T00:00:00"/>
    <s v="Standard Class"/>
    <s v="TT-21265"/>
    <s v="Tim Taslimi"/>
    <x v="1"/>
    <x v="0"/>
    <s v="Los Angeles"/>
    <x v="1"/>
    <n v="90045"/>
    <x v="1"/>
    <s v="OFF-ST-10000046"/>
    <x v="1"/>
    <x v="4"/>
    <x v="757"/>
    <n v="323.10000000000002"/>
    <n v="2"/>
    <n v="0"/>
    <n v="61.38900000000001"/>
  </r>
  <r>
    <n v="2638"/>
    <s v="CA-2014-108441"/>
    <x v="3"/>
    <x v="492"/>
    <d v="2014-06-19T00:00:00"/>
    <s v="Standard Class"/>
    <s v="SB-20170"/>
    <s v="Sarah Bern"/>
    <x v="0"/>
    <x v="0"/>
    <s v="New York City"/>
    <x v="15"/>
    <n v="10035"/>
    <x v="3"/>
    <s v="OFF-PA-10000697"/>
    <x v="1"/>
    <x v="10"/>
    <x v="1370"/>
    <n v="19.04"/>
    <n v="4"/>
    <n v="0"/>
    <n v="9.3295999999999992"/>
  </r>
  <r>
    <n v="2639"/>
    <s v="CA-2014-108441"/>
    <x v="3"/>
    <x v="492"/>
    <d v="2014-06-19T00:00:00"/>
    <s v="Standard Class"/>
    <s v="SB-20170"/>
    <s v="Sarah Bern"/>
    <x v="0"/>
    <x v="0"/>
    <s v="New York City"/>
    <x v="15"/>
    <n v="10035"/>
    <x v="3"/>
    <s v="OFF-BI-10000848"/>
    <x v="1"/>
    <x v="8"/>
    <x v="515"/>
    <n v="13.128"/>
    <n v="3"/>
    <n v="0.2"/>
    <n v="4.2665999999999986"/>
  </r>
  <r>
    <n v="2640"/>
    <s v="CA-2014-108441"/>
    <x v="3"/>
    <x v="492"/>
    <d v="2014-06-19T00:00:00"/>
    <s v="Standard Class"/>
    <s v="SB-20170"/>
    <s v="Sarah Bern"/>
    <x v="0"/>
    <x v="0"/>
    <s v="New York City"/>
    <x v="15"/>
    <n v="10035"/>
    <x v="3"/>
    <s v="OFF-AR-10004691"/>
    <x v="1"/>
    <x v="6"/>
    <x v="1371"/>
    <n v="64.14"/>
    <n v="3"/>
    <n v="0"/>
    <n v="16.676400000000001"/>
  </r>
  <r>
    <n v="2641"/>
    <s v="CA-2014-108441"/>
    <x v="3"/>
    <x v="492"/>
    <d v="2014-06-19T00:00:00"/>
    <s v="Standard Class"/>
    <s v="SB-20170"/>
    <s v="Sarah Bern"/>
    <x v="0"/>
    <x v="0"/>
    <s v="New York City"/>
    <x v="15"/>
    <n v="10035"/>
    <x v="3"/>
    <s v="FUR-CH-10000595"/>
    <x v="0"/>
    <x v="1"/>
    <x v="463"/>
    <n v="858.24"/>
    <n v="4"/>
    <n v="0.1"/>
    <n v="143.03999999999996"/>
  </r>
  <r>
    <n v="2642"/>
    <s v="CA-2012-169740"/>
    <x v="1"/>
    <x v="763"/>
    <d v="2012-02-25T00:00:00"/>
    <s v="Standard Class"/>
    <s v="LM-17065"/>
    <s v="Liz MacKendrick"/>
    <x v="0"/>
    <x v="0"/>
    <s v="Hot Springs"/>
    <x v="36"/>
    <n v="71901"/>
    <x v="0"/>
    <s v="TEC-AC-10000927"/>
    <x v="2"/>
    <x v="11"/>
    <x v="694"/>
    <n v="29.99"/>
    <n v="1"/>
    <n v="0"/>
    <n v="2.9989999999999988"/>
  </r>
  <r>
    <n v="2643"/>
    <s v="CA-2013-124051"/>
    <x v="0"/>
    <x v="723"/>
    <d v="2013-12-31T00:00:00"/>
    <s v="First Class"/>
    <s v="KA-16525"/>
    <s v="Kelly Andreada"/>
    <x v="0"/>
    <x v="0"/>
    <s v="Aurora"/>
    <x v="10"/>
    <n v="60505"/>
    <x v="2"/>
    <s v="OFF-PA-10001289"/>
    <x v="1"/>
    <x v="10"/>
    <x v="952"/>
    <n v="186.048"/>
    <n v="6"/>
    <n v="0.2"/>
    <n v="67.442399999999992"/>
  </r>
  <r>
    <n v="2644"/>
    <s v="CA-2013-149111"/>
    <x v="0"/>
    <x v="764"/>
    <d v="2013-04-22T00:00:00"/>
    <s v="Second Class"/>
    <s v="BF-11170"/>
    <s v="Ben Ferrer"/>
    <x v="2"/>
    <x v="0"/>
    <s v="Raleigh"/>
    <x v="3"/>
    <n v="27604"/>
    <x v="0"/>
    <s v="TEC-PH-10003092"/>
    <x v="2"/>
    <x v="7"/>
    <x v="516"/>
    <n v="36.792000000000002"/>
    <n v="1"/>
    <n v="0.2"/>
    <n v="4.1390999999999991"/>
  </r>
  <r>
    <n v="2645"/>
    <s v="CA-2013-149111"/>
    <x v="0"/>
    <x v="764"/>
    <d v="2013-04-22T00:00:00"/>
    <s v="Second Class"/>
    <s v="BF-11170"/>
    <s v="Ben Ferrer"/>
    <x v="2"/>
    <x v="0"/>
    <s v="Raleigh"/>
    <x v="3"/>
    <n v="27604"/>
    <x v="0"/>
    <s v="FUR-FU-10000206"/>
    <x v="0"/>
    <x v="5"/>
    <x v="392"/>
    <n v="18.624000000000002"/>
    <n v="8"/>
    <n v="0.2"/>
    <n v="6.2855999999999987"/>
  </r>
  <r>
    <n v="2646"/>
    <s v="CA-2011-131002"/>
    <x v="2"/>
    <x v="557"/>
    <d v="2011-09-12T00:00:00"/>
    <s v="Second Class"/>
    <s v="TB-21400"/>
    <s v="Tom Boeckenhauer"/>
    <x v="0"/>
    <x v="0"/>
    <s v="Tulsa"/>
    <x v="26"/>
    <n v="74133"/>
    <x v="2"/>
    <s v="FUR-FU-10004270"/>
    <x v="0"/>
    <x v="5"/>
    <x v="1372"/>
    <n v="57.69"/>
    <n v="3"/>
    <n v="0"/>
    <n v="23.652900000000002"/>
  </r>
  <r>
    <n v="2647"/>
    <s v="CA-2011-131002"/>
    <x v="2"/>
    <x v="557"/>
    <d v="2011-09-12T00:00:00"/>
    <s v="Second Class"/>
    <s v="TB-21400"/>
    <s v="Tom Boeckenhauer"/>
    <x v="0"/>
    <x v="0"/>
    <s v="Tulsa"/>
    <x v="26"/>
    <n v="74133"/>
    <x v="2"/>
    <s v="OFF-BI-10000948"/>
    <x v="1"/>
    <x v="8"/>
    <x v="1373"/>
    <n v="42.81"/>
    <n v="3"/>
    <n v="0"/>
    <n v="20.120699999999999"/>
  </r>
  <r>
    <n v="2648"/>
    <s v="CA-2011-131002"/>
    <x v="2"/>
    <x v="557"/>
    <d v="2011-09-12T00:00:00"/>
    <s v="Second Class"/>
    <s v="TB-21400"/>
    <s v="Tom Boeckenhauer"/>
    <x v="0"/>
    <x v="0"/>
    <s v="Tulsa"/>
    <x v="26"/>
    <n v="74133"/>
    <x v="2"/>
    <s v="OFF-PA-10000223"/>
    <x v="1"/>
    <x v="10"/>
    <x v="1374"/>
    <n v="12.96"/>
    <n v="2"/>
    <n v="0"/>
    <n v="6.2208000000000006"/>
  </r>
  <r>
    <n v="2649"/>
    <s v="CA-2011-131002"/>
    <x v="2"/>
    <x v="557"/>
    <d v="2011-09-12T00:00:00"/>
    <s v="Second Class"/>
    <s v="TB-21400"/>
    <s v="Tom Boeckenhauer"/>
    <x v="0"/>
    <x v="0"/>
    <s v="Tulsa"/>
    <x v="26"/>
    <n v="74133"/>
    <x v="2"/>
    <s v="FUR-FU-10004665"/>
    <x v="0"/>
    <x v="5"/>
    <x v="1345"/>
    <n v="821.87999999999988"/>
    <n v="6"/>
    <n v="0"/>
    <n v="213.68880000000001"/>
  </r>
  <r>
    <n v="2650"/>
    <s v="CA-2011-131002"/>
    <x v="2"/>
    <x v="557"/>
    <d v="2011-09-12T00:00:00"/>
    <s v="Second Class"/>
    <s v="TB-21400"/>
    <s v="Tom Boeckenhauer"/>
    <x v="0"/>
    <x v="0"/>
    <s v="Tulsa"/>
    <x v="26"/>
    <n v="74133"/>
    <x v="2"/>
    <s v="TEC-PH-10000215"/>
    <x v="2"/>
    <x v="7"/>
    <x v="139"/>
    <n v="104.85000000000001"/>
    <n v="3"/>
    <n v="0"/>
    <n v="28.309500000000007"/>
  </r>
  <r>
    <n v="2651"/>
    <s v="US-2013-146794"/>
    <x v="0"/>
    <x v="182"/>
    <d v="2013-10-02T00:00:00"/>
    <s v="Standard Class"/>
    <s v="SH-19975"/>
    <s v="Sally Hughsby"/>
    <x v="1"/>
    <x v="0"/>
    <s v="Hesperia"/>
    <x v="1"/>
    <n v="92345"/>
    <x v="1"/>
    <s v="FUR-BO-10004467"/>
    <x v="0"/>
    <x v="0"/>
    <x v="883"/>
    <n v="424.95749999999992"/>
    <n v="5"/>
    <n v="0.15"/>
    <n v="19.997999999999976"/>
  </r>
  <r>
    <n v="2652"/>
    <s v="CA-2014-112515"/>
    <x v="3"/>
    <x v="697"/>
    <d v="2014-09-22T00:00:00"/>
    <s v="Second Class"/>
    <s v="AS-10225"/>
    <s v="Alan Schoenberger"/>
    <x v="1"/>
    <x v="0"/>
    <s v="Provo"/>
    <x v="7"/>
    <n v="84604"/>
    <x v="1"/>
    <s v="OFF-BI-10000829"/>
    <x v="1"/>
    <x v="8"/>
    <x v="304"/>
    <n v="10.776000000000002"/>
    <n v="3"/>
    <n v="0.2"/>
    <n v="3.5021999999999989"/>
  </r>
  <r>
    <n v="2653"/>
    <s v="CA-2014-112515"/>
    <x v="3"/>
    <x v="697"/>
    <d v="2014-09-22T00:00:00"/>
    <s v="Second Class"/>
    <s v="AS-10225"/>
    <s v="Alan Schoenberger"/>
    <x v="1"/>
    <x v="0"/>
    <s v="Provo"/>
    <x v="7"/>
    <n v="84604"/>
    <x v="1"/>
    <s v="OFF-BI-10003712"/>
    <x v="1"/>
    <x v="8"/>
    <x v="689"/>
    <n v="11.784000000000001"/>
    <n v="3"/>
    <n v="0.2"/>
    <n v="4.2716999999999992"/>
  </r>
  <r>
    <n v="2654"/>
    <s v="CA-2014-112515"/>
    <x v="3"/>
    <x v="697"/>
    <d v="2014-09-22T00:00:00"/>
    <s v="Second Class"/>
    <s v="AS-10225"/>
    <s v="Alan Schoenberger"/>
    <x v="1"/>
    <x v="0"/>
    <s v="Provo"/>
    <x v="7"/>
    <n v="84604"/>
    <x v="1"/>
    <s v="OFF-PA-10000062"/>
    <x v="1"/>
    <x v="10"/>
    <x v="1375"/>
    <n v="164.88"/>
    <n v="3"/>
    <n v="0"/>
    <n v="80.791200000000003"/>
  </r>
  <r>
    <n v="2655"/>
    <s v="CA-2014-112515"/>
    <x v="3"/>
    <x v="697"/>
    <d v="2014-09-22T00:00:00"/>
    <s v="Second Class"/>
    <s v="AS-10225"/>
    <s v="Alan Schoenberger"/>
    <x v="1"/>
    <x v="0"/>
    <s v="Provo"/>
    <x v="7"/>
    <n v="84604"/>
    <x v="1"/>
    <s v="FUR-BO-10003404"/>
    <x v="0"/>
    <x v="0"/>
    <x v="1376"/>
    <n v="1292.94"/>
    <n v="3"/>
    <n v="0"/>
    <n v="77.576399999999921"/>
  </r>
  <r>
    <n v="2656"/>
    <s v="CA-2014-112515"/>
    <x v="3"/>
    <x v="697"/>
    <d v="2014-09-22T00:00:00"/>
    <s v="Second Class"/>
    <s v="AS-10225"/>
    <s v="Alan Schoenberger"/>
    <x v="1"/>
    <x v="0"/>
    <s v="Provo"/>
    <x v="7"/>
    <n v="84604"/>
    <x v="1"/>
    <s v="OFF-BI-10004233"/>
    <x v="1"/>
    <x v="8"/>
    <x v="1377"/>
    <n v="25.584000000000003"/>
    <n v="2"/>
    <n v="0.2"/>
    <n v="8.9543999999999997"/>
  </r>
  <r>
    <n v="2657"/>
    <s v="CA-2014-112515"/>
    <x v="3"/>
    <x v="697"/>
    <d v="2014-09-22T00:00:00"/>
    <s v="Second Class"/>
    <s v="AS-10225"/>
    <s v="Alan Schoenberger"/>
    <x v="1"/>
    <x v="0"/>
    <s v="Provo"/>
    <x v="7"/>
    <n v="84604"/>
    <x v="1"/>
    <s v="OFF-ST-10001272"/>
    <x v="1"/>
    <x v="4"/>
    <x v="528"/>
    <n v="261.74"/>
    <n v="2"/>
    <n v="0"/>
    <n v="65.435000000000002"/>
  </r>
  <r>
    <n v="2658"/>
    <s v="CA-2014-112515"/>
    <x v="3"/>
    <x v="697"/>
    <d v="2014-09-22T00:00:00"/>
    <s v="Second Class"/>
    <s v="AS-10225"/>
    <s v="Alan Schoenberger"/>
    <x v="1"/>
    <x v="0"/>
    <s v="Provo"/>
    <x v="7"/>
    <n v="84604"/>
    <x v="1"/>
    <s v="OFF-LA-10001175"/>
    <x v="1"/>
    <x v="2"/>
    <x v="773"/>
    <n v="14.399999999999999"/>
    <n v="5"/>
    <n v="0"/>
    <n v="7.056"/>
  </r>
  <r>
    <n v="2659"/>
    <s v="CA-2013-150343"/>
    <x v="0"/>
    <x v="765"/>
    <d v="2013-08-21T00:00:00"/>
    <s v="Standard Class"/>
    <s v="PK-19075"/>
    <s v="Pete Kriz"/>
    <x v="0"/>
    <x v="0"/>
    <s v="San Francisco"/>
    <x v="1"/>
    <n v="94110"/>
    <x v="1"/>
    <s v="OFF-EN-10004030"/>
    <x v="1"/>
    <x v="12"/>
    <x v="135"/>
    <n v="10.86"/>
    <n v="3"/>
    <n v="0"/>
    <n v="5.1042000000000005"/>
  </r>
  <r>
    <n v="2660"/>
    <s v="CA-2012-135538"/>
    <x v="1"/>
    <x v="100"/>
    <d v="2012-12-28T00:00:00"/>
    <s v="Standard Class"/>
    <s v="HR-14830"/>
    <s v="Harold Ryan"/>
    <x v="1"/>
    <x v="0"/>
    <s v="Gilbert"/>
    <x v="16"/>
    <n v="85234"/>
    <x v="1"/>
    <s v="FUR-CH-10004287"/>
    <x v="0"/>
    <x v="1"/>
    <x v="156"/>
    <n v="883.84"/>
    <n v="4"/>
    <n v="0.2"/>
    <n v="99.431999999999931"/>
  </r>
  <r>
    <n v="2661"/>
    <s v="CA-2014-123372"/>
    <x v="3"/>
    <x v="354"/>
    <d v="2014-12-03T00:00:00"/>
    <s v="Standard Class"/>
    <s v="DG-13300"/>
    <s v="Deirdre Greer"/>
    <x v="1"/>
    <x v="0"/>
    <s v="New York City"/>
    <x v="15"/>
    <n v="10035"/>
    <x v="3"/>
    <s v="TEC-PH-10002834"/>
    <x v="2"/>
    <x v="7"/>
    <x v="1378"/>
    <n v="1979.89"/>
    <n v="11"/>
    <n v="0"/>
    <n v="494.97250000000003"/>
  </r>
  <r>
    <n v="2662"/>
    <s v="CA-2014-123372"/>
    <x v="3"/>
    <x v="354"/>
    <d v="2014-12-03T00:00:00"/>
    <s v="Standard Class"/>
    <s v="DG-13300"/>
    <s v="Deirdre Greer"/>
    <x v="1"/>
    <x v="0"/>
    <s v="New York City"/>
    <x v="15"/>
    <n v="10035"/>
    <x v="3"/>
    <s v="OFF-EN-10003055"/>
    <x v="1"/>
    <x v="12"/>
    <x v="873"/>
    <n v="79.959999999999994"/>
    <n v="2"/>
    <n v="0"/>
    <n v="35.981999999999992"/>
  </r>
  <r>
    <n v="2663"/>
    <s v="CA-2014-159604"/>
    <x v="3"/>
    <x v="349"/>
    <d v="2014-04-16T00:00:00"/>
    <s v="First Class"/>
    <s v="CL-12700"/>
    <s v="Craig Leslie"/>
    <x v="2"/>
    <x v="0"/>
    <s v="Springfield"/>
    <x v="25"/>
    <n v="65807"/>
    <x v="2"/>
    <s v="OFF-BI-10003460"/>
    <x v="1"/>
    <x v="8"/>
    <x v="234"/>
    <n v="8.76"/>
    <n v="2"/>
    <n v="0"/>
    <n v="4.2047999999999996"/>
  </r>
  <r>
    <n v="2664"/>
    <s v="CA-2013-164784"/>
    <x v="0"/>
    <x v="766"/>
    <d v="2013-05-05T00:00:00"/>
    <s v="First Class"/>
    <s v="HF-14995"/>
    <s v="Herbert Flentye"/>
    <x v="0"/>
    <x v="0"/>
    <s v="Memphis"/>
    <x v="18"/>
    <n v="38109"/>
    <x v="0"/>
    <s v="OFF-LA-10001569"/>
    <x v="1"/>
    <x v="2"/>
    <x v="633"/>
    <n v="3.9840000000000004"/>
    <n v="1"/>
    <n v="0.2"/>
    <n v="1.2948"/>
  </r>
  <r>
    <n v="2665"/>
    <s v="CA-2013-164784"/>
    <x v="0"/>
    <x v="766"/>
    <d v="2013-05-05T00:00:00"/>
    <s v="First Class"/>
    <s v="HF-14995"/>
    <s v="Herbert Flentye"/>
    <x v="0"/>
    <x v="0"/>
    <s v="Memphis"/>
    <x v="18"/>
    <n v="38109"/>
    <x v="0"/>
    <s v="FUR-TA-10004534"/>
    <x v="0"/>
    <x v="3"/>
    <x v="121"/>
    <n v="370.62"/>
    <n v="3"/>
    <n v="0.4"/>
    <n v="-142.07100000000008"/>
  </r>
  <r>
    <n v="2666"/>
    <s v="CA-2013-164784"/>
    <x v="0"/>
    <x v="766"/>
    <d v="2013-05-05T00:00:00"/>
    <s v="First Class"/>
    <s v="HF-14995"/>
    <s v="Herbert Flentye"/>
    <x v="0"/>
    <x v="0"/>
    <s v="Memphis"/>
    <x v="18"/>
    <n v="38109"/>
    <x v="0"/>
    <s v="OFF-BI-10002954"/>
    <x v="1"/>
    <x v="8"/>
    <x v="1179"/>
    <n v="2.7420000000000004"/>
    <n v="2"/>
    <n v="0.7"/>
    <n v="-2.0107999999999997"/>
  </r>
  <r>
    <n v="2667"/>
    <s v="CA-2013-111794"/>
    <x v="0"/>
    <x v="393"/>
    <d v="2013-10-02T00:00:00"/>
    <s v="Same Day"/>
    <s v="HG-15025"/>
    <s v="Hunter Glantz"/>
    <x v="0"/>
    <x v="0"/>
    <s v="Amarillo"/>
    <x v="5"/>
    <n v="79109"/>
    <x v="2"/>
    <s v="TEC-AC-10003832"/>
    <x v="2"/>
    <x v="11"/>
    <x v="458"/>
    <n v="79.512000000000015"/>
    <n v="3"/>
    <n v="0.2"/>
    <n v="20.8719"/>
  </r>
  <r>
    <n v="2668"/>
    <s v="CA-2013-111794"/>
    <x v="0"/>
    <x v="393"/>
    <d v="2013-10-02T00:00:00"/>
    <s v="Same Day"/>
    <s v="HG-15025"/>
    <s v="Hunter Glantz"/>
    <x v="0"/>
    <x v="0"/>
    <s v="Amarillo"/>
    <x v="5"/>
    <n v="79109"/>
    <x v="2"/>
    <s v="OFF-PA-10000474"/>
    <x v="1"/>
    <x v="10"/>
    <x v="33"/>
    <n v="28.352"/>
    <n v="1"/>
    <n v="0.2"/>
    <n v="9.568799999999996"/>
  </r>
  <r>
    <n v="2669"/>
    <s v="US-2012-139759"/>
    <x v="1"/>
    <x v="767"/>
    <d v="2012-08-30T00:00:00"/>
    <s v="Standard Class"/>
    <s v="NL-18310"/>
    <s v="Nancy Lomonaco"/>
    <x v="2"/>
    <x v="0"/>
    <s v="Los Angeles"/>
    <x v="1"/>
    <n v="90045"/>
    <x v="1"/>
    <s v="FUR-CH-10002774"/>
    <x v="0"/>
    <x v="1"/>
    <x v="23"/>
    <n v="40.783999999999999"/>
    <n v="1"/>
    <n v="0.2"/>
    <n v="4.5881999999999987"/>
  </r>
  <r>
    <n v="2670"/>
    <s v="US-2012-139759"/>
    <x v="1"/>
    <x v="767"/>
    <d v="2012-08-30T00:00:00"/>
    <s v="Standard Class"/>
    <s v="NL-18310"/>
    <s v="Nancy Lomonaco"/>
    <x v="2"/>
    <x v="0"/>
    <s v="Los Angeles"/>
    <x v="1"/>
    <n v="90045"/>
    <x v="1"/>
    <s v="OFF-AP-10002765"/>
    <x v="1"/>
    <x v="9"/>
    <x v="1252"/>
    <n v="105.96"/>
    <n v="4"/>
    <n v="0"/>
    <n v="29.668800000000005"/>
  </r>
  <r>
    <n v="2671"/>
    <s v="CA-2011-126403"/>
    <x v="2"/>
    <x v="340"/>
    <d v="2011-09-12T00:00:00"/>
    <s v="Second Class"/>
    <s v="RR-19525"/>
    <s v="Rick Reed"/>
    <x v="1"/>
    <x v="0"/>
    <s v="Lowell"/>
    <x v="31"/>
    <n v="1852"/>
    <x v="3"/>
    <s v="OFF-PA-10001144"/>
    <x v="1"/>
    <x v="10"/>
    <x v="161"/>
    <n v="166.44"/>
    <n v="3"/>
    <n v="0"/>
    <n v="79.891199999999998"/>
  </r>
  <r>
    <n v="2672"/>
    <s v="CA-2011-126403"/>
    <x v="2"/>
    <x v="340"/>
    <d v="2011-09-12T00:00:00"/>
    <s v="Second Class"/>
    <s v="RR-19525"/>
    <s v="Rick Reed"/>
    <x v="1"/>
    <x v="0"/>
    <s v="Lowell"/>
    <x v="31"/>
    <n v="1852"/>
    <x v="3"/>
    <s v="FUR-CH-10003761"/>
    <x v="0"/>
    <x v="1"/>
    <x v="1379"/>
    <n v="785.87999999999988"/>
    <n v="6"/>
    <n v="0"/>
    <n v="212.18759999999997"/>
  </r>
  <r>
    <n v="2673"/>
    <s v="CA-2011-126403"/>
    <x v="2"/>
    <x v="340"/>
    <d v="2011-09-12T00:00:00"/>
    <s v="Second Class"/>
    <s v="RR-19525"/>
    <s v="Rick Reed"/>
    <x v="1"/>
    <x v="0"/>
    <s v="Lowell"/>
    <x v="31"/>
    <n v="1852"/>
    <x v="3"/>
    <s v="OFF-PA-10004665"/>
    <x v="1"/>
    <x v="10"/>
    <x v="1380"/>
    <n v="26.2"/>
    <n v="2"/>
    <n v="0"/>
    <n v="12.837999999999999"/>
  </r>
  <r>
    <n v="2674"/>
    <s v="CA-2011-126403"/>
    <x v="2"/>
    <x v="340"/>
    <d v="2011-09-12T00:00:00"/>
    <s v="Second Class"/>
    <s v="RR-19525"/>
    <s v="Rick Reed"/>
    <x v="1"/>
    <x v="0"/>
    <s v="Lowell"/>
    <x v="31"/>
    <n v="1852"/>
    <x v="3"/>
    <s v="OFF-ST-10000078"/>
    <x v="1"/>
    <x v="4"/>
    <x v="1218"/>
    <n v="1325.8500000000001"/>
    <n v="5"/>
    <n v="0"/>
    <n v="238.65299999999991"/>
  </r>
  <r>
    <n v="2675"/>
    <s v="CA-2014-136875"/>
    <x v="3"/>
    <x v="734"/>
    <d v="2014-12-04T00:00:00"/>
    <s v="Same Day"/>
    <s v="TC-21295"/>
    <s v="Toby Carlisle"/>
    <x v="0"/>
    <x v="0"/>
    <s v="San Diego"/>
    <x v="1"/>
    <n v="92024"/>
    <x v="1"/>
    <s v="OFF-PA-10000357"/>
    <x v="1"/>
    <x v="10"/>
    <x v="1219"/>
    <n v="166.44"/>
    <n v="3"/>
    <n v="0"/>
    <n v="79.891199999999998"/>
  </r>
  <r>
    <n v="2676"/>
    <s v="CA-2014-132185"/>
    <x v="3"/>
    <x v="344"/>
    <d v="2014-12-03T00:00:00"/>
    <s v="Standard Class"/>
    <s v="DB-13615"/>
    <s v="Doug Bickford"/>
    <x v="0"/>
    <x v="0"/>
    <s v="Asheville"/>
    <x v="3"/>
    <n v="28806"/>
    <x v="0"/>
    <s v="OFF-AR-10000422"/>
    <x v="1"/>
    <x v="6"/>
    <x v="892"/>
    <n v="8.76"/>
    <n v="5"/>
    <n v="0.2"/>
    <n v="0.76649999999999974"/>
  </r>
  <r>
    <n v="2677"/>
    <s v="CA-2014-132185"/>
    <x v="3"/>
    <x v="344"/>
    <d v="2014-12-03T00:00:00"/>
    <s v="Standard Class"/>
    <s v="DB-13615"/>
    <s v="Doug Bickford"/>
    <x v="0"/>
    <x v="0"/>
    <s v="Asheville"/>
    <x v="3"/>
    <n v="28806"/>
    <x v="0"/>
    <s v="OFF-AP-10001205"/>
    <x v="1"/>
    <x v="9"/>
    <x v="1285"/>
    <n v="43.584000000000003"/>
    <n v="1"/>
    <n v="0.2"/>
    <n v="4.3584000000000032"/>
  </r>
  <r>
    <n v="2678"/>
    <s v="US-2011-160780"/>
    <x v="2"/>
    <x v="261"/>
    <d v="2011-06-21T00:00:00"/>
    <s v="Same Day"/>
    <s v="SV-20785"/>
    <s v="Stewart Visinsky"/>
    <x v="0"/>
    <x v="0"/>
    <s v="Pueblo"/>
    <x v="22"/>
    <n v="81001"/>
    <x v="1"/>
    <s v="OFF-BI-10001116"/>
    <x v="1"/>
    <x v="8"/>
    <x v="1066"/>
    <n v="11.088000000000003"/>
    <n v="7"/>
    <n v="0.7"/>
    <n v="-8.1311999999999998"/>
  </r>
  <r>
    <n v="2679"/>
    <s v="US-2011-160780"/>
    <x v="2"/>
    <x v="261"/>
    <d v="2011-06-21T00:00:00"/>
    <s v="Same Day"/>
    <s v="SV-20785"/>
    <s v="Stewart Visinsky"/>
    <x v="0"/>
    <x v="0"/>
    <s v="Pueblo"/>
    <x v="22"/>
    <n v="81001"/>
    <x v="1"/>
    <s v="OFF-BI-10002931"/>
    <x v="1"/>
    <x v="8"/>
    <x v="727"/>
    <n v="25.164000000000001"/>
    <n v="2"/>
    <n v="0.7"/>
    <n v="-16.775999999999996"/>
  </r>
  <r>
    <n v="2680"/>
    <s v="CA-2014-127026"/>
    <x v="3"/>
    <x v="276"/>
    <d v="2014-01-28T00:00:00"/>
    <s v="Standard Class"/>
    <s v="MH-18115"/>
    <s v="Mick Hernandez"/>
    <x v="2"/>
    <x v="0"/>
    <s v="Jackson"/>
    <x v="12"/>
    <n v="49201"/>
    <x v="2"/>
    <s v="OFF-BI-10000546"/>
    <x v="1"/>
    <x v="8"/>
    <x v="609"/>
    <n v="14.399999999999999"/>
    <n v="5"/>
    <n v="0"/>
    <n v="7.056"/>
  </r>
  <r>
    <n v="2681"/>
    <s v="CA-2014-127026"/>
    <x v="3"/>
    <x v="276"/>
    <d v="2014-01-28T00:00:00"/>
    <s v="Standard Class"/>
    <s v="MH-18115"/>
    <s v="Mick Hernandez"/>
    <x v="2"/>
    <x v="0"/>
    <s v="Jackson"/>
    <x v="12"/>
    <n v="49201"/>
    <x v="2"/>
    <s v="TEC-AC-10002049"/>
    <x v="2"/>
    <x v="11"/>
    <x v="688"/>
    <n v="619.94999999999993"/>
    <n v="5"/>
    <n v="0"/>
    <n v="111.59099999999995"/>
  </r>
  <r>
    <n v="2682"/>
    <s v="CA-2014-127026"/>
    <x v="3"/>
    <x v="276"/>
    <d v="2014-01-28T00:00:00"/>
    <s v="Standard Class"/>
    <s v="MH-18115"/>
    <s v="Mick Hernandez"/>
    <x v="2"/>
    <x v="0"/>
    <s v="Jackson"/>
    <x v="12"/>
    <n v="49201"/>
    <x v="2"/>
    <s v="OFF-BI-10001196"/>
    <x v="1"/>
    <x v="8"/>
    <x v="1381"/>
    <n v="89.52"/>
    <n v="4"/>
    <n v="0"/>
    <n v="42.074399999999997"/>
  </r>
  <r>
    <n v="2683"/>
    <s v="CA-2014-127026"/>
    <x v="3"/>
    <x v="276"/>
    <d v="2014-01-28T00:00:00"/>
    <s v="Standard Class"/>
    <s v="MH-18115"/>
    <s v="Mick Hernandez"/>
    <x v="2"/>
    <x v="0"/>
    <s v="Jackson"/>
    <x v="12"/>
    <n v="49201"/>
    <x v="2"/>
    <s v="TEC-MA-10002981"/>
    <x v="2"/>
    <x v="15"/>
    <x v="1382"/>
    <n v="350.97300000000007"/>
    <n v="3"/>
    <n v="0.1"/>
    <n v="152.08829999999998"/>
  </r>
  <r>
    <n v="2684"/>
    <s v="CA-2014-127026"/>
    <x v="3"/>
    <x v="276"/>
    <d v="2014-01-28T00:00:00"/>
    <s v="Standard Class"/>
    <s v="MH-18115"/>
    <s v="Mick Hernandez"/>
    <x v="2"/>
    <x v="0"/>
    <s v="Jackson"/>
    <x v="12"/>
    <n v="49201"/>
    <x v="2"/>
    <s v="TEC-PH-10003601"/>
    <x v="2"/>
    <x v="7"/>
    <x v="1383"/>
    <n v="164.99"/>
    <n v="1"/>
    <n v="0"/>
    <n v="49.496999999999986"/>
  </r>
  <r>
    <n v="2685"/>
    <s v="CA-2014-137085"/>
    <x v="3"/>
    <x v="222"/>
    <d v="2014-07-07T00:00:00"/>
    <s v="Standard Class"/>
    <s v="CT-11995"/>
    <s v="Carol Triggs"/>
    <x v="0"/>
    <x v="0"/>
    <s v="Los Angeles"/>
    <x v="1"/>
    <n v="90004"/>
    <x v="1"/>
    <s v="OFF-BI-10000632"/>
    <x v="1"/>
    <x v="8"/>
    <x v="1288"/>
    <n v="312.55200000000002"/>
    <n v="9"/>
    <n v="0.2"/>
    <n v="101.57939999999999"/>
  </r>
  <r>
    <n v="2686"/>
    <s v="CA-2013-133123"/>
    <x v="0"/>
    <x v="47"/>
    <d v="2013-09-12T00:00:00"/>
    <s v="Standard Class"/>
    <s v="KB-16315"/>
    <s v="Karl Braun"/>
    <x v="0"/>
    <x v="0"/>
    <s v="Thomasville"/>
    <x v="3"/>
    <n v="27360"/>
    <x v="0"/>
    <s v="OFF-EN-10003055"/>
    <x v="1"/>
    <x v="12"/>
    <x v="873"/>
    <n v="95.951999999999998"/>
    <n v="3"/>
    <n v="0.2"/>
    <n v="29.984999999999985"/>
  </r>
  <r>
    <n v="2687"/>
    <s v="CA-2013-133123"/>
    <x v="0"/>
    <x v="47"/>
    <d v="2013-09-12T00:00:00"/>
    <s v="Standard Class"/>
    <s v="KB-16315"/>
    <s v="Karl Braun"/>
    <x v="0"/>
    <x v="0"/>
    <s v="Thomasville"/>
    <x v="3"/>
    <n v="27360"/>
    <x v="0"/>
    <s v="OFF-BI-10001031"/>
    <x v="1"/>
    <x v="8"/>
    <x v="865"/>
    <n v="3.2040000000000002"/>
    <n v="2"/>
    <n v="0.7"/>
    <n v="-2.4563999999999995"/>
  </r>
  <r>
    <n v="2688"/>
    <s v="US-2013-128195"/>
    <x v="0"/>
    <x v="578"/>
    <d v="2013-08-06T00:00:00"/>
    <s v="First Class"/>
    <s v="RA-19285"/>
    <s v="Ralph Arnett"/>
    <x v="0"/>
    <x v="0"/>
    <s v="Peoria"/>
    <x v="10"/>
    <n v="61604"/>
    <x v="2"/>
    <s v="OFF-BI-10002003"/>
    <x v="1"/>
    <x v="8"/>
    <x v="1384"/>
    <n v="3.9799999999999991"/>
    <n v="5"/>
    <n v="0.8"/>
    <n v="-6.5670000000000019"/>
  </r>
  <r>
    <n v="2689"/>
    <s v="CA-2012-153220"/>
    <x v="1"/>
    <x v="768"/>
    <d v="2012-11-14T00:00:00"/>
    <s v="First Class"/>
    <s v="YC-21895"/>
    <s v="Yoseph Carroll"/>
    <x v="1"/>
    <x v="0"/>
    <s v="Los Angeles"/>
    <x v="1"/>
    <n v="90032"/>
    <x v="1"/>
    <s v="OFF-PA-10003016"/>
    <x v="1"/>
    <x v="10"/>
    <x v="1385"/>
    <n v="15.700000000000001"/>
    <n v="5"/>
    <n v="0"/>
    <n v="7.0649999999999995"/>
  </r>
  <r>
    <n v="2690"/>
    <s v="CA-2011-123064"/>
    <x v="2"/>
    <x v="479"/>
    <d v="2011-07-02T00:00:00"/>
    <s v="First Class"/>
    <s v="RA-19915"/>
    <s v="Russell Applegate"/>
    <x v="0"/>
    <x v="0"/>
    <s v="Chicago"/>
    <x v="10"/>
    <n v="60653"/>
    <x v="2"/>
    <s v="OFF-AR-10004582"/>
    <x v="1"/>
    <x v="6"/>
    <x v="1175"/>
    <n v="5.2480000000000002"/>
    <n v="4"/>
    <n v="0.2"/>
    <n v="1.6399999999999995"/>
  </r>
  <r>
    <n v="2691"/>
    <s v="CA-2014-156412"/>
    <x v="3"/>
    <x v="769"/>
    <d v="2014-12-09T00:00:00"/>
    <s v="Standard Class"/>
    <s v="CM-12160"/>
    <s v="Charles McCrossin"/>
    <x v="0"/>
    <x v="0"/>
    <s v="Philadelphia"/>
    <x v="9"/>
    <n v="19134"/>
    <x v="3"/>
    <s v="OFF-BI-10004364"/>
    <x v="1"/>
    <x v="8"/>
    <x v="302"/>
    <n v="5.3460000000000019"/>
    <n v="3"/>
    <n v="0.7"/>
    <n v="-4.4550000000000001"/>
  </r>
  <r>
    <n v="2692"/>
    <s v="US-2013-144211"/>
    <x v="0"/>
    <x v="770"/>
    <d v="2013-09-03T00:00:00"/>
    <s v="Standard Class"/>
    <s v="CS-12130"/>
    <s v="Chad Sievert"/>
    <x v="0"/>
    <x v="0"/>
    <s v="Englewood"/>
    <x v="22"/>
    <n v="80112"/>
    <x v="1"/>
    <s v="OFF-PA-10002246"/>
    <x v="1"/>
    <x v="10"/>
    <x v="1386"/>
    <n v="15.48"/>
    <n v="3"/>
    <n v="0.2"/>
    <n v="5.6115000000000004"/>
  </r>
  <r>
    <n v="2693"/>
    <s v="US-2013-144211"/>
    <x v="0"/>
    <x v="770"/>
    <d v="2013-09-03T00:00:00"/>
    <s v="Standard Class"/>
    <s v="CS-12130"/>
    <s v="Chad Sievert"/>
    <x v="0"/>
    <x v="0"/>
    <s v="Englewood"/>
    <x v="22"/>
    <n v="80112"/>
    <x v="1"/>
    <s v="TEC-PH-10002890"/>
    <x v="2"/>
    <x v="7"/>
    <x v="1387"/>
    <n v="108.57599999999999"/>
    <n v="3"/>
    <n v="0.2"/>
    <n v="8.1432000000000002"/>
  </r>
  <r>
    <n v="2694"/>
    <s v="CA-2013-138079"/>
    <x v="0"/>
    <x v="115"/>
    <d v="2013-01-28T00:00:00"/>
    <s v="Standard Class"/>
    <s v="AJ-10795"/>
    <s v="Anthony Johnson"/>
    <x v="1"/>
    <x v="0"/>
    <s v="Seattle"/>
    <x v="4"/>
    <n v="98115"/>
    <x v="1"/>
    <s v="FUR-FU-10001475"/>
    <x v="0"/>
    <x v="5"/>
    <x v="499"/>
    <n v="109.9"/>
    <n v="5"/>
    <n v="0"/>
    <n v="37.366"/>
  </r>
  <r>
    <n v="2695"/>
    <s v="CA-2011-143182"/>
    <x v="2"/>
    <x v="771"/>
    <d v="2011-10-20T00:00:00"/>
    <s v="Standard Class"/>
    <s v="DL-12865"/>
    <s v="Dan Lawera"/>
    <x v="0"/>
    <x v="0"/>
    <s v="Hialeah"/>
    <x v="2"/>
    <n v="33012"/>
    <x v="0"/>
    <s v="FUR-FU-10004270"/>
    <x v="0"/>
    <x v="5"/>
    <x v="1372"/>
    <n v="15.384"/>
    <n v="1"/>
    <n v="0.2"/>
    <n v="4.0383000000000013"/>
  </r>
  <r>
    <n v="2696"/>
    <s v="CA-2013-161662"/>
    <x v="0"/>
    <x v="569"/>
    <d v="2013-02-09T00:00:00"/>
    <s v="First Class"/>
    <s v="BE-11410"/>
    <s v="Bobby Elias"/>
    <x v="0"/>
    <x v="0"/>
    <s v="Lancaster"/>
    <x v="24"/>
    <n v="43130"/>
    <x v="3"/>
    <s v="OFF-PA-10003465"/>
    <x v="1"/>
    <x v="10"/>
    <x v="418"/>
    <n v="30.352"/>
    <n v="2"/>
    <n v="0.2"/>
    <n v="10.623199999999997"/>
  </r>
  <r>
    <n v="2697"/>
    <s v="CA-2011-145317"/>
    <x v="2"/>
    <x v="772"/>
    <d v="2011-03-23T00:00:00"/>
    <s v="Standard Class"/>
    <s v="SM-20320"/>
    <s v="Sean Miller"/>
    <x v="2"/>
    <x v="0"/>
    <s v="Jacksonville"/>
    <x v="2"/>
    <n v="32216"/>
    <x v="0"/>
    <s v="TEC-MA-10003626"/>
    <x v="2"/>
    <x v="15"/>
    <x v="1388"/>
    <n v="821.3"/>
    <n v="4"/>
    <n v="0.5"/>
    <n v="-16.426000000000045"/>
  </r>
  <r>
    <n v="2698"/>
    <s v="CA-2011-145317"/>
    <x v="2"/>
    <x v="772"/>
    <d v="2011-03-23T00:00:00"/>
    <s v="Standard Class"/>
    <s v="SM-20320"/>
    <s v="Sean Miller"/>
    <x v="2"/>
    <x v="0"/>
    <s v="Jacksonville"/>
    <x v="2"/>
    <n v="32216"/>
    <x v="0"/>
    <s v="TEC-MA-10002412"/>
    <x v="2"/>
    <x v="15"/>
    <x v="1389"/>
    <n v="22638.48"/>
    <n v="6"/>
    <n v="0.5"/>
    <n v="-1811.0784000000021"/>
  </r>
  <r>
    <n v="2699"/>
    <s v="CA-2011-145317"/>
    <x v="2"/>
    <x v="772"/>
    <d v="2011-03-23T00:00:00"/>
    <s v="Standard Class"/>
    <s v="SM-20320"/>
    <s v="Sean Miller"/>
    <x v="2"/>
    <x v="0"/>
    <s v="Jacksonville"/>
    <x v="2"/>
    <n v="32216"/>
    <x v="0"/>
    <s v="OFF-PA-10001804"/>
    <x v="1"/>
    <x v="10"/>
    <x v="128"/>
    <n v="21.376000000000001"/>
    <n v="4"/>
    <n v="0.2"/>
    <n v="7.4815999999999994"/>
  </r>
  <r>
    <n v="2700"/>
    <s v="CA-2011-145317"/>
    <x v="2"/>
    <x v="772"/>
    <d v="2011-03-23T00:00:00"/>
    <s v="Standard Class"/>
    <s v="SM-20320"/>
    <s v="Sean Miller"/>
    <x v="2"/>
    <x v="0"/>
    <s v="Jacksonville"/>
    <x v="2"/>
    <n v="32216"/>
    <x v="0"/>
    <s v="OFF-AR-10003183"/>
    <x v="1"/>
    <x v="6"/>
    <x v="1390"/>
    <n v="8.016"/>
    <n v="3"/>
    <n v="0.2"/>
    <n v="1.0019999999999993"/>
  </r>
  <r>
    <n v="2701"/>
    <s v="CA-2011-145317"/>
    <x v="2"/>
    <x v="772"/>
    <d v="2011-03-23T00:00:00"/>
    <s v="Standard Class"/>
    <s v="SM-20320"/>
    <s v="Sean Miller"/>
    <x v="2"/>
    <x v="0"/>
    <s v="Jacksonville"/>
    <x v="2"/>
    <n v="32216"/>
    <x v="0"/>
    <s v="FUR-FU-10004270"/>
    <x v="0"/>
    <x v="5"/>
    <x v="1372"/>
    <n v="30.768000000000001"/>
    <n v="2"/>
    <n v="0.2"/>
    <n v="8.0766000000000027"/>
  </r>
  <r>
    <n v="2702"/>
    <s v="CA-2011-145317"/>
    <x v="2"/>
    <x v="772"/>
    <d v="2011-03-23T00:00:00"/>
    <s v="Standard Class"/>
    <s v="SM-20320"/>
    <s v="Sean Miller"/>
    <x v="2"/>
    <x v="0"/>
    <s v="Jacksonville"/>
    <x v="2"/>
    <n v="32216"/>
    <x v="0"/>
    <s v="OFF-FA-10003112"/>
    <x v="1"/>
    <x v="13"/>
    <x v="33"/>
    <n v="18.936"/>
    <n v="3"/>
    <n v="0.2"/>
    <n v="5.9174999999999986"/>
  </r>
  <r>
    <n v="2703"/>
    <s v="CA-2011-145317"/>
    <x v="2"/>
    <x v="772"/>
    <d v="2011-03-23T00:00:00"/>
    <s v="Standard Class"/>
    <s v="SM-20320"/>
    <s v="Sean Miller"/>
    <x v="2"/>
    <x v="0"/>
    <s v="Jacksonville"/>
    <x v="2"/>
    <n v="32216"/>
    <x v="0"/>
    <s v="FUR-FU-10001986"/>
    <x v="0"/>
    <x v="5"/>
    <x v="1133"/>
    <n v="122.352"/>
    <n v="3"/>
    <n v="0.2"/>
    <n v="15.29399999999999"/>
  </r>
  <r>
    <n v="2704"/>
    <s v="CA-2011-143413"/>
    <x v="2"/>
    <x v="773"/>
    <d v="2011-05-30T00:00:00"/>
    <s v="Standard Class"/>
    <s v="RP-19390"/>
    <s v="Resi Pölking"/>
    <x v="0"/>
    <x v="0"/>
    <s v="Baltimore"/>
    <x v="39"/>
    <n v="21215"/>
    <x v="3"/>
    <s v="OFF-PA-10002319"/>
    <x v="1"/>
    <x v="10"/>
    <x v="1391"/>
    <n v="116.28"/>
    <n v="3"/>
    <n v="0"/>
    <n v="56.977199999999996"/>
  </r>
  <r>
    <n v="2705"/>
    <s v="CA-2014-156818"/>
    <x v="3"/>
    <x v="497"/>
    <d v="2014-07-14T00:00:00"/>
    <s v="Second Class"/>
    <s v="JD-16015"/>
    <s v="Joy Daniels"/>
    <x v="0"/>
    <x v="0"/>
    <s v="New York City"/>
    <x v="15"/>
    <n v="10009"/>
    <x v="3"/>
    <s v="TEC-AC-10002323"/>
    <x v="2"/>
    <x v="11"/>
    <x v="175"/>
    <n v="132.60000000000002"/>
    <n v="6"/>
    <n v="0"/>
    <n v="17.238000000000007"/>
  </r>
  <r>
    <n v="2706"/>
    <s v="CA-2014-155873"/>
    <x v="3"/>
    <x v="114"/>
    <d v="2014-06-22T00:00:00"/>
    <s v="Standard Class"/>
    <s v="AB-10255"/>
    <s v="Alejandro Ballentine"/>
    <x v="2"/>
    <x v="0"/>
    <s v="Carlsbad"/>
    <x v="27"/>
    <n v="88220"/>
    <x v="1"/>
    <s v="OFF-SU-10001165"/>
    <x v="1"/>
    <x v="14"/>
    <x v="1039"/>
    <n v="16.68"/>
    <n v="2"/>
    <n v="0"/>
    <n v="4.3368000000000002"/>
  </r>
  <r>
    <n v="2707"/>
    <s v="CA-2014-155873"/>
    <x v="3"/>
    <x v="114"/>
    <d v="2014-06-22T00:00:00"/>
    <s v="Standard Class"/>
    <s v="AB-10255"/>
    <s v="Alejandro Ballentine"/>
    <x v="2"/>
    <x v="0"/>
    <s v="Carlsbad"/>
    <x v="27"/>
    <n v="88220"/>
    <x v="1"/>
    <s v="OFF-PA-10001246"/>
    <x v="1"/>
    <x v="10"/>
    <x v="1392"/>
    <n v="19.440000000000001"/>
    <n v="3"/>
    <n v="0"/>
    <n v="9.3312000000000008"/>
  </r>
  <r>
    <n v="2708"/>
    <s v="CA-2014-155873"/>
    <x v="3"/>
    <x v="114"/>
    <d v="2014-06-22T00:00:00"/>
    <s v="Standard Class"/>
    <s v="AB-10255"/>
    <s v="Alejandro Ballentine"/>
    <x v="2"/>
    <x v="0"/>
    <s v="Carlsbad"/>
    <x v="27"/>
    <n v="88220"/>
    <x v="1"/>
    <s v="OFF-PA-10001815"/>
    <x v="1"/>
    <x v="10"/>
    <x v="1393"/>
    <n v="192.16"/>
    <n v="4"/>
    <n v="0"/>
    <n v="92.236799999999988"/>
  </r>
  <r>
    <n v="2709"/>
    <s v="CA-2012-121797"/>
    <x v="1"/>
    <x v="564"/>
    <d v="2012-02-06T00:00:00"/>
    <s v="Standard Class"/>
    <s v="CC-12145"/>
    <s v="Charles Crestani"/>
    <x v="0"/>
    <x v="0"/>
    <s v="Los Angeles"/>
    <x v="1"/>
    <n v="90049"/>
    <x v="1"/>
    <s v="FUR-FU-10001876"/>
    <x v="0"/>
    <x v="5"/>
    <x v="1394"/>
    <n v="227.35999999999999"/>
    <n v="7"/>
    <n v="0"/>
    <n v="81.849599999999981"/>
  </r>
  <r>
    <n v="2710"/>
    <s v="CA-2012-121797"/>
    <x v="1"/>
    <x v="564"/>
    <d v="2012-02-06T00:00:00"/>
    <s v="Standard Class"/>
    <s v="CC-12145"/>
    <s v="Charles Crestani"/>
    <x v="0"/>
    <x v="0"/>
    <s v="Los Angeles"/>
    <x v="1"/>
    <n v="90049"/>
    <x v="1"/>
    <s v="TEC-MA-10000488"/>
    <x v="2"/>
    <x v="15"/>
    <x v="1129"/>
    <n v="1919.9760000000001"/>
    <n v="3"/>
    <n v="0.2"/>
    <n v="215.99729999999977"/>
  </r>
  <r>
    <n v="2711"/>
    <s v="US-2012-120572"/>
    <x v="1"/>
    <x v="555"/>
    <d v="2012-12-15T00:00:00"/>
    <s v="Standard Class"/>
    <s v="GH-14425"/>
    <s v="Gary Hwang"/>
    <x v="0"/>
    <x v="0"/>
    <s v="Jacksonville"/>
    <x v="2"/>
    <n v="32216"/>
    <x v="0"/>
    <s v="OFF-BI-10001098"/>
    <x v="1"/>
    <x v="8"/>
    <x v="405"/>
    <n v="12.828000000000001"/>
    <n v="2"/>
    <n v="0.7"/>
    <n v="-8.9795999999999978"/>
  </r>
  <r>
    <n v="2712"/>
    <s v="CA-2014-132430"/>
    <x v="3"/>
    <x v="449"/>
    <d v="2014-10-12T00:00:00"/>
    <s v="First Class"/>
    <s v="CP-12085"/>
    <s v="Cathy Prescott"/>
    <x v="1"/>
    <x v="0"/>
    <s v="Lakewood"/>
    <x v="24"/>
    <n v="44107"/>
    <x v="3"/>
    <s v="FUR-FU-10003577"/>
    <x v="0"/>
    <x v="5"/>
    <x v="608"/>
    <n v="45.888000000000005"/>
    <n v="4"/>
    <n v="0.2"/>
    <n v="9.1775999999999982"/>
  </r>
  <r>
    <n v="2713"/>
    <s v="CA-2014-146031"/>
    <x v="3"/>
    <x v="570"/>
    <d v="2014-08-02T00:00:00"/>
    <s v="Second Class"/>
    <s v="GM-14440"/>
    <s v="Gary McGarr"/>
    <x v="0"/>
    <x v="0"/>
    <s v="Troy"/>
    <x v="15"/>
    <n v="12180"/>
    <x v="3"/>
    <s v="OFF-AR-10002656"/>
    <x v="1"/>
    <x v="6"/>
    <x v="157"/>
    <n v="60.12"/>
    <n v="9"/>
    <n v="0"/>
    <n v="22.244399999999995"/>
  </r>
  <r>
    <n v="2714"/>
    <s v="CA-2011-110100"/>
    <x v="2"/>
    <x v="573"/>
    <d v="2011-04-29T00:00:00"/>
    <s v="Standard Class"/>
    <s v="LC-16885"/>
    <s v="Lena Creighton"/>
    <x v="0"/>
    <x v="0"/>
    <s v="Wilmington"/>
    <x v="3"/>
    <n v="28403"/>
    <x v="0"/>
    <s v="TEC-PH-10004531"/>
    <x v="2"/>
    <x v="7"/>
    <x v="1395"/>
    <n v="302.37599999999998"/>
    <n v="3"/>
    <n v="0.2"/>
    <n v="37.796999999999997"/>
  </r>
  <r>
    <n v="2715"/>
    <s v="CA-2012-103723"/>
    <x v="1"/>
    <x v="494"/>
    <d v="2012-12-06T00:00:00"/>
    <s v="Standard Class"/>
    <s v="BT-11305"/>
    <s v="Beth Thompson"/>
    <x v="2"/>
    <x v="0"/>
    <s v="Seattle"/>
    <x v="4"/>
    <n v="98105"/>
    <x v="1"/>
    <s v="OFF-AR-10003251"/>
    <x v="1"/>
    <x v="6"/>
    <x v="1041"/>
    <n v="13.899999999999999"/>
    <n v="5"/>
    <n v="0"/>
    <n v="5.56"/>
  </r>
  <r>
    <n v="2716"/>
    <s v="CA-2011-127187"/>
    <x v="2"/>
    <x v="774"/>
    <d v="2011-12-08T00:00:00"/>
    <s v="Standard Class"/>
    <s v="CP-12085"/>
    <s v="Cathy Prescott"/>
    <x v="1"/>
    <x v="0"/>
    <s v="New York City"/>
    <x v="15"/>
    <n v="10024"/>
    <x v="3"/>
    <s v="TEC-PH-10000673"/>
    <x v="2"/>
    <x v="7"/>
    <x v="1396"/>
    <n v="129.97999999999999"/>
    <n v="2"/>
    <n v="0"/>
    <n v="62.3904"/>
  </r>
  <r>
    <n v="2717"/>
    <s v="CA-2014-128475"/>
    <x v="3"/>
    <x v="775"/>
    <d v="2014-09-02T00:00:00"/>
    <s v="Standard Class"/>
    <s v="SC-20680"/>
    <s v="Steve Carroll"/>
    <x v="2"/>
    <x v="0"/>
    <s v="Columbus"/>
    <x v="32"/>
    <n v="31907"/>
    <x v="0"/>
    <s v="TEC-AC-10000158"/>
    <x v="2"/>
    <x v="11"/>
    <x v="353"/>
    <n v="71.98"/>
    <n v="2"/>
    <n v="0"/>
    <n v="15.1158"/>
  </r>
  <r>
    <n v="2718"/>
    <s v="CA-2011-100006"/>
    <x v="2"/>
    <x v="557"/>
    <d v="2011-09-13T00:00:00"/>
    <s v="Standard Class"/>
    <s v="DK-13375"/>
    <s v="Dennis Kane"/>
    <x v="0"/>
    <x v="0"/>
    <s v="New York City"/>
    <x v="15"/>
    <n v="10024"/>
    <x v="3"/>
    <s v="TEC-PH-10002075"/>
    <x v="2"/>
    <x v="7"/>
    <x v="1397"/>
    <n v="377.96999999999997"/>
    <n v="3"/>
    <n v="0"/>
    <n v="109.61129999999999"/>
  </r>
  <r>
    <n v="2719"/>
    <s v="CA-2014-144827"/>
    <x v="3"/>
    <x v="202"/>
    <d v="2014-12-28T00:00:00"/>
    <s v="Standard Class"/>
    <s v="SE-20110"/>
    <s v="Sanjit Engle"/>
    <x v="0"/>
    <x v="0"/>
    <s v="Costa Mesa"/>
    <x v="1"/>
    <n v="92627"/>
    <x v="1"/>
    <s v="OFF-ST-10004340"/>
    <x v="1"/>
    <x v="4"/>
    <x v="809"/>
    <n v="124.36"/>
    <n v="2"/>
    <n v="0"/>
    <n v="33.577200000000005"/>
  </r>
  <r>
    <n v="2720"/>
    <s v="CA-2011-110030"/>
    <x v="2"/>
    <x v="776"/>
    <d v="2011-12-08T00:00:00"/>
    <s v="Second Class"/>
    <s v="LF-17185"/>
    <s v="Luke Foster"/>
    <x v="0"/>
    <x v="0"/>
    <s v="Houston"/>
    <x v="5"/>
    <n v="77095"/>
    <x v="2"/>
    <s v="FUR-FU-10002759"/>
    <x v="0"/>
    <x v="5"/>
    <x v="555"/>
    <n v="23.976000000000003"/>
    <n v="3"/>
    <n v="0.6"/>
    <n v="-14.385599999999997"/>
  </r>
  <r>
    <n v="2721"/>
    <s v="CA-2011-121286"/>
    <x v="2"/>
    <x v="130"/>
    <d v="2011-11-08T00:00:00"/>
    <s v="Second Class"/>
    <s v="ON-18715"/>
    <s v="Odella Nelson"/>
    <x v="1"/>
    <x v="0"/>
    <s v="Cary"/>
    <x v="3"/>
    <n v="27511"/>
    <x v="0"/>
    <s v="OFF-FA-10000585"/>
    <x v="1"/>
    <x v="13"/>
    <x v="202"/>
    <n v="8.3760000000000012"/>
    <n v="3"/>
    <n v="0.2"/>
    <n v="2.7222"/>
  </r>
  <r>
    <n v="2722"/>
    <s v="CA-2011-121286"/>
    <x v="2"/>
    <x v="130"/>
    <d v="2011-11-08T00:00:00"/>
    <s v="Second Class"/>
    <s v="ON-18715"/>
    <s v="Odella Nelson"/>
    <x v="1"/>
    <x v="0"/>
    <s v="Cary"/>
    <x v="3"/>
    <n v="27511"/>
    <x v="0"/>
    <s v="OFF-AP-10004859"/>
    <x v="1"/>
    <x v="9"/>
    <x v="921"/>
    <n v="58.240000000000009"/>
    <n v="5"/>
    <n v="0.2"/>
    <n v="5.0960000000000001"/>
  </r>
  <r>
    <n v="2723"/>
    <s v="CA-2013-164735"/>
    <x v="0"/>
    <x v="167"/>
    <d v="2013-04-20T00:00:00"/>
    <s v="Second Class"/>
    <s v="TB-21400"/>
    <s v="Tom Boeckenhauer"/>
    <x v="0"/>
    <x v="0"/>
    <s v="Alexandria"/>
    <x v="17"/>
    <n v="22304"/>
    <x v="0"/>
    <s v="OFF-ST-10001558"/>
    <x v="1"/>
    <x v="4"/>
    <x v="712"/>
    <n v="81.199999999999989"/>
    <n v="5"/>
    <n v="0"/>
    <n v="12.18"/>
  </r>
  <r>
    <n v="2724"/>
    <s v="CA-2011-153479"/>
    <x v="2"/>
    <x v="777"/>
    <d v="2011-10-08T00:00:00"/>
    <s v="Standard Class"/>
    <s v="DF-13135"/>
    <s v="David Flashing"/>
    <x v="0"/>
    <x v="0"/>
    <s v="Vallejo"/>
    <x v="1"/>
    <n v="94591"/>
    <x v="1"/>
    <s v="OFF-LA-10004689"/>
    <x v="1"/>
    <x v="2"/>
    <x v="261"/>
    <n v="14.450000000000001"/>
    <n v="5"/>
    <n v="0"/>
    <n v="6.7915000000000001"/>
  </r>
  <r>
    <n v="2725"/>
    <s v="CA-2011-153479"/>
    <x v="2"/>
    <x v="777"/>
    <d v="2011-10-08T00:00:00"/>
    <s v="Standard Class"/>
    <s v="DF-13135"/>
    <s v="David Flashing"/>
    <x v="0"/>
    <x v="0"/>
    <s v="Vallejo"/>
    <x v="1"/>
    <n v="94591"/>
    <x v="1"/>
    <s v="OFF-BI-10002867"/>
    <x v="1"/>
    <x v="8"/>
    <x v="963"/>
    <n v="95.64800000000001"/>
    <n v="2"/>
    <n v="0.2"/>
    <n v="31.085599999999989"/>
  </r>
  <r>
    <n v="2726"/>
    <s v="CA-2014-149888"/>
    <x v="3"/>
    <x v="659"/>
    <d v="2014-11-14T00:00:00"/>
    <s v="Standard Class"/>
    <s v="EP-13915"/>
    <s v="Emily Phan"/>
    <x v="0"/>
    <x v="0"/>
    <s v="Philadelphia"/>
    <x v="9"/>
    <n v="19120"/>
    <x v="3"/>
    <s v="TEC-PH-10003811"/>
    <x v="2"/>
    <x v="7"/>
    <x v="1187"/>
    <n v="359.97"/>
    <n v="5"/>
    <n v="0.4"/>
    <n v="-71.994000000000028"/>
  </r>
  <r>
    <n v="2727"/>
    <s v="CA-2014-149888"/>
    <x v="3"/>
    <x v="659"/>
    <d v="2014-11-14T00:00:00"/>
    <s v="Standard Class"/>
    <s v="EP-13915"/>
    <s v="Emily Phan"/>
    <x v="0"/>
    <x v="0"/>
    <s v="Philadelphia"/>
    <x v="9"/>
    <n v="19120"/>
    <x v="3"/>
    <s v="FUR-TA-10000849"/>
    <x v="0"/>
    <x v="3"/>
    <x v="1318"/>
    <n v="350.35199999999998"/>
    <n v="4"/>
    <n v="0.4"/>
    <n v="-140.14079999999996"/>
  </r>
  <r>
    <n v="2728"/>
    <s v="CA-2014-119193"/>
    <x v="3"/>
    <x v="66"/>
    <d v="2014-12-25T00:00:00"/>
    <s v="First Class"/>
    <s v="SK-19990"/>
    <s v="Sally Knutson"/>
    <x v="0"/>
    <x v="0"/>
    <s v="Toledo"/>
    <x v="24"/>
    <n v="43615"/>
    <x v="3"/>
    <s v="OFF-BI-10000848"/>
    <x v="1"/>
    <x v="8"/>
    <x v="515"/>
    <n v="1.6410000000000002"/>
    <n v="1"/>
    <n v="0.7"/>
    <n v="-1.3128000000000002"/>
  </r>
  <r>
    <n v="2729"/>
    <s v="CA-2014-119193"/>
    <x v="3"/>
    <x v="66"/>
    <d v="2014-12-25T00:00:00"/>
    <s v="First Class"/>
    <s v="SK-19990"/>
    <s v="Sally Knutson"/>
    <x v="0"/>
    <x v="0"/>
    <s v="Toledo"/>
    <x v="24"/>
    <n v="43615"/>
    <x v="3"/>
    <s v="TEC-PH-10003072"/>
    <x v="2"/>
    <x v="7"/>
    <x v="1310"/>
    <n v="629.95799999999997"/>
    <n v="7"/>
    <n v="0.4"/>
    <n v="94.49369999999999"/>
  </r>
  <r>
    <n v="2730"/>
    <s v="CA-2014-104801"/>
    <x v="3"/>
    <x v="778"/>
    <d v="2014-02-20T00:00:00"/>
    <s v="Standard Class"/>
    <s v="FH-14350"/>
    <s v="Fred Harton"/>
    <x v="0"/>
    <x v="0"/>
    <s v="Seattle"/>
    <x v="4"/>
    <n v="98105"/>
    <x v="1"/>
    <s v="OFF-AR-10001547"/>
    <x v="1"/>
    <x v="6"/>
    <x v="147"/>
    <n v="6.63"/>
    <n v="3"/>
    <n v="0"/>
    <n v="1.7901"/>
  </r>
  <r>
    <n v="2731"/>
    <s v="CA-2014-104801"/>
    <x v="3"/>
    <x v="778"/>
    <d v="2014-02-20T00:00:00"/>
    <s v="Standard Class"/>
    <s v="FH-14350"/>
    <s v="Fred Harton"/>
    <x v="0"/>
    <x v="0"/>
    <s v="Seattle"/>
    <x v="4"/>
    <n v="98105"/>
    <x v="1"/>
    <s v="TEC-AC-10001838"/>
    <x v="2"/>
    <x v="11"/>
    <x v="645"/>
    <n v="799.96"/>
    <n v="4"/>
    <n v="0"/>
    <n v="343.98280000000005"/>
  </r>
  <r>
    <n v="2732"/>
    <s v="CA-2014-104801"/>
    <x v="3"/>
    <x v="778"/>
    <d v="2014-02-20T00:00:00"/>
    <s v="Standard Class"/>
    <s v="FH-14350"/>
    <s v="Fred Harton"/>
    <x v="0"/>
    <x v="0"/>
    <s v="Seattle"/>
    <x v="4"/>
    <n v="98105"/>
    <x v="1"/>
    <s v="FUR-FU-10004017"/>
    <x v="0"/>
    <x v="5"/>
    <x v="215"/>
    <n v="107.53"/>
    <n v="1"/>
    <n v="0"/>
    <n v="21.506"/>
  </r>
  <r>
    <n v="2733"/>
    <s v="CA-2011-107594"/>
    <x v="2"/>
    <x v="779"/>
    <d v="2011-07-06T00:00:00"/>
    <s v="Standard Class"/>
    <s v="EH-13945"/>
    <s v="Eric Hoffmann"/>
    <x v="0"/>
    <x v="0"/>
    <s v="Plainfield"/>
    <x v="30"/>
    <n v="7060"/>
    <x v="3"/>
    <s v="TEC-PH-10002923"/>
    <x v="2"/>
    <x v="7"/>
    <x v="680"/>
    <n v="73.98"/>
    <n v="2"/>
    <n v="0"/>
    <n v="19.974600000000002"/>
  </r>
  <r>
    <n v="2734"/>
    <s v="CA-2011-107594"/>
    <x v="2"/>
    <x v="779"/>
    <d v="2011-07-06T00:00:00"/>
    <s v="Standard Class"/>
    <s v="EH-13945"/>
    <s v="Eric Hoffmann"/>
    <x v="0"/>
    <x v="0"/>
    <s v="Plainfield"/>
    <x v="30"/>
    <n v="7060"/>
    <x v="3"/>
    <s v="OFF-AR-10000716"/>
    <x v="1"/>
    <x v="6"/>
    <x v="786"/>
    <n v="5.58"/>
    <n v="1"/>
    <n v="0"/>
    <n v="2.1762000000000001"/>
  </r>
  <r>
    <n v="2735"/>
    <s v="CA-2012-129770"/>
    <x v="1"/>
    <x v="780"/>
    <d v="2012-02-23T00:00:00"/>
    <s v="Second Class"/>
    <s v="JE-15715"/>
    <s v="Joe Elijah"/>
    <x v="0"/>
    <x v="0"/>
    <s v="Las Cruces"/>
    <x v="27"/>
    <n v="88001"/>
    <x v="1"/>
    <s v="OFF-PA-10000249"/>
    <x v="1"/>
    <x v="10"/>
    <x v="33"/>
    <n v="49.12"/>
    <n v="4"/>
    <n v="0"/>
    <n v="23.086399999999998"/>
  </r>
  <r>
    <n v="2736"/>
    <s v="CA-2012-115798"/>
    <x v="1"/>
    <x v="50"/>
    <d v="2012-11-19T00:00:00"/>
    <s v="Standard Class"/>
    <s v="KL-16645"/>
    <s v="Ken Lonsdale"/>
    <x v="0"/>
    <x v="0"/>
    <s v="Newark"/>
    <x v="13"/>
    <n v="19711"/>
    <x v="3"/>
    <s v="TEC-PH-10003691"/>
    <x v="2"/>
    <x v="7"/>
    <x v="1398"/>
    <n v="377.96999999999997"/>
    <n v="3"/>
    <n v="0"/>
    <n v="94.492500000000007"/>
  </r>
  <r>
    <n v="2737"/>
    <s v="CA-2012-115798"/>
    <x v="1"/>
    <x v="50"/>
    <d v="2012-11-19T00:00:00"/>
    <s v="Standard Class"/>
    <s v="KL-16645"/>
    <s v="Ken Lonsdale"/>
    <x v="0"/>
    <x v="0"/>
    <s v="Newark"/>
    <x v="13"/>
    <n v="19711"/>
    <x v="3"/>
    <s v="OFF-PA-10001560"/>
    <x v="1"/>
    <x v="10"/>
    <x v="664"/>
    <n v="42.28"/>
    <n v="7"/>
    <n v="0"/>
    <n v="19.871600000000001"/>
  </r>
  <r>
    <n v="2738"/>
    <s v="CA-2012-115798"/>
    <x v="1"/>
    <x v="50"/>
    <d v="2012-11-19T00:00:00"/>
    <s v="Standard Class"/>
    <s v="KL-16645"/>
    <s v="Ken Lonsdale"/>
    <x v="0"/>
    <x v="0"/>
    <s v="Newark"/>
    <x v="13"/>
    <n v="19711"/>
    <x v="3"/>
    <s v="FUR-BO-10004467"/>
    <x v="0"/>
    <x v="0"/>
    <x v="883"/>
    <n v="299.96999999999997"/>
    <n v="3"/>
    <n v="0"/>
    <n v="56.994299999999981"/>
  </r>
  <r>
    <n v="2739"/>
    <s v="CA-2012-115798"/>
    <x v="1"/>
    <x v="50"/>
    <d v="2012-11-19T00:00:00"/>
    <s v="Standard Class"/>
    <s v="KL-16645"/>
    <s v="Ken Lonsdale"/>
    <x v="0"/>
    <x v="0"/>
    <s v="Newark"/>
    <x v="13"/>
    <n v="19711"/>
    <x v="3"/>
    <s v="TEC-PH-10001819"/>
    <x v="2"/>
    <x v="7"/>
    <x v="805"/>
    <n v="89.98"/>
    <n v="2"/>
    <n v="0"/>
    <n v="43.190399999999997"/>
  </r>
  <r>
    <n v="2740"/>
    <s v="CA-2014-122707"/>
    <x v="3"/>
    <x v="513"/>
    <d v="2014-04-19T00:00:00"/>
    <s v="First Class"/>
    <s v="EB-13750"/>
    <s v="Edward Becker"/>
    <x v="1"/>
    <x v="0"/>
    <s v="Hoover"/>
    <x v="19"/>
    <n v="35244"/>
    <x v="0"/>
    <s v="OFF-SU-10000157"/>
    <x v="1"/>
    <x v="14"/>
    <x v="1399"/>
    <n v="477.24"/>
    <n v="4"/>
    <n v="0"/>
    <n v="9.5448000000000093"/>
  </r>
  <r>
    <n v="2741"/>
    <s v="CA-2014-122707"/>
    <x v="3"/>
    <x v="513"/>
    <d v="2014-04-19T00:00:00"/>
    <s v="First Class"/>
    <s v="EB-13750"/>
    <s v="Edward Becker"/>
    <x v="1"/>
    <x v="0"/>
    <s v="Hoover"/>
    <x v="19"/>
    <n v="35244"/>
    <x v="0"/>
    <s v="TEC-AC-10004227"/>
    <x v="2"/>
    <x v="11"/>
    <x v="1400"/>
    <n v="25.98"/>
    <n v="2"/>
    <n v="0"/>
    <n v="1.558799999999998"/>
  </r>
  <r>
    <n v="2742"/>
    <s v="CA-2013-165015"/>
    <x v="0"/>
    <x v="781"/>
    <d v="2013-02-27T00:00:00"/>
    <s v="Second Class"/>
    <s v="BD-11725"/>
    <s v="Bruce Degenhardt"/>
    <x v="0"/>
    <x v="0"/>
    <s v="Newark"/>
    <x v="24"/>
    <n v="43055"/>
    <x v="3"/>
    <s v="OFF-EN-10003134"/>
    <x v="1"/>
    <x v="12"/>
    <x v="33"/>
    <n v="46.72"/>
    <n v="5"/>
    <n v="0.2"/>
    <n v="17.52"/>
  </r>
  <r>
    <n v="2743"/>
    <s v="CA-2011-149244"/>
    <x v="2"/>
    <x v="130"/>
    <d v="2011-11-08T00:00:00"/>
    <s v="Standard Class"/>
    <s v="MS-17530"/>
    <s v="MaryBeth Skach"/>
    <x v="0"/>
    <x v="0"/>
    <s v="San Diego"/>
    <x v="1"/>
    <n v="92037"/>
    <x v="1"/>
    <s v="FUR-FU-10004671"/>
    <x v="0"/>
    <x v="5"/>
    <x v="1357"/>
    <n v="35.340000000000003"/>
    <n v="2"/>
    <n v="0"/>
    <n v="13.429200000000002"/>
  </r>
  <r>
    <n v="2744"/>
    <s v="CA-2012-140144"/>
    <x v="1"/>
    <x v="782"/>
    <d v="2012-06-25T00:00:00"/>
    <s v="Second Class"/>
    <s v="SC-20770"/>
    <s v="Stewart Carmichael"/>
    <x v="1"/>
    <x v="0"/>
    <s v="San Francisco"/>
    <x v="1"/>
    <n v="94122"/>
    <x v="1"/>
    <s v="FUR-FU-10002253"/>
    <x v="0"/>
    <x v="5"/>
    <x v="587"/>
    <n v="257.64"/>
    <n v="6"/>
    <n v="0"/>
    <n v="100.4796"/>
  </r>
  <r>
    <n v="2745"/>
    <s v="CA-2012-140144"/>
    <x v="1"/>
    <x v="782"/>
    <d v="2012-06-25T00:00:00"/>
    <s v="Second Class"/>
    <s v="SC-20770"/>
    <s v="Stewart Carmichael"/>
    <x v="1"/>
    <x v="0"/>
    <s v="San Francisco"/>
    <x v="1"/>
    <n v="94122"/>
    <x v="1"/>
    <s v="TEC-PH-10002726"/>
    <x v="2"/>
    <x v="7"/>
    <x v="66"/>
    <n v="125.97600000000001"/>
    <n v="3"/>
    <n v="0.2"/>
    <n v="47.241"/>
  </r>
  <r>
    <n v="2746"/>
    <s v="CA-2014-163321"/>
    <x v="3"/>
    <x v="783"/>
    <d v="2014-08-12T00:00:00"/>
    <s v="Second Class"/>
    <s v="FM-14380"/>
    <s v="Fred McMath"/>
    <x v="0"/>
    <x v="0"/>
    <s v="Jacksonville"/>
    <x v="3"/>
    <n v="28540"/>
    <x v="0"/>
    <s v="TEC-AC-10004571"/>
    <x v="2"/>
    <x v="11"/>
    <x v="404"/>
    <n v="79.992000000000004"/>
    <n v="1"/>
    <n v="0.2"/>
    <n v="21.997800000000002"/>
  </r>
  <r>
    <n v="2747"/>
    <s v="CA-2011-155887"/>
    <x v="2"/>
    <x v="552"/>
    <d v="2011-05-17T00:00:00"/>
    <s v="Standard Class"/>
    <s v="KT-16480"/>
    <s v="Kean Thornton"/>
    <x v="0"/>
    <x v="0"/>
    <s v="Franklin"/>
    <x v="31"/>
    <n v="2038"/>
    <x v="3"/>
    <s v="FUR-TA-10002228"/>
    <x v="0"/>
    <x v="3"/>
    <x v="596"/>
    <n v="700.05600000000004"/>
    <n v="3"/>
    <n v="0.3"/>
    <n v="-130.0104"/>
  </r>
  <r>
    <n v="2748"/>
    <s v="US-2012-165449"/>
    <x v="1"/>
    <x v="6"/>
    <d v="2012-11-26T00:00:00"/>
    <s v="Standard Class"/>
    <s v="AP-10720"/>
    <s v="Anne Pryor"/>
    <x v="2"/>
    <x v="0"/>
    <s v="Frisco"/>
    <x v="5"/>
    <n v="75034"/>
    <x v="2"/>
    <s v="TEC-AC-10004127"/>
    <x v="2"/>
    <x v="11"/>
    <x v="1401"/>
    <n v="27.168000000000003"/>
    <n v="4"/>
    <n v="0.2"/>
    <n v="-1.3583999999999987"/>
  </r>
  <r>
    <n v="2749"/>
    <s v="CA-2012-110247"/>
    <x v="1"/>
    <x v="784"/>
    <d v="2012-12-08T00:00:00"/>
    <s v="Standard Class"/>
    <s v="RH-19555"/>
    <s v="Ritsa Hightower"/>
    <x v="0"/>
    <x v="0"/>
    <s v="Tallahassee"/>
    <x v="2"/>
    <n v="32303"/>
    <x v="0"/>
    <s v="OFF-BI-10001553"/>
    <x v="1"/>
    <x v="8"/>
    <x v="1293"/>
    <n v="8.2260000000000009"/>
    <n v="3"/>
    <n v="0.7"/>
    <n v="-6.0323999999999991"/>
  </r>
  <r>
    <n v="2750"/>
    <s v="US-2011-141257"/>
    <x v="2"/>
    <x v="785"/>
    <d v="2011-06-14T00:00:00"/>
    <s v="Standard Class"/>
    <s v="CS-11950"/>
    <s v="Carlos Soltero"/>
    <x v="0"/>
    <x v="0"/>
    <s v="Seattle"/>
    <x v="4"/>
    <n v="98115"/>
    <x v="1"/>
    <s v="FUR-CH-10002758"/>
    <x v="0"/>
    <x v="1"/>
    <x v="1402"/>
    <n v="585.55200000000002"/>
    <n v="3"/>
    <n v="0.2"/>
    <n v="73.19399999999996"/>
  </r>
  <r>
    <n v="2751"/>
    <s v="CA-2011-154669"/>
    <x v="2"/>
    <x v="233"/>
    <d v="2011-08-11T00:00:00"/>
    <s v="Second Class"/>
    <s v="TM-21010"/>
    <s v="Tamara Manning"/>
    <x v="0"/>
    <x v="0"/>
    <s v="Vacaville"/>
    <x v="1"/>
    <n v="95687"/>
    <x v="1"/>
    <s v="OFF-ST-10000532"/>
    <x v="1"/>
    <x v="4"/>
    <x v="1403"/>
    <n v="423.28"/>
    <n v="11"/>
    <n v="0"/>
    <n v="110.05279999999999"/>
  </r>
  <r>
    <n v="2752"/>
    <s v="CA-2011-158029"/>
    <x v="2"/>
    <x v="542"/>
    <d v="2011-05-30T00:00:00"/>
    <s v="Standard Class"/>
    <s v="HF-14995"/>
    <s v="Herbert Flentye"/>
    <x v="0"/>
    <x v="0"/>
    <s v="Los Angeles"/>
    <x v="1"/>
    <n v="90008"/>
    <x v="1"/>
    <s v="FUR-CH-10000988"/>
    <x v="0"/>
    <x v="1"/>
    <x v="1132"/>
    <n v="225.29600000000002"/>
    <n v="2"/>
    <n v="0.2"/>
    <n v="22.529599999999995"/>
  </r>
  <r>
    <n v="2753"/>
    <s v="CA-2012-155306"/>
    <x v="1"/>
    <x v="786"/>
    <d v="2012-04-21T00:00:00"/>
    <s v="Standard Class"/>
    <s v="GA-14515"/>
    <s v="George Ashbrook"/>
    <x v="0"/>
    <x v="0"/>
    <s v="San Francisco"/>
    <x v="1"/>
    <n v="94122"/>
    <x v="1"/>
    <s v="OFF-AR-10003251"/>
    <x v="1"/>
    <x v="6"/>
    <x v="1041"/>
    <n v="5.56"/>
    <n v="2"/>
    <n v="0"/>
    <n v="2.2239999999999998"/>
  </r>
  <r>
    <n v="2754"/>
    <s v="CA-2012-155306"/>
    <x v="1"/>
    <x v="786"/>
    <d v="2012-04-21T00:00:00"/>
    <s v="Standard Class"/>
    <s v="GA-14515"/>
    <s v="George Ashbrook"/>
    <x v="0"/>
    <x v="0"/>
    <s v="San Francisco"/>
    <x v="1"/>
    <n v="94122"/>
    <x v="1"/>
    <s v="TEC-AC-10003174"/>
    <x v="2"/>
    <x v="11"/>
    <x v="614"/>
    <n v="323.37"/>
    <n v="3"/>
    <n v="0"/>
    <n v="129.34800000000001"/>
  </r>
  <r>
    <n v="2755"/>
    <s v="CA-2012-155306"/>
    <x v="1"/>
    <x v="786"/>
    <d v="2012-04-21T00:00:00"/>
    <s v="Standard Class"/>
    <s v="GA-14515"/>
    <s v="George Ashbrook"/>
    <x v="0"/>
    <x v="0"/>
    <s v="San Francisco"/>
    <x v="1"/>
    <n v="94122"/>
    <x v="1"/>
    <s v="TEC-PH-10002310"/>
    <x v="2"/>
    <x v="7"/>
    <x v="1359"/>
    <n v="783.96000000000015"/>
    <n v="5"/>
    <n v="0.2"/>
    <n v="68.59650000000002"/>
  </r>
  <r>
    <n v="2756"/>
    <s v="CA-2012-155306"/>
    <x v="1"/>
    <x v="786"/>
    <d v="2012-04-21T00:00:00"/>
    <s v="Standard Class"/>
    <s v="GA-14515"/>
    <s v="George Ashbrook"/>
    <x v="0"/>
    <x v="0"/>
    <s v="San Francisco"/>
    <x v="1"/>
    <n v="94122"/>
    <x v="1"/>
    <s v="OFF-AP-10002651"/>
    <x v="1"/>
    <x v="9"/>
    <x v="1341"/>
    <n v="1447.6499999999999"/>
    <n v="5"/>
    <n v="0"/>
    <n v="419.8184999999998"/>
  </r>
  <r>
    <n v="2757"/>
    <s v="CA-2012-155306"/>
    <x v="1"/>
    <x v="786"/>
    <d v="2012-04-21T00:00:00"/>
    <s v="Standard Class"/>
    <s v="GA-14515"/>
    <s v="George Ashbrook"/>
    <x v="0"/>
    <x v="0"/>
    <s v="San Francisco"/>
    <x v="1"/>
    <n v="94122"/>
    <x v="1"/>
    <s v="OFF-PA-10001184"/>
    <x v="1"/>
    <x v="10"/>
    <x v="1307"/>
    <n v="11.96"/>
    <n v="2"/>
    <n v="0"/>
    <n v="5.8604000000000003"/>
  </r>
  <r>
    <n v="2758"/>
    <s v="CA-2013-127775"/>
    <x v="0"/>
    <x v="725"/>
    <d v="2013-06-14T00:00:00"/>
    <s v="Second Class"/>
    <s v="ES-14020"/>
    <s v="Erica Smith"/>
    <x v="0"/>
    <x v="0"/>
    <s v="New York City"/>
    <x v="15"/>
    <n v="10035"/>
    <x v="3"/>
    <s v="TEC-AC-10002402"/>
    <x v="2"/>
    <x v="11"/>
    <x v="651"/>
    <n v="239.96999999999997"/>
    <n v="3"/>
    <n v="0"/>
    <n v="71.990999999999985"/>
  </r>
  <r>
    <n v="2759"/>
    <s v="CA-2013-146171"/>
    <x v="0"/>
    <x v="21"/>
    <d v="2013-03-16T00:00:00"/>
    <s v="Standard Class"/>
    <s v="JP-16135"/>
    <s v="Julie Prescott"/>
    <x v="2"/>
    <x v="0"/>
    <s v="Columbus"/>
    <x v="32"/>
    <n v="31907"/>
    <x v="0"/>
    <s v="FUR-FU-10004270"/>
    <x v="0"/>
    <x v="5"/>
    <x v="1372"/>
    <n v="76.92"/>
    <n v="4"/>
    <n v="0"/>
    <n v="31.537200000000006"/>
  </r>
  <r>
    <n v="2760"/>
    <s v="CA-2013-146171"/>
    <x v="0"/>
    <x v="21"/>
    <d v="2013-03-16T00:00:00"/>
    <s v="Standard Class"/>
    <s v="JP-16135"/>
    <s v="Julie Prescott"/>
    <x v="2"/>
    <x v="0"/>
    <s v="Columbus"/>
    <x v="32"/>
    <n v="31907"/>
    <x v="0"/>
    <s v="OFF-ST-10001526"/>
    <x v="1"/>
    <x v="4"/>
    <x v="764"/>
    <n v="481.32"/>
    <n v="4"/>
    <n v="0"/>
    <n v="125.14319999999998"/>
  </r>
  <r>
    <n v="2761"/>
    <s v="CA-2011-129574"/>
    <x v="2"/>
    <x v="542"/>
    <d v="2011-05-29T00:00:00"/>
    <s v="First Class"/>
    <s v="Dp-13240"/>
    <s v="Dean percer"/>
    <x v="2"/>
    <x v="0"/>
    <s v="Murray"/>
    <x v="7"/>
    <n v="84107"/>
    <x v="1"/>
    <s v="OFF-PA-10002893"/>
    <x v="1"/>
    <x v="10"/>
    <x v="359"/>
    <n v="48.4"/>
    <n v="5"/>
    <n v="0"/>
    <n v="23.231999999999999"/>
  </r>
  <r>
    <n v="2762"/>
    <s v="CA-2014-126536"/>
    <x v="3"/>
    <x v="386"/>
    <d v="2014-10-15T00:00:00"/>
    <s v="First Class"/>
    <s v="NK-18490"/>
    <s v="Neil Knudson"/>
    <x v="2"/>
    <x v="0"/>
    <s v="San Francisco"/>
    <x v="1"/>
    <n v="94110"/>
    <x v="1"/>
    <s v="TEC-AC-10003709"/>
    <x v="2"/>
    <x v="11"/>
    <x v="1404"/>
    <n v="0.99"/>
    <n v="1"/>
    <n v="0"/>
    <n v="0.4356000000000001"/>
  </r>
  <r>
    <n v="2763"/>
    <s v="CA-2014-126536"/>
    <x v="3"/>
    <x v="386"/>
    <d v="2014-10-15T00:00:00"/>
    <s v="First Class"/>
    <s v="NK-18490"/>
    <s v="Neil Knudson"/>
    <x v="2"/>
    <x v="0"/>
    <s v="San Francisco"/>
    <x v="1"/>
    <n v="94110"/>
    <x v="1"/>
    <s v="OFF-BI-10001191"/>
    <x v="1"/>
    <x v="8"/>
    <x v="970"/>
    <n v="101.84"/>
    <n v="5"/>
    <n v="0.2"/>
    <n v="36.917000000000002"/>
  </r>
  <r>
    <n v="2764"/>
    <s v="CA-2014-165757"/>
    <x v="3"/>
    <x v="738"/>
    <d v="2014-06-29T00:00:00"/>
    <s v="Standard Class"/>
    <s v="PL-18925"/>
    <s v="Paul Lucas"/>
    <x v="2"/>
    <x v="0"/>
    <s v="Philadelphia"/>
    <x v="9"/>
    <n v="19140"/>
    <x v="3"/>
    <s v="OFF-BI-10003166"/>
    <x v="1"/>
    <x v="8"/>
    <x v="1405"/>
    <n v="10.332000000000003"/>
    <n v="3"/>
    <n v="0.7"/>
    <n v="-7.5767999999999986"/>
  </r>
  <r>
    <n v="2765"/>
    <s v="CA-2014-165757"/>
    <x v="3"/>
    <x v="738"/>
    <d v="2014-06-29T00:00:00"/>
    <s v="Standard Class"/>
    <s v="PL-18925"/>
    <s v="Paul Lucas"/>
    <x v="2"/>
    <x v="0"/>
    <s v="Philadelphia"/>
    <x v="9"/>
    <n v="19140"/>
    <x v="3"/>
    <s v="OFF-BI-10003982"/>
    <x v="1"/>
    <x v="8"/>
    <x v="346"/>
    <n v="31.155000000000005"/>
    <n v="5"/>
    <n v="0.7"/>
    <n v="-23.8855"/>
  </r>
  <r>
    <n v="2766"/>
    <s v="CA-2014-165757"/>
    <x v="3"/>
    <x v="738"/>
    <d v="2014-06-29T00:00:00"/>
    <s v="Standard Class"/>
    <s v="PL-18925"/>
    <s v="Paul Lucas"/>
    <x v="2"/>
    <x v="0"/>
    <s v="Philadelphia"/>
    <x v="9"/>
    <n v="19140"/>
    <x v="3"/>
    <s v="OFF-ST-10004835"/>
    <x v="1"/>
    <x v="4"/>
    <x v="1406"/>
    <n v="8.9280000000000008"/>
    <n v="2"/>
    <n v="0.2"/>
    <n v="0.66959999999999997"/>
  </r>
  <r>
    <n v="2767"/>
    <s v="CA-2014-167752"/>
    <x v="3"/>
    <x v="787"/>
    <d v="2014-01-19T00:00:00"/>
    <s v="First Class"/>
    <s v="RW-19690"/>
    <s v="Robert Waldorf"/>
    <x v="0"/>
    <x v="0"/>
    <s v="Philadelphia"/>
    <x v="9"/>
    <n v="19134"/>
    <x v="3"/>
    <s v="OFF-AP-10000159"/>
    <x v="1"/>
    <x v="9"/>
    <x v="1407"/>
    <n v="34.384"/>
    <n v="1"/>
    <n v="0.2"/>
    <n v="3.8681999999999945"/>
  </r>
  <r>
    <n v="2768"/>
    <s v="CA-2014-167752"/>
    <x v="3"/>
    <x v="787"/>
    <d v="2014-01-19T00:00:00"/>
    <s v="First Class"/>
    <s v="RW-19690"/>
    <s v="Robert Waldorf"/>
    <x v="0"/>
    <x v="0"/>
    <s v="Philadelphia"/>
    <x v="9"/>
    <n v="19134"/>
    <x v="3"/>
    <s v="OFF-AP-10002945"/>
    <x v="1"/>
    <x v="9"/>
    <x v="225"/>
    <n v="1924.1599999999999"/>
    <n v="8"/>
    <n v="0.2"/>
    <n v="312.67599999999993"/>
  </r>
  <r>
    <n v="2769"/>
    <s v="US-2012-122140"/>
    <x v="1"/>
    <x v="788"/>
    <d v="2012-04-07T00:00:00"/>
    <s v="Standard Class"/>
    <s v="MO-17950"/>
    <s v="Michael Oakman"/>
    <x v="0"/>
    <x v="0"/>
    <s v="Dallas"/>
    <x v="5"/>
    <n v="75220"/>
    <x v="2"/>
    <s v="OFF-AP-10001242"/>
    <x v="1"/>
    <x v="9"/>
    <x v="1408"/>
    <n v="32.191999999999993"/>
    <n v="2"/>
    <n v="0.8"/>
    <n v="-80.48"/>
  </r>
  <r>
    <n v="2770"/>
    <s v="US-2012-122140"/>
    <x v="1"/>
    <x v="788"/>
    <d v="2012-04-07T00:00:00"/>
    <s v="Standard Class"/>
    <s v="MO-17950"/>
    <s v="Michael Oakman"/>
    <x v="0"/>
    <x v="0"/>
    <s v="Dallas"/>
    <x v="5"/>
    <n v="75220"/>
    <x v="2"/>
    <s v="TEC-AC-10003038"/>
    <x v="2"/>
    <x v="11"/>
    <x v="1024"/>
    <n v="50.120000000000005"/>
    <n v="7"/>
    <n v="0.2"/>
    <n v="-0.62650000000000716"/>
  </r>
  <r>
    <n v="2771"/>
    <s v="US-2012-122140"/>
    <x v="1"/>
    <x v="788"/>
    <d v="2012-04-07T00:00:00"/>
    <s v="Standard Class"/>
    <s v="MO-17950"/>
    <s v="Michael Oakman"/>
    <x v="0"/>
    <x v="0"/>
    <s v="Dallas"/>
    <x v="5"/>
    <n v="75220"/>
    <x v="2"/>
    <s v="TEC-AC-10003289"/>
    <x v="2"/>
    <x v="11"/>
    <x v="1209"/>
    <n v="47.975999999999999"/>
    <n v="3"/>
    <n v="0.2"/>
    <n v="1.7990999999999993"/>
  </r>
  <r>
    <n v="2772"/>
    <s v="CA-2013-163986"/>
    <x v="0"/>
    <x v="323"/>
    <d v="2013-09-11T00:00:00"/>
    <s v="Standard Class"/>
    <s v="JJ-15445"/>
    <s v="Jennifer Jackson"/>
    <x v="0"/>
    <x v="0"/>
    <s v="Waukesha"/>
    <x v="6"/>
    <n v="53186"/>
    <x v="2"/>
    <s v="OFF-ST-10000918"/>
    <x v="1"/>
    <x v="4"/>
    <x v="372"/>
    <n v="54.5"/>
    <n v="5"/>
    <n v="0"/>
    <n v="14.169999999999998"/>
  </r>
  <r>
    <n v="2773"/>
    <s v="CA-2014-158967"/>
    <x v="3"/>
    <x v="389"/>
    <d v="2014-12-13T00:00:00"/>
    <s v="First Class"/>
    <s v="BT-11680"/>
    <s v="Brian Thompson"/>
    <x v="0"/>
    <x v="0"/>
    <s v="Fort Lauderdale"/>
    <x v="2"/>
    <n v="33311"/>
    <x v="0"/>
    <s v="FUR-FU-10001940"/>
    <x v="0"/>
    <x v="5"/>
    <x v="33"/>
    <n v="19.103999999999999"/>
    <n v="3"/>
    <n v="0.2"/>
    <n v="5.7312000000000012"/>
  </r>
  <r>
    <n v="2774"/>
    <s v="CA-2013-131576"/>
    <x v="0"/>
    <x v="441"/>
    <d v="2013-11-27T00:00:00"/>
    <s v="Standard Class"/>
    <s v="RD-19585"/>
    <s v="Rob Dowd"/>
    <x v="0"/>
    <x v="0"/>
    <s v="Detroit"/>
    <x v="12"/>
    <n v="48205"/>
    <x v="2"/>
    <s v="OFF-BI-10002852"/>
    <x v="1"/>
    <x v="8"/>
    <x v="91"/>
    <n v="49.44"/>
    <n v="3"/>
    <n v="0"/>
    <n v="24.2256"/>
  </r>
  <r>
    <n v="2775"/>
    <s v="CA-2014-143455"/>
    <x v="3"/>
    <x v="343"/>
    <d v="2014-11-19T00:00:00"/>
    <s v="Standard Class"/>
    <s v="ML-17755"/>
    <s v="Max Ludwig"/>
    <x v="2"/>
    <x v="0"/>
    <s v="Springfield"/>
    <x v="24"/>
    <n v="45503"/>
    <x v="3"/>
    <s v="OFF-PA-10004451"/>
    <x v="1"/>
    <x v="10"/>
    <x v="493"/>
    <n v="10.368000000000002"/>
    <n v="2"/>
    <n v="0.2"/>
    <n v="3.6288"/>
  </r>
  <r>
    <n v="2776"/>
    <s v="CA-2013-144729"/>
    <x v="0"/>
    <x v="147"/>
    <d v="2013-10-26T00:00:00"/>
    <s v="Standard Class"/>
    <s v="JE-15745"/>
    <s v="Joel Eaton"/>
    <x v="0"/>
    <x v="0"/>
    <s v="San Diego"/>
    <x v="1"/>
    <n v="92037"/>
    <x v="1"/>
    <s v="OFF-ST-10004804"/>
    <x v="1"/>
    <x v="4"/>
    <x v="230"/>
    <n v="154.44"/>
    <n v="3"/>
    <n v="0"/>
    <n v="1.5444000000000031"/>
  </r>
  <r>
    <n v="2777"/>
    <s v="CA-2012-127019"/>
    <x v="1"/>
    <x v="379"/>
    <d v="2012-12-25T00:00:00"/>
    <s v="Standard Class"/>
    <s v="ER-13855"/>
    <s v="Elpida Rittenbach"/>
    <x v="1"/>
    <x v="0"/>
    <s v="Colorado Springs"/>
    <x v="22"/>
    <n v="80906"/>
    <x v="1"/>
    <s v="OFF-AP-10003971"/>
    <x v="1"/>
    <x v="9"/>
    <x v="914"/>
    <n v="60.984000000000009"/>
    <n v="7"/>
    <n v="0.2"/>
    <n v="4.5737999999999985"/>
  </r>
  <r>
    <n v="2778"/>
    <s v="CA-2012-138534"/>
    <x v="1"/>
    <x v="789"/>
    <d v="2012-07-19T00:00:00"/>
    <s v="Second Class"/>
    <s v="JM-15535"/>
    <s v="Jessica Myrick"/>
    <x v="0"/>
    <x v="0"/>
    <s v="Bakersfield"/>
    <x v="1"/>
    <n v="93309"/>
    <x v="1"/>
    <s v="FUR-BO-10003159"/>
    <x v="0"/>
    <x v="0"/>
    <x v="1100"/>
    <n v="195.46600000000001"/>
    <n v="2"/>
    <n v="0.15"/>
    <n v="-13.797600000000017"/>
  </r>
  <r>
    <n v="2779"/>
    <s v="CA-2014-108322"/>
    <x v="3"/>
    <x v="504"/>
    <d v="2014-05-06T00:00:00"/>
    <s v="Standard Class"/>
    <s v="SS-20140"/>
    <s v="Saphhira Shifley"/>
    <x v="1"/>
    <x v="0"/>
    <s v="Pompano Beach"/>
    <x v="2"/>
    <n v="33068"/>
    <x v="0"/>
    <s v="FUR-FU-10001935"/>
    <x v="0"/>
    <x v="5"/>
    <x v="341"/>
    <n v="23.680000000000003"/>
    <n v="8"/>
    <n v="0.2"/>
    <n v="6.216000000000002"/>
  </r>
  <r>
    <n v="2780"/>
    <s v="CA-2014-108322"/>
    <x v="3"/>
    <x v="504"/>
    <d v="2014-05-06T00:00:00"/>
    <s v="Standard Class"/>
    <s v="SS-20140"/>
    <s v="Saphhira Shifley"/>
    <x v="1"/>
    <x v="0"/>
    <s v="Pompano Beach"/>
    <x v="2"/>
    <n v="33068"/>
    <x v="0"/>
    <s v="TEC-AC-10003433"/>
    <x v="2"/>
    <x v="11"/>
    <x v="1409"/>
    <n v="2.3760000000000003"/>
    <n v="3"/>
    <n v="0.2"/>
    <n v="0.74249999999999994"/>
  </r>
  <r>
    <n v="2781"/>
    <s v="CA-2014-167668"/>
    <x v="3"/>
    <x v="636"/>
    <d v="2014-05-09T00:00:00"/>
    <s v="First Class"/>
    <s v="TC-21295"/>
    <s v="Toby Carlisle"/>
    <x v="0"/>
    <x v="0"/>
    <s v="New York City"/>
    <x v="15"/>
    <n v="10035"/>
    <x v="3"/>
    <s v="OFF-LA-10004544"/>
    <x v="1"/>
    <x v="2"/>
    <x v="197"/>
    <n v="59.2"/>
    <n v="4"/>
    <n v="0"/>
    <n v="29.6"/>
  </r>
  <r>
    <n v="2782"/>
    <s v="CA-2014-146724"/>
    <x v="3"/>
    <x v="225"/>
    <d v="2014-11-28T00:00:00"/>
    <s v="Standard Class"/>
    <s v="HG-15025"/>
    <s v="Hunter Glantz"/>
    <x v="0"/>
    <x v="0"/>
    <s v="Lakeville"/>
    <x v="11"/>
    <n v="55044"/>
    <x v="2"/>
    <s v="OFF-AR-10001026"/>
    <x v="1"/>
    <x v="6"/>
    <x v="207"/>
    <n v="22"/>
    <n v="10"/>
    <n v="0"/>
    <n v="9.6800000000000015"/>
  </r>
  <r>
    <n v="2783"/>
    <s v="CA-2013-139878"/>
    <x v="0"/>
    <x v="583"/>
    <d v="2013-11-17T00:00:00"/>
    <s v="Standard Class"/>
    <s v="LD-17005"/>
    <s v="Lisa DeCherney"/>
    <x v="0"/>
    <x v="0"/>
    <s v="Detroit"/>
    <x v="12"/>
    <n v="48234"/>
    <x v="2"/>
    <s v="TEC-PH-10001336"/>
    <x v="2"/>
    <x v="7"/>
    <x v="941"/>
    <n v="257.98"/>
    <n v="2"/>
    <n v="0"/>
    <n v="74.8142"/>
  </r>
  <r>
    <n v="2784"/>
    <s v="US-2013-106677"/>
    <x v="0"/>
    <x v="732"/>
    <d v="2013-11-11T00:00:00"/>
    <s v="Standard Class"/>
    <s v="AS-10285"/>
    <s v="Alejandro Savely"/>
    <x v="1"/>
    <x v="0"/>
    <s v="Philadelphia"/>
    <x v="9"/>
    <n v="19134"/>
    <x v="3"/>
    <s v="TEC-PH-10003187"/>
    <x v="2"/>
    <x v="7"/>
    <x v="1410"/>
    <n v="23.987999999999996"/>
    <n v="2"/>
    <n v="0.4"/>
    <n v="-15.991999999999999"/>
  </r>
  <r>
    <n v="2785"/>
    <s v="CA-2013-116974"/>
    <x v="0"/>
    <x v="790"/>
    <d v="2013-10-16T00:00:00"/>
    <s v="Standard Class"/>
    <s v="MP-17965"/>
    <s v="Michael Paige"/>
    <x v="1"/>
    <x v="0"/>
    <s v="Troy"/>
    <x v="24"/>
    <n v="45373"/>
    <x v="3"/>
    <s v="TEC-PH-10004897"/>
    <x v="2"/>
    <x v="7"/>
    <x v="1115"/>
    <n v="23.975999999999999"/>
    <n v="4"/>
    <n v="0.4"/>
    <n v="-15.584400000000002"/>
  </r>
  <r>
    <n v="2786"/>
    <s v="CA-2012-149972"/>
    <x v="1"/>
    <x v="481"/>
    <d v="2012-09-23T00:00:00"/>
    <s v="First Class"/>
    <s v="CD-12790"/>
    <s v="Cynthia Delaney"/>
    <x v="2"/>
    <x v="0"/>
    <s v="Los Angeles"/>
    <x v="1"/>
    <n v="90036"/>
    <x v="1"/>
    <s v="FUR-CH-10004997"/>
    <x v="0"/>
    <x v="1"/>
    <x v="494"/>
    <n v="601.53599999999994"/>
    <n v="4"/>
    <n v="0.2"/>
    <n v="0"/>
  </r>
  <r>
    <n v="2787"/>
    <s v="CA-2012-149972"/>
    <x v="1"/>
    <x v="481"/>
    <d v="2012-09-23T00:00:00"/>
    <s v="First Class"/>
    <s v="CD-12790"/>
    <s v="Cynthia Delaney"/>
    <x v="2"/>
    <x v="0"/>
    <s v="Los Angeles"/>
    <x v="1"/>
    <n v="90036"/>
    <x v="1"/>
    <s v="OFF-FA-10002763"/>
    <x v="1"/>
    <x v="13"/>
    <x v="1411"/>
    <n v="7.9"/>
    <n v="2"/>
    <n v="0"/>
    <n v="2.5279999999999996"/>
  </r>
  <r>
    <n v="2788"/>
    <s v="US-2011-117744"/>
    <x v="2"/>
    <x v="266"/>
    <d v="2011-12-06T00:00:00"/>
    <s v="Standard Class"/>
    <s v="MD-17860"/>
    <s v="Michael Dominguez"/>
    <x v="1"/>
    <x v="0"/>
    <s v="Corpus Christi"/>
    <x v="5"/>
    <n v="78415"/>
    <x v="2"/>
    <s v="FUR-FU-10001588"/>
    <x v="0"/>
    <x v="5"/>
    <x v="284"/>
    <n v="58.36"/>
    <n v="5"/>
    <n v="0.6"/>
    <n v="-24.802999999999997"/>
  </r>
  <r>
    <n v="2789"/>
    <s v="US-2011-117744"/>
    <x v="2"/>
    <x v="266"/>
    <d v="2011-12-06T00:00:00"/>
    <s v="Standard Class"/>
    <s v="MD-17860"/>
    <s v="Michael Dominguez"/>
    <x v="1"/>
    <x v="0"/>
    <s v="Corpus Christi"/>
    <x v="5"/>
    <n v="78415"/>
    <x v="2"/>
    <s v="OFF-AR-10000940"/>
    <x v="1"/>
    <x v="6"/>
    <x v="134"/>
    <n v="16.463999999999999"/>
    <n v="7"/>
    <n v="0.2"/>
    <n v="1.4406000000000008"/>
  </r>
  <r>
    <n v="2790"/>
    <s v="US-2011-117744"/>
    <x v="2"/>
    <x v="266"/>
    <d v="2011-12-06T00:00:00"/>
    <s v="Standard Class"/>
    <s v="MD-17860"/>
    <s v="Michael Dominguez"/>
    <x v="1"/>
    <x v="0"/>
    <s v="Corpus Christi"/>
    <x v="5"/>
    <n v="78415"/>
    <x v="2"/>
    <s v="FUR-FU-10002759"/>
    <x v="0"/>
    <x v="5"/>
    <x v="555"/>
    <n v="39.960000000000008"/>
    <n v="5"/>
    <n v="0.6"/>
    <n v="-23.975999999999999"/>
  </r>
  <r>
    <n v="2791"/>
    <s v="CA-2011-125514"/>
    <x v="2"/>
    <x v="158"/>
    <d v="2011-09-22T00:00:00"/>
    <s v="First Class"/>
    <s v="BM-11650"/>
    <s v="Brian Moss"/>
    <x v="1"/>
    <x v="0"/>
    <s v="Omaha"/>
    <x v="8"/>
    <n v="68104"/>
    <x v="2"/>
    <s v="OFF-AP-10000358"/>
    <x v="1"/>
    <x v="9"/>
    <x v="95"/>
    <n v="25.96"/>
    <n v="2"/>
    <n v="0"/>
    <n v="7.5283999999999978"/>
  </r>
  <r>
    <n v="2792"/>
    <s v="CA-2011-125514"/>
    <x v="2"/>
    <x v="158"/>
    <d v="2011-09-22T00:00:00"/>
    <s v="First Class"/>
    <s v="BM-11650"/>
    <s v="Brian Moss"/>
    <x v="1"/>
    <x v="0"/>
    <s v="Omaha"/>
    <x v="8"/>
    <n v="68104"/>
    <x v="2"/>
    <s v="OFF-AP-10003281"/>
    <x v="1"/>
    <x v="9"/>
    <x v="1180"/>
    <n v="36.269999999999996"/>
    <n v="3"/>
    <n v="0"/>
    <n v="10.880999999999997"/>
  </r>
  <r>
    <n v="2793"/>
    <s v="CA-2011-125514"/>
    <x v="2"/>
    <x v="158"/>
    <d v="2011-09-22T00:00:00"/>
    <s v="First Class"/>
    <s v="BM-11650"/>
    <s v="Brian Moss"/>
    <x v="1"/>
    <x v="0"/>
    <s v="Omaha"/>
    <x v="8"/>
    <n v="68104"/>
    <x v="2"/>
    <s v="OFF-PA-10000029"/>
    <x v="1"/>
    <x v="10"/>
    <x v="803"/>
    <n v="6.48"/>
    <n v="1"/>
    <n v="0"/>
    <n v="3.1104000000000003"/>
  </r>
  <r>
    <n v="2794"/>
    <s v="CA-2011-154599"/>
    <x v="2"/>
    <x v="791"/>
    <d v="2011-04-17T00:00:00"/>
    <s v="Standard Class"/>
    <s v="KN-16450"/>
    <s v="Kean Nguyen"/>
    <x v="1"/>
    <x v="0"/>
    <s v="Redondo Beach"/>
    <x v="1"/>
    <n v="90278"/>
    <x v="1"/>
    <s v="TEC-PH-10001557"/>
    <x v="2"/>
    <x v="7"/>
    <x v="658"/>
    <n v="1075.088"/>
    <n v="14"/>
    <n v="0.2"/>
    <n v="94.070199999999943"/>
  </r>
  <r>
    <n v="2795"/>
    <s v="CA-2011-154599"/>
    <x v="2"/>
    <x v="791"/>
    <d v="2011-04-17T00:00:00"/>
    <s v="Standard Class"/>
    <s v="KN-16450"/>
    <s v="Kean Nguyen"/>
    <x v="1"/>
    <x v="0"/>
    <s v="Redondo Beach"/>
    <x v="1"/>
    <n v="90278"/>
    <x v="1"/>
    <s v="TEC-PH-10000576"/>
    <x v="2"/>
    <x v="7"/>
    <x v="807"/>
    <n v="438.36800000000005"/>
    <n v="4"/>
    <n v="0.2"/>
    <n v="38.357200000000006"/>
  </r>
  <r>
    <n v="2796"/>
    <s v="CA-2011-154599"/>
    <x v="2"/>
    <x v="791"/>
    <d v="2011-04-17T00:00:00"/>
    <s v="Standard Class"/>
    <s v="KN-16450"/>
    <s v="Kean Nguyen"/>
    <x v="1"/>
    <x v="0"/>
    <s v="Redondo Beach"/>
    <x v="1"/>
    <n v="90278"/>
    <x v="1"/>
    <s v="OFF-BI-10002764"/>
    <x v="1"/>
    <x v="8"/>
    <x v="502"/>
    <n v="18.088000000000001"/>
    <n v="7"/>
    <n v="0.2"/>
    <n v="6.5569000000000006"/>
  </r>
  <r>
    <n v="2797"/>
    <s v="CA-2011-154599"/>
    <x v="2"/>
    <x v="791"/>
    <d v="2011-04-17T00:00:00"/>
    <s v="Standard Class"/>
    <s v="KN-16450"/>
    <s v="Kean Nguyen"/>
    <x v="1"/>
    <x v="0"/>
    <s v="Redondo Beach"/>
    <x v="1"/>
    <n v="90278"/>
    <x v="1"/>
    <s v="FUR-BO-10001337"/>
    <x v="0"/>
    <x v="0"/>
    <x v="425"/>
    <n v="308.49900000000002"/>
    <n v="3"/>
    <n v="0.15"/>
    <n v="-18.146999999999998"/>
  </r>
  <r>
    <n v="2798"/>
    <s v="CA-2014-158743"/>
    <x v="3"/>
    <x v="179"/>
    <d v="2014-10-28T00:00:00"/>
    <s v="Standard Class"/>
    <s v="IG-15085"/>
    <s v="Ivan Gibson"/>
    <x v="0"/>
    <x v="0"/>
    <s v="Little Rock"/>
    <x v="36"/>
    <n v="72209"/>
    <x v="0"/>
    <s v="OFF-AR-10002257"/>
    <x v="1"/>
    <x v="6"/>
    <x v="1191"/>
    <n v="13.36"/>
    <n v="4"/>
    <n v="0"/>
    <n v="4.1415999999999986"/>
  </r>
  <r>
    <n v="2799"/>
    <s v="CA-2014-158743"/>
    <x v="3"/>
    <x v="179"/>
    <d v="2014-10-28T00:00:00"/>
    <s v="Standard Class"/>
    <s v="IG-15085"/>
    <s v="Ivan Gibson"/>
    <x v="0"/>
    <x v="0"/>
    <s v="Little Rock"/>
    <x v="36"/>
    <n v="72209"/>
    <x v="0"/>
    <s v="OFF-PA-10001019"/>
    <x v="1"/>
    <x v="10"/>
    <x v="675"/>
    <n v="39.96"/>
    <n v="2"/>
    <n v="0"/>
    <n v="18.781199999999998"/>
  </r>
  <r>
    <n v="2800"/>
    <s v="CA-2014-158743"/>
    <x v="3"/>
    <x v="179"/>
    <d v="2014-10-28T00:00:00"/>
    <s v="Standard Class"/>
    <s v="IG-15085"/>
    <s v="Ivan Gibson"/>
    <x v="0"/>
    <x v="0"/>
    <s v="Little Rock"/>
    <x v="36"/>
    <n v="72209"/>
    <x v="0"/>
    <s v="OFF-BI-10003364"/>
    <x v="1"/>
    <x v="8"/>
    <x v="698"/>
    <n v="145.85000000000002"/>
    <n v="5"/>
    <n v="0"/>
    <n v="70.007999999999996"/>
  </r>
  <r>
    <n v="2801"/>
    <s v="CA-2013-153318"/>
    <x v="0"/>
    <x v="792"/>
    <d v="2013-10-29T00:00:00"/>
    <s v="First Class"/>
    <s v="JS-15595"/>
    <s v="Jill Stevenson"/>
    <x v="1"/>
    <x v="0"/>
    <s v="Miami"/>
    <x v="2"/>
    <n v="33180"/>
    <x v="0"/>
    <s v="TEC-PH-10000984"/>
    <x v="2"/>
    <x v="7"/>
    <x v="465"/>
    <n v="783.96000000000015"/>
    <n v="5"/>
    <n v="0.2"/>
    <n v="78.396000000000043"/>
  </r>
  <r>
    <n v="2802"/>
    <s v="US-2012-110163"/>
    <x v="1"/>
    <x v="549"/>
    <d v="2012-11-04T00:00:00"/>
    <s v="First Class"/>
    <s v="GA-14725"/>
    <s v="Guy Armstrong"/>
    <x v="0"/>
    <x v="0"/>
    <s v="Salem"/>
    <x v="21"/>
    <n v="97301"/>
    <x v="1"/>
    <s v="OFF-AR-10001683"/>
    <x v="1"/>
    <x v="6"/>
    <x v="32"/>
    <n v="7.88"/>
    <n v="1"/>
    <n v="0.2"/>
    <n v="1.7730000000000004"/>
  </r>
  <r>
    <n v="2803"/>
    <s v="CA-2014-143329"/>
    <x v="3"/>
    <x v="132"/>
    <d v="2014-11-09T00:00:00"/>
    <s v="Standard Class"/>
    <s v="DL-13330"/>
    <s v="Denise Leinenbach"/>
    <x v="0"/>
    <x v="0"/>
    <s v="Las Cruces"/>
    <x v="27"/>
    <n v="88001"/>
    <x v="1"/>
    <s v="FUR-FU-10000629"/>
    <x v="0"/>
    <x v="5"/>
    <x v="93"/>
    <n v="41.37"/>
    <n v="3"/>
    <n v="0"/>
    <n v="17.375399999999999"/>
  </r>
  <r>
    <n v="2804"/>
    <s v="CA-2012-159380"/>
    <x v="1"/>
    <x v="793"/>
    <d v="2012-05-16T00:00:00"/>
    <s v="Standard Class"/>
    <s v="CS-12505"/>
    <s v="Cindy Stewart"/>
    <x v="0"/>
    <x v="0"/>
    <s v="San Francisco"/>
    <x v="1"/>
    <n v="94122"/>
    <x v="1"/>
    <s v="OFF-PA-10003893"/>
    <x v="1"/>
    <x v="10"/>
    <x v="1096"/>
    <n v="12.84"/>
    <n v="3"/>
    <n v="0"/>
    <n v="5.7779999999999987"/>
  </r>
  <r>
    <n v="2805"/>
    <s v="CA-2012-159380"/>
    <x v="1"/>
    <x v="793"/>
    <d v="2012-05-16T00:00:00"/>
    <s v="Standard Class"/>
    <s v="CS-12505"/>
    <s v="Cindy Stewart"/>
    <x v="0"/>
    <x v="0"/>
    <s v="San Francisco"/>
    <x v="1"/>
    <n v="94122"/>
    <x v="1"/>
    <s v="OFF-PA-10004239"/>
    <x v="1"/>
    <x v="10"/>
    <x v="1412"/>
    <n v="25.68"/>
    <n v="6"/>
    <n v="0"/>
    <n v="11.555999999999997"/>
  </r>
  <r>
    <n v="2806"/>
    <s v="CA-2012-122623"/>
    <x v="1"/>
    <x v="67"/>
    <d v="2012-09-11T00:00:00"/>
    <s v="Standard Class"/>
    <s v="CC-12145"/>
    <s v="Charles Crestani"/>
    <x v="0"/>
    <x v="0"/>
    <s v="El Paso"/>
    <x v="5"/>
    <n v="79907"/>
    <x v="2"/>
    <s v="FUR-CH-10000553"/>
    <x v="0"/>
    <x v="1"/>
    <x v="1248"/>
    <n v="47.515999999999991"/>
    <n v="2"/>
    <n v="0.3"/>
    <n v="-2.0364000000000004"/>
  </r>
  <r>
    <n v="2807"/>
    <s v="CA-2012-148635"/>
    <x v="1"/>
    <x v="395"/>
    <d v="2012-07-27T00:00:00"/>
    <s v="Second Class"/>
    <s v="MH-18025"/>
    <s v="Michelle Huthwaite"/>
    <x v="0"/>
    <x v="0"/>
    <s v="Seattle"/>
    <x v="4"/>
    <n v="98115"/>
    <x v="1"/>
    <s v="OFF-FA-10004395"/>
    <x v="1"/>
    <x v="13"/>
    <x v="1192"/>
    <n v="9.42"/>
    <n v="2"/>
    <n v="0"/>
    <n v="0.47100000000000009"/>
  </r>
  <r>
    <n v="2808"/>
    <s v="CA-2012-148635"/>
    <x v="1"/>
    <x v="395"/>
    <d v="2012-07-27T00:00:00"/>
    <s v="Second Class"/>
    <s v="MH-18025"/>
    <s v="Michelle Huthwaite"/>
    <x v="0"/>
    <x v="0"/>
    <s v="Seattle"/>
    <x v="4"/>
    <n v="98115"/>
    <x v="1"/>
    <s v="OFF-PA-10004782"/>
    <x v="1"/>
    <x v="10"/>
    <x v="1413"/>
    <n v="12.96"/>
    <n v="2"/>
    <n v="0"/>
    <n v="6.2208000000000006"/>
  </r>
  <r>
    <n v="2809"/>
    <s v="CA-2012-148635"/>
    <x v="1"/>
    <x v="395"/>
    <d v="2012-07-27T00:00:00"/>
    <s v="Second Class"/>
    <s v="MH-18025"/>
    <s v="Michelle Huthwaite"/>
    <x v="0"/>
    <x v="0"/>
    <s v="Seattle"/>
    <x v="4"/>
    <n v="98115"/>
    <x v="1"/>
    <s v="FUR-BO-10002213"/>
    <x v="0"/>
    <x v="0"/>
    <x v="1325"/>
    <n v="704.9"/>
    <n v="5"/>
    <n v="0"/>
    <n v="56.392000000000024"/>
  </r>
  <r>
    <n v="2810"/>
    <s v="CA-2012-148635"/>
    <x v="1"/>
    <x v="395"/>
    <d v="2012-07-27T00:00:00"/>
    <s v="Second Class"/>
    <s v="MH-18025"/>
    <s v="Michelle Huthwaite"/>
    <x v="0"/>
    <x v="0"/>
    <s v="Seattle"/>
    <x v="4"/>
    <n v="98115"/>
    <x v="1"/>
    <s v="FUR-CH-10001854"/>
    <x v="0"/>
    <x v="1"/>
    <x v="1110"/>
    <n v="561.5680000000001"/>
    <n v="2"/>
    <n v="0.2"/>
    <n v="28.078400000000016"/>
  </r>
  <r>
    <n v="2811"/>
    <s v="CA-2012-135685"/>
    <x v="1"/>
    <x v="547"/>
    <d v="2012-11-18T00:00:00"/>
    <s v="Second Class"/>
    <s v="MP-18175"/>
    <s v="Mike Pelletier"/>
    <x v="2"/>
    <x v="0"/>
    <s v="Milwaukee"/>
    <x v="6"/>
    <n v="53209"/>
    <x v="2"/>
    <s v="OFF-PA-10000157"/>
    <x v="1"/>
    <x v="10"/>
    <x v="364"/>
    <n v="179.82"/>
    <n v="9"/>
    <n v="0"/>
    <n v="84.5154"/>
  </r>
  <r>
    <n v="2812"/>
    <s v="CA-2012-135685"/>
    <x v="1"/>
    <x v="547"/>
    <d v="2012-11-18T00:00:00"/>
    <s v="Second Class"/>
    <s v="MP-18175"/>
    <s v="Mike Pelletier"/>
    <x v="2"/>
    <x v="0"/>
    <s v="Milwaukee"/>
    <x v="6"/>
    <n v="53209"/>
    <x v="2"/>
    <s v="FUR-FU-10001185"/>
    <x v="0"/>
    <x v="5"/>
    <x v="1414"/>
    <n v="185.57999999999998"/>
    <n v="6"/>
    <n v="0"/>
    <n v="76.087800000000001"/>
  </r>
  <r>
    <n v="2813"/>
    <s v="CA-2012-135685"/>
    <x v="1"/>
    <x v="547"/>
    <d v="2012-11-18T00:00:00"/>
    <s v="Second Class"/>
    <s v="MP-18175"/>
    <s v="Mike Pelletier"/>
    <x v="2"/>
    <x v="0"/>
    <s v="Milwaukee"/>
    <x v="6"/>
    <n v="53209"/>
    <x v="2"/>
    <s v="FUR-TA-10001520"/>
    <x v="0"/>
    <x v="3"/>
    <x v="711"/>
    <n v="214.11"/>
    <n v="3"/>
    <n v="0"/>
    <n v="36.398699999999977"/>
  </r>
  <r>
    <n v="2814"/>
    <s v="CA-2012-135685"/>
    <x v="1"/>
    <x v="547"/>
    <d v="2012-11-18T00:00:00"/>
    <s v="Second Class"/>
    <s v="MP-18175"/>
    <s v="Mike Pelletier"/>
    <x v="2"/>
    <x v="0"/>
    <s v="Milwaukee"/>
    <x v="6"/>
    <n v="53209"/>
    <x v="2"/>
    <s v="TEC-AC-10004145"/>
    <x v="2"/>
    <x v="11"/>
    <x v="1264"/>
    <n v="999.96"/>
    <n v="4"/>
    <n v="0"/>
    <n v="229.99080000000004"/>
  </r>
  <r>
    <n v="2815"/>
    <s v="CA-2012-135685"/>
    <x v="1"/>
    <x v="547"/>
    <d v="2012-11-18T00:00:00"/>
    <s v="Second Class"/>
    <s v="MP-18175"/>
    <s v="Mike Pelletier"/>
    <x v="2"/>
    <x v="0"/>
    <s v="Milwaukee"/>
    <x v="6"/>
    <n v="53209"/>
    <x v="2"/>
    <s v="FUR-TA-10000688"/>
    <x v="0"/>
    <x v="3"/>
    <x v="556"/>
    <n v="653.54999999999995"/>
    <n v="3"/>
    <n v="0"/>
    <n v="111.10349999999994"/>
  </r>
  <r>
    <n v="2816"/>
    <s v="CA-2012-104626"/>
    <x v="1"/>
    <x v="135"/>
    <d v="2012-09-08T00:00:00"/>
    <s v="Standard Class"/>
    <s v="DR-12940"/>
    <s v="Daniel Raglin"/>
    <x v="2"/>
    <x v="0"/>
    <s v="Franklin"/>
    <x v="31"/>
    <n v="2038"/>
    <x v="3"/>
    <s v="OFF-BI-10001510"/>
    <x v="1"/>
    <x v="8"/>
    <x v="702"/>
    <n v="114.60000000000001"/>
    <n v="5"/>
    <n v="0"/>
    <n v="51.57"/>
  </r>
  <r>
    <n v="2817"/>
    <s v="CA-2012-104626"/>
    <x v="1"/>
    <x v="135"/>
    <d v="2012-09-08T00:00:00"/>
    <s v="Standard Class"/>
    <s v="DR-12940"/>
    <s v="Daniel Raglin"/>
    <x v="2"/>
    <x v="0"/>
    <s v="Franklin"/>
    <x v="31"/>
    <n v="2038"/>
    <x v="3"/>
    <s v="FUR-CH-10003817"/>
    <x v="0"/>
    <x v="1"/>
    <x v="162"/>
    <n v="60.74"/>
    <n v="1"/>
    <n v="0"/>
    <n v="15.185000000000002"/>
  </r>
  <r>
    <n v="2818"/>
    <s v="CA-2012-104626"/>
    <x v="1"/>
    <x v="135"/>
    <d v="2012-09-08T00:00:00"/>
    <s v="Standard Class"/>
    <s v="DR-12940"/>
    <s v="Daniel Raglin"/>
    <x v="2"/>
    <x v="0"/>
    <s v="Franklin"/>
    <x v="31"/>
    <n v="2038"/>
    <x v="3"/>
    <s v="FUR-FU-10000308"/>
    <x v="0"/>
    <x v="5"/>
    <x v="1269"/>
    <n v="124.36"/>
    <n v="2"/>
    <n v="0"/>
    <n v="27.359200000000001"/>
  </r>
  <r>
    <n v="2819"/>
    <s v="CA-2012-104626"/>
    <x v="1"/>
    <x v="135"/>
    <d v="2012-09-08T00:00:00"/>
    <s v="Standard Class"/>
    <s v="DR-12940"/>
    <s v="Daniel Raglin"/>
    <x v="2"/>
    <x v="0"/>
    <s v="Franklin"/>
    <x v="31"/>
    <n v="2038"/>
    <x v="3"/>
    <s v="OFF-ST-10003208"/>
    <x v="1"/>
    <x v="4"/>
    <x v="243"/>
    <n v="1088.76"/>
    <n v="6"/>
    <n v="0"/>
    <n v="315.74039999999985"/>
  </r>
  <r>
    <n v="2820"/>
    <s v="CA-2013-160500"/>
    <x v="0"/>
    <x v="465"/>
    <d v="2013-05-09T00:00:00"/>
    <s v="First Class"/>
    <s v="DM-13015"/>
    <s v="Darrin Martin"/>
    <x v="0"/>
    <x v="0"/>
    <s v="Encinitas"/>
    <x v="1"/>
    <n v="92024"/>
    <x v="1"/>
    <s v="OFF-BI-10003784"/>
    <x v="1"/>
    <x v="8"/>
    <x v="1314"/>
    <n v="6.7200000000000006"/>
    <n v="5"/>
    <n v="0.2"/>
    <n v="2.351999999999999"/>
  </r>
  <r>
    <n v="2821"/>
    <s v="CA-2013-160500"/>
    <x v="0"/>
    <x v="465"/>
    <d v="2013-05-09T00:00:00"/>
    <s v="First Class"/>
    <s v="DM-13015"/>
    <s v="Darrin Martin"/>
    <x v="0"/>
    <x v="0"/>
    <s v="Encinitas"/>
    <x v="1"/>
    <n v="92024"/>
    <x v="1"/>
    <s v="FUR-TA-10003748"/>
    <x v="0"/>
    <x v="3"/>
    <x v="208"/>
    <n v="298.77600000000001"/>
    <n v="3"/>
    <n v="0.2"/>
    <n v="7.4693999999999932"/>
  </r>
  <r>
    <n v="2822"/>
    <s v="CA-2014-100202"/>
    <x v="3"/>
    <x v="413"/>
    <d v="2014-01-06T00:00:00"/>
    <s v="Standard Class"/>
    <s v="BD-11620"/>
    <s v="Brian DeCherney"/>
    <x v="0"/>
    <x v="0"/>
    <s v="Anaheim"/>
    <x v="1"/>
    <n v="92804"/>
    <x v="1"/>
    <s v="TEC-PH-10002563"/>
    <x v="2"/>
    <x v="7"/>
    <x v="201"/>
    <n v="302.37599999999998"/>
    <n v="3"/>
    <n v="0.2"/>
    <n v="22.678200000000018"/>
  </r>
  <r>
    <n v="2823"/>
    <s v="CA-2014-131016"/>
    <x v="3"/>
    <x v="65"/>
    <d v="2014-09-21T00:00:00"/>
    <s v="First Class"/>
    <s v="DC-12850"/>
    <s v="Dan Campbell"/>
    <x v="0"/>
    <x v="0"/>
    <s v="Arlington"/>
    <x v="5"/>
    <n v="76017"/>
    <x v="2"/>
    <s v="OFF-AR-10000122"/>
    <x v="1"/>
    <x v="6"/>
    <x v="308"/>
    <n v="8.9280000000000008"/>
    <n v="2"/>
    <n v="0.2"/>
    <n v="0.55799999999999894"/>
  </r>
  <r>
    <n v="2824"/>
    <s v="CA-2014-131016"/>
    <x v="3"/>
    <x v="65"/>
    <d v="2014-09-21T00:00:00"/>
    <s v="First Class"/>
    <s v="DC-12850"/>
    <s v="Dan Campbell"/>
    <x v="0"/>
    <x v="0"/>
    <s v="Arlington"/>
    <x v="5"/>
    <n v="76017"/>
    <x v="2"/>
    <s v="OFF-ST-10000352"/>
    <x v="1"/>
    <x v="4"/>
    <x v="1049"/>
    <n v="47.584000000000003"/>
    <n v="2"/>
    <n v="0.2"/>
    <n v="-2.9739999999999966"/>
  </r>
  <r>
    <n v="2825"/>
    <s v="US-2011-112914"/>
    <x v="2"/>
    <x v="794"/>
    <d v="2011-09-30T00:00:00"/>
    <s v="Standard Class"/>
    <s v="MT-18070"/>
    <s v="Michelle Tran"/>
    <x v="2"/>
    <x v="0"/>
    <s v="Houston"/>
    <x v="5"/>
    <n v="77041"/>
    <x v="2"/>
    <s v="OFF-PA-10003270"/>
    <x v="1"/>
    <x v="10"/>
    <x v="1415"/>
    <n v="33.792000000000002"/>
    <n v="8"/>
    <n v="0.2"/>
    <n v="10.559999999999999"/>
  </r>
  <r>
    <n v="2826"/>
    <s v="US-2011-112914"/>
    <x v="2"/>
    <x v="794"/>
    <d v="2011-09-30T00:00:00"/>
    <s v="Standard Class"/>
    <s v="MT-18070"/>
    <s v="Michelle Tran"/>
    <x v="2"/>
    <x v="0"/>
    <s v="Houston"/>
    <x v="5"/>
    <n v="77041"/>
    <x v="2"/>
    <s v="FUR-BO-10003272"/>
    <x v="0"/>
    <x v="0"/>
    <x v="582"/>
    <n v="300.53279999999995"/>
    <n v="2"/>
    <n v="0.32"/>
    <n v="-97.23120000000003"/>
  </r>
  <r>
    <n v="2827"/>
    <s v="US-2011-112914"/>
    <x v="2"/>
    <x v="794"/>
    <d v="2011-09-30T00:00:00"/>
    <s v="Standard Class"/>
    <s v="MT-18070"/>
    <s v="Michelle Tran"/>
    <x v="2"/>
    <x v="0"/>
    <s v="Houston"/>
    <x v="5"/>
    <n v="77041"/>
    <x v="2"/>
    <s v="OFF-BI-10002982"/>
    <x v="1"/>
    <x v="8"/>
    <x v="1258"/>
    <n v="2.7239999999999993"/>
    <n v="2"/>
    <n v="0.8"/>
    <n v="-4.3584000000000014"/>
  </r>
  <r>
    <n v="2828"/>
    <s v="US-2011-112914"/>
    <x v="2"/>
    <x v="794"/>
    <d v="2011-09-30T00:00:00"/>
    <s v="Standard Class"/>
    <s v="MT-18070"/>
    <s v="Michelle Tran"/>
    <x v="2"/>
    <x v="0"/>
    <s v="Houston"/>
    <x v="5"/>
    <n v="77041"/>
    <x v="2"/>
    <s v="OFF-EN-10001509"/>
    <x v="1"/>
    <x v="12"/>
    <x v="29"/>
    <n v="3.2640000000000002"/>
    <n v="2"/>
    <n v="0.2"/>
    <n v="1.1015999999999997"/>
  </r>
  <r>
    <n v="2829"/>
    <s v="CA-2013-124149"/>
    <x v="0"/>
    <x v="131"/>
    <d v="2013-04-27T00:00:00"/>
    <s v="First Class"/>
    <s v="MJ-17740"/>
    <s v="Max Jones"/>
    <x v="0"/>
    <x v="0"/>
    <s v="Lancaster"/>
    <x v="24"/>
    <n v="43130"/>
    <x v="3"/>
    <s v="OFF-PA-10002421"/>
    <x v="1"/>
    <x v="10"/>
    <x v="1416"/>
    <n v="108.33600000000001"/>
    <n v="6"/>
    <n v="0.2"/>
    <n v="37.917599999999993"/>
  </r>
  <r>
    <n v="2830"/>
    <s v="CA-2013-124149"/>
    <x v="0"/>
    <x v="131"/>
    <d v="2013-04-27T00:00:00"/>
    <s v="First Class"/>
    <s v="MJ-17740"/>
    <s v="Max Jones"/>
    <x v="0"/>
    <x v="0"/>
    <s v="Lancaster"/>
    <x v="24"/>
    <n v="43130"/>
    <x v="3"/>
    <s v="OFF-ST-10000760"/>
    <x v="1"/>
    <x v="4"/>
    <x v="4"/>
    <n v="55.92"/>
    <n v="5"/>
    <n v="0.2"/>
    <n v="6.2910000000000004"/>
  </r>
  <r>
    <n v="2831"/>
    <s v="CA-2013-124149"/>
    <x v="0"/>
    <x v="131"/>
    <d v="2013-04-27T00:00:00"/>
    <s v="First Class"/>
    <s v="MJ-17740"/>
    <s v="Max Jones"/>
    <x v="0"/>
    <x v="0"/>
    <s v="Lancaster"/>
    <x v="24"/>
    <n v="43130"/>
    <x v="3"/>
    <s v="OFF-PA-10002923"/>
    <x v="1"/>
    <x v="10"/>
    <x v="1417"/>
    <n v="78.304000000000002"/>
    <n v="2"/>
    <n v="0.2"/>
    <n v="29.363999999999997"/>
  </r>
  <r>
    <n v="2832"/>
    <s v="CA-2011-148915"/>
    <x v="2"/>
    <x v="301"/>
    <d v="2011-11-05T00:00:00"/>
    <s v="Standard Class"/>
    <s v="ND-18370"/>
    <s v="Natalie DeCherney"/>
    <x v="0"/>
    <x v="0"/>
    <s v="Portland"/>
    <x v="21"/>
    <n v="97206"/>
    <x v="1"/>
    <s v="OFF-ST-10001128"/>
    <x v="1"/>
    <x v="4"/>
    <x v="1418"/>
    <n v="443.92"/>
    <n v="5"/>
    <n v="0.2"/>
    <n v="-94.33299999999997"/>
  </r>
  <r>
    <n v="2833"/>
    <s v="CA-2011-148915"/>
    <x v="2"/>
    <x v="301"/>
    <d v="2011-11-05T00:00:00"/>
    <s v="Standard Class"/>
    <s v="ND-18370"/>
    <s v="Natalie DeCherney"/>
    <x v="0"/>
    <x v="0"/>
    <s v="Portland"/>
    <x v="21"/>
    <n v="97206"/>
    <x v="1"/>
    <s v="TEC-PH-10000673"/>
    <x v="2"/>
    <x v="7"/>
    <x v="1396"/>
    <n v="155.976"/>
    <n v="3"/>
    <n v="0.2"/>
    <n v="54.5916"/>
  </r>
  <r>
    <n v="2834"/>
    <s v="CA-2014-134649"/>
    <x v="3"/>
    <x v="795"/>
    <d v="2014-02-01T00:00:00"/>
    <s v="Second Class"/>
    <s v="CA-11965"/>
    <s v="Carol Adams"/>
    <x v="1"/>
    <x v="0"/>
    <s v="Hoover"/>
    <x v="19"/>
    <n v="35244"/>
    <x v="0"/>
    <s v="OFF-AR-10001547"/>
    <x v="1"/>
    <x v="6"/>
    <x v="147"/>
    <n v="15.469999999999999"/>
    <n v="7"/>
    <n v="0"/>
    <n v="4.1768999999999998"/>
  </r>
  <r>
    <n v="2835"/>
    <s v="CA-2014-134649"/>
    <x v="3"/>
    <x v="795"/>
    <d v="2014-02-01T00:00:00"/>
    <s v="Second Class"/>
    <s v="CA-11965"/>
    <s v="Carol Adams"/>
    <x v="1"/>
    <x v="0"/>
    <s v="Hoover"/>
    <x v="19"/>
    <n v="35244"/>
    <x v="0"/>
    <s v="OFF-BI-10001890"/>
    <x v="1"/>
    <x v="8"/>
    <x v="174"/>
    <n v="7.16"/>
    <n v="2"/>
    <n v="0"/>
    <n v="3.4367999999999999"/>
  </r>
  <r>
    <n v="2836"/>
    <s v="CA-2014-110842"/>
    <x v="3"/>
    <x v="343"/>
    <d v="2014-11-17T00:00:00"/>
    <s v="Standard Class"/>
    <s v="GA-14725"/>
    <s v="Guy Armstrong"/>
    <x v="0"/>
    <x v="0"/>
    <s v="Los Angeles"/>
    <x v="1"/>
    <n v="90036"/>
    <x v="1"/>
    <s v="OFF-AP-10003971"/>
    <x v="1"/>
    <x v="9"/>
    <x v="914"/>
    <n v="10.89"/>
    <n v="1"/>
    <n v="0"/>
    <n v="2.8314000000000004"/>
  </r>
  <r>
    <n v="2837"/>
    <s v="CA-2014-110842"/>
    <x v="3"/>
    <x v="343"/>
    <d v="2014-11-17T00:00:00"/>
    <s v="Standard Class"/>
    <s v="GA-14725"/>
    <s v="Guy Armstrong"/>
    <x v="0"/>
    <x v="0"/>
    <s v="Los Angeles"/>
    <x v="1"/>
    <n v="90036"/>
    <x v="1"/>
    <s v="OFF-PA-10000520"/>
    <x v="1"/>
    <x v="10"/>
    <x v="1419"/>
    <n v="19.440000000000001"/>
    <n v="3"/>
    <n v="0"/>
    <n v="9.3312000000000008"/>
  </r>
  <r>
    <n v="2838"/>
    <s v="CA-2014-110842"/>
    <x v="3"/>
    <x v="343"/>
    <d v="2014-11-17T00:00:00"/>
    <s v="Standard Class"/>
    <s v="GA-14725"/>
    <s v="Guy Armstrong"/>
    <x v="0"/>
    <x v="0"/>
    <s v="Los Angeles"/>
    <x v="1"/>
    <n v="90036"/>
    <x v="1"/>
    <s v="OFF-BI-10000977"/>
    <x v="1"/>
    <x v="8"/>
    <x v="982"/>
    <n v="121.6"/>
    <n v="5"/>
    <n v="0.2"/>
    <n v="39.519999999999989"/>
  </r>
  <r>
    <n v="2839"/>
    <s v="CA-2013-147368"/>
    <x v="0"/>
    <x v="632"/>
    <d v="2013-06-13T00:00:00"/>
    <s v="First Class"/>
    <s v="TC-21295"/>
    <s v="Toby Carlisle"/>
    <x v="0"/>
    <x v="0"/>
    <s v="Tallahassee"/>
    <x v="2"/>
    <n v="32303"/>
    <x v="0"/>
    <s v="TEC-MA-10002178"/>
    <x v="2"/>
    <x v="15"/>
    <x v="930"/>
    <n v="695.7"/>
    <n v="2"/>
    <n v="0.5"/>
    <n v="-27.827999999999975"/>
  </r>
  <r>
    <n v="2840"/>
    <s v="US-2012-104185"/>
    <x v="1"/>
    <x v="37"/>
    <d v="2012-09-08T00:00:00"/>
    <s v="Second Class"/>
    <s v="JB-15400"/>
    <s v="Jennifer Braxton"/>
    <x v="1"/>
    <x v="0"/>
    <s v="New York City"/>
    <x v="15"/>
    <n v="10009"/>
    <x v="3"/>
    <s v="OFF-ST-10001526"/>
    <x v="1"/>
    <x v="4"/>
    <x v="764"/>
    <n v="120.33"/>
    <n v="1"/>
    <n v="0"/>
    <n v="31.285799999999995"/>
  </r>
  <r>
    <n v="2841"/>
    <s v="US-2011-125521"/>
    <x v="2"/>
    <x v="619"/>
    <d v="2011-03-19T00:00:00"/>
    <s v="Standard Class"/>
    <s v="CK-12325"/>
    <s v="Christine Kargatis"/>
    <x v="2"/>
    <x v="0"/>
    <s v="Chesapeake"/>
    <x v="17"/>
    <n v="23320"/>
    <x v="0"/>
    <s v="FUR-CH-10003379"/>
    <x v="0"/>
    <x v="1"/>
    <x v="459"/>
    <n v="1139.92"/>
    <n v="4"/>
    <n v="0"/>
    <n v="284.98"/>
  </r>
  <r>
    <n v="2842"/>
    <s v="US-2014-135062"/>
    <x v="3"/>
    <x v="515"/>
    <d v="2014-09-05T00:00:00"/>
    <s v="Second Class"/>
    <s v="RL-19615"/>
    <s v="Rob Lucas"/>
    <x v="0"/>
    <x v="0"/>
    <s v="Fayetteville"/>
    <x v="3"/>
    <n v="28314"/>
    <x v="0"/>
    <s v="OFF-PA-10000100"/>
    <x v="1"/>
    <x v="10"/>
    <x v="825"/>
    <n v="229.54400000000001"/>
    <n v="7"/>
    <n v="0.2"/>
    <n v="83.209699999999998"/>
  </r>
  <r>
    <n v="2843"/>
    <s v="CA-2014-135650"/>
    <x v="3"/>
    <x v="721"/>
    <d v="2014-03-28T00:00:00"/>
    <s v="Standard Class"/>
    <s v="AC-10660"/>
    <s v="Anna Chung"/>
    <x v="0"/>
    <x v="0"/>
    <s v="Huntsville"/>
    <x v="5"/>
    <n v="77340"/>
    <x v="2"/>
    <s v="OFF-ST-10001809"/>
    <x v="1"/>
    <x v="4"/>
    <x v="430"/>
    <n v="143.72800000000001"/>
    <n v="2"/>
    <n v="0.2"/>
    <n v="-32.338800000000006"/>
  </r>
  <r>
    <n v="2844"/>
    <s v="CA-2014-112865"/>
    <x v="3"/>
    <x v="796"/>
    <d v="2014-05-23T00:00:00"/>
    <s v="Standard Class"/>
    <s v="BH-11710"/>
    <s v="Brosina Hoffman"/>
    <x v="0"/>
    <x v="0"/>
    <s v="Philadelphia"/>
    <x v="9"/>
    <n v="19140"/>
    <x v="3"/>
    <s v="TEC-AC-10000387"/>
    <x v="2"/>
    <x v="11"/>
    <x v="1350"/>
    <n v="36.048000000000002"/>
    <n v="3"/>
    <n v="0.2"/>
    <n v="-0.90120000000000111"/>
  </r>
  <r>
    <n v="2845"/>
    <s v="US-2013-162852"/>
    <x v="0"/>
    <x v="797"/>
    <d v="2014-01-01T00:00:00"/>
    <s v="Standard Class"/>
    <s v="BG-11695"/>
    <s v="Brooke Gillingham"/>
    <x v="1"/>
    <x v="0"/>
    <s v="Woodstock"/>
    <x v="10"/>
    <n v="60098"/>
    <x v="2"/>
    <s v="FUR-CH-10004853"/>
    <x v="0"/>
    <x v="1"/>
    <x v="526"/>
    <n v="845.48799999999994"/>
    <n v="8"/>
    <n v="0.3"/>
    <n v="-12.078400000000101"/>
  </r>
  <r>
    <n v="2846"/>
    <s v="CA-2014-138163"/>
    <x v="3"/>
    <x v="701"/>
    <d v="2014-11-21T00:00:00"/>
    <s v="First Class"/>
    <s v="XP-21865"/>
    <s v="Xylona Preis"/>
    <x v="0"/>
    <x v="0"/>
    <s v="Everett"/>
    <x v="31"/>
    <n v="2149"/>
    <x v="3"/>
    <s v="OFF-AR-10001958"/>
    <x v="1"/>
    <x v="6"/>
    <x v="206"/>
    <n v="50.94"/>
    <n v="3"/>
    <n v="0"/>
    <n v="14.263200000000001"/>
  </r>
  <r>
    <n v="2847"/>
    <s v="CA-2014-152093"/>
    <x v="3"/>
    <x v="18"/>
    <d v="2014-09-16T00:00:00"/>
    <s v="Standard Class"/>
    <s v="SN-20560"/>
    <s v="Skye Norling"/>
    <x v="2"/>
    <x v="0"/>
    <s v="Chicago"/>
    <x v="10"/>
    <n v="60653"/>
    <x v="2"/>
    <s v="OFF-BI-10003527"/>
    <x v="1"/>
    <x v="8"/>
    <x v="446"/>
    <n v="762.59399999999982"/>
    <n v="3"/>
    <n v="0.8"/>
    <n v="-1143.8910000000001"/>
  </r>
  <r>
    <n v="2848"/>
    <s v="CA-2014-157854"/>
    <x v="3"/>
    <x v="798"/>
    <d v="2014-04-16T00:00:00"/>
    <s v="Standard Class"/>
    <s v="DM-13345"/>
    <s v="Denise Monton"/>
    <x v="1"/>
    <x v="0"/>
    <s v="Roswell"/>
    <x v="32"/>
    <n v="30076"/>
    <x v="0"/>
    <s v="FUR-FU-10003832"/>
    <x v="0"/>
    <x v="5"/>
    <x v="1420"/>
    <n v="56.28"/>
    <n v="6"/>
    <n v="0"/>
    <n v="15.758400000000002"/>
  </r>
  <r>
    <n v="2849"/>
    <s v="CA-2014-157854"/>
    <x v="3"/>
    <x v="798"/>
    <d v="2014-04-16T00:00:00"/>
    <s v="Standard Class"/>
    <s v="DM-13345"/>
    <s v="Denise Monton"/>
    <x v="1"/>
    <x v="0"/>
    <s v="Roswell"/>
    <x v="32"/>
    <n v="30076"/>
    <x v="0"/>
    <s v="OFF-BI-10001359"/>
    <x v="1"/>
    <x v="8"/>
    <x v="1153"/>
    <n v="2690.9700000000003"/>
    <n v="3"/>
    <n v="0"/>
    <n v="1264.7558999999999"/>
  </r>
  <r>
    <n v="2850"/>
    <s v="CA-2013-123617"/>
    <x v="0"/>
    <x v="85"/>
    <d v="2013-12-04T00:00:00"/>
    <s v="Standard Class"/>
    <s v="AJ-10780"/>
    <s v="Anthony Jacobs"/>
    <x v="1"/>
    <x v="0"/>
    <s v="Palm Coast"/>
    <x v="2"/>
    <n v="32137"/>
    <x v="0"/>
    <s v="OFF-BI-10002976"/>
    <x v="1"/>
    <x v="8"/>
    <x v="849"/>
    <n v="7.4340000000000011"/>
    <n v="6"/>
    <n v="0.7"/>
    <n v="-5.6993999999999971"/>
  </r>
  <r>
    <n v="2851"/>
    <s v="US-2013-128293"/>
    <x v="0"/>
    <x v="799"/>
    <d v="2013-06-06T00:00:00"/>
    <s v="First Class"/>
    <s v="KC-16255"/>
    <s v="Karen Carlisle"/>
    <x v="1"/>
    <x v="0"/>
    <s v="Philadelphia"/>
    <x v="9"/>
    <n v="19120"/>
    <x v="3"/>
    <s v="OFF-ST-10000736"/>
    <x v="1"/>
    <x v="4"/>
    <x v="455"/>
    <n v="64.784000000000006"/>
    <n v="1"/>
    <n v="0.2"/>
    <n v="-12.956800000000005"/>
  </r>
  <r>
    <n v="2852"/>
    <s v="CA-2014-107342"/>
    <x v="3"/>
    <x v="94"/>
    <d v="2014-12-23T00:00:00"/>
    <s v="Standard Class"/>
    <s v="VF-21715"/>
    <s v="Vicky Freymann"/>
    <x v="2"/>
    <x v="0"/>
    <s v="Columbus"/>
    <x v="14"/>
    <n v="47201"/>
    <x v="2"/>
    <s v="OFF-PA-10001745"/>
    <x v="1"/>
    <x v="10"/>
    <x v="720"/>
    <n v="28.16"/>
    <n v="4"/>
    <n v="0"/>
    <n v="13.235199999999999"/>
  </r>
  <r>
    <n v="2853"/>
    <s v="CA-2013-136371"/>
    <x v="0"/>
    <x v="690"/>
    <d v="2013-03-22T00:00:00"/>
    <s v="Second Class"/>
    <s v="SV-20935"/>
    <s v="Susan Vittorini"/>
    <x v="0"/>
    <x v="0"/>
    <s v="Oceanside"/>
    <x v="15"/>
    <n v="11572"/>
    <x v="3"/>
    <s v="FUR-FU-10000409"/>
    <x v="0"/>
    <x v="5"/>
    <x v="1421"/>
    <n v="14.98"/>
    <n v="1"/>
    <n v="0"/>
    <n v="6.8908000000000005"/>
  </r>
  <r>
    <n v="2854"/>
    <s v="CA-2013-136371"/>
    <x v="0"/>
    <x v="690"/>
    <d v="2013-03-22T00:00:00"/>
    <s v="Second Class"/>
    <s v="SV-20935"/>
    <s v="Susan Vittorini"/>
    <x v="0"/>
    <x v="0"/>
    <s v="Oceanside"/>
    <x v="15"/>
    <n v="11572"/>
    <x v="3"/>
    <s v="FUR-FU-10000221"/>
    <x v="0"/>
    <x v="5"/>
    <x v="529"/>
    <n v="20.32"/>
    <n v="4"/>
    <n v="0"/>
    <n v="6.9087999999999994"/>
  </r>
  <r>
    <n v="2855"/>
    <s v="CA-2014-137344"/>
    <x v="3"/>
    <x v="648"/>
    <d v="2014-08-21T00:00:00"/>
    <s v="Same Day"/>
    <s v="EM-13810"/>
    <s v="Eleni McCrary"/>
    <x v="1"/>
    <x v="0"/>
    <s v="Franklin"/>
    <x v="31"/>
    <n v="2038"/>
    <x v="3"/>
    <s v="OFF-ST-10000344"/>
    <x v="1"/>
    <x v="4"/>
    <x v="1013"/>
    <n v="40.29"/>
    <n v="3"/>
    <n v="0"/>
    <n v="10.475399999999999"/>
  </r>
  <r>
    <n v="2856"/>
    <s v="CA-2014-169810"/>
    <x v="3"/>
    <x v="800"/>
    <d v="2014-08-01T00:00:00"/>
    <s v="Standard Class"/>
    <s v="RB-19360"/>
    <s v="Raymond Buch"/>
    <x v="0"/>
    <x v="0"/>
    <s v="Sioux Falls"/>
    <x v="44"/>
    <n v="57103"/>
    <x v="2"/>
    <s v="OFF-LA-10003663"/>
    <x v="1"/>
    <x v="2"/>
    <x v="1364"/>
    <n v="20.23"/>
    <n v="7"/>
    <n v="0"/>
    <n v="9.5081000000000007"/>
  </r>
  <r>
    <n v="2857"/>
    <s v="CA-2013-128594"/>
    <x v="0"/>
    <x v="370"/>
    <d v="2013-08-30T00:00:00"/>
    <s v="First Class"/>
    <s v="DJ-13510"/>
    <s v="Don Jones"/>
    <x v="1"/>
    <x v="0"/>
    <s v="San Diego"/>
    <x v="1"/>
    <n v="92037"/>
    <x v="1"/>
    <s v="FUR-CH-10001215"/>
    <x v="0"/>
    <x v="1"/>
    <x v="440"/>
    <n v="1603.1360000000002"/>
    <n v="4"/>
    <n v="0.2"/>
    <n v="100.19599999999997"/>
  </r>
  <r>
    <n v="2858"/>
    <s v="CA-2013-154690"/>
    <x v="0"/>
    <x v="243"/>
    <d v="2013-08-18T00:00:00"/>
    <s v="Second Class"/>
    <s v="CC-12370"/>
    <s v="Christopher Conant"/>
    <x v="0"/>
    <x v="0"/>
    <s v="Fayetteville"/>
    <x v="3"/>
    <n v="28314"/>
    <x v="0"/>
    <s v="FUR-CH-10000988"/>
    <x v="0"/>
    <x v="1"/>
    <x v="1132"/>
    <n v="225.29600000000002"/>
    <n v="2"/>
    <n v="0.2"/>
    <n v="22.529599999999995"/>
  </r>
  <r>
    <n v="2859"/>
    <s v="CA-2014-138975"/>
    <x v="3"/>
    <x v="240"/>
    <d v="2014-05-24T00:00:00"/>
    <s v="Standard Class"/>
    <s v="SC-20380"/>
    <s v="Shahid Collister"/>
    <x v="0"/>
    <x v="0"/>
    <s v="Atlanta"/>
    <x v="32"/>
    <n v="30318"/>
    <x v="0"/>
    <s v="TEC-AC-10003441"/>
    <x v="2"/>
    <x v="11"/>
    <x v="652"/>
    <n v="67.8"/>
    <n v="4"/>
    <n v="0"/>
    <n v="4.0679999999999978"/>
  </r>
  <r>
    <n v="2860"/>
    <s v="CA-2014-138975"/>
    <x v="3"/>
    <x v="240"/>
    <d v="2014-05-24T00:00:00"/>
    <s v="Standard Class"/>
    <s v="SC-20380"/>
    <s v="Shahid Collister"/>
    <x v="0"/>
    <x v="0"/>
    <s v="Atlanta"/>
    <x v="32"/>
    <n v="30318"/>
    <x v="0"/>
    <s v="TEC-PH-10004389"/>
    <x v="2"/>
    <x v="7"/>
    <x v="1422"/>
    <n v="377.96999999999997"/>
    <n v="3"/>
    <n v="0"/>
    <n v="98.272200000000012"/>
  </r>
  <r>
    <n v="2861"/>
    <s v="CA-2014-138975"/>
    <x v="3"/>
    <x v="240"/>
    <d v="2014-05-24T00:00:00"/>
    <s v="Standard Class"/>
    <s v="SC-20380"/>
    <s v="Shahid Collister"/>
    <x v="0"/>
    <x v="0"/>
    <s v="Atlanta"/>
    <x v="32"/>
    <n v="30318"/>
    <x v="0"/>
    <s v="FUR-BO-10004695"/>
    <x v="0"/>
    <x v="0"/>
    <x v="198"/>
    <n v="1628.82"/>
    <n v="9"/>
    <n v="0"/>
    <n v="374.62859999999989"/>
  </r>
  <r>
    <n v="2862"/>
    <s v="CA-2014-138975"/>
    <x v="3"/>
    <x v="240"/>
    <d v="2014-05-24T00:00:00"/>
    <s v="Standard Class"/>
    <s v="SC-20380"/>
    <s v="Shahid Collister"/>
    <x v="0"/>
    <x v="0"/>
    <s v="Atlanta"/>
    <x v="32"/>
    <n v="30318"/>
    <x v="0"/>
    <s v="OFF-PA-10000100"/>
    <x v="1"/>
    <x v="10"/>
    <x v="825"/>
    <n v="286.93"/>
    <n v="7"/>
    <n v="0"/>
    <n v="140.59569999999999"/>
  </r>
  <r>
    <n v="2863"/>
    <s v="CA-2014-106537"/>
    <x v="3"/>
    <x v="801"/>
    <d v="2014-08-18T00:00:00"/>
    <s v="Standard Class"/>
    <s v="RH-19495"/>
    <s v="Rick Hansen"/>
    <x v="0"/>
    <x v="0"/>
    <s v="Orlando"/>
    <x v="2"/>
    <n v="32839"/>
    <x v="0"/>
    <s v="OFF-PA-10000223"/>
    <x v="1"/>
    <x v="10"/>
    <x v="1374"/>
    <n v="20.736000000000004"/>
    <n v="4"/>
    <n v="0.2"/>
    <n v="7.2576000000000001"/>
  </r>
  <r>
    <n v="2864"/>
    <s v="US-2014-103828"/>
    <x v="3"/>
    <x v="802"/>
    <d v="2014-08-14T00:00:00"/>
    <s v="Same Day"/>
    <s v="JK-15370"/>
    <s v="Jay Kimmel"/>
    <x v="0"/>
    <x v="0"/>
    <s v="San Francisco"/>
    <x v="1"/>
    <n v="94122"/>
    <x v="1"/>
    <s v="OFF-ST-10001325"/>
    <x v="1"/>
    <x v="4"/>
    <x v="466"/>
    <n v="31.44"/>
    <n v="3"/>
    <n v="0"/>
    <n v="8.4888000000000012"/>
  </r>
  <r>
    <n v="2865"/>
    <s v="US-2014-103828"/>
    <x v="3"/>
    <x v="802"/>
    <d v="2014-08-14T00:00:00"/>
    <s v="Same Day"/>
    <s v="JK-15370"/>
    <s v="Jay Kimmel"/>
    <x v="0"/>
    <x v="0"/>
    <s v="San Francisco"/>
    <x v="1"/>
    <n v="94122"/>
    <x v="1"/>
    <s v="OFF-AP-10004249"/>
    <x v="1"/>
    <x v="9"/>
    <x v="33"/>
    <n v="83.79"/>
    <n v="7"/>
    <n v="0"/>
    <n v="22.623299999999997"/>
  </r>
  <r>
    <n v="2866"/>
    <s v="US-2014-103828"/>
    <x v="3"/>
    <x v="802"/>
    <d v="2014-08-14T00:00:00"/>
    <s v="Same Day"/>
    <s v="JK-15370"/>
    <s v="Jay Kimmel"/>
    <x v="0"/>
    <x v="0"/>
    <s v="San Francisco"/>
    <x v="1"/>
    <n v="94122"/>
    <x v="1"/>
    <s v="OFF-AR-10000588"/>
    <x v="1"/>
    <x v="6"/>
    <x v="393"/>
    <n v="59.519999999999996"/>
    <n v="3"/>
    <n v="0"/>
    <n v="15.475200000000001"/>
  </r>
  <r>
    <n v="2867"/>
    <s v="US-2014-103828"/>
    <x v="3"/>
    <x v="802"/>
    <d v="2014-08-14T00:00:00"/>
    <s v="Same Day"/>
    <s v="JK-15370"/>
    <s v="Jay Kimmel"/>
    <x v="0"/>
    <x v="0"/>
    <s v="San Francisco"/>
    <x v="1"/>
    <n v="94122"/>
    <x v="1"/>
    <s v="OFF-SU-10000946"/>
    <x v="1"/>
    <x v="14"/>
    <x v="33"/>
    <n v="31.92"/>
    <n v="4"/>
    <n v="0"/>
    <n v="9.2567999999999984"/>
  </r>
  <r>
    <n v="2868"/>
    <s v="CA-2013-115588"/>
    <x v="0"/>
    <x v="338"/>
    <d v="2013-11-13T00:00:00"/>
    <s v="Second Class"/>
    <s v="AF-10885"/>
    <s v="Art Foster"/>
    <x v="0"/>
    <x v="0"/>
    <s v="Toledo"/>
    <x v="24"/>
    <n v="43615"/>
    <x v="3"/>
    <s v="OFF-SU-10001225"/>
    <x v="1"/>
    <x v="14"/>
    <x v="33"/>
    <n v="14.720000000000002"/>
    <n v="5"/>
    <n v="0.2"/>
    <n v="-3.3120000000000012"/>
  </r>
  <r>
    <n v="2869"/>
    <s v="CA-2013-115588"/>
    <x v="0"/>
    <x v="338"/>
    <d v="2013-11-13T00:00:00"/>
    <s v="Second Class"/>
    <s v="AF-10885"/>
    <s v="Art Foster"/>
    <x v="0"/>
    <x v="0"/>
    <s v="Toledo"/>
    <x v="24"/>
    <n v="43615"/>
    <x v="3"/>
    <s v="OFF-ST-10001558"/>
    <x v="1"/>
    <x v="4"/>
    <x v="712"/>
    <n v="38.975999999999999"/>
    <n v="3"/>
    <n v="0.2"/>
    <n v="-2.4359999999999999"/>
  </r>
  <r>
    <n v="2870"/>
    <s v="CA-2014-143861"/>
    <x v="3"/>
    <x v="492"/>
    <d v="2014-06-20T00:00:00"/>
    <s v="Standard Class"/>
    <s v="LC-16885"/>
    <s v="Lena Creighton"/>
    <x v="0"/>
    <x v="0"/>
    <s v="Saint Petersburg"/>
    <x v="2"/>
    <n v="33710"/>
    <x v="0"/>
    <s v="FUR-FU-10001546"/>
    <x v="0"/>
    <x v="5"/>
    <x v="1423"/>
    <n v="17.088000000000001"/>
    <n v="2"/>
    <n v="0.2"/>
    <n v="1.0679999999999996"/>
  </r>
  <r>
    <n v="2871"/>
    <s v="CA-2011-148040"/>
    <x v="2"/>
    <x v="579"/>
    <d v="2011-03-26T00:00:00"/>
    <s v="Standard Class"/>
    <s v="BF-11275"/>
    <s v="Beth Fritzler"/>
    <x v="1"/>
    <x v="0"/>
    <s v="Tucson"/>
    <x v="16"/>
    <n v="85705"/>
    <x v="1"/>
    <s v="OFF-PA-10002581"/>
    <x v="1"/>
    <x v="10"/>
    <x v="1300"/>
    <n v="74.352000000000004"/>
    <n v="3"/>
    <n v="0.2"/>
    <n v="23.234999999999992"/>
  </r>
  <r>
    <n v="2872"/>
    <s v="CA-2011-148040"/>
    <x v="2"/>
    <x v="579"/>
    <d v="2011-03-26T00:00:00"/>
    <s v="Standard Class"/>
    <s v="BF-11275"/>
    <s v="Beth Fritzler"/>
    <x v="1"/>
    <x v="0"/>
    <s v="Tucson"/>
    <x v="16"/>
    <n v="85705"/>
    <x v="1"/>
    <s v="FUR-CH-10001482"/>
    <x v="0"/>
    <x v="1"/>
    <x v="536"/>
    <n v="314.35199999999998"/>
    <n v="3"/>
    <n v="0.2"/>
    <n v="-35.36460000000001"/>
  </r>
  <r>
    <n v="2873"/>
    <s v="CA-2014-135167"/>
    <x v="3"/>
    <x v="140"/>
    <d v="2014-06-21T00:00:00"/>
    <s v="Standard Class"/>
    <s v="SC-20800"/>
    <s v="Stuart Calhoun"/>
    <x v="0"/>
    <x v="0"/>
    <s v="Los Angeles"/>
    <x v="1"/>
    <n v="90036"/>
    <x v="1"/>
    <s v="OFF-AR-10002399"/>
    <x v="1"/>
    <x v="6"/>
    <x v="316"/>
    <n v="4.26"/>
    <n v="1"/>
    <n v="0"/>
    <n v="1.7465999999999999"/>
  </r>
  <r>
    <n v="2874"/>
    <s v="CA-2014-137022"/>
    <x v="3"/>
    <x v="673"/>
    <d v="2014-11-23T00:00:00"/>
    <s v="Standard Class"/>
    <s v="SW-20275"/>
    <s v="Scott Williamson"/>
    <x v="0"/>
    <x v="0"/>
    <s v="San Diego"/>
    <x v="1"/>
    <n v="92105"/>
    <x v="1"/>
    <s v="OFF-ST-10001963"/>
    <x v="1"/>
    <x v="4"/>
    <x v="532"/>
    <n v="811.28"/>
    <n v="8"/>
    <n v="0"/>
    <n v="24.338399999999979"/>
  </r>
  <r>
    <n v="2875"/>
    <s v="US-2014-102638"/>
    <x v="3"/>
    <x v="614"/>
    <d v="2015-01-01T00:00:00"/>
    <s v="First Class"/>
    <s v="MC-17845"/>
    <s v="Michael Chen"/>
    <x v="0"/>
    <x v="0"/>
    <s v="New York City"/>
    <x v="15"/>
    <n v="10035"/>
    <x v="3"/>
    <s v="OFF-FA-10002988"/>
    <x v="1"/>
    <x v="13"/>
    <x v="131"/>
    <n v="6.0299999999999994"/>
    <n v="3"/>
    <n v="0"/>
    <n v="2.9546999999999999"/>
  </r>
  <r>
    <n v="2876"/>
    <s v="US-2013-167339"/>
    <x v="0"/>
    <x v="803"/>
    <d v="2013-01-23T00:00:00"/>
    <s v="Second Class"/>
    <s v="TD-20995"/>
    <s v="Tamara Dahlen"/>
    <x v="0"/>
    <x v="0"/>
    <s v="San Diego"/>
    <x v="1"/>
    <n v="92037"/>
    <x v="1"/>
    <s v="FUR-CH-10004289"/>
    <x v="0"/>
    <x v="1"/>
    <x v="975"/>
    <n v="153.56800000000001"/>
    <n v="2"/>
    <n v="0.2"/>
    <n v="-5.758800000000015"/>
  </r>
  <r>
    <n v="2877"/>
    <s v="US-2013-167339"/>
    <x v="0"/>
    <x v="803"/>
    <d v="2013-01-23T00:00:00"/>
    <s v="Second Class"/>
    <s v="TD-20995"/>
    <s v="Tamara Dahlen"/>
    <x v="0"/>
    <x v="0"/>
    <s v="San Diego"/>
    <x v="1"/>
    <n v="92037"/>
    <x v="1"/>
    <s v="FUR-CH-10000785"/>
    <x v="0"/>
    <x v="1"/>
    <x v="320"/>
    <n v="1013.4879999999999"/>
    <n v="7"/>
    <n v="0.2"/>
    <n v="76.011600000000016"/>
  </r>
  <r>
    <n v="2878"/>
    <s v="CA-2013-152072"/>
    <x v="0"/>
    <x v="804"/>
    <d v="2013-01-19T00:00:00"/>
    <s v="Standard Class"/>
    <s v="Dp-13240"/>
    <s v="Dean percer"/>
    <x v="2"/>
    <x v="0"/>
    <s v="Westfield"/>
    <x v="30"/>
    <n v="7090"/>
    <x v="3"/>
    <s v="OFF-EN-10003040"/>
    <x v="1"/>
    <x v="12"/>
    <x v="1224"/>
    <n v="52.34"/>
    <n v="2"/>
    <n v="0"/>
    <n v="24.599800000000002"/>
  </r>
  <r>
    <n v="2879"/>
    <s v="CA-2013-152072"/>
    <x v="0"/>
    <x v="804"/>
    <d v="2013-01-19T00:00:00"/>
    <s v="Standard Class"/>
    <s v="Dp-13240"/>
    <s v="Dean percer"/>
    <x v="2"/>
    <x v="0"/>
    <s v="Westfield"/>
    <x v="30"/>
    <n v="7090"/>
    <x v="3"/>
    <s v="OFF-AR-10001573"/>
    <x v="1"/>
    <x v="6"/>
    <x v="368"/>
    <n v="4.66"/>
    <n v="2"/>
    <n v="0"/>
    <n v="1.3513999999999995"/>
  </r>
  <r>
    <n v="2880"/>
    <s v="CA-2013-152072"/>
    <x v="0"/>
    <x v="804"/>
    <d v="2013-01-19T00:00:00"/>
    <s v="Standard Class"/>
    <s v="Dp-13240"/>
    <s v="Dean percer"/>
    <x v="2"/>
    <x v="0"/>
    <s v="Westfield"/>
    <x v="30"/>
    <n v="7090"/>
    <x v="3"/>
    <s v="TEC-AC-10000844"/>
    <x v="2"/>
    <x v="11"/>
    <x v="106"/>
    <n v="254.96999999999997"/>
    <n v="3"/>
    <n v="0"/>
    <n v="91.789199999999994"/>
  </r>
  <r>
    <n v="2881"/>
    <s v="CA-2013-102932"/>
    <x v="0"/>
    <x v="251"/>
    <d v="2013-09-24T00:00:00"/>
    <s v="Second Class"/>
    <s v="SD-20485"/>
    <s v="Shirley Daniels"/>
    <x v="2"/>
    <x v="0"/>
    <s v="Orange"/>
    <x v="30"/>
    <n v="7050"/>
    <x v="3"/>
    <s v="OFF-BI-10000756"/>
    <x v="1"/>
    <x v="8"/>
    <x v="15"/>
    <n v="25.44"/>
    <n v="6"/>
    <n v="0"/>
    <n v="12.72"/>
  </r>
  <r>
    <n v="2882"/>
    <s v="CA-2013-102932"/>
    <x v="0"/>
    <x v="251"/>
    <d v="2013-09-24T00:00:00"/>
    <s v="Second Class"/>
    <s v="SD-20485"/>
    <s v="Shirley Daniels"/>
    <x v="2"/>
    <x v="0"/>
    <s v="Orange"/>
    <x v="30"/>
    <n v="7050"/>
    <x v="3"/>
    <s v="OFF-SU-10000381"/>
    <x v="1"/>
    <x v="14"/>
    <x v="654"/>
    <n v="27.93"/>
    <n v="3"/>
    <n v="0"/>
    <n v="8.0996999999999986"/>
  </r>
  <r>
    <n v="2883"/>
    <s v="CA-2011-165540"/>
    <x v="2"/>
    <x v="805"/>
    <d v="2011-02-26T00:00:00"/>
    <s v="Standard Class"/>
    <s v="TM-21010"/>
    <s v="Tamara Manning"/>
    <x v="0"/>
    <x v="0"/>
    <s v="Woodstock"/>
    <x v="10"/>
    <n v="60098"/>
    <x v="2"/>
    <s v="OFF-BI-10004094"/>
    <x v="1"/>
    <x v="8"/>
    <x v="603"/>
    <n v="8.8499999999999979"/>
    <n v="5"/>
    <n v="0.8"/>
    <n v="-13.717499999999998"/>
  </r>
  <r>
    <n v="2884"/>
    <s v="CA-2013-130799"/>
    <x v="0"/>
    <x v="583"/>
    <d v="2013-11-17T00:00:00"/>
    <s v="Second Class"/>
    <s v="BK-11260"/>
    <s v="Berenike Kampe"/>
    <x v="0"/>
    <x v="0"/>
    <s v="San Francisco"/>
    <x v="1"/>
    <n v="94110"/>
    <x v="1"/>
    <s v="FUR-FU-10001852"/>
    <x v="0"/>
    <x v="5"/>
    <x v="837"/>
    <n v="6.96"/>
    <n v="4"/>
    <n v="0"/>
    <n v="2.2271999999999998"/>
  </r>
  <r>
    <n v="2885"/>
    <s v="CA-2013-164483"/>
    <x v="0"/>
    <x v="806"/>
    <d v="2013-02-03T00:00:00"/>
    <s v="Standard Class"/>
    <s v="JF-15490"/>
    <s v="Jeremy Farry"/>
    <x v="0"/>
    <x v="0"/>
    <s v="San Francisco"/>
    <x v="1"/>
    <n v="94122"/>
    <x v="1"/>
    <s v="OFF-BI-10000014"/>
    <x v="1"/>
    <x v="8"/>
    <x v="628"/>
    <n v="17.456"/>
    <n v="2"/>
    <n v="0.2"/>
    <n v="5.8914"/>
  </r>
  <r>
    <n v="2886"/>
    <s v="US-2013-159856"/>
    <x v="0"/>
    <x v="807"/>
    <d v="2013-10-23T00:00:00"/>
    <s v="Standard Class"/>
    <s v="EP-13915"/>
    <s v="Emily Phan"/>
    <x v="0"/>
    <x v="0"/>
    <s v="Tempe"/>
    <x v="16"/>
    <n v="85281"/>
    <x v="1"/>
    <s v="FUR-CH-10003396"/>
    <x v="0"/>
    <x v="1"/>
    <x v="385"/>
    <n v="307.92"/>
    <n v="5"/>
    <n v="0.2"/>
    <n v="-34.64100000000002"/>
  </r>
  <r>
    <n v="2887"/>
    <s v="CA-2014-102099"/>
    <x v="3"/>
    <x v="404"/>
    <d v="2014-12-20T00:00:00"/>
    <s v="First Class"/>
    <s v="EP-13915"/>
    <s v="Emily Phan"/>
    <x v="0"/>
    <x v="0"/>
    <s v="Los Angeles"/>
    <x v="1"/>
    <n v="90008"/>
    <x v="1"/>
    <s v="OFF-AR-10003811"/>
    <x v="1"/>
    <x v="6"/>
    <x v="449"/>
    <n v="6.63"/>
    <n v="3"/>
    <n v="0"/>
    <n v="1.7901"/>
  </r>
  <r>
    <n v="2888"/>
    <s v="CA-2014-102099"/>
    <x v="3"/>
    <x v="404"/>
    <d v="2014-12-20T00:00:00"/>
    <s v="First Class"/>
    <s v="EP-13915"/>
    <s v="Emily Phan"/>
    <x v="0"/>
    <x v="0"/>
    <s v="Los Angeles"/>
    <x v="1"/>
    <n v="90008"/>
    <x v="1"/>
    <s v="OFF-PA-10003172"/>
    <x v="1"/>
    <x v="10"/>
    <x v="846"/>
    <n v="12.96"/>
    <n v="2"/>
    <n v="0"/>
    <n v="6.2208000000000006"/>
  </r>
  <r>
    <n v="2889"/>
    <s v="CA-2014-102099"/>
    <x v="3"/>
    <x v="404"/>
    <d v="2014-12-20T00:00:00"/>
    <s v="First Class"/>
    <s v="EP-13915"/>
    <s v="Emily Phan"/>
    <x v="0"/>
    <x v="0"/>
    <s v="Los Angeles"/>
    <x v="1"/>
    <n v="90008"/>
    <x v="1"/>
    <s v="OFF-PA-10000289"/>
    <x v="1"/>
    <x v="10"/>
    <x v="722"/>
    <n v="32.400000000000006"/>
    <n v="5"/>
    <n v="0"/>
    <n v="15.552000000000001"/>
  </r>
  <r>
    <n v="2890"/>
    <s v="CA-2014-164049"/>
    <x v="3"/>
    <x v="808"/>
    <d v="2014-11-07T00:00:00"/>
    <s v="Standard Class"/>
    <s v="KH-16630"/>
    <s v="Ken Heidel"/>
    <x v="1"/>
    <x v="0"/>
    <s v="Seattle"/>
    <x v="4"/>
    <n v="98105"/>
    <x v="1"/>
    <s v="OFF-PA-10000791"/>
    <x v="1"/>
    <x v="10"/>
    <x v="1424"/>
    <n v="23.849999999999998"/>
    <n v="5"/>
    <n v="0"/>
    <n v="10.732499999999998"/>
  </r>
  <r>
    <n v="2891"/>
    <s v="CA-2011-142727"/>
    <x v="2"/>
    <x v="333"/>
    <d v="2011-05-01T00:00:00"/>
    <s v="Second Class"/>
    <s v="HG-14845"/>
    <s v="Harry Greene"/>
    <x v="0"/>
    <x v="0"/>
    <s v="Lake Charles"/>
    <x v="28"/>
    <n v="70601"/>
    <x v="0"/>
    <s v="FUR-CH-10002304"/>
    <x v="0"/>
    <x v="1"/>
    <x v="782"/>
    <n v="51.96"/>
    <n v="2"/>
    <n v="0"/>
    <n v="12.990000000000002"/>
  </r>
  <r>
    <n v="2892"/>
    <s v="CA-2011-142727"/>
    <x v="2"/>
    <x v="333"/>
    <d v="2011-05-01T00:00:00"/>
    <s v="Second Class"/>
    <s v="HG-14845"/>
    <s v="Harry Greene"/>
    <x v="0"/>
    <x v="0"/>
    <s v="Lake Charles"/>
    <x v="28"/>
    <n v="70601"/>
    <x v="0"/>
    <s v="OFF-BI-10000136"/>
    <x v="1"/>
    <x v="8"/>
    <x v="936"/>
    <n v="17.940000000000001"/>
    <n v="3"/>
    <n v="0"/>
    <n v="8.6112000000000002"/>
  </r>
  <r>
    <n v="2893"/>
    <s v="CA-2014-139913"/>
    <x v="3"/>
    <x v="436"/>
    <d v="2014-10-30T00:00:00"/>
    <s v="Standard Class"/>
    <s v="JC-16105"/>
    <s v="Julie Creighton"/>
    <x v="1"/>
    <x v="0"/>
    <s v="Rochester"/>
    <x v="15"/>
    <n v="14609"/>
    <x v="3"/>
    <s v="OFF-PA-10003739"/>
    <x v="1"/>
    <x v="10"/>
    <x v="1425"/>
    <n v="11.56"/>
    <n v="2"/>
    <n v="0"/>
    <n v="5.6644000000000005"/>
  </r>
  <r>
    <n v="2894"/>
    <s v="CA-2014-139913"/>
    <x v="3"/>
    <x v="436"/>
    <d v="2014-10-30T00:00:00"/>
    <s v="Standard Class"/>
    <s v="JC-16105"/>
    <s v="Julie Creighton"/>
    <x v="1"/>
    <x v="0"/>
    <s v="Rochester"/>
    <x v="15"/>
    <n v="14609"/>
    <x v="3"/>
    <s v="OFF-PA-10002479"/>
    <x v="1"/>
    <x v="10"/>
    <x v="217"/>
    <n v="26.400000000000002"/>
    <n v="5"/>
    <n v="0"/>
    <n v="11.879999999999999"/>
  </r>
  <r>
    <n v="2895"/>
    <s v="CA-2014-139913"/>
    <x v="3"/>
    <x v="436"/>
    <d v="2014-10-30T00:00:00"/>
    <s v="Standard Class"/>
    <s v="JC-16105"/>
    <s v="Julie Creighton"/>
    <x v="1"/>
    <x v="0"/>
    <s v="Rochester"/>
    <x v="15"/>
    <n v="14609"/>
    <x v="3"/>
    <s v="FUR-FU-10000771"/>
    <x v="0"/>
    <x v="5"/>
    <x v="1426"/>
    <n v="69.08"/>
    <n v="11"/>
    <n v="0"/>
    <n v="29.013600000000004"/>
  </r>
  <r>
    <n v="2896"/>
    <s v="CA-2014-139913"/>
    <x v="3"/>
    <x v="436"/>
    <d v="2014-10-30T00:00:00"/>
    <s v="Standard Class"/>
    <s v="JC-16105"/>
    <s v="Julie Creighton"/>
    <x v="1"/>
    <x v="0"/>
    <s v="Rochester"/>
    <x v="15"/>
    <n v="14609"/>
    <x v="3"/>
    <s v="TEC-PH-10001552"/>
    <x v="2"/>
    <x v="7"/>
    <x v="178"/>
    <n v="35.880000000000003"/>
    <n v="3"/>
    <n v="0"/>
    <n v="10.046400000000002"/>
  </r>
  <r>
    <n v="2897"/>
    <s v="CA-2011-169033"/>
    <x v="2"/>
    <x v="809"/>
    <d v="2011-04-03T00:00:00"/>
    <s v="Standard Class"/>
    <s v="KM-16720"/>
    <s v="Kunst Miller"/>
    <x v="0"/>
    <x v="0"/>
    <s v="Long Beach"/>
    <x v="15"/>
    <n v="11561"/>
    <x v="3"/>
    <s v="OFF-AR-10001915"/>
    <x v="1"/>
    <x v="6"/>
    <x v="1048"/>
    <n v="49.65"/>
    <n v="5"/>
    <n v="0"/>
    <n v="20.853000000000002"/>
  </r>
  <r>
    <n v="2898"/>
    <s v="US-2013-164630"/>
    <x v="0"/>
    <x v="810"/>
    <d v="2013-01-09T00:00:00"/>
    <s v="Standard Class"/>
    <s v="EB-13975"/>
    <s v="Erica Bern"/>
    <x v="1"/>
    <x v="0"/>
    <s v="Charlotte"/>
    <x v="3"/>
    <n v="28205"/>
    <x v="0"/>
    <s v="TEC-CO-10000971"/>
    <x v="2"/>
    <x v="16"/>
    <x v="1304"/>
    <n v="959.96800000000007"/>
    <n v="4"/>
    <n v="0.2"/>
    <n v="119.99599999999992"/>
  </r>
  <r>
    <n v="2899"/>
    <s v="US-2012-114839"/>
    <x v="1"/>
    <x v="33"/>
    <d v="2012-04-30T00:00:00"/>
    <s v="Standard Class"/>
    <s v="PW-19240"/>
    <s v="Pierre Wener"/>
    <x v="0"/>
    <x v="0"/>
    <s v="Houston"/>
    <x v="5"/>
    <n v="77036"/>
    <x v="2"/>
    <s v="FUR-CH-10004086"/>
    <x v="0"/>
    <x v="1"/>
    <x v="281"/>
    <n v="408.42200000000003"/>
    <n v="2"/>
    <n v="0.3"/>
    <n v="-5.8346000000000231"/>
  </r>
  <r>
    <n v="2900"/>
    <s v="CA-2012-166464"/>
    <x v="1"/>
    <x v="811"/>
    <d v="2012-09-17T00:00:00"/>
    <s v="Standard Class"/>
    <s v="PG-18895"/>
    <s v="Paul Gonzalez"/>
    <x v="0"/>
    <x v="0"/>
    <s v="New York City"/>
    <x v="15"/>
    <n v="10035"/>
    <x v="3"/>
    <s v="TEC-CO-10000971"/>
    <x v="2"/>
    <x v="16"/>
    <x v="1304"/>
    <n v="479.98400000000004"/>
    <n v="2"/>
    <n v="0.2"/>
    <n v="59.997999999999962"/>
  </r>
  <r>
    <n v="2901"/>
    <s v="CA-2012-166464"/>
    <x v="1"/>
    <x v="811"/>
    <d v="2012-09-17T00:00:00"/>
    <s v="Standard Class"/>
    <s v="PG-18895"/>
    <s v="Paul Gonzalez"/>
    <x v="0"/>
    <x v="0"/>
    <s v="New York City"/>
    <x v="15"/>
    <n v="10035"/>
    <x v="3"/>
    <s v="OFF-LA-10001317"/>
    <x v="1"/>
    <x v="2"/>
    <x v="391"/>
    <n v="12.6"/>
    <n v="4"/>
    <n v="0"/>
    <n v="6.048"/>
  </r>
  <r>
    <n v="2902"/>
    <s v="CA-2014-124898"/>
    <x v="3"/>
    <x v="220"/>
    <d v="2014-09-16T00:00:00"/>
    <s v="Standard Class"/>
    <s v="DB-12910"/>
    <s v="Daniel Byrd"/>
    <x v="2"/>
    <x v="0"/>
    <s v="Columbus"/>
    <x v="32"/>
    <n v="31907"/>
    <x v="0"/>
    <s v="OFF-PA-10003656"/>
    <x v="1"/>
    <x v="10"/>
    <x v="770"/>
    <n v="184.66"/>
    <n v="7"/>
    <n v="0"/>
    <n v="84.943599999999989"/>
  </r>
  <r>
    <n v="2903"/>
    <s v="CA-2013-164035"/>
    <x v="0"/>
    <x v="1"/>
    <d v="2013-06-18T00:00:00"/>
    <s v="Standard Class"/>
    <s v="CR-12730"/>
    <s v="Craig Reiter"/>
    <x v="0"/>
    <x v="0"/>
    <s v="Chicago"/>
    <x v="10"/>
    <n v="60610"/>
    <x v="2"/>
    <s v="OFF-PA-10002160"/>
    <x v="1"/>
    <x v="10"/>
    <x v="1190"/>
    <n v="23.120000000000005"/>
    <n v="5"/>
    <n v="0.2"/>
    <n v="8.3810000000000002"/>
  </r>
  <r>
    <n v="2904"/>
    <s v="CA-2013-153577"/>
    <x v="0"/>
    <x v="812"/>
    <d v="2013-07-02T00:00:00"/>
    <s v="Standard Class"/>
    <s v="KH-16330"/>
    <s v="Katharine Harms"/>
    <x v="1"/>
    <x v="0"/>
    <s v="Highland Park"/>
    <x v="10"/>
    <n v="60035"/>
    <x v="2"/>
    <s v="OFF-PA-10000575"/>
    <x v="1"/>
    <x v="10"/>
    <x v="1050"/>
    <n v="37.463999999999999"/>
    <n v="7"/>
    <n v="0.2"/>
    <n v="12.175799999999999"/>
  </r>
  <r>
    <n v="2905"/>
    <s v="CA-2013-153577"/>
    <x v="0"/>
    <x v="812"/>
    <d v="2013-07-02T00:00:00"/>
    <s v="Standard Class"/>
    <s v="KH-16330"/>
    <s v="Katharine Harms"/>
    <x v="1"/>
    <x v="0"/>
    <s v="Highland Park"/>
    <x v="10"/>
    <n v="60035"/>
    <x v="2"/>
    <s v="FUR-CH-10003981"/>
    <x v="0"/>
    <x v="1"/>
    <x v="1166"/>
    <n v="539.65800000000002"/>
    <n v="3"/>
    <n v="0.3"/>
    <n v="-7.7094000000001017"/>
  </r>
  <r>
    <n v="2906"/>
    <s v="CA-2011-127586"/>
    <x v="2"/>
    <x v="467"/>
    <d v="2011-09-30T00:00:00"/>
    <s v="Standard Class"/>
    <s v="CS-12400"/>
    <s v="Christopher Schild"/>
    <x v="2"/>
    <x v="0"/>
    <s v="Seattle"/>
    <x v="4"/>
    <n v="98115"/>
    <x v="1"/>
    <s v="OFF-ST-10002615"/>
    <x v="1"/>
    <x v="4"/>
    <x v="1427"/>
    <n v="310.12"/>
    <n v="2"/>
    <n v="0"/>
    <n v="80.631200000000007"/>
  </r>
  <r>
    <n v="2907"/>
    <s v="CA-2014-121615"/>
    <x v="3"/>
    <x v="132"/>
    <d v="2014-11-10T00:00:00"/>
    <s v="Standard Class"/>
    <s v="DL-12925"/>
    <s v="Daniel Lacy"/>
    <x v="0"/>
    <x v="0"/>
    <s v="Eagan"/>
    <x v="11"/>
    <n v="55122"/>
    <x v="2"/>
    <s v="OFF-PA-10000327"/>
    <x v="1"/>
    <x v="10"/>
    <x v="1428"/>
    <n v="8.56"/>
    <n v="2"/>
    <n v="0"/>
    <n v="3.8519999999999994"/>
  </r>
  <r>
    <n v="2908"/>
    <s v="CA-2014-121615"/>
    <x v="3"/>
    <x v="132"/>
    <d v="2014-11-10T00:00:00"/>
    <s v="Standard Class"/>
    <s v="DL-12925"/>
    <s v="Daniel Lacy"/>
    <x v="0"/>
    <x v="0"/>
    <s v="Eagan"/>
    <x v="11"/>
    <n v="55122"/>
    <x v="2"/>
    <s v="OFF-ST-10001325"/>
    <x v="1"/>
    <x v="4"/>
    <x v="466"/>
    <n v="52.400000000000006"/>
    <n v="5"/>
    <n v="0"/>
    <n v="14.148"/>
  </r>
  <r>
    <n v="2909"/>
    <s v="CA-2014-121615"/>
    <x v="3"/>
    <x v="132"/>
    <d v="2014-11-10T00:00:00"/>
    <s v="Standard Class"/>
    <s v="DL-12925"/>
    <s v="Daniel Lacy"/>
    <x v="0"/>
    <x v="0"/>
    <s v="Eagan"/>
    <x v="11"/>
    <n v="55122"/>
    <x v="2"/>
    <s v="OFF-LA-10001771"/>
    <x v="1"/>
    <x v="2"/>
    <x v="1119"/>
    <n v="14.940000000000001"/>
    <n v="3"/>
    <n v="0"/>
    <n v="6.8723999999999998"/>
  </r>
  <r>
    <n v="2910"/>
    <s v="CA-2014-166415"/>
    <x v="3"/>
    <x v="600"/>
    <d v="2014-02-24T00:00:00"/>
    <s v="Standard Class"/>
    <s v="ME-17725"/>
    <s v="Max Engle"/>
    <x v="0"/>
    <x v="0"/>
    <s v="Seattle"/>
    <x v="4"/>
    <n v="98103"/>
    <x v="1"/>
    <s v="OFF-FA-10004968"/>
    <x v="1"/>
    <x v="13"/>
    <x v="1010"/>
    <n v="11.22"/>
    <n v="3"/>
    <n v="0"/>
    <n v="0.2244000000000006"/>
  </r>
  <r>
    <n v="2911"/>
    <s v="CA-2012-118444"/>
    <x v="1"/>
    <x v="599"/>
    <d v="2012-11-09T00:00:00"/>
    <s v="Standard Class"/>
    <s v="VD-21670"/>
    <s v="Valerie Dominguez"/>
    <x v="0"/>
    <x v="0"/>
    <s v="Coral Springs"/>
    <x v="2"/>
    <n v="33065"/>
    <x v="0"/>
    <s v="OFF-AP-10000576"/>
    <x v="1"/>
    <x v="9"/>
    <x v="842"/>
    <n v="387.13600000000002"/>
    <n v="4"/>
    <n v="0.2"/>
    <n v="24.196000000000012"/>
  </r>
  <r>
    <n v="2912"/>
    <s v="CA-2011-113929"/>
    <x v="2"/>
    <x v="737"/>
    <d v="2011-06-21T00:00:00"/>
    <s v="Standard Class"/>
    <s v="CK-12205"/>
    <s v="Chloris Kastensmidt"/>
    <x v="0"/>
    <x v="0"/>
    <s v="Hempstead"/>
    <x v="15"/>
    <n v="11550"/>
    <x v="3"/>
    <s v="OFF-EN-10003286"/>
    <x v="1"/>
    <x v="12"/>
    <x v="33"/>
    <n v="41.4"/>
    <n v="5"/>
    <n v="0"/>
    <n v="19.457999999999998"/>
  </r>
  <r>
    <n v="2913"/>
    <s v="CA-2011-113929"/>
    <x v="2"/>
    <x v="737"/>
    <d v="2011-06-21T00:00:00"/>
    <s v="Standard Class"/>
    <s v="CK-12205"/>
    <s v="Chloris Kastensmidt"/>
    <x v="0"/>
    <x v="0"/>
    <s v="Hempstead"/>
    <x v="15"/>
    <n v="11550"/>
    <x v="3"/>
    <s v="OFF-AR-10003772"/>
    <x v="1"/>
    <x v="6"/>
    <x v="1429"/>
    <n v="35"/>
    <n v="4"/>
    <n v="0"/>
    <n v="10.499999999999996"/>
  </r>
  <r>
    <n v="2914"/>
    <s v="CA-2011-113929"/>
    <x v="2"/>
    <x v="737"/>
    <d v="2011-06-21T00:00:00"/>
    <s v="Standard Class"/>
    <s v="CK-12205"/>
    <s v="Chloris Kastensmidt"/>
    <x v="0"/>
    <x v="0"/>
    <s v="Hempstead"/>
    <x v="15"/>
    <n v="11550"/>
    <x v="3"/>
    <s v="OFF-BI-10002852"/>
    <x v="1"/>
    <x v="8"/>
    <x v="91"/>
    <n v="39.552000000000007"/>
    <n v="3"/>
    <n v="0.2"/>
    <n v="14.337599999999998"/>
  </r>
  <r>
    <n v="2915"/>
    <s v="CA-2012-134747"/>
    <x v="1"/>
    <x v="88"/>
    <d v="2012-10-17T00:00:00"/>
    <s v="Second Class"/>
    <s v="DL-12925"/>
    <s v="Daniel Lacy"/>
    <x v="0"/>
    <x v="0"/>
    <s v="Noblesville"/>
    <x v="14"/>
    <n v="46060"/>
    <x v="2"/>
    <s v="TEC-PH-10002890"/>
    <x v="2"/>
    <x v="7"/>
    <x v="1387"/>
    <n v="135.72"/>
    <n v="3"/>
    <n v="0"/>
    <n v="35.287199999999999"/>
  </r>
  <r>
    <n v="2916"/>
    <s v="CA-2012-134747"/>
    <x v="1"/>
    <x v="88"/>
    <d v="2012-10-17T00:00:00"/>
    <s v="Second Class"/>
    <s v="DL-12925"/>
    <s v="Daniel Lacy"/>
    <x v="0"/>
    <x v="0"/>
    <s v="Noblesville"/>
    <x v="14"/>
    <n v="46060"/>
    <x v="2"/>
    <s v="OFF-BI-10001308"/>
    <x v="1"/>
    <x v="8"/>
    <x v="1351"/>
    <n v="12.56"/>
    <n v="2"/>
    <n v="0"/>
    <n v="5.6519999999999992"/>
  </r>
  <r>
    <n v="2917"/>
    <s v="CA-2012-134747"/>
    <x v="1"/>
    <x v="88"/>
    <d v="2012-10-17T00:00:00"/>
    <s v="Second Class"/>
    <s v="DL-12925"/>
    <s v="Daniel Lacy"/>
    <x v="0"/>
    <x v="0"/>
    <s v="Noblesville"/>
    <x v="14"/>
    <n v="46060"/>
    <x v="2"/>
    <s v="TEC-PH-10001750"/>
    <x v="2"/>
    <x v="7"/>
    <x v="968"/>
    <n v="263.95999999999998"/>
    <n v="4"/>
    <n v="0"/>
    <n v="71.269200000000012"/>
  </r>
  <r>
    <n v="2918"/>
    <s v="CA-2014-155047"/>
    <x v="3"/>
    <x v="151"/>
    <d v="2014-08-31T00:00:00"/>
    <s v="First Class"/>
    <s v="SE-20110"/>
    <s v="Sanjit Engle"/>
    <x v="0"/>
    <x v="0"/>
    <s v="Dallas"/>
    <x v="5"/>
    <n v="75220"/>
    <x v="2"/>
    <s v="OFF-AR-10003338"/>
    <x v="1"/>
    <x v="6"/>
    <x v="1430"/>
    <n v="5.9520000000000008"/>
    <n v="1"/>
    <n v="0.2"/>
    <n v="0.37200000000000011"/>
  </r>
  <r>
    <n v="2919"/>
    <s v="CA-2013-160129"/>
    <x v="0"/>
    <x v="813"/>
    <d v="2013-11-24T00:00:00"/>
    <s v="Same Day"/>
    <s v="LS-17200"/>
    <s v="Luke Schmidt"/>
    <x v="1"/>
    <x v="0"/>
    <s v="Philadelphia"/>
    <x v="9"/>
    <n v="19140"/>
    <x v="3"/>
    <s v="OFF-FA-10002763"/>
    <x v="1"/>
    <x v="13"/>
    <x v="1411"/>
    <n v="15.8"/>
    <n v="5"/>
    <n v="0.2"/>
    <n v="2.3699999999999983"/>
  </r>
  <r>
    <n v="2920"/>
    <s v="CA-2013-160129"/>
    <x v="0"/>
    <x v="813"/>
    <d v="2013-11-24T00:00:00"/>
    <s v="Same Day"/>
    <s v="LS-17200"/>
    <s v="Luke Schmidt"/>
    <x v="1"/>
    <x v="0"/>
    <s v="Philadelphia"/>
    <x v="9"/>
    <n v="19140"/>
    <x v="3"/>
    <s v="FUR-FU-10002088"/>
    <x v="0"/>
    <x v="5"/>
    <x v="1084"/>
    <n v="14.368000000000002"/>
    <n v="2"/>
    <n v="0.2"/>
    <n v="3.9512"/>
  </r>
  <r>
    <n v="2921"/>
    <s v="CA-2013-160129"/>
    <x v="0"/>
    <x v="813"/>
    <d v="2013-11-24T00:00:00"/>
    <s v="Same Day"/>
    <s v="LS-17200"/>
    <s v="Luke Schmidt"/>
    <x v="1"/>
    <x v="0"/>
    <s v="Philadelphia"/>
    <x v="9"/>
    <n v="19140"/>
    <x v="3"/>
    <s v="FUR-FU-10003976"/>
    <x v="0"/>
    <x v="5"/>
    <x v="964"/>
    <n v="70.448000000000008"/>
    <n v="7"/>
    <n v="0.2"/>
    <n v="12.328399999999988"/>
  </r>
  <r>
    <n v="2922"/>
    <s v="CA-2014-164329"/>
    <x v="3"/>
    <x v="289"/>
    <d v="2014-01-31T00:00:00"/>
    <s v="Same Day"/>
    <s v="MM-17920"/>
    <s v="Michael Moore"/>
    <x v="0"/>
    <x v="0"/>
    <s v="San Francisco"/>
    <x v="1"/>
    <n v="94109"/>
    <x v="1"/>
    <s v="OFF-ST-10001511"/>
    <x v="1"/>
    <x v="4"/>
    <x v="551"/>
    <n v="129.30000000000001"/>
    <n v="2"/>
    <n v="0"/>
    <n v="6.4649999999999892"/>
  </r>
  <r>
    <n v="2923"/>
    <s v="US-2012-141453"/>
    <x v="1"/>
    <x v="672"/>
    <d v="2012-12-03T00:00:00"/>
    <s v="Second Class"/>
    <s v="DB-13270"/>
    <s v="Deborah Brumfield"/>
    <x v="2"/>
    <x v="0"/>
    <s v="Austin"/>
    <x v="5"/>
    <n v="78745"/>
    <x v="2"/>
    <s v="OFF-BI-10000301"/>
    <x v="1"/>
    <x v="8"/>
    <x v="619"/>
    <n v="3.8819999999999988"/>
    <n v="3"/>
    <n v="0.8"/>
    <n v="-5.8230000000000004"/>
  </r>
  <r>
    <n v="2924"/>
    <s v="CA-2011-156993"/>
    <x v="2"/>
    <x v="307"/>
    <d v="2011-07-04T00:00:00"/>
    <s v="Standard Class"/>
    <s v="RW-19630"/>
    <s v="Rob Williams"/>
    <x v="1"/>
    <x v="0"/>
    <s v="Detroit"/>
    <x v="12"/>
    <n v="48234"/>
    <x v="2"/>
    <s v="OFF-FA-10003495"/>
    <x v="1"/>
    <x v="13"/>
    <x v="33"/>
    <n v="6.08"/>
    <n v="1"/>
    <n v="0"/>
    <n v="3.04"/>
  </r>
  <r>
    <n v="2925"/>
    <s v="CA-2011-157721"/>
    <x v="2"/>
    <x v="814"/>
    <d v="2011-09-05T00:00:00"/>
    <s v="First Class"/>
    <s v="JM-16195"/>
    <s v="Justin MacKendrick"/>
    <x v="0"/>
    <x v="0"/>
    <s v="Watertown"/>
    <x v="15"/>
    <n v="13601"/>
    <x v="3"/>
    <s v="OFF-AP-10001303"/>
    <x v="1"/>
    <x v="9"/>
    <x v="925"/>
    <n v="19.899999999999999"/>
    <n v="1"/>
    <n v="0"/>
    <n v="8.9549999999999983"/>
  </r>
  <r>
    <n v="2926"/>
    <s v="CA-2011-157721"/>
    <x v="2"/>
    <x v="814"/>
    <d v="2011-09-05T00:00:00"/>
    <s v="First Class"/>
    <s v="JM-16195"/>
    <s v="Justin MacKendrick"/>
    <x v="0"/>
    <x v="0"/>
    <s v="Watertown"/>
    <x v="15"/>
    <n v="13601"/>
    <x v="3"/>
    <s v="FUR-FU-10002116"/>
    <x v="0"/>
    <x v="5"/>
    <x v="1431"/>
    <n v="70.709999999999994"/>
    <n v="1"/>
    <n v="0"/>
    <n v="4.9496999999999929"/>
  </r>
  <r>
    <n v="2927"/>
    <s v="CA-2014-128629"/>
    <x v="3"/>
    <x v="815"/>
    <d v="2014-07-15T00:00:00"/>
    <s v="Second Class"/>
    <s v="BP-11155"/>
    <s v="Becky Pak"/>
    <x v="0"/>
    <x v="0"/>
    <s v="Columbus"/>
    <x v="32"/>
    <n v="31907"/>
    <x v="0"/>
    <s v="FUR-FU-10000771"/>
    <x v="0"/>
    <x v="5"/>
    <x v="1426"/>
    <n v="18.84"/>
    <n v="3"/>
    <n v="0"/>
    <n v="7.9128000000000007"/>
  </r>
  <r>
    <n v="2928"/>
    <s v="CA-2014-158106"/>
    <x v="3"/>
    <x v="400"/>
    <d v="2014-06-11T00:00:00"/>
    <s v="Standard Class"/>
    <s v="CT-11995"/>
    <s v="Carol Triggs"/>
    <x v="0"/>
    <x v="0"/>
    <s v="Apple Valley"/>
    <x v="11"/>
    <n v="55124"/>
    <x v="2"/>
    <s v="OFF-AR-10002255"/>
    <x v="1"/>
    <x v="6"/>
    <x v="814"/>
    <n v="8.64"/>
    <n v="3"/>
    <n v="0"/>
    <n v="2.5055999999999998"/>
  </r>
  <r>
    <n v="2929"/>
    <s v="US-2014-120390"/>
    <x v="3"/>
    <x v="15"/>
    <d v="2014-10-27T00:00:00"/>
    <s v="Standard Class"/>
    <s v="TH-21550"/>
    <s v="Tracy Hopkins"/>
    <x v="2"/>
    <x v="0"/>
    <s v="Burlington"/>
    <x v="3"/>
    <n v="27217"/>
    <x v="0"/>
    <s v="OFF-BI-10004995"/>
    <x v="1"/>
    <x v="8"/>
    <x v="313"/>
    <n v="1633.1880000000003"/>
    <n v="4"/>
    <n v="0.7"/>
    <n v="-1306.5504000000001"/>
  </r>
  <r>
    <n v="2930"/>
    <s v="CA-2014-143434"/>
    <x v="3"/>
    <x v="551"/>
    <d v="2014-11-25T00:00:00"/>
    <s v="Standard Class"/>
    <s v="ME-17320"/>
    <s v="Maria Etezadi"/>
    <x v="2"/>
    <x v="0"/>
    <s v="Saginaw"/>
    <x v="12"/>
    <n v="48601"/>
    <x v="2"/>
    <s v="FUR-FU-10002597"/>
    <x v="0"/>
    <x v="5"/>
    <x v="621"/>
    <n v="19.760000000000002"/>
    <n v="4"/>
    <n v="0"/>
    <n v="8.2992000000000008"/>
  </r>
  <r>
    <n v="2931"/>
    <s v="CA-2012-168564"/>
    <x v="1"/>
    <x v="816"/>
    <d v="2012-08-08T00:00:00"/>
    <s v="Same Day"/>
    <s v="TT-21220"/>
    <s v="Thomas Thornton"/>
    <x v="0"/>
    <x v="0"/>
    <s v="San Francisco"/>
    <x v="1"/>
    <n v="94109"/>
    <x v="1"/>
    <s v="OFF-BI-10004970"/>
    <x v="1"/>
    <x v="8"/>
    <x v="908"/>
    <n v="6.6080000000000005"/>
    <n v="2"/>
    <n v="0.2"/>
    <n v="2.2302"/>
  </r>
  <r>
    <n v="2932"/>
    <s v="CA-2012-168564"/>
    <x v="1"/>
    <x v="816"/>
    <d v="2012-08-08T00:00:00"/>
    <s v="Same Day"/>
    <s v="TT-21220"/>
    <s v="Thomas Thornton"/>
    <x v="0"/>
    <x v="0"/>
    <s v="San Francisco"/>
    <x v="1"/>
    <n v="94109"/>
    <x v="1"/>
    <s v="OFF-BI-10002557"/>
    <x v="1"/>
    <x v="8"/>
    <x v="246"/>
    <n v="7.28"/>
    <n v="2"/>
    <n v="0.2"/>
    <n v="2.7299999999999995"/>
  </r>
  <r>
    <n v="2933"/>
    <s v="CA-2012-168564"/>
    <x v="1"/>
    <x v="816"/>
    <d v="2012-08-08T00:00:00"/>
    <s v="Same Day"/>
    <s v="TT-21220"/>
    <s v="Thomas Thornton"/>
    <x v="0"/>
    <x v="0"/>
    <s v="San Francisco"/>
    <x v="1"/>
    <n v="94109"/>
    <x v="1"/>
    <s v="FUR-CH-10000785"/>
    <x v="0"/>
    <x v="1"/>
    <x v="320"/>
    <n v="144.78399999999999"/>
    <n v="1"/>
    <n v="0.2"/>
    <n v="10.858800000000002"/>
  </r>
  <r>
    <n v="2934"/>
    <s v="US-2013-169040"/>
    <x v="0"/>
    <x v="409"/>
    <d v="2013-12-13T00:00:00"/>
    <s v="Standard Class"/>
    <s v="GT-14710"/>
    <s v="Greg Tran"/>
    <x v="0"/>
    <x v="0"/>
    <s v="Seattle"/>
    <x v="4"/>
    <n v="98105"/>
    <x v="1"/>
    <s v="TEC-PH-10002310"/>
    <x v="2"/>
    <x v="7"/>
    <x v="1359"/>
    <n v="156.79200000000003"/>
    <n v="1"/>
    <n v="0.2"/>
    <n v="13.719300000000004"/>
  </r>
  <r>
    <n v="2935"/>
    <s v="US-2013-169040"/>
    <x v="0"/>
    <x v="409"/>
    <d v="2013-12-13T00:00:00"/>
    <s v="Standard Class"/>
    <s v="GT-14710"/>
    <s v="Greg Tran"/>
    <x v="0"/>
    <x v="0"/>
    <s v="Seattle"/>
    <x v="4"/>
    <n v="98105"/>
    <x v="1"/>
    <s v="TEC-PH-10002834"/>
    <x v="2"/>
    <x v="7"/>
    <x v="1378"/>
    <n v="431.97600000000006"/>
    <n v="3"/>
    <n v="0.2"/>
    <n v="26.998499999999993"/>
  </r>
  <r>
    <n v="2936"/>
    <s v="US-2013-169040"/>
    <x v="0"/>
    <x v="409"/>
    <d v="2013-12-13T00:00:00"/>
    <s v="Standard Class"/>
    <s v="GT-14710"/>
    <s v="Greg Tran"/>
    <x v="0"/>
    <x v="0"/>
    <s v="Seattle"/>
    <x v="4"/>
    <n v="98105"/>
    <x v="1"/>
    <s v="OFF-EN-10000927"/>
    <x v="1"/>
    <x v="12"/>
    <x v="81"/>
    <n v="35.89"/>
    <n v="1"/>
    <n v="0"/>
    <n v="16.150499999999997"/>
  </r>
  <r>
    <n v="2937"/>
    <s v="US-2013-169040"/>
    <x v="0"/>
    <x v="409"/>
    <d v="2013-12-13T00:00:00"/>
    <s v="Standard Class"/>
    <s v="GT-14710"/>
    <s v="Greg Tran"/>
    <x v="0"/>
    <x v="0"/>
    <s v="Seattle"/>
    <x v="4"/>
    <n v="98105"/>
    <x v="1"/>
    <s v="OFF-BI-10001636"/>
    <x v="1"/>
    <x v="8"/>
    <x v="668"/>
    <n v="47.207999999999998"/>
    <n v="7"/>
    <n v="0.2"/>
    <n v="15.342599999999997"/>
  </r>
  <r>
    <n v="2938"/>
    <s v="US-2013-169040"/>
    <x v="0"/>
    <x v="409"/>
    <d v="2013-12-13T00:00:00"/>
    <s v="Standard Class"/>
    <s v="GT-14710"/>
    <s v="Greg Tran"/>
    <x v="0"/>
    <x v="0"/>
    <s v="Seattle"/>
    <x v="4"/>
    <n v="98105"/>
    <x v="1"/>
    <s v="OFF-PA-10001736"/>
    <x v="1"/>
    <x v="10"/>
    <x v="129"/>
    <n v="248.07999999999998"/>
    <n v="7"/>
    <n v="0"/>
    <n v="116.59759999999997"/>
  </r>
  <r>
    <n v="2939"/>
    <s v="US-2013-169040"/>
    <x v="0"/>
    <x v="409"/>
    <d v="2013-12-13T00:00:00"/>
    <s v="Standard Class"/>
    <s v="GT-14710"/>
    <s v="Greg Tran"/>
    <x v="0"/>
    <x v="0"/>
    <s v="Seattle"/>
    <x v="4"/>
    <n v="98105"/>
    <x v="1"/>
    <s v="OFF-PA-10000482"/>
    <x v="1"/>
    <x v="10"/>
    <x v="67"/>
    <n v="189.7"/>
    <n v="5"/>
    <n v="0"/>
    <n v="89.158999999999992"/>
  </r>
  <r>
    <n v="2940"/>
    <s v="US-2013-169040"/>
    <x v="0"/>
    <x v="409"/>
    <d v="2013-12-13T00:00:00"/>
    <s v="Standard Class"/>
    <s v="GT-14710"/>
    <s v="Greg Tran"/>
    <x v="0"/>
    <x v="0"/>
    <s v="Seattle"/>
    <x v="4"/>
    <n v="98105"/>
    <x v="1"/>
    <s v="OFF-BI-10001658"/>
    <x v="1"/>
    <x v="8"/>
    <x v="439"/>
    <n v="59.808000000000007"/>
    <n v="3"/>
    <n v="0.2"/>
    <n v="19.4376"/>
  </r>
  <r>
    <n v="2941"/>
    <s v="CA-2014-155880"/>
    <x v="3"/>
    <x v="613"/>
    <d v="2014-04-01T00:00:00"/>
    <s v="Standard Class"/>
    <s v="JD-16150"/>
    <s v="Justin Deggeller"/>
    <x v="1"/>
    <x v="0"/>
    <s v="Milwaukee"/>
    <x v="6"/>
    <n v="53209"/>
    <x v="2"/>
    <s v="FUR-CH-10000422"/>
    <x v="0"/>
    <x v="1"/>
    <x v="1432"/>
    <n v="90.99"/>
    <n v="1"/>
    <n v="0"/>
    <n v="14.558400000000006"/>
  </r>
  <r>
    <n v="2942"/>
    <s v="CA-2014-155880"/>
    <x v="3"/>
    <x v="613"/>
    <d v="2014-04-01T00:00:00"/>
    <s v="Standard Class"/>
    <s v="JD-16150"/>
    <s v="Justin Deggeller"/>
    <x v="1"/>
    <x v="0"/>
    <s v="Milwaukee"/>
    <x v="6"/>
    <n v="53209"/>
    <x v="2"/>
    <s v="FUR-CH-10004675"/>
    <x v="0"/>
    <x v="1"/>
    <x v="629"/>
    <n v="1526.5600000000002"/>
    <n v="7"/>
    <n v="0"/>
    <n v="427.43679999999995"/>
  </r>
  <r>
    <n v="2943"/>
    <s v="CA-2014-155880"/>
    <x v="3"/>
    <x v="613"/>
    <d v="2014-04-01T00:00:00"/>
    <s v="Standard Class"/>
    <s v="JD-16150"/>
    <s v="Justin Deggeller"/>
    <x v="1"/>
    <x v="0"/>
    <s v="Milwaukee"/>
    <x v="6"/>
    <n v="53209"/>
    <x v="2"/>
    <s v="FUR-CH-10002880"/>
    <x v="0"/>
    <x v="1"/>
    <x v="801"/>
    <n v="368.96999999999997"/>
    <n v="3"/>
    <n v="0"/>
    <n v="40.586699999999979"/>
  </r>
  <r>
    <n v="2944"/>
    <s v="CA-2014-126242"/>
    <x v="3"/>
    <x v="123"/>
    <d v="2014-11-25T00:00:00"/>
    <s v="Standard Class"/>
    <s v="MC-18100"/>
    <s v="Mick Crebagga"/>
    <x v="0"/>
    <x v="0"/>
    <s v="Los Angeles"/>
    <x v="1"/>
    <n v="90049"/>
    <x v="1"/>
    <s v="OFF-ST-10000675"/>
    <x v="1"/>
    <x v="4"/>
    <x v="295"/>
    <n v="305.01"/>
    <n v="9"/>
    <n v="0"/>
    <n v="76.252499999999998"/>
  </r>
  <r>
    <n v="2945"/>
    <s v="CA-2014-126242"/>
    <x v="3"/>
    <x v="123"/>
    <d v="2014-11-25T00:00:00"/>
    <s v="Standard Class"/>
    <s v="MC-18100"/>
    <s v="Mick Crebagga"/>
    <x v="0"/>
    <x v="0"/>
    <s v="Los Angeles"/>
    <x v="1"/>
    <n v="90049"/>
    <x v="1"/>
    <s v="FUR-FU-10002685"/>
    <x v="0"/>
    <x v="5"/>
    <x v="1433"/>
    <n v="18.7"/>
    <n v="1"/>
    <n v="0"/>
    <n v="7.1059999999999999"/>
  </r>
  <r>
    <n v="2946"/>
    <s v="CA-2013-166443"/>
    <x v="0"/>
    <x v="254"/>
    <d v="2013-11-06T00:00:00"/>
    <s v="First Class"/>
    <s v="LH-17020"/>
    <s v="Lisa Hazard"/>
    <x v="0"/>
    <x v="0"/>
    <s v="San Francisco"/>
    <x v="1"/>
    <n v="94122"/>
    <x v="1"/>
    <s v="FUR-FU-10004020"/>
    <x v="0"/>
    <x v="5"/>
    <x v="488"/>
    <n v="38.29"/>
    <n v="7"/>
    <n v="0"/>
    <n v="16.464700000000001"/>
  </r>
  <r>
    <n v="2947"/>
    <s v="CA-2014-169859"/>
    <x v="3"/>
    <x v="817"/>
    <d v="2014-12-19T00:00:00"/>
    <s v="Standard Class"/>
    <s v="MP-18175"/>
    <s v="Mike Pelletier"/>
    <x v="2"/>
    <x v="0"/>
    <s v="San Diego"/>
    <x v="1"/>
    <n v="92024"/>
    <x v="1"/>
    <s v="FUR-FU-10004963"/>
    <x v="0"/>
    <x v="5"/>
    <x v="1434"/>
    <n v="26.25"/>
    <n v="3"/>
    <n v="0"/>
    <n v="11.025000000000002"/>
  </r>
  <r>
    <n v="2948"/>
    <s v="CA-2014-169859"/>
    <x v="3"/>
    <x v="817"/>
    <d v="2014-12-19T00:00:00"/>
    <s v="Standard Class"/>
    <s v="MP-18175"/>
    <s v="Mike Pelletier"/>
    <x v="2"/>
    <x v="0"/>
    <s v="San Diego"/>
    <x v="1"/>
    <n v="92024"/>
    <x v="1"/>
    <s v="OFF-BI-10000174"/>
    <x v="1"/>
    <x v="8"/>
    <x v="1435"/>
    <n v="64.959999999999994"/>
    <n v="14"/>
    <n v="0.2"/>
    <n v="22.736000000000001"/>
  </r>
  <r>
    <n v="2949"/>
    <s v="CA-2014-169859"/>
    <x v="3"/>
    <x v="817"/>
    <d v="2014-12-19T00:00:00"/>
    <s v="Standard Class"/>
    <s v="MP-18175"/>
    <s v="Mike Pelletier"/>
    <x v="2"/>
    <x v="0"/>
    <s v="San Diego"/>
    <x v="1"/>
    <n v="92024"/>
    <x v="1"/>
    <s v="OFF-EN-10000461"/>
    <x v="1"/>
    <x v="12"/>
    <x v="746"/>
    <n v="43.7"/>
    <n v="5"/>
    <n v="0"/>
    <n v="20.539000000000001"/>
  </r>
  <r>
    <n v="2950"/>
    <s v="CA-2014-134915"/>
    <x v="3"/>
    <x v="105"/>
    <d v="2014-11-13T00:00:00"/>
    <s v="Same Day"/>
    <s v="EM-14140"/>
    <s v="Eugene Moren"/>
    <x v="2"/>
    <x v="0"/>
    <s v="Glendale"/>
    <x v="16"/>
    <n v="85301"/>
    <x v="1"/>
    <s v="TEC-AC-10001266"/>
    <x v="2"/>
    <x v="11"/>
    <x v="196"/>
    <n v="41.6"/>
    <n v="4"/>
    <n v="0.2"/>
    <n v="12.999999999999998"/>
  </r>
  <r>
    <n v="2951"/>
    <s v="CA-2014-134915"/>
    <x v="3"/>
    <x v="105"/>
    <d v="2014-11-13T00:00:00"/>
    <s v="Same Day"/>
    <s v="EM-14140"/>
    <s v="Eugene Moren"/>
    <x v="2"/>
    <x v="0"/>
    <s v="Glendale"/>
    <x v="16"/>
    <n v="85301"/>
    <x v="1"/>
    <s v="OFF-PA-10002160"/>
    <x v="1"/>
    <x v="10"/>
    <x v="1190"/>
    <n v="23.120000000000005"/>
    <n v="5"/>
    <n v="0.2"/>
    <n v="8.3810000000000002"/>
  </r>
  <r>
    <n v="2952"/>
    <s v="CA-2014-134915"/>
    <x v="3"/>
    <x v="105"/>
    <d v="2014-11-13T00:00:00"/>
    <s v="Same Day"/>
    <s v="EM-14140"/>
    <s v="Eugene Moren"/>
    <x v="2"/>
    <x v="0"/>
    <s v="Glendale"/>
    <x v="16"/>
    <n v="85301"/>
    <x v="1"/>
    <s v="FUR-CH-10004875"/>
    <x v="0"/>
    <x v="1"/>
    <x v="1436"/>
    <n v="113.88800000000002"/>
    <n v="2"/>
    <n v="0.2"/>
    <n v="9.9651999999999994"/>
  </r>
  <r>
    <n v="2953"/>
    <s v="CA-2014-134915"/>
    <x v="3"/>
    <x v="105"/>
    <d v="2014-11-13T00:00:00"/>
    <s v="Same Day"/>
    <s v="EM-14140"/>
    <s v="Eugene Moren"/>
    <x v="2"/>
    <x v="0"/>
    <s v="Glendale"/>
    <x v="16"/>
    <n v="85301"/>
    <x v="1"/>
    <s v="FUR-FU-10000305"/>
    <x v="0"/>
    <x v="5"/>
    <x v="1437"/>
    <n v="113.56800000000001"/>
    <n v="2"/>
    <n v="0.2"/>
    <n v="-5.6784000000000034"/>
  </r>
  <r>
    <n v="2954"/>
    <s v="CA-2014-134915"/>
    <x v="3"/>
    <x v="105"/>
    <d v="2014-11-13T00:00:00"/>
    <s v="Same Day"/>
    <s v="EM-14140"/>
    <s v="Eugene Moren"/>
    <x v="2"/>
    <x v="0"/>
    <s v="Glendale"/>
    <x v="16"/>
    <n v="85301"/>
    <x v="1"/>
    <s v="TEC-PH-10000347"/>
    <x v="2"/>
    <x v="7"/>
    <x v="495"/>
    <n v="7.9200000000000008"/>
    <n v="2"/>
    <n v="0.2"/>
    <n v="0.69299999999999984"/>
  </r>
  <r>
    <n v="2955"/>
    <s v="CA-2014-134915"/>
    <x v="3"/>
    <x v="105"/>
    <d v="2014-11-13T00:00:00"/>
    <s v="Same Day"/>
    <s v="EM-14140"/>
    <s v="Eugene Moren"/>
    <x v="2"/>
    <x v="0"/>
    <s v="Glendale"/>
    <x v="16"/>
    <n v="85301"/>
    <x v="1"/>
    <s v="TEC-PH-10001459"/>
    <x v="2"/>
    <x v="7"/>
    <x v="1438"/>
    <n v="671.98400000000004"/>
    <n v="2"/>
    <n v="0.2"/>
    <n v="50.398800000000023"/>
  </r>
  <r>
    <n v="2956"/>
    <s v="CA-2013-153353"/>
    <x v="0"/>
    <x v="298"/>
    <d v="2013-08-25T00:00:00"/>
    <s v="Standard Class"/>
    <s v="GG-14650"/>
    <s v="Greg Guthrie"/>
    <x v="1"/>
    <x v="0"/>
    <s v="New York City"/>
    <x v="15"/>
    <n v="10035"/>
    <x v="3"/>
    <s v="TEC-PH-10000439"/>
    <x v="2"/>
    <x v="7"/>
    <x v="869"/>
    <n v="39.99"/>
    <n v="1"/>
    <n v="0"/>
    <n v="11.597099999999998"/>
  </r>
  <r>
    <n v="2957"/>
    <s v="CA-2014-123638"/>
    <x v="3"/>
    <x v="818"/>
    <d v="2014-07-05T00:00:00"/>
    <s v="Standard Class"/>
    <s v="MA-17995"/>
    <s v="Michelle Arnett"/>
    <x v="2"/>
    <x v="0"/>
    <s v="Watertown"/>
    <x v="15"/>
    <n v="13601"/>
    <x v="3"/>
    <s v="FUR-CH-10002647"/>
    <x v="0"/>
    <x v="1"/>
    <x v="470"/>
    <n v="191.64600000000002"/>
    <n v="3"/>
    <n v="0.1"/>
    <n v="31.94100000000001"/>
  </r>
  <r>
    <n v="2958"/>
    <s v="CA-2014-168900"/>
    <x v="3"/>
    <x v="464"/>
    <d v="2014-05-10T00:00:00"/>
    <s v="Standard Class"/>
    <s v="SH-20395"/>
    <s v="Shahid Hopkins"/>
    <x v="0"/>
    <x v="0"/>
    <s v="Springfield"/>
    <x v="24"/>
    <n v="45503"/>
    <x v="3"/>
    <s v="OFF-BI-10003910"/>
    <x v="1"/>
    <x v="8"/>
    <x v="8"/>
    <n v="2.3130000000000002"/>
    <n v="1"/>
    <n v="0.7"/>
    <n v="-1.9274999999999993"/>
  </r>
  <r>
    <n v="2959"/>
    <s v="CA-2012-158456"/>
    <x v="1"/>
    <x v="100"/>
    <d v="2012-12-29T00:00:00"/>
    <s v="Standard Class"/>
    <s v="KT-16465"/>
    <s v="Kean Takahito"/>
    <x v="0"/>
    <x v="0"/>
    <s v="Los Angeles"/>
    <x v="1"/>
    <n v="90032"/>
    <x v="1"/>
    <s v="OFF-BI-10001097"/>
    <x v="1"/>
    <x v="8"/>
    <x v="789"/>
    <n v="19.936000000000003"/>
    <n v="4"/>
    <n v="0.2"/>
    <n v="7.2267999999999999"/>
  </r>
  <r>
    <n v="2960"/>
    <s v="CA-2012-158456"/>
    <x v="1"/>
    <x v="100"/>
    <d v="2012-12-29T00:00:00"/>
    <s v="Standard Class"/>
    <s v="KT-16465"/>
    <s v="Kean Takahito"/>
    <x v="0"/>
    <x v="0"/>
    <s v="Los Angeles"/>
    <x v="1"/>
    <n v="90032"/>
    <x v="1"/>
    <s v="OFF-FA-10004854"/>
    <x v="1"/>
    <x v="13"/>
    <x v="268"/>
    <n v="45.92"/>
    <n v="4"/>
    <n v="0"/>
    <n v="21.5824"/>
  </r>
  <r>
    <n v="2961"/>
    <s v="CA-2014-143665"/>
    <x v="3"/>
    <x v="466"/>
    <d v="2014-05-02T00:00:00"/>
    <s v="Standard Class"/>
    <s v="PO-19180"/>
    <s v="Philisse Overcash"/>
    <x v="2"/>
    <x v="0"/>
    <s v="Seattle"/>
    <x v="4"/>
    <n v="98115"/>
    <x v="1"/>
    <s v="OFF-PA-10003673"/>
    <x v="1"/>
    <x v="10"/>
    <x v="971"/>
    <n v="20.34"/>
    <n v="3"/>
    <n v="0"/>
    <n v="9.3563999999999989"/>
  </r>
  <r>
    <n v="2962"/>
    <s v="CA-2014-143665"/>
    <x v="3"/>
    <x v="466"/>
    <d v="2014-05-02T00:00:00"/>
    <s v="Standard Class"/>
    <s v="PO-19180"/>
    <s v="Philisse Overcash"/>
    <x v="2"/>
    <x v="0"/>
    <s v="Seattle"/>
    <x v="4"/>
    <n v="98115"/>
    <x v="1"/>
    <s v="OFF-LA-10002034"/>
    <x v="1"/>
    <x v="2"/>
    <x v="1102"/>
    <n v="39.28"/>
    <n v="8"/>
    <n v="0"/>
    <n v="19.247199999999999"/>
  </r>
  <r>
    <n v="2963"/>
    <s v="CA-2014-137428"/>
    <x v="3"/>
    <x v="819"/>
    <d v="2014-12-22T00:00:00"/>
    <s v="Second Class"/>
    <s v="AY-10555"/>
    <s v="Andy Yotov"/>
    <x v="1"/>
    <x v="0"/>
    <s v="Oceanside"/>
    <x v="1"/>
    <n v="92054"/>
    <x v="1"/>
    <s v="FUR-CH-10002774"/>
    <x v="0"/>
    <x v="1"/>
    <x v="23"/>
    <n v="81.567999999999998"/>
    <n v="2"/>
    <n v="0.2"/>
    <n v="9.1763999999999974"/>
  </r>
  <r>
    <n v="2964"/>
    <s v="CA-2014-137428"/>
    <x v="3"/>
    <x v="819"/>
    <d v="2014-12-22T00:00:00"/>
    <s v="Second Class"/>
    <s v="AY-10555"/>
    <s v="Andy Yotov"/>
    <x v="1"/>
    <x v="0"/>
    <s v="Oceanside"/>
    <x v="1"/>
    <n v="92054"/>
    <x v="1"/>
    <s v="FUR-CH-10003817"/>
    <x v="0"/>
    <x v="1"/>
    <x v="162"/>
    <n v="97.184000000000012"/>
    <n v="2"/>
    <n v="0.2"/>
    <n v="6.0740000000000016"/>
  </r>
  <r>
    <n v="2965"/>
    <s v="CA-2014-137428"/>
    <x v="3"/>
    <x v="819"/>
    <d v="2014-12-22T00:00:00"/>
    <s v="Second Class"/>
    <s v="AY-10555"/>
    <s v="Andy Yotov"/>
    <x v="1"/>
    <x v="0"/>
    <s v="Oceanside"/>
    <x v="1"/>
    <n v="92054"/>
    <x v="1"/>
    <s v="OFF-BI-10002949"/>
    <x v="1"/>
    <x v="8"/>
    <x v="520"/>
    <n v="24.320000000000004"/>
    <n v="5"/>
    <n v="0.2"/>
    <n v="8.2079999999999984"/>
  </r>
  <r>
    <n v="2966"/>
    <s v="CA-2014-137428"/>
    <x v="3"/>
    <x v="819"/>
    <d v="2014-12-22T00:00:00"/>
    <s v="Second Class"/>
    <s v="AY-10555"/>
    <s v="Andy Yotov"/>
    <x v="1"/>
    <x v="0"/>
    <s v="Oceanside"/>
    <x v="1"/>
    <n v="92054"/>
    <x v="1"/>
    <s v="FUR-FU-10002445"/>
    <x v="0"/>
    <x v="5"/>
    <x v="1439"/>
    <n v="18.96"/>
    <n v="2"/>
    <n v="0"/>
    <n v="7.5840000000000014"/>
  </r>
  <r>
    <n v="2967"/>
    <s v="CA-2011-162866"/>
    <x v="2"/>
    <x v="422"/>
    <d v="2011-12-31T00:00:00"/>
    <s v="Standard Class"/>
    <s v="Co-12640"/>
    <s v="Corey-Lock"/>
    <x v="0"/>
    <x v="0"/>
    <s v="Skokie"/>
    <x v="10"/>
    <n v="60076"/>
    <x v="2"/>
    <s v="FUR-FU-10001473"/>
    <x v="0"/>
    <x v="5"/>
    <x v="984"/>
    <n v="32.952000000000005"/>
    <n v="6"/>
    <n v="0.6"/>
    <n v="-19.771199999999997"/>
  </r>
  <r>
    <n v="2968"/>
    <s v="CA-2011-162866"/>
    <x v="2"/>
    <x v="422"/>
    <d v="2011-12-31T00:00:00"/>
    <s v="Standard Class"/>
    <s v="Co-12640"/>
    <s v="Corey-Lock"/>
    <x v="0"/>
    <x v="0"/>
    <s v="Skokie"/>
    <x v="10"/>
    <n v="60076"/>
    <x v="2"/>
    <s v="OFF-ST-10002562"/>
    <x v="1"/>
    <x v="4"/>
    <x v="33"/>
    <n v="30.016000000000005"/>
    <n v="4"/>
    <n v="0.2"/>
    <n v="3.0015999999999998"/>
  </r>
  <r>
    <n v="2969"/>
    <s v="CA-2014-167941"/>
    <x v="3"/>
    <x v="44"/>
    <d v="2014-11-10T00:00:00"/>
    <s v="Second Class"/>
    <s v="JF-15565"/>
    <s v="Jill Fjeld"/>
    <x v="0"/>
    <x v="0"/>
    <s v="Fayetteville"/>
    <x v="3"/>
    <n v="28314"/>
    <x v="0"/>
    <s v="OFF-AP-10002118"/>
    <x v="1"/>
    <x v="9"/>
    <x v="77"/>
    <n v="499.58400000000006"/>
    <n v="3"/>
    <n v="0.2"/>
    <n v="43.713600000000014"/>
  </r>
  <r>
    <n v="2970"/>
    <s v="CA-2014-167941"/>
    <x v="3"/>
    <x v="44"/>
    <d v="2014-11-10T00:00:00"/>
    <s v="Second Class"/>
    <s v="JF-15565"/>
    <s v="Jill Fjeld"/>
    <x v="0"/>
    <x v="0"/>
    <s v="Fayetteville"/>
    <x v="3"/>
    <n v="28314"/>
    <x v="0"/>
    <s v="OFF-PA-10001800"/>
    <x v="1"/>
    <x v="10"/>
    <x v="580"/>
    <n v="31.104000000000006"/>
    <n v="6"/>
    <n v="0.2"/>
    <n v="10.8864"/>
  </r>
  <r>
    <n v="2971"/>
    <s v="CA-2014-167941"/>
    <x v="3"/>
    <x v="44"/>
    <d v="2014-11-10T00:00:00"/>
    <s v="Second Class"/>
    <s v="JF-15565"/>
    <s v="Jill Fjeld"/>
    <x v="0"/>
    <x v="0"/>
    <s v="Fayetteville"/>
    <x v="3"/>
    <n v="28314"/>
    <x v="0"/>
    <s v="OFF-BI-10002827"/>
    <x v="1"/>
    <x v="8"/>
    <x v="549"/>
    <n v="13.272000000000002"/>
    <n v="8"/>
    <n v="0.7"/>
    <n v="-10.617599999999999"/>
  </r>
  <r>
    <n v="2972"/>
    <s v="CA-2014-167941"/>
    <x v="3"/>
    <x v="44"/>
    <d v="2014-11-10T00:00:00"/>
    <s v="Second Class"/>
    <s v="JF-15565"/>
    <s v="Jill Fjeld"/>
    <x v="0"/>
    <x v="0"/>
    <s v="Fayetteville"/>
    <x v="3"/>
    <n v="28314"/>
    <x v="0"/>
    <s v="FUR-FU-10004671"/>
    <x v="0"/>
    <x v="5"/>
    <x v="1357"/>
    <n v="28.272000000000006"/>
    <n v="2"/>
    <n v="0.2"/>
    <n v="6.3612000000000002"/>
  </r>
  <r>
    <n v="2973"/>
    <s v="CA-2014-167941"/>
    <x v="3"/>
    <x v="44"/>
    <d v="2014-11-10T00:00:00"/>
    <s v="Second Class"/>
    <s v="JF-15565"/>
    <s v="Jill Fjeld"/>
    <x v="0"/>
    <x v="0"/>
    <s v="Fayetteville"/>
    <x v="3"/>
    <n v="28314"/>
    <x v="0"/>
    <s v="OFF-ST-10000736"/>
    <x v="1"/>
    <x v="4"/>
    <x v="455"/>
    <n v="259.13600000000002"/>
    <n v="4"/>
    <n v="0.2"/>
    <n v="-51.827200000000019"/>
  </r>
  <r>
    <n v="2974"/>
    <s v="CA-2014-111808"/>
    <x v="3"/>
    <x v="819"/>
    <d v="2014-12-21T00:00:00"/>
    <s v="Standard Class"/>
    <s v="AR-10510"/>
    <s v="Andrew Roberts"/>
    <x v="0"/>
    <x v="0"/>
    <s v="Tulsa"/>
    <x v="26"/>
    <n v="74133"/>
    <x v="2"/>
    <s v="OFF-BI-10004656"/>
    <x v="1"/>
    <x v="8"/>
    <x v="855"/>
    <n v="10.8"/>
    <n v="5"/>
    <n v="0"/>
    <n v="5.1839999999999993"/>
  </r>
  <r>
    <n v="2975"/>
    <s v="CA-2012-137512"/>
    <x v="1"/>
    <x v="820"/>
    <d v="2012-05-12T00:00:00"/>
    <s v="Standard Class"/>
    <s v="AG-10675"/>
    <s v="Anna Gayman"/>
    <x v="0"/>
    <x v="0"/>
    <s v="Allen"/>
    <x v="5"/>
    <n v="75002"/>
    <x v="2"/>
    <s v="FUR-TA-10001095"/>
    <x v="0"/>
    <x v="3"/>
    <x v="611"/>
    <n v="244.00599999999997"/>
    <n v="2"/>
    <n v="0.3"/>
    <n v="-31.372200000000007"/>
  </r>
  <r>
    <n v="2976"/>
    <s v="CA-2012-137512"/>
    <x v="1"/>
    <x v="820"/>
    <d v="2012-05-12T00:00:00"/>
    <s v="Standard Class"/>
    <s v="AG-10675"/>
    <s v="Anna Gayman"/>
    <x v="0"/>
    <x v="0"/>
    <s v="Allen"/>
    <x v="5"/>
    <n v="75002"/>
    <x v="2"/>
    <s v="OFF-PA-10000213"/>
    <x v="1"/>
    <x v="10"/>
    <x v="1440"/>
    <n v="15.936000000000002"/>
    <n v="4"/>
    <n v="0.2"/>
    <n v="5.378400000000001"/>
  </r>
  <r>
    <n v="2977"/>
    <s v="CA-2014-139773"/>
    <x v="3"/>
    <x v="769"/>
    <d v="2014-12-05T00:00:00"/>
    <s v="Same Day"/>
    <s v="DV-13045"/>
    <s v="Darrin Van Huff"/>
    <x v="1"/>
    <x v="0"/>
    <s v="Philadelphia"/>
    <x v="9"/>
    <n v="19143"/>
    <x v="3"/>
    <s v="FUR-CH-10001797"/>
    <x v="0"/>
    <x v="1"/>
    <x v="1441"/>
    <n v="188.55199999999996"/>
    <n v="7"/>
    <n v="0.3"/>
    <n v="-2.693600000000032"/>
  </r>
  <r>
    <n v="2978"/>
    <s v="CA-2014-134607"/>
    <x v="3"/>
    <x v="621"/>
    <d v="2014-10-09T00:00:00"/>
    <s v="Second Class"/>
    <s v="HL-15040"/>
    <s v="Hunter Lopez"/>
    <x v="0"/>
    <x v="0"/>
    <s v="Rochester"/>
    <x v="15"/>
    <n v="14609"/>
    <x v="3"/>
    <s v="OFF-ST-10002214"/>
    <x v="1"/>
    <x v="4"/>
    <x v="994"/>
    <n v="22.58"/>
    <n v="2"/>
    <n v="0"/>
    <n v="5.8707999999999991"/>
  </r>
  <r>
    <n v="2979"/>
    <s v="CA-2011-109232"/>
    <x v="2"/>
    <x v="286"/>
    <d v="2011-01-17T00:00:00"/>
    <s v="Second Class"/>
    <s v="ND-18370"/>
    <s v="Natalie DeCherney"/>
    <x v="0"/>
    <x v="0"/>
    <s v="Mount Pleasant"/>
    <x v="20"/>
    <n v="29464"/>
    <x v="0"/>
    <s v="FUR-CH-10000422"/>
    <x v="0"/>
    <x v="1"/>
    <x v="1432"/>
    <n v="545.93999999999994"/>
    <n v="6"/>
    <n v="0"/>
    <n v="87.350400000000036"/>
  </r>
  <r>
    <n v="2980"/>
    <s v="CA-2012-139850"/>
    <x v="1"/>
    <x v="821"/>
    <d v="2012-06-17T00:00:00"/>
    <s v="Standard Class"/>
    <s v="GB-14575"/>
    <s v="Giulietta Baptist"/>
    <x v="0"/>
    <x v="0"/>
    <s v="Philadelphia"/>
    <x v="9"/>
    <n v="19134"/>
    <x v="3"/>
    <s v="OFF-PA-10003848"/>
    <x v="1"/>
    <x v="10"/>
    <x v="1442"/>
    <n v="20.736000000000004"/>
    <n v="4"/>
    <n v="0.2"/>
    <n v="7.2576000000000001"/>
  </r>
  <r>
    <n v="2981"/>
    <s v="CA-2012-139850"/>
    <x v="1"/>
    <x v="821"/>
    <d v="2012-06-17T00:00:00"/>
    <s v="Standard Class"/>
    <s v="GB-14575"/>
    <s v="Giulietta Baptist"/>
    <x v="0"/>
    <x v="0"/>
    <s v="Philadelphia"/>
    <x v="9"/>
    <n v="19134"/>
    <x v="3"/>
    <s v="FUR-FU-10003623"/>
    <x v="0"/>
    <x v="5"/>
    <x v="1226"/>
    <n v="43.295999999999999"/>
    <n v="2"/>
    <n v="0.2"/>
    <n v="4.3295999999999975"/>
  </r>
  <r>
    <n v="2982"/>
    <s v="CA-2011-131310"/>
    <x v="2"/>
    <x v="136"/>
    <d v="2011-07-18T00:00:00"/>
    <s v="Standard Class"/>
    <s v="CL-12565"/>
    <s v="Clay Ludtke"/>
    <x v="0"/>
    <x v="0"/>
    <s v="Seattle"/>
    <x v="4"/>
    <n v="98115"/>
    <x v="1"/>
    <s v="FUR-CH-10001797"/>
    <x v="0"/>
    <x v="1"/>
    <x v="1441"/>
    <n v="123.136"/>
    <n v="4"/>
    <n v="0.2"/>
    <n v="13.852799999999981"/>
  </r>
  <r>
    <n v="2983"/>
    <s v="CA-2011-131310"/>
    <x v="2"/>
    <x v="136"/>
    <d v="2011-07-18T00:00:00"/>
    <s v="Standard Class"/>
    <s v="CL-12565"/>
    <s v="Clay Ludtke"/>
    <x v="0"/>
    <x v="0"/>
    <s v="Seattle"/>
    <x v="4"/>
    <n v="98115"/>
    <x v="1"/>
    <s v="OFF-BI-10003094"/>
    <x v="1"/>
    <x v="8"/>
    <x v="647"/>
    <n v="11.264000000000001"/>
    <n v="4"/>
    <n v="0.2"/>
    <n v="3.8015999999999992"/>
  </r>
  <r>
    <n v="2984"/>
    <s v="US-2011-112872"/>
    <x v="2"/>
    <x v="776"/>
    <d v="2011-12-11T00:00:00"/>
    <s v="Second Class"/>
    <s v="RC-19960"/>
    <s v="Ryan Crowe"/>
    <x v="0"/>
    <x v="0"/>
    <s v="Springfield"/>
    <x v="21"/>
    <n v="97477"/>
    <x v="1"/>
    <s v="OFF-ST-10002205"/>
    <x v="1"/>
    <x v="4"/>
    <x v="326"/>
    <n v="53.424000000000007"/>
    <n v="3"/>
    <n v="0.2"/>
    <n v="4.6746000000000016"/>
  </r>
  <r>
    <n v="2985"/>
    <s v="US-2011-112872"/>
    <x v="2"/>
    <x v="776"/>
    <d v="2011-12-11T00:00:00"/>
    <s v="Second Class"/>
    <s v="RC-19960"/>
    <s v="Ryan Crowe"/>
    <x v="0"/>
    <x v="0"/>
    <s v="Springfield"/>
    <x v="21"/>
    <n v="97477"/>
    <x v="1"/>
    <s v="FUR-TA-10003238"/>
    <x v="0"/>
    <x v="3"/>
    <x v="1233"/>
    <n v="275.49"/>
    <n v="1"/>
    <n v="0.5"/>
    <n v="-170.80380000000002"/>
  </r>
  <r>
    <n v="2986"/>
    <s v="CA-2013-139269"/>
    <x v="0"/>
    <x v="822"/>
    <d v="2013-05-31T00:00:00"/>
    <s v="Standard Class"/>
    <s v="JB-16045"/>
    <s v="Julia Barnett"/>
    <x v="2"/>
    <x v="0"/>
    <s v="Columbus"/>
    <x v="32"/>
    <n v="31907"/>
    <x v="0"/>
    <s v="FUR-FU-10000755"/>
    <x v="0"/>
    <x v="5"/>
    <x v="1443"/>
    <n v="24.96"/>
    <n v="4"/>
    <n v="0"/>
    <n v="6.240000000000002"/>
  </r>
  <r>
    <n v="2987"/>
    <s v="CA-2013-139269"/>
    <x v="0"/>
    <x v="822"/>
    <d v="2013-05-31T00:00:00"/>
    <s v="Standard Class"/>
    <s v="JB-16045"/>
    <s v="Julia Barnett"/>
    <x v="2"/>
    <x v="0"/>
    <s v="Columbus"/>
    <x v="32"/>
    <n v="31907"/>
    <x v="0"/>
    <s v="OFF-PA-10002893"/>
    <x v="1"/>
    <x v="10"/>
    <x v="359"/>
    <n v="19.36"/>
    <n v="2"/>
    <n v="0"/>
    <n v="9.2927999999999997"/>
  </r>
  <r>
    <n v="2988"/>
    <s v="CA-2013-139269"/>
    <x v="0"/>
    <x v="822"/>
    <d v="2013-05-31T00:00:00"/>
    <s v="Standard Class"/>
    <s v="JB-16045"/>
    <s v="Julia Barnett"/>
    <x v="2"/>
    <x v="0"/>
    <s v="Columbus"/>
    <x v="32"/>
    <n v="31907"/>
    <x v="0"/>
    <s v="OFF-ST-10000689"/>
    <x v="1"/>
    <x v="4"/>
    <x v="421"/>
    <n v="1267.6499999999999"/>
    <n v="9"/>
    <n v="0"/>
    <n v="152.11799999999999"/>
  </r>
  <r>
    <n v="2989"/>
    <s v="CA-2013-139010"/>
    <x v="0"/>
    <x v="823"/>
    <d v="2013-02-26T00:00:00"/>
    <s v="Second Class"/>
    <s v="MC-17635"/>
    <s v="Matthew Clasen"/>
    <x v="1"/>
    <x v="0"/>
    <s v="Los Angeles"/>
    <x v="1"/>
    <n v="90032"/>
    <x v="1"/>
    <s v="TEC-AC-10004227"/>
    <x v="2"/>
    <x v="11"/>
    <x v="1400"/>
    <n v="12.99"/>
    <n v="1"/>
    <n v="0"/>
    <n v="0.77939999999999898"/>
  </r>
  <r>
    <n v="2990"/>
    <s v="CA-2013-139010"/>
    <x v="0"/>
    <x v="823"/>
    <d v="2013-02-26T00:00:00"/>
    <s v="Second Class"/>
    <s v="MC-17635"/>
    <s v="Matthew Clasen"/>
    <x v="1"/>
    <x v="0"/>
    <s v="Los Angeles"/>
    <x v="1"/>
    <n v="90032"/>
    <x v="1"/>
    <s v="OFF-BI-10000174"/>
    <x v="1"/>
    <x v="8"/>
    <x v="1435"/>
    <n v="18.559999999999999"/>
    <n v="4"/>
    <n v="0.2"/>
    <n v="6.4959999999999996"/>
  </r>
  <r>
    <n v="2991"/>
    <s v="CA-2013-139010"/>
    <x v="0"/>
    <x v="823"/>
    <d v="2013-02-26T00:00:00"/>
    <s v="Second Class"/>
    <s v="MC-17635"/>
    <s v="Matthew Clasen"/>
    <x v="1"/>
    <x v="0"/>
    <s v="Los Angeles"/>
    <x v="1"/>
    <n v="90032"/>
    <x v="1"/>
    <s v="OFF-ST-10001809"/>
    <x v="1"/>
    <x v="4"/>
    <x v="430"/>
    <n v="449.15"/>
    <n v="5"/>
    <n v="0"/>
    <n v="8.9829999999999899"/>
  </r>
  <r>
    <n v="2992"/>
    <s v="CA-2013-139010"/>
    <x v="0"/>
    <x v="823"/>
    <d v="2013-02-26T00:00:00"/>
    <s v="Second Class"/>
    <s v="MC-17635"/>
    <s v="Matthew Clasen"/>
    <x v="1"/>
    <x v="0"/>
    <s v="Los Angeles"/>
    <x v="1"/>
    <n v="90032"/>
    <x v="1"/>
    <s v="OFF-BI-10002309"/>
    <x v="1"/>
    <x v="8"/>
    <x v="78"/>
    <n v="31.248000000000005"/>
    <n v="7"/>
    <n v="0.2"/>
    <n v="10.936799999999998"/>
  </r>
  <r>
    <n v="2993"/>
    <s v="CA-2013-134376"/>
    <x v="0"/>
    <x v="824"/>
    <d v="2013-10-07T00:00:00"/>
    <s v="Standard Class"/>
    <s v="TT-21265"/>
    <s v="Tim Taslimi"/>
    <x v="1"/>
    <x v="0"/>
    <s v="New York City"/>
    <x v="15"/>
    <n v="10024"/>
    <x v="3"/>
    <s v="OFF-AP-10004532"/>
    <x v="1"/>
    <x v="9"/>
    <x v="559"/>
    <n v="61.44"/>
    <n v="3"/>
    <n v="0"/>
    <n v="16.588799999999999"/>
  </r>
  <r>
    <n v="2994"/>
    <s v="CA-2014-147291"/>
    <x v="3"/>
    <x v="825"/>
    <d v="2014-03-18T00:00:00"/>
    <s v="Standard Class"/>
    <s v="MJ-17740"/>
    <s v="Max Jones"/>
    <x v="0"/>
    <x v="0"/>
    <s v="Detroit"/>
    <x v="12"/>
    <n v="48227"/>
    <x v="2"/>
    <s v="OFF-BI-10003091"/>
    <x v="1"/>
    <x v="8"/>
    <x v="1165"/>
    <n v="895.92"/>
    <n v="4"/>
    <n v="0"/>
    <n v="421.08239999999995"/>
  </r>
  <r>
    <n v="2995"/>
    <s v="CA-2013-112893"/>
    <x v="0"/>
    <x v="369"/>
    <d v="2013-09-14T00:00:00"/>
    <s v="Second Class"/>
    <s v="AT-10735"/>
    <s v="Annie Thurman"/>
    <x v="0"/>
    <x v="0"/>
    <s v="Stockton"/>
    <x v="1"/>
    <n v="95207"/>
    <x v="1"/>
    <s v="OFF-BI-10004654"/>
    <x v="1"/>
    <x v="8"/>
    <x v="1444"/>
    <n v="55.360000000000007"/>
    <n v="4"/>
    <n v="0.2"/>
    <n v="18.683999999999997"/>
  </r>
  <r>
    <n v="2996"/>
    <s v="US-2011-150532"/>
    <x v="2"/>
    <x v="686"/>
    <d v="2011-07-21T00:00:00"/>
    <s v="Standard Class"/>
    <s v="PB-19150"/>
    <s v="Philip Brown"/>
    <x v="0"/>
    <x v="0"/>
    <s v="Phoenix"/>
    <x v="16"/>
    <n v="85023"/>
    <x v="1"/>
    <s v="OFF-ST-10000760"/>
    <x v="1"/>
    <x v="4"/>
    <x v="4"/>
    <n v="55.92"/>
    <n v="5"/>
    <n v="0.2"/>
    <n v="6.2910000000000004"/>
  </r>
  <r>
    <n v="2997"/>
    <s v="CA-2011-138317"/>
    <x v="2"/>
    <x v="261"/>
    <d v="2011-06-25T00:00:00"/>
    <s v="Standard Class"/>
    <s v="NW-18400"/>
    <s v="Natalie Webber"/>
    <x v="0"/>
    <x v="0"/>
    <s v="Philadelphia"/>
    <x v="9"/>
    <n v="19120"/>
    <x v="3"/>
    <s v="OFF-EN-10001539"/>
    <x v="1"/>
    <x v="12"/>
    <x v="33"/>
    <n v="24.896000000000001"/>
    <n v="4"/>
    <n v="0.2"/>
    <n v="8.4024000000000001"/>
  </r>
  <r>
    <n v="2998"/>
    <s v="CA-2011-138317"/>
    <x v="2"/>
    <x v="261"/>
    <d v="2011-06-25T00:00:00"/>
    <s v="Standard Class"/>
    <s v="NW-18400"/>
    <s v="Natalie Webber"/>
    <x v="0"/>
    <x v="0"/>
    <s v="Philadelphia"/>
    <x v="9"/>
    <n v="19120"/>
    <x v="3"/>
    <s v="FUR-FU-10000550"/>
    <x v="0"/>
    <x v="5"/>
    <x v="1445"/>
    <n v="3.9840000000000004"/>
    <n v="1"/>
    <n v="0.2"/>
    <n v="0.64739999999999964"/>
  </r>
  <r>
    <n v="2999"/>
    <s v="CA-2011-138317"/>
    <x v="2"/>
    <x v="261"/>
    <d v="2011-06-25T00:00:00"/>
    <s v="Standard Class"/>
    <s v="NW-18400"/>
    <s v="Natalie Webber"/>
    <x v="0"/>
    <x v="0"/>
    <s v="Philadelphia"/>
    <x v="9"/>
    <n v="19120"/>
    <x v="3"/>
    <s v="TEC-AC-10003628"/>
    <x v="2"/>
    <x v="11"/>
    <x v="244"/>
    <n v="95.968000000000004"/>
    <n v="4"/>
    <n v="0.2"/>
    <n v="28.790400000000009"/>
  </r>
  <r>
    <n v="3000"/>
    <s v="CA-2011-138317"/>
    <x v="2"/>
    <x v="261"/>
    <d v="2011-06-25T00:00:00"/>
    <s v="Standard Class"/>
    <s v="NW-18400"/>
    <s v="Natalie Webber"/>
    <x v="0"/>
    <x v="0"/>
    <s v="Philadelphia"/>
    <x v="9"/>
    <n v="19120"/>
    <x v="3"/>
    <s v="TEC-MA-10004521"/>
    <x v="2"/>
    <x v="15"/>
    <x v="1446"/>
    <n v="206.99100000000004"/>
    <n v="3"/>
    <n v="0.7"/>
    <n v="-172.49250000000001"/>
  </r>
  <r>
    <n v="3001"/>
    <s v="CA-2011-138317"/>
    <x v="2"/>
    <x v="261"/>
    <d v="2011-06-25T00:00:00"/>
    <s v="Standard Class"/>
    <s v="NW-18400"/>
    <s v="Natalie Webber"/>
    <x v="0"/>
    <x v="0"/>
    <s v="Philadelphia"/>
    <x v="9"/>
    <n v="19120"/>
    <x v="3"/>
    <s v="OFF-AP-10003860"/>
    <x v="1"/>
    <x v="9"/>
    <x v="1089"/>
    <n v="44.416000000000004"/>
    <n v="2"/>
    <n v="0.2"/>
    <n v="3.8864000000000001"/>
  </r>
  <r>
    <n v="3002"/>
    <s v="CA-2011-138317"/>
    <x v="2"/>
    <x v="261"/>
    <d v="2011-06-25T00:00:00"/>
    <s v="Standard Class"/>
    <s v="NW-18400"/>
    <s v="Natalie Webber"/>
    <x v="0"/>
    <x v="0"/>
    <s v="Philadelphia"/>
    <x v="9"/>
    <n v="19120"/>
    <x v="3"/>
    <s v="OFF-BI-10000069"/>
    <x v="1"/>
    <x v="8"/>
    <x v="486"/>
    <n v="9.006000000000002"/>
    <n v="2"/>
    <n v="0.7"/>
    <n v="-7.2048000000000023"/>
  </r>
  <r>
    <n v="3003"/>
    <s v="CA-2012-130610"/>
    <x v="1"/>
    <x v="761"/>
    <d v="2012-07-10T00:00:00"/>
    <s v="Standard Class"/>
    <s v="VP-21730"/>
    <s v="Victor Preis"/>
    <x v="2"/>
    <x v="0"/>
    <s v="Sterling Heights"/>
    <x v="12"/>
    <n v="48310"/>
    <x v="2"/>
    <s v="OFF-BI-10003655"/>
    <x v="1"/>
    <x v="8"/>
    <x v="1447"/>
    <n v="19"/>
    <n v="5"/>
    <n v="0"/>
    <n v="8.93"/>
  </r>
  <r>
    <n v="3004"/>
    <s v="CA-2014-104381"/>
    <x v="3"/>
    <x v="819"/>
    <d v="2014-12-24T00:00:00"/>
    <s v="Standard Class"/>
    <s v="RD-19810"/>
    <s v="Ross DeVincentis"/>
    <x v="2"/>
    <x v="0"/>
    <s v="Rochester"/>
    <x v="15"/>
    <n v="14609"/>
    <x v="3"/>
    <s v="OFF-BI-10001628"/>
    <x v="1"/>
    <x v="8"/>
    <x v="1103"/>
    <n v="33.375999999999998"/>
    <n v="4"/>
    <n v="0.2"/>
    <n v="10.429999999999998"/>
  </r>
  <r>
    <n v="3005"/>
    <s v="CA-2013-131499"/>
    <x v="0"/>
    <x v="162"/>
    <d v="2013-09-11T00:00:00"/>
    <s v="First Class"/>
    <s v="MG-17875"/>
    <s v="Michael Grace"/>
    <x v="2"/>
    <x v="0"/>
    <s v="New York City"/>
    <x v="15"/>
    <n v="10011"/>
    <x v="3"/>
    <s v="OFF-AP-10003779"/>
    <x v="1"/>
    <x v="9"/>
    <x v="1448"/>
    <n v="207.48"/>
    <n v="1"/>
    <n v="0"/>
    <n v="62.243999999999971"/>
  </r>
  <r>
    <n v="3006"/>
    <s v="CA-2011-148761"/>
    <x v="2"/>
    <x v="826"/>
    <d v="2011-05-21T00:00:00"/>
    <s v="Standard Class"/>
    <s v="PA-19060"/>
    <s v="Pete Armstrong"/>
    <x v="2"/>
    <x v="0"/>
    <s v="Eau Claire"/>
    <x v="6"/>
    <n v="54703"/>
    <x v="2"/>
    <s v="OFF-BI-10000666"/>
    <x v="1"/>
    <x v="8"/>
    <x v="980"/>
    <n v="91.679999999999993"/>
    <n v="3"/>
    <n v="0"/>
    <n v="45.839999999999996"/>
  </r>
  <r>
    <n v="3007"/>
    <s v="CA-2014-116519"/>
    <x v="3"/>
    <x v="119"/>
    <d v="2014-10-16T00:00:00"/>
    <s v="First Class"/>
    <s v="CR-12730"/>
    <s v="Craig Reiter"/>
    <x v="0"/>
    <x v="0"/>
    <s v="New York City"/>
    <x v="15"/>
    <n v="10009"/>
    <x v="3"/>
    <s v="OFF-AP-10000828"/>
    <x v="1"/>
    <x v="9"/>
    <x v="1087"/>
    <n v="904.9"/>
    <n v="5"/>
    <n v="0"/>
    <n v="253.37199999999996"/>
  </r>
  <r>
    <n v="3008"/>
    <s v="CA-2011-130729"/>
    <x v="2"/>
    <x v="745"/>
    <d v="2011-10-29T00:00:00"/>
    <s v="Standard Class"/>
    <s v="AA-10375"/>
    <s v="Allen Armold"/>
    <x v="0"/>
    <x v="0"/>
    <s v="Rancho Cucamonga"/>
    <x v="1"/>
    <n v="91730"/>
    <x v="1"/>
    <s v="OFF-BI-10002706"/>
    <x v="1"/>
    <x v="8"/>
    <x v="273"/>
    <n v="34.271999999999998"/>
    <n v="3"/>
    <n v="0.2"/>
    <n v="11.138399999999999"/>
  </r>
  <r>
    <n v="3009"/>
    <s v="CA-2013-124772"/>
    <x v="0"/>
    <x v="5"/>
    <d v="2013-12-07T00:00:00"/>
    <s v="First Class"/>
    <s v="JG-15160"/>
    <s v="James Galang"/>
    <x v="0"/>
    <x v="0"/>
    <s v="Murray"/>
    <x v="0"/>
    <n v="42071"/>
    <x v="0"/>
    <s v="FUR-FU-10004748"/>
    <x v="0"/>
    <x v="5"/>
    <x v="1243"/>
    <n v="191.82"/>
    <n v="3"/>
    <n v="0"/>
    <n v="74.809799999999996"/>
  </r>
  <r>
    <n v="3010"/>
    <s v="CA-2013-115525"/>
    <x v="0"/>
    <x v="197"/>
    <d v="2013-07-30T00:00:00"/>
    <s v="Standard Class"/>
    <s v="RR-19525"/>
    <s v="Rick Reed"/>
    <x v="1"/>
    <x v="0"/>
    <s v="Toledo"/>
    <x v="24"/>
    <n v="43615"/>
    <x v="3"/>
    <s v="OFF-AP-10000026"/>
    <x v="1"/>
    <x v="9"/>
    <x v="1282"/>
    <n v="243.88000000000002"/>
    <n v="5"/>
    <n v="0.2"/>
    <n v="27.43649999999996"/>
  </r>
  <r>
    <n v="3011"/>
    <s v="CA-2014-134845"/>
    <x v="3"/>
    <x v="827"/>
    <d v="2014-04-24T00:00:00"/>
    <s v="Standard Class"/>
    <s v="SR-20425"/>
    <s v="Sharelle Roach"/>
    <x v="2"/>
    <x v="0"/>
    <s v="Louisville"/>
    <x v="22"/>
    <n v="80027"/>
    <x v="1"/>
    <s v="OFF-BI-10000773"/>
    <x v="1"/>
    <x v="8"/>
    <x v="381"/>
    <n v="12.030000000000001"/>
    <n v="5"/>
    <n v="0.7"/>
    <n v="-9.222999999999999"/>
  </r>
  <r>
    <n v="3012"/>
    <s v="CA-2014-134845"/>
    <x v="3"/>
    <x v="827"/>
    <d v="2014-04-24T00:00:00"/>
    <s v="Standard Class"/>
    <s v="SR-20425"/>
    <s v="Sharelle Roach"/>
    <x v="2"/>
    <x v="0"/>
    <s v="Louisville"/>
    <x v="22"/>
    <n v="80027"/>
    <x v="1"/>
    <s v="TEC-MA-10000822"/>
    <x v="2"/>
    <x v="15"/>
    <x v="154"/>
    <n v="2549.9850000000006"/>
    <n v="5"/>
    <n v="0.7"/>
    <n v="-3399.9800000000009"/>
  </r>
  <r>
    <n v="3013"/>
    <s v="CA-2014-134845"/>
    <x v="3"/>
    <x v="827"/>
    <d v="2014-04-24T00:00:00"/>
    <s v="Standard Class"/>
    <s v="SR-20425"/>
    <s v="Sharelle Roach"/>
    <x v="2"/>
    <x v="0"/>
    <s v="Louisville"/>
    <x v="22"/>
    <n v="80027"/>
    <x v="1"/>
    <s v="OFF-BI-10001543"/>
    <x v="1"/>
    <x v="8"/>
    <x v="375"/>
    <n v="21.594000000000005"/>
    <n v="2"/>
    <n v="0.7"/>
    <n v="-15.835599999999999"/>
  </r>
  <r>
    <n v="3014"/>
    <s v="CA-2014-134845"/>
    <x v="3"/>
    <x v="827"/>
    <d v="2014-04-24T00:00:00"/>
    <s v="Standard Class"/>
    <s v="SR-20425"/>
    <s v="Sharelle Roach"/>
    <x v="2"/>
    <x v="0"/>
    <s v="Louisville"/>
    <x v="22"/>
    <n v="80027"/>
    <x v="1"/>
    <s v="OFF-BI-10003355"/>
    <x v="1"/>
    <x v="8"/>
    <x v="586"/>
    <n v="8.9640000000000022"/>
    <n v="6"/>
    <n v="0.7"/>
    <n v="-6.573599999999999"/>
  </r>
  <r>
    <n v="3015"/>
    <s v="CA-2014-134845"/>
    <x v="3"/>
    <x v="827"/>
    <d v="2014-04-24T00:00:00"/>
    <s v="Standard Class"/>
    <s v="SR-20425"/>
    <s v="Sharelle Roach"/>
    <x v="2"/>
    <x v="0"/>
    <s v="Louisville"/>
    <x v="22"/>
    <n v="80027"/>
    <x v="1"/>
    <s v="OFF-PA-10002005"/>
    <x v="1"/>
    <x v="10"/>
    <x v="505"/>
    <n v="20.736000000000004"/>
    <n v="4"/>
    <n v="0.2"/>
    <n v="7.2576000000000001"/>
  </r>
  <r>
    <n v="3016"/>
    <s v="US-2012-138919"/>
    <x v="1"/>
    <x v="14"/>
    <d v="2012-09-21T00:00:00"/>
    <s v="Standard Class"/>
    <s v="LS-16975"/>
    <s v="Lindsay Shagiari"/>
    <x v="2"/>
    <x v="0"/>
    <s v="New York City"/>
    <x v="15"/>
    <n v="10035"/>
    <x v="3"/>
    <s v="FUR-TA-10004154"/>
    <x v="0"/>
    <x v="3"/>
    <x v="730"/>
    <n v="344.22"/>
    <n v="2"/>
    <n v="0.4"/>
    <n v="-103.26600000000002"/>
  </r>
  <r>
    <n v="3017"/>
    <s v="US-2013-160528"/>
    <x v="0"/>
    <x v="828"/>
    <d v="2013-08-31T00:00:00"/>
    <s v="Standard Class"/>
    <s v="MH-18115"/>
    <s v="Mick Hernandez"/>
    <x v="2"/>
    <x v="0"/>
    <s v="Pharr"/>
    <x v="5"/>
    <n v="78577"/>
    <x v="2"/>
    <s v="OFF-ST-10002743"/>
    <x v="1"/>
    <x v="4"/>
    <x v="413"/>
    <n v="727.29600000000005"/>
    <n v="8"/>
    <n v="0.2"/>
    <n v="-172.73280000000005"/>
  </r>
  <r>
    <n v="3018"/>
    <s v="US-2013-160528"/>
    <x v="0"/>
    <x v="828"/>
    <d v="2013-08-31T00:00:00"/>
    <s v="Standard Class"/>
    <s v="MH-18115"/>
    <s v="Mick Hernandez"/>
    <x v="2"/>
    <x v="0"/>
    <s v="Pharr"/>
    <x v="5"/>
    <n v="78577"/>
    <x v="2"/>
    <s v="FUR-FU-10004973"/>
    <x v="0"/>
    <x v="5"/>
    <x v="1134"/>
    <n v="22.608000000000001"/>
    <n v="3"/>
    <n v="0.6"/>
    <n v="-10.173599999999997"/>
  </r>
  <r>
    <n v="3019"/>
    <s v="US-2013-160528"/>
    <x v="0"/>
    <x v="828"/>
    <d v="2013-08-31T00:00:00"/>
    <s v="Standard Class"/>
    <s v="MH-18115"/>
    <s v="Mick Hernandez"/>
    <x v="2"/>
    <x v="0"/>
    <s v="Pharr"/>
    <x v="5"/>
    <n v="78577"/>
    <x v="2"/>
    <s v="TEC-AC-10002842"/>
    <x v="2"/>
    <x v="11"/>
    <x v="1176"/>
    <n v="666.4"/>
    <n v="7"/>
    <n v="0.2"/>
    <n v="-33.319999999999965"/>
  </r>
  <r>
    <n v="3020"/>
    <s v="CA-2012-123568"/>
    <x v="1"/>
    <x v="627"/>
    <d v="2012-11-14T00:00:00"/>
    <s v="Standard Class"/>
    <s v="SC-20095"/>
    <s v="Sanjit Chand"/>
    <x v="0"/>
    <x v="0"/>
    <s v="West Jordan"/>
    <x v="7"/>
    <n v="84084"/>
    <x v="1"/>
    <s v="OFF-FA-10002701"/>
    <x v="1"/>
    <x v="13"/>
    <x v="1449"/>
    <n v="5.04"/>
    <n v="3"/>
    <n v="0"/>
    <n v="0.20159999999999978"/>
  </r>
  <r>
    <n v="3021"/>
    <s v="CA-2012-123568"/>
    <x v="1"/>
    <x v="627"/>
    <d v="2012-11-14T00:00:00"/>
    <s v="Standard Class"/>
    <s v="SC-20095"/>
    <s v="Sanjit Chand"/>
    <x v="0"/>
    <x v="0"/>
    <s v="West Jordan"/>
    <x v="7"/>
    <n v="84084"/>
    <x v="1"/>
    <s v="OFF-PA-10001125"/>
    <x v="1"/>
    <x v="10"/>
    <x v="1012"/>
    <n v="92.94"/>
    <n v="3"/>
    <n v="0"/>
    <n v="41.822999999999993"/>
  </r>
  <r>
    <n v="3022"/>
    <s v="CA-2012-123568"/>
    <x v="1"/>
    <x v="627"/>
    <d v="2012-11-14T00:00:00"/>
    <s v="Standard Class"/>
    <s v="SC-20095"/>
    <s v="Sanjit Chand"/>
    <x v="0"/>
    <x v="0"/>
    <s v="West Jordan"/>
    <x v="7"/>
    <n v="84084"/>
    <x v="1"/>
    <s v="FUR-FU-10004090"/>
    <x v="0"/>
    <x v="5"/>
    <x v="636"/>
    <n v="66.69"/>
    <n v="3"/>
    <n v="0"/>
    <n v="22.007699999999996"/>
  </r>
  <r>
    <n v="3023"/>
    <s v="CA-2012-123568"/>
    <x v="1"/>
    <x v="627"/>
    <d v="2012-11-14T00:00:00"/>
    <s v="Standard Class"/>
    <s v="SC-20095"/>
    <s v="Sanjit Chand"/>
    <x v="0"/>
    <x v="0"/>
    <s v="West Jordan"/>
    <x v="7"/>
    <n v="84084"/>
    <x v="1"/>
    <s v="OFF-BI-10001510"/>
    <x v="1"/>
    <x v="8"/>
    <x v="702"/>
    <n v="91.68"/>
    <n v="5"/>
    <n v="0.2"/>
    <n v="28.65"/>
  </r>
  <r>
    <n v="3024"/>
    <s v="CA-2014-124674"/>
    <x v="3"/>
    <x v="701"/>
    <d v="2014-11-24T00:00:00"/>
    <s v="Standard Class"/>
    <s v="JB-16000"/>
    <s v="Joy Bell-"/>
    <x v="0"/>
    <x v="0"/>
    <s v="Brownsville"/>
    <x v="5"/>
    <n v="78521"/>
    <x v="2"/>
    <s v="FUR-BO-10002202"/>
    <x v="0"/>
    <x v="0"/>
    <x v="1251"/>
    <n v="327.73279999999994"/>
    <n v="2"/>
    <n v="0.32"/>
    <n v="-14.458800000000025"/>
  </r>
  <r>
    <n v="3025"/>
    <s v="CA-2012-164441"/>
    <x v="1"/>
    <x v="627"/>
    <d v="2012-11-13T00:00:00"/>
    <s v="Standard Class"/>
    <s v="AC-10450"/>
    <s v="Amy Cox"/>
    <x v="0"/>
    <x v="0"/>
    <s v="New York City"/>
    <x v="15"/>
    <n v="10011"/>
    <x v="3"/>
    <s v="OFF-BI-10001922"/>
    <x v="1"/>
    <x v="8"/>
    <x v="302"/>
    <n v="52.272000000000006"/>
    <n v="11"/>
    <n v="0.2"/>
    <n v="17.641799999999996"/>
  </r>
  <r>
    <n v="3026"/>
    <s v="CA-2012-164441"/>
    <x v="1"/>
    <x v="627"/>
    <d v="2012-11-13T00:00:00"/>
    <s v="Standard Class"/>
    <s v="AC-10450"/>
    <s v="Amy Cox"/>
    <x v="0"/>
    <x v="0"/>
    <s v="New York City"/>
    <x v="15"/>
    <n v="10011"/>
    <x v="3"/>
    <s v="OFF-PA-10001667"/>
    <x v="1"/>
    <x v="10"/>
    <x v="453"/>
    <n v="17.940000000000001"/>
    <n v="3"/>
    <n v="0"/>
    <n v="8.0730000000000004"/>
  </r>
  <r>
    <n v="3027"/>
    <s v="CA-2014-169054"/>
    <x v="3"/>
    <x v="300"/>
    <d v="2014-04-27T00:00:00"/>
    <s v="Standard Class"/>
    <s v="MO-17800"/>
    <s v="Meg O'Connel"/>
    <x v="2"/>
    <x v="0"/>
    <s v="Philadelphia"/>
    <x v="9"/>
    <n v="19140"/>
    <x v="3"/>
    <s v="FUR-FU-10001488"/>
    <x v="0"/>
    <x v="5"/>
    <x v="1040"/>
    <n v="254.35200000000003"/>
    <n v="3"/>
    <n v="0.2"/>
    <n v="0"/>
  </r>
  <r>
    <n v="3028"/>
    <s v="CA-2011-106719"/>
    <x v="2"/>
    <x v="829"/>
    <d v="2011-08-24T00:00:00"/>
    <s v="Same Day"/>
    <s v="RB-19645"/>
    <s v="Robert Barroso"/>
    <x v="1"/>
    <x v="0"/>
    <s v="Billings"/>
    <x v="37"/>
    <n v="59102"/>
    <x v="1"/>
    <s v="OFF-BI-10002799"/>
    <x v="1"/>
    <x v="8"/>
    <x v="1450"/>
    <n v="8.2880000000000003"/>
    <n v="2"/>
    <n v="0.2"/>
    <n v="2.6935999999999991"/>
  </r>
  <r>
    <n v="3029"/>
    <s v="CA-2014-116855"/>
    <x v="3"/>
    <x v="94"/>
    <d v="2014-12-22T00:00:00"/>
    <s v="Standard Class"/>
    <s v="AI-10855"/>
    <s v="Arianne Irving"/>
    <x v="0"/>
    <x v="0"/>
    <s v="Chesapeake"/>
    <x v="17"/>
    <n v="23320"/>
    <x v="0"/>
    <s v="FUR-CH-10003846"/>
    <x v="0"/>
    <x v="1"/>
    <x v="915"/>
    <n v="504.90000000000003"/>
    <n v="5"/>
    <n v="0"/>
    <n v="80.78400000000002"/>
  </r>
  <r>
    <n v="3030"/>
    <s v="US-2013-164189"/>
    <x v="0"/>
    <x v="830"/>
    <d v="2013-03-29T00:00:00"/>
    <s v="Standard Class"/>
    <s v="DR-12880"/>
    <s v="Dan Reichenbach"/>
    <x v="1"/>
    <x v="0"/>
    <s v="Gresham"/>
    <x v="21"/>
    <n v="97030"/>
    <x v="1"/>
    <s v="TEC-PH-10003691"/>
    <x v="2"/>
    <x v="7"/>
    <x v="1398"/>
    <n v="403.16800000000001"/>
    <n v="4"/>
    <n v="0.2"/>
    <n v="25.198000000000008"/>
  </r>
  <r>
    <n v="3031"/>
    <s v="CA-2012-168480"/>
    <x v="1"/>
    <x v="481"/>
    <d v="2012-09-27T00:00:00"/>
    <s v="Standard Class"/>
    <s v="DM-12955"/>
    <s v="Dario Medina"/>
    <x v="1"/>
    <x v="0"/>
    <s v="Lincoln Park"/>
    <x v="12"/>
    <n v="48146"/>
    <x v="2"/>
    <s v="FUR-BO-10000468"/>
    <x v="0"/>
    <x v="0"/>
    <x v="1171"/>
    <n v="194.32"/>
    <n v="4"/>
    <n v="0"/>
    <n v="31.091200000000015"/>
  </r>
  <r>
    <n v="3032"/>
    <s v="CA-2012-168480"/>
    <x v="1"/>
    <x v="481"/>
    <d v="2012-09-27T00:00:00"/>
    <s v="Standard Class"/>
    <s v="DM-12955"/>
    <s v="Dario Medina"/>
    <x v="1"/>
    <x v="0"/>
    <s v="Lincoln Park"/>
    <x v="12"/>
    <n v="48146"/>
    <x v="2"/>
    <s v="OFF-AR-10001044"/>
    <x v="1"/>
    <x v="6"/>
    <x v="1042"/>
    <n v="25.99"/>
    <n v="1"/>
    <n v="0"/>
    <n v="7.5370999999999988"/>
  </r>
  <r>
    <n v="3033"/>
    <s v="US-2013-114293"/>
    <x v="0"/>
    <x v="831"/>
    <d v="2013-11-27T00:00:00"/>
    <s v="Standard Class"/>
    <s v="JH-16180"/>
    <s v="Justin Hirsh"/>
    <x v="0"/>
    <x v="0"/>
    <s v="Gresham"/>
    <x v="21"/>
    <n v="97030"/>
    <x v="1"/>
    <s v="FUR-CH-10003833"/>
    <x v="0"/>
    <x v="1"/>
    <x v="1200"/>
    <n v="195.136"/>
    <n v="4"/>
    <n v="0.2"/>
    <n v="-12.196000000000005"/>
  </r>
  <r>
    <n v="3034"/>
    <s v="CA-2014-134173"/>
    <x v="3"/>
    <x v="118"/>
    <d v="2014-09-22T00:00:00"/>
    <s v="Standard Class"/>
    <s v="AB-10060"/>
    <s v="Adam Bellavance"/>
    <x v="2"/>
    <x v="0"/>
    <s v="Philadelphia"/>
    <x v="9"/>
    <n v="19143"/>
    <x v="3"/>
    <s v="OFF-PA-10004355"/>
    <x v="1"/>
    <x v="10"/>
    <x v="1094"/>
    <n v="20.736000000000004"/>
    <n v="4"/>
    <n v="0.2"/>
    <n v="7.2576000000000001"/>
  </r>
  <r>
    <n v="3035"/>
    <s v="US-2012-123960"/>
    <x v="1"/>
    <x v="832"/>
    <d v="2012-06-16T00:00:00"/>
    <s v="Standard Class"/>
    <s v="BD-11605"/>
    <s v="Brian Dahlen"/>
    <x v="0"/>
    <x v="0"/>
    <s v="Monroe"/>
    <x v="28"/>
    <n v="71203"/>
    <x v="0"/>
    <s v="TEC-AC-10003038"/>
    <x v="2"/>
    <x v="11"/>
    <x v="1024"/>
    <n v="53.699999999999996"/>
    <n v="6"/>
    <n v="0"/>
    <n v="10.202999999999994"/>
  </r>
  <r>
    <n v="3036"/>
    <s v="US-2012-123960"/>
    <x v="1"/>
    <x v="832"/>
    <d v="2012-06-16T00:00:00"/>
    <s v="Standard Class"/>
    <s v="BD-11605"/>
    <s v="Brian Dahlen"/>
    <x v="0"/>
    <x v="0"/>
    <s v="Monroe"/>
    <x v="28"/>
    <n v="71203"/>
    <x v="0"/>
    <s v="OFF-BI-10002799"/>
    <x v="1"/>
    <x v="8"/>
    <x v="1450"/>
    <n v="36.26"/>
    <n v="7"/>
    <n v="0"/>
    <n v="16.679599999999997"/>
  </r>
  <r>
    <n v="3037"/>
    <s v="US-2012-123960"/>
    <x v="1"/>
    <x v="832"/>
    <d v="2012-06-16T00:00:00"/>
    <s v="Standard Class"/>
    <s v="BD-11605"/>
    <s v="Brian Dahlen"/>
    <x v="0"/>
    <x v="0"/>
    <s v="Monroe"/>
    <x v="28"/>
    <n v="71203"/>
    <x v="0"/>
    <s v="OFF-AR-10003582"/>
    <x v="1"/>
    <x v="6"/>
    <x v="1451"/>
    <n v="56.3"/>
    <n v="2"/>
    <n v="0"/>
    <n v="15.764000000000003"/>
  </r>
  <r>
    <n v="3038"/>
    <s v="US-2012-123960"/>
    <x v="1"/>
    <x v="832"/>
    <d v="2012-06-16T00:00:00"/>
    <s v="Standard Class"/>
    <s v="BD-11605"/>
    <s v="Brian Dahlen"/>
    <x v="0"/>
    <x v="0"/>
    <s v="Monroe"/>
    <x v="28"/>
    <n v="71203"/>
    <x v="0"/>
    <s v="OFF-PA-10004451"/>
    <x v="1"/>
    <x v="10"/>
    <x v="493"/>
    <n v="32.400000000000006"/>
    <n v="5"/>
    <n v="0"/>
    <n v="15.552000000000001"/>
  </r>
  <r>
    <n v="3039"/>
    <s v="US-2012-123960"/>
    <x v="1"/>
    <x v="832"/>
    <d v="2012-06-16T00:00:00"/>
    <s v="Standard Class"/>
    <s v="BD-11605"/>
    <s v="Brian Dahlen"/>
    <x v="0"/>
    <x v="0"/>
    <s v="Monroe"/>
    <x v="28"/>
    <n v="71203"/>
    <x v="0"/>
    <s v="FUR-FU-10004666"/>
    <x v="0"/>
    <x v="5"/>
    <x v="1452"/>
    <n v="29.16"/>
    <n v="2"/>
    <n v="0"/>
    <n v="10.789200000000001"/>
  </r>
  <r>
    <n v="3040"/>
    <s v="CA-2014-101749"/>
    <x v="3"/>
    <x v="621"/>
    <d v="2014-10-09T00:00:00"/>
    <s v="Standard Class"/>
    <s v="AS-10045"/>
    <s v="Aaron Smayling"/>
    <x v="1"/>
    <x v="0"/>
    <s v="Pasadena"/>
    <x v="1"/>
    <n v="91104"/>
    <x v="1"/>
    <s v="FUR-TA-10001520"/>
    <x v="0"/>
    <x v="3"/>
    <x v="711"/>
    <n v="171.28800000000001"/>
    <n v="3"/>
    <n v="0.2"/>
    <n v="-6.423300000000026"/>
  </r>
  <r>
    <n v="3041"/>
    <s v="US-2013-147991"/>
    <x v="0"/>
    <x v="465"/>
    <d v="2013-05-10T00:00:00"/>
    <s v="Standard Class"/>
    <s v="ZD-21925"/>
    <s v="Zuschuss Donatelli"/>
    <x v="0"/>
    <x v="0"/>
    <s v="Chattanooga"/>
    <x v="18"/>
    <n v="37421"/>
    <x v="0"/>
    <s v="FUR-FU-10004270"/>
    <x v="0"/>
    <x v="5"/>
    <x v="989"/>
    <n v="16.72"/>
    <n v="5"/>
    <n v="0.2"/>
    <n v="3.3439999999999994"/>
  </r>
  <r>
    <n v="3042"/>
    <s v="CA-2014-149559"/>
    <x v="3"/>
    <x v="220"/>
    <d v="2014-09-13T00:00:00"/>
    <s v="Same Day"/>
    <s v="KF-16285"/>
    <s v="Karen Ferguson"/>
    <x v="2"/>
    <x v="0"/>
    <s v="Long Beach"/>
    <x v="1"/>
    <n v="90805"/>
    <x v="1"/>
    <s v="OFF-PA-10003172"/>
    <x v="1"/>
    <x v="10"/>
    <x v="846"/>
    <n v="12.96"/>
    <n v="2"/>
    <n v="0"/>
    <n v="6.2208000000000006"/>
  </r>
  <r>
    <n v="3043"/>
    <s v="CA-2014-149559"/>
    <x v="3"/>
    <x v="220"/>
    <d v="2014-09-13T00:00:00"/>
    <s v="Same Day"/>
    <s v="KF-16285"/>
    <s v="Karen Ferguson"/>
    <x v="2"/>
    <x v="0"/>
    <s v="Long Beach"/>
    <x v="1"/>
    <n v="90805"/>
    <x v="1"/>
    <s v="OFF-EN-10002312"/>
    <x v="1"/>
    <x v="12"/>
    <x v="1453"/>
    <n v="22.18"/>
    <n v="2"/>
    <n v="0"/>
    <n v="10.8682"/>
  </r>
  <r>
    <n v="3044"/>
    <s v="CA-2014-149559"/>
    <x v="3"/>
    <x v="220"/>
    <d v="2014-09-13T00:00:00"/>
    <s v="Same Day"/>
    <s v="KF-16285"/>
    <s v="Karen Ferguson"/>
    <x v="2"/>
    <x v="0"/>
    <s v="Long Beach"/>
    <x v="1"/>
    <n v="90805"/>
    <x v="1"/>
    <s v="FUR-CH-10002320"/>
    <x v="0"/>
    <x v="1"/>
    <x v="1454"/>
    <n v="2054.2720000000004"/>
    <n v="8"/>
    <n v="0.2"/>
    <n v="256.78399999999976"/>
  </r>
  <r>
    <n v="3045"/>
    <s v="CA-2012-135174"/>
    <x v="1"/>
    <x v="28"/>
    <d v="2012-05-02T00:00:00"/>
    <s v="Second Class"/>
    <s v="BP-11230"/>
    <s v="Benjamin Patterson"/>
    <x v="0"/>
    <x v="0"/>
    <s v="Troy"/>
    <x v="24"/>
    <n v="45373"/>
    <x v="3"/>
    <s v="TEC-PH-10001530"/>
    <x v="2"/>
    <x v="7"/>
    <x v="632"/>
    <n v="1022.97"/>
    <n v="5"/>
    <n v="0.4"/>
    <n v="-255.74250000000001"/>
  </r>
  <r>
    <n v="3046"/>
    <s v="CA-2014-125290"/>
    <x v="3"/>
    <x v="44"/>
    <d v="2014-11-11T00:00:00"/>
    <s v="Second Class"/>
    <s v="CC-12430"/>
    <s v="Chuck Clark"/>
    <x v="2"/>
    <x v="0"/>
    <s v="Minneapolis"/>
    <x v="11"/>
    <n v="55407"/>
    <x v="2"/>
    <s v="OFF-AR-10001216"/>
    <x v="1"/>
    <x v="6"/>
    <x v="1455"/>
    <n v="13.899999999999999"/>
    <n v="5"/>
    <n v="0"/>
    <n v="3.6139999999999994"/>
  </r>
  <r>
    <n v="3047"/>
    <s v="CA-2014-125290"/>
    <x v="3"/>
    <x v="44"/>
    <d v="2014-11-11T00:00:00"/>
    <s v="Second Class"/>
    <s v="CC-12430"/>
    <s v="Chuck Clark"/>
    <x v="2"/>
    <x v="0"/>
    <s v="Minneapolis"/>
    <x v="11"/>
    <n v="55407"/>
    <x v="2"/>
    <s v="OFF-PA-10003127"/>
    <x v="1"/>
    <x v="10"/>
    <x v="33"/>
    <n v="26.38"/>
    <n v="1"/>
    <n v="0"/>
    <n v="12.134799999999998"/>
  </r>
  <r>
    <n v="3048"/>
    <s v="CA-2011-137351"/>
    <x v="2"/>
    <x v="587"/>
    <d v="2011-10-04T00:00:00"/>
    <s v="Standard Class"/>
    <s v="DB-13615"/>
    <s v="Doug Bickford"/>
    <x v="0"/>
    <x v="0"/>
    <s v="Seattle"/>
    <x v="4"/>
    <n v="98105"/>
    <x v="1"/>
    <s v="OFF-BI-10003910"/>
    <x v="1"/>
    <x v="8"/>
    <x v="8"/>
    <n v="43.176000000000002"/>
    <n v="7"/>
    <n v="0.2"/>
    <n v="13.4925"/>
  </r>
  <r>
    <n v="3049"/>
    <s v="CA-2014-121419"/>
    <x v="3"/>
    <x v="459"/>
    <d v="2014-04-05T00:00:00"/>
    <s v="First Class"/>
    <s v="TC-21475"/>
    <s v="Tony Chapman"/>
    <x v="2"/>
    <x v="0"/>
    <s v="Columbus"/>
    <x v="32"/>
    <n v="31907"/>
    <x v="0"/>
    <s v="FUR-TA-10004534"/>
    <x v="0"/>
    <x v="3"/>
    <x v="121"/>
    <n v="411.8"/>
    <n v="2"/>
    <n v="0"/>
    <n v="70.005999999999972"/>
  </r>
  <r>
    <n v="3050"/>
    <s v="CA-2014-121419"/>
    <x v="3"/>
    <x v="459"/>
    <d v="2014-04-05T00:00:00"/>
    <s v="First Class"/>
    <s v="TC-21475"/>
    <s v="Tony Chapman"/>
    <x v="2"/>
    <x v="0"/>
    <s v="Columbus"/>
    <x v="32"/>
    <n v="31907"/>
    <x v="0"/>
    <s v="TEC-AC-10000892"/>
    <x v="2"/>
    <x v="11"/>
    <x v="290"/>
    <n v="360"/>
    <n v="4"/>
    <n v="0"/>
    <n v="129.6"/>
  </r>
  <r>
    <n v="3051"/>
    <s v="US-2014-148054"/>
    <x v="3"/>
    <x v="833"/>
    <d v="2014-10-12T00:00:00"/>
    <s v="Standard Class"/>
    <s v="NZ-18565"/>
    <s v="Nick Zandusky"/>
    <x v="2"/>
    <x v="0"/>
    <s v="Meridian"/>
    <x v="45"/>
    <n v="83642"/>
    <x v="1"/>
    <s v="FUR-FU-10003247"/>
    <x v="0"/>
    <x v="5"/>
    <x v="1456"/>
    <n v="41.96"/>
    <n v="2"/>
    <n v="0"/>
    <n v="2.9371999999999971"/>
  </r>
  <r>
    <n v="3052"/>
    <s v="US-2014-148054"/>
    <x v="3"/>
    <x v="833"/>
    <d v="2014-10-12T00:00:00"/>
    <s v="Standard Class"/>
    <s v="NZ-18565"/>
    <s v="Nick Zandusky"/>
    <x v="2"/>
    <x v="0"/>
    <s v="Meridian"/>
    <x v="45"/>
    <n v="83642"/>
    <x v="1"/>
    <s v="OFF-AP-10004336"/>
    <x v="1"/>
    <x v="9"/>
    <x v="1031"/>
    <n v="227.84"/>
    <n v="4"/>
    <n v="0"/>
    <n v="66.073599999999971"/>
  </r>
  <r>
    <n v="3053"/>
    <s v="US-2014-148054"/>
    <x v="3"/>
    <x v="833"/>
    <d v="2014-10-12T00:00:00"/>
    <s v="Standard Class"/>
    <s v="NZ-18565"/>
    <s v="Nick Zandusky"/>
    <x v="2"/>
    <x v="0"/>
    <s v="Meridian"/>
    <x v="45"/>
    <n v="83642"/>
    <x v="1"/>
    <s v="OFF-PA-10001295"/>
    <x v="1"/>
    <x v="10"/>
    <x v="1211"/>
    <n v="37.94"/>
    <n v="2"/>
    <n v="0"/>
    <n v="18.211199999999998"/>
  </r>
  <r>
    <n v="3054"/>
    <s v="CA-2013-128517"/>
    <x v="0"/>
    <x v="526"/>
    <d v="2013-04-15T00:00:00"/>
    <s v="Second Class"/>
    <s v="SW-20350"/>
    <s v="Sean Wendt"/>
    <x v="2"/>
    <x v="0"/>
    <s v="Detroit"/>
    <x v="12"/>
    <n v="48227"/>
    <x v="2"/>
    <s v="TEC-PH-10002555"/>
    <x v="2"/>
    <x v="7"/>
    <x v="1343"/>
    <n v="517.9"/>
    <n v="2"/>
    <n v="0"/>
    <n v="134.654"/>
  </r>
  <r>
    <n v="3055"/>
    <s v="CA-2013-128517"/>
    <x v="0"/>
    <x v="526"/>
    <d v="2013-04-15T00:00:00"/>
    <s v="Second Class"/>
    <s v="SW-20350"/>
    <s v="Sean Wendt"/>
    <x v="2"/>
    <x v="0"/>
    <s v="Detroit"/>
    <x v="12"/>
    <n v="48227"/>
    <x v="2"/>
    <s v="OFF-BI-10000831"/>
    <x v="1"/>
    <x v="8"/>
    <x v="441"/>
    <n v="5.28"/>
    <n v="2"/>
    <n v="0"/>
    <n v="2.4287999999999998"/>
  </r>
  <r>
    <n v="3056"/>
    <s v="US-2012-100377"/>
    <x v="1"/>
    <x v="834"/>
    <d v="2012-09-01T00:00:00"/>
    <s v="Standard Class"/>
    <s v="TS-21370"/>
    <s v="Todd Sumrall"/>
    <x v="1"/>
    <x v="0"/>
    <s v="Chicago"/>
    <x v="10"/>
    <n v="60623"/>
    <x v="2"/>
    <s v="TEC-CO-10001046"/>
    <x v="2"/>
    <x v="16"/>
    <x v="874"/>
    <n v="2799.9600000000005"/>
    <n v="5"/>
    <n v="0.2"/>
    <n v="874.98749999999984"/>
  </r>
  <r>
    <n v="3057"/>
    <s v="CA-2014-131492"/>
    <x v="3"/>
    <x v="15"/>
    <d v="2014-10-25T00:00:00"/>
    <s v="Second Class"/>
    <s v="HH-15010"/>
    <s v="Hilary Holden"/>
    <x v="1"/>
    <x v="0"/>
    <s v="San Francisco"/>
    <x v="1"/>
    <n v="94110"/>
    <x v="1"/>
    <s v="OFF-EN-10002973"/>
    <x v="1"/>
    <x v="12"/>
    <x v="1319"/>
    <n v="8.9600000000000009"/>
    <n v="2"/>
    <n v="0"/>
    <n v="4.3008000000000006"/>
  </r>
  <r>
    <n v="3058"/>
    <s v="CA-2014-131492"/>
    <x v="3"/>
    <x v="15"/>
    <d v="2014-10-25T00:00:00"/>
    <s v="Second Class"/>
    <s v="HH-15010"/>
    <s v="Hilary Holden"/>
    <x v="1"/>
    <x v="0"/>
    <s v="San Francisco"/>
    <x v="1"/>
    <n v="94110"/>
    <x v="1"/>
    <s v="OFF-LA-10001641"/>
    <x v="1"/>
    <x v="2"/>
    <x v="1022"/>
    <n v="31.5"/>
    <n v="10"/>
    <n v="0"/>
    <n v="15.120000000000001"/>
  </r>
  <r>
    <n v="3059"/>
    <s v="CA-2014-131492"/>
    <x v="3"/>
    <x v="15"/>
    <d v="2014-10-25T00:00:00"/>
    <s v="Second Class"/>
    <s v="HH-15010"/>
    <s v="Hilary Holden"/>
    <x v="1"/>
    <x v="0"/>
    <s v="San Francisco"/>
    <x v="1"/>
    <n v="94110"/>
    <x v="1"/>
    <s v="FUR-FU-10003878"/>
    <x v="0"/>
    <x v="5"/>
    <x v="671"/>
    <n v="30.56"/>
    <n v="2"/>
    <n v="0"/>
    <n v="10.3904"/>
  </r>
  <r>
    <n v="3060"/>
    <s v="CA-2014-131492"/>
    <x v="3"/>
    <x v="15"/>
    <d v="2014-10-25T00:00:00"/>
    <s v="Second Class"/>
    <s v="HH-15010"/>
    <s v="Hilary Holden"/>
    <x v="1"/>
    <x v="0"/>
    <s v="San Francisco"/>
    <x v="1"/>
    <n v="94110"/>
    <x v="1"/>
    <s v="FUR-TA-10003837"/>
    <x v="0"/>
    <x v="3"/>
    <x v="1457"/>
    <n v="24.368000000000002"/>
    <n v="2"/>
    <n v="0.2"/>
    <n v="-3.3506000000000018"/>
  </r>
  <r>
    <n v="3061"/>
    <s v="CA-2013-144554"/>
    <x v="0"/>
    <x v="77"/>
    <d v="2013-11-13T00:00:00"/>
    <s v="Standard Class"/>
    <s v="DM-13345"/>
    <s v="Denise Monton"/>
    <x v="1"/>
    <x v="0"/>
    <s v="Newark"/>
    <x v="24"/>
    <n v="43055"/>
    <x v="3"/>
    <s v="TEC-AC-10002800"/>
    <x v="2"/>
    <x v="11"/>
    <x v="1207"/>
    <n v="119.97600000000001"/>
    <n v="3"/>
    <n v="0.2"/>
    <n v="22.495499999999989"/>
  </r>
  <r>
    <n v="3062"/>
    <s v="CA-2014-127621"/>
    <x v="3"/>
    <x v="448"/>
    <d v="2014-03-08T00:00:00"/>
    <s v="Standard Class"/>
    <s v="RE-19450"/>
    <s v="Richard Eichhorn"/>
    <x v="0"/>
    <x v="0"/>
    <s v="Dallas"/>
    <x v="5"/>
    <n v="75081"/>
    <x v="2"/>
    <s v="OFF-PA-10001307"/>
    <x v="1"/>
    <x v="10"/>
    <x v="784"/>
    <n v="26.880000000000003"/>
    <n v="8"/>
    <n v="0.2"/>
    <n v="9.743999999999998"/>
  </r>
  <r>
    <n v="3063"/>
    <s v="CA-2012-145184"/>
    <x v="1"/>
    <x v="154"/>
    <d v="2012-11-29T00:00:00"/>
    <s v="First Class"/>
    <s v="JD-16150"/>
    <s v="Justin Deggeller"/>
    <x v="1"/>
    <x v="0"/>
    <s v="Newark"/>
    <x v="13"/>
    <n v="19711"/>
    <x v="3"/>
    <s v="TEC-PH-10002350"/>
    <x v="2"/>
    <x v="7"/>
    <x v="1458"/>
    <n v="83.97"/>
    <n v="3"/>
    <n v="0"/>
    <n v="23.511599999999998"/>
  </r>
  <r>
    <n v="3064"/>
    <s v="CA-2012-145184"/>
    <x v="1"/>
    <x v="154"/>
    <d v="2012-11-29T00:00:00"/>
    <s v="First Class"/>
    <s v="JD-16150"/>
    <s v="Justin Deggeller"/>
    <x v="1"/>
    <x v="0"/>
    <s v="Newark"/>
    <x v="13"/>
    <n v="19711"/>
    <x v="3"/>
    <s v="TEC-AC-10000397"/>
    <x v="2"/>
    <x v="11"/>
    <x v="1459"/>
    <n v="104.97"/>
    <n v="3"/>
    <n v="0"/>
    <n v="7.3479000000000028"/>
  </r>
  <r>
    <n v="3065"/>
    <s v="CA-2014-106859"/>
    <x v="3"/>
    <x v="677"/>
    <d v="2014-03-19T00:00:00"/>
    <s v="Second Class"/>
    <s v="BF-11215"/>
    <s v="Benjamin Farhat"/>
    <x v="2"/>
    <x v="0"/>
    <s v="Albuquerque"/>
    <x v="27"/>
    <n v="87105"/>
    <x v="1"/>
    <s v="OFF-ST-10000615"/>
    <x v="1"/>
    <x v="4"/>
    <x v="75"/>
    <n v="90.8"/>
    <n v="8"/>
    <n v="0"/>
    <n v="25.424000000000007"/>
  </r>
  <r>
    <n v="3066"/>
    <s v="CA-2014-106859"/>
    <x v="3"/>
    <x v="677"/>
    <d v="2014-03-19T00:00:00"/>
    <s v="Second Class"/>
    <s v="BF-11215"/>
    <s v="Benjamin Farhat"/>
    <x v="2"/>
    <x v="0"/>
    <s v="Albuquerque"/>
    <x v="27"/>
    <n v="87105"/>
    <x v="1"/>
    <s v="TEC-PH-10004531"/>
    <x v="2"/>
    <x v="7"/>
    <x v="714"/>
    <n v="140.73599999999999"/>
    <n v="8"/>
    <n v="0.2"/>
    <n v="49.257599999999996"/>
  </r>
  <r>
    <n v="3067"/>
    <s v="CA-2014-106859"/>
    <x v="3"/>
    <x v="677"/>
    <d v="2014-03-19T00:00:00"/>
    <s v="Second Class"/>
    <s v="BF-11215"/>
    <s v="Benjamin Farhat"/>
    <x v="2"/>
    <x v="0"/>
    <s v="Albuquerque"/>
    <x v="27"/>
    <n v="87105"/>
    <x v="1"/>
    <s v="TEC-AC-10004001"/>
    <x v="2"/>
    <x v="11"/>
    <x v="1460"/>
    <n v="214.95000000000002"/>
    <n v="5"/>
    <n v="0"/>
    <n v="88.129500000000007"/>
  </r>
  <r>
    <n v="3068"/>
    <s v="CA-2014-106859"/>
    <x v="3"/>
    <x v="677"/>
    <d v="2014-03-19T00:00:00"/>
    <s v="Second Class"/>
    <s v="BF-11215"/>
    <s v="Benjamin Farhat"/>
    <x v="2"/>
    <x v="0"/>
    <s v="Albuquerque"/>
    <x v="27"/>
    <n v="87105"/>
    <x v="1"/>
    <s v="OFF-PA-10001534"/>
    <x v="1"/>
    <x v="10"/>
    <x v="1461"/>
    <n v="45.36"/>
    <n v="7"/>
    <n v="0"/>
    <n v="21.772800000000004"/>
  </r>
  <r>
    <n v="3069"/>
    <s v="CA-2014-106859"/>
    <x v="3"/>
    <x v="677"/>
    <d v="2014-03-19T00:00:00"/>
    <s v="Second Class"/>
    <s v="BF-11215"/>
    <s v="Benjamin Farhat"/>
    <x v="2"/>
    <x v="0"/>
    <s v="Albuquerque"/>
    <x v="27"/>
    <n v="87105"/>
    <x v="1"/>
    <s v="OFF-PA-10001815"/>
    <x v="1"/>
    <x v="10"/>
    <x v="1393"/>
    <n v="288.24"/>
    <n v="6"/>
    <n v="0"/>
    <n v="138.35519999999997"/>
  </r>
  <r>
    <n v="3070"/>
    <s v="US-2014-120089"/>
    <x v="3"/>
    <x v="329"/>
    <d v="2014-12-01T00:00:00"/>
    <s v="Same Day"/>
    <s v="ML-17755"/>
    <s v="Max Ludwig"/>
    <x v="2"/>
    <x v="0"/>
    <s v="Toledo"/>
    <x v="24"/>
    <n v="43615"/>
    <x v="3"/>
    <s v="OFF-AP-10003779"/>
    <x v="1"/>
    <x v="9"/>
    <x v="1448"/>
    <n v="663.93600000000004"/>
    <n v="4"/>
    <n v="0.2"/>
    <n v="82.991999999999877"/>
  </r>
  <r>
    <n v="3071"/>
    <s v="CA-2011-119375"/>
    <x v="2"/>
    <x v="664"/>
    <d v="2011-11-22T00:00:00"/>
    <s v="Standard Class"/>
    <s v="YC-21895"/>
    <s v="Yoseph Carroll"/>
    <x v="1"/>
    <x v="0"/>
    <s v="Newark"/>
    <x v="13"/>
    <n v="19711"/>
    <x v="3"/>
    <s v="OFF-ST-10002011"/>
    <x v="1"/>
    <x v="4"/>
    <x v="1055"/>
    <n v="2934.33"/>
    <n v="7"/>
    <n v="0"/>
    <n v="792.26910000000021"/>
  </r>
  <r>
    <n v="3072"/>
    <s v="CA-2011-119375"/>
    <x v="2"/>
    <x v="664"/>
    <d v="2011-11-22T00:00:00"/>
    <s v="Standard Class"/>
    <s v="YC-21895"/>
    <s v="Yoseph Carroll"/>
    <x v="1"/>
    <x v="0"/>
    <s v="Newark"/>
    <x v="13"/>
    <n v="19711"/>
    <x v="3"/>
    <s v="FUR-FU-10002379"/>
    <x v="0"/>
    <x v="5"/>
    <x v="1462"/>
    <n v="124.41"/>
    <n v="3"/>
    <n v="0"/>
    <n v="14.929199999999994"/>
  </r>
  <r>
    <n v="3073"/>
    <s v="CA-2011-119375"/>
    <x v="2"/>
    <x v="664"/>
    <d v="2011-11-22T00:00:00"/>
    <s v="Standard Class"/>
    <s v="YC-21895"/>
    <s v="Yoseph Carroll"/>
    <x v="1"/>
    <x v="0"/>
    <s v="Newark"/>
    <x v="13"/>
    <n v="19711"/>
    <x v="3"/>
    <s v="OFF-AR-10003752"/>
    <x v="1"/>
    <x v="6"/>
    <x v="677"/>
    <n v="57.75"/>
    <n v="5"/>
    <n v="0"/>
    <n v="26.564999999999998"/>
  </r>
  <r>
    <n v="3074"/>
    <s v="CA-2013-125206"/>
    <x v="0"/>
    <x v="835"/>
    <d v="2013-01-05T00:00:00"/>
    <s v="First Class"/>
    <s v="LR-16915"/>
    <s v="Lena Radford"/>
    <x v="0"/>
    <x v="0"/>
    <s v="Los Angeles"/>
    <x v="1"/>
    <n v="90045"/>
    <x v="1"/>
    <s v="OFF-ST-10003692"/>
    <x v="1"/>
    <x v="4"/>
    <x v="1253"/>
    <n v="114.46"/>
    <n v="2"/>
    <n v="0"/>
    <n v="28.614999999999995"/>
  </r>
  <r>
    <n v="3075"/>
    <s v="CA-2012-126137"/>
    <x v="1"/>
    <x v="292"/>
    <d v="2012-10-08T00:00:00"/>
    <s v="Standard Class"/>
    <s v="BS-11755"/>
    <s v="Bruce Stewart"/>
    <x v="0"/>
    <x v="0"/>
    <s v="Los Angeles"/>
    <x v="1"/>
    <n v="90032"/>
    <x v="1"/>
    <s v="FUR-BO-10004409"/>
    <x v="0"/>
    <x v="0"/>
    <x v="625"/>
    <n v="120.666"/>
    <n v="2"/>
    <n v="0.15"/>
    <n v="18.454800000000002"/>
  </r>
  <r>
    <n v="3076"/>
    <s v="CA-2011-143903"/>
    <x v="2"/>
    <x v="836"/>
    <d v="2011-07-24T00:00:00"/>
    <s v="Standard Class"/>
    <s v="KM-16375"/>
    <s v="Katherine Murray"/>
    <x v="2"/>
    <x v="0"/>
    <s v="Dallas"/>
    <x v="5"/>
    <n v="75217"/>
    <x v="2"/>
    <s v="OFF-ST-10003306"/>
    <x v="1"/>
    <x v="4"/>
    <x v="380"/>
    <n v="342.86400000000003"/>
    <n v="3"/>
    <n v="0.2"/>
    <n v="38.572199999999953"/>
  </r>
  <r>
    <n v="3077"/>
    <s v="CA-2011-143903"/>
    <x v="2"/>
    <x v="836"/>
    <d v="2011-07-24T00:00:00"/>
    <s v="Standard Class"/>
    <s v="KM-16375"/>
    <s v="Katherine Murray"/>
    <x v="2"/>
    <x v="0"/>
    <s v="Dallas"/>
    <x v="5"/>
    <n v="75217"/>
    <x v="2"/>
    <s v="FUR-FU-10003724"/>
    <x v="0"/>
    <x v="5"/>
    <x v="887"/>
    <n v="16.739999999999998"/>
    <n v="5"/>
    <n v="0.6"/>
    <n v="-14.228999999999997"/>
  </r>
  <r>
    <n v="3078"/>
    <s v="CA-2011-143903"/>
    <x v="2"/>
    <x v="836"/>
    <d v="2011-07-24T00:00:00"/>
    <s v="Standard Class"/>
    <s v="KM-16375"/>
    <s v="Katherine Murray"/>
    <x v="2"/>
    <x v="0"/>
    <s v="Dallas"/>
    <x v="5"/>
    <n v="75217"/>
    <x v="2"/>
    <s v="FUR-CH-10002024"/>
    <x v="0"/>
    <x v="1"/>
    <x v="478"/>
    <n v="981.37199999999996"/>
    <n v="2"/>
    <n v="0.3"/>
    <n v="-140.19599999999997"/>
  </r>
  <r>
    <n v="3079"/>
    <s v="CA-2011-104780"/>
    <x v="2"/>
    <x v="371"/>
    <d v="2011-05-25T00:00:00"/>
    <s v="Standard Class"/>
    <s v="BT-11530"/>
    <s v="Bradley Talbott"/>
    <x v="2"/>
    <x v="0"/>
    <s v="San Diego"/>
    <x v="1"/>
    <n v="92037"/>
    <x v="1"/>
    <s v="OFF-AR-10003514"/>
    <x v="1"/>
    <x v="6"/>
    <x v="180"/>
    <n v="31.84"/>
    <n v="8"/>
    <n v="0"/>
    <n v="10.507199999999997"/>
  </r>
  <r>
    <n v="3080"/>
    <s v="CA-2014-101182"/>
    <x v="3"/>
    <x v="507"/>
    <d v="2014-09-06T00:00:00"/>
    <s v="First Class"/>
    <s v="KB-16405"/>
    <s v="Katrina Bavinger"/>
    <x v="2"/>
    <x v="0"/>
    <s v="Apple Valley"/>
    <x v="1"/>
    <n v="92307"/>
    <x v="1"/>
    <s v="OFF-PA-10001800"/>
    <x v="1"/>
    <x v="10"/>
    <x v="580"/>
    <n v="12.96"/>
    <n v="2"/>
    <n v="0"/>
    <n v="6.2208000000000006"/>
  </r>
  <r>
    <n v="3081"/>
    <s v="CA-2014-101182"/>
    <x v="3"/>
    <x v="507"/>
    <d v="2014-09-06T00:00:00"/>
    <s v="First Class"/>
    <s v="KB-16405"/>
    <s v="Katrina Bavinger"/>
    <x v="2"/>
    <x v="0"/>
    <s v="Apple Valley"/>
    <x v="1"/>
    <n v="92307"/>
    <x v="1"/>
    <s v="TEC-PH-10003589"/>
    <x v="2"/>
    <x v="7"/>
    <x v="818"/>
    <n v="43.176000000000002"/>
    <n v="3"/>
    <n v="0.2"/>
    <n v="15.111599999999999"/>
  </r>
  <r>
    <n v="3082"/>
    <s v="US-2014-132297"/>
    <x v="3"/>
    <x v="837"/>
    <d v="2014-06-03T00:00:00"/>
    <s v="Standard Class"/>
    <s v="DW-13480"/>
    <s v="Dianna Wilson"/>
    <x v="2"/>
    <x v="0"/>
    <s v="Louisville"/>
    <x v="0"/>
    <n v="40214"/>
    <x v="0"/>
    <s v="OFF-BI-10003364"/>
    <x v="1"/>
    <x v="8"/>
    <x v="698"/>
    <n v="58.34"/>
    <n v="2"/>
    <n v="0"/>
    <n v="28.0032"/>
  </r>
  <r>
    <n v="3083"/>
    <s v="US-2014-132297"/>
    <x v="3"/>
    <x v="837"/>
    <d v="2014-06-03T00:00:00"/>
    <s v="Standard Class"/>
    <s v="DW-13480"/>
    <s v="Dianna Wilson"/>
    <x v="2"/>
    <x v="0"/>
    <s v="Louisville"/>
    <x v="0"/>
    <n v="40214"/>
    <x v="0"/>
    <s v="TEC-PH-10002834"/>
    <x v="2"/>
    <x v="7"/>
    <x v="1378"/>
    <n v="539.97"/>
    <n v="3"/>
    <n v="0"/>
    <n v="134.99250000000001"/>
  </r>
  <r>
    <n v="3084"/>
    <s v="CA-2011-100328"/>
    <x v="2"/>
    <x v="838"/>
    <d v="2011-02-04T00:00:00"/>
    <s v="Standard Class"/>
    <s v="JC-15340"/>
    <s v="Jasper Cacioppo"/>
    <x v="0"/>
    <x v="0"/>
    <s v="New York City"/>
    <x v="15"/>
    <n v="10024"/>
    <x v="3"/>
    <s v="OFF-BI-10000343"/>
    <x v="1"/>
    <x v="8"/>
    <x v="184"/>
    <n v="3.9280000000000004"/>
    <n v="1"/>
    <n v="0.2"/>
    <n v="1.3256999999999999"/>
  </r>
  <r>
    <n v="3085"/>
    <s v="CA-2014-118773"/>
    <x v="3"/>
    <x v="839"/>
    <d v="2014-02-15T00:00:00"/>
    <s v="Standard Class"/>
    <s v="TP-21415"/>
    <s v="Tom Prescott"/>
    <x v="0"/>
    <x v="0"/>
    <s v="Houston"/>
    <x v="5"/>
    <n v="77070"/>
    <x v="2"/>
    <s v="OFF-BI-10004584"/>
    <x v="1"/>
    <x v="8"/>
    <x v="378"/>
    <n v="252.78399999999996"/>
    <n v="4"/>
    <n v="0.8"/>
    <n v="-417.09360000000004"/>
  </r>
  <r>
    <n v="3086"/>
    <s v="CA-2014-118773"/>
    <x v="3"/>
    <x v="839"/>
    <d v="2014-02-15T00:00:00"/>
    <s v="Standard Class"/>
    <s v="TP-21415"/>
    <s v="Tom Prescott"/>
    <x v="0"/>
    <x v="0"/>
    <s v="Houston"/>
    <x v="5"/>
    <n v="77070"/>
    <x v="2"/>
    <s v="TEC-AC-10002402"/>
    <x v="2"/>
    <x v="11"/>
    <x v="651"/>
    <n v="127.98399999999999"/>
    <n v="2"/>
    <n v="0.2"/>
    <n v="15.997999999999987"/>
  </r>
  <r>
    <n v="3087"/>
    <s v="CA-2014-118773"/>
    <x v="3"/>
    <x v="839"/>
    <d v="2014-02-15T00:00:00"/>
    <s v="Standard Class"/>
    <s v="TP-21415"/>
    <s v="Tom Prescott"/>
    <x v="0"/>
    <x v="0"/>
    <s v="Houston"/>
    <x v="5"/>
    <n v="77070"/>
    <x v="2"/>
    <s v="FUR-FU-10000550"/>
    <x v="0"/>
    <x v="5"/>
    <x v="1445"/>
    <n v="3.9840000000000004"/>
    <n v="2"/>
    <n v="0.6"/>
    <n v="-2.6892000000000005"/>
  </r>
  <r>
    <n v="3088"/>
    <s v="CA-2014-118773"/>
    <x v="3"/>
    <x v="839"/>
    <d v="2014-02-15T00:00:00"/>
    <s v="Standard Class"/>
    <s v="TP-21415"/>
    <s v="Tom Prescott"/>
    <x v="0"/>
    <x v="0"/>
    <s v="Houston"/>
    <x v="5"/>
    <n v="77070"/>
    <x v="2"/>
    <s v="OFF-AP-10000055"/>
    <x v="1"/>
    <x v="9"/>
    <x v="781"/>
    <n v="12.991999999999996"/>
    <n v="2"/>
    <n v="0.8"/>
    <n v="-32.480000000000004"/>
  </r>
  <r>
    <n v="3089"/>
    <s v="US-2014-159205"/>
    <x v="3"/>
    <x v="185"/>
    <d v="2014-04-03T00:00:00"/>
    <s v="Second Class"/>
    <s v="DB-12910"/>
    <s v="Daniel Byrd"/>
    <x v="2"/>
    <x v="0"/>
    <s v="Henderson"/>
    <x v="0"/>
    <n v="42420"/>
    <x v="0"/>
    <s v="FUR-FU-10001591"/>
    <x v="0"/>
    <x v="5"/>
    <x v="1101"/>
    <n v="61"/>
    <n v="5"/>
    <n v="0"/>
    <n v="25.620000000000005"/>
  </r>
  <r>
    <n v="3090"/>
    <s v="US-2014-159205"/>
    <x v="3"/>
    <x v="185"/>
    <d v="2014-04-03T00:00:00"/>
    <s v="Second Class"/>
    <s v="DB-12910"/>
    <s v="Daniel Byrd"/>
    <x v="2"/>
    <x v="0"/>
    <s v="Henderson"/>
    <x v="0"/>
    <n v="42420"/>
    <x v="0"/>
    <s v="TEC-PH-10000526"/>
    <x v="2"/>
    <x v="7"/>
    <x v="1463"/>
    <n v="671.93"/>
    <n v="7"/>
    <n v="0"/>
    <n v="188.1404"/>
  </r>
  <r>
    <n v="3091"/>
    <s v="CA-2013-112123"/>
    <x v="0"/>
    <x v="840"/>
    <d v="2013-03-09T00:00:00"/>
    <s v="Standard Class"/>
    <s v="BH-11710"/>
    <s v="Brosina Hoffman"/>
    <x v="0"/>
    <x v="0"/>
    <s v="Newark"/>
    <x v="13"/>
    <n v="19711"/>
    <x v="3"/>
    <s v="OFF-BI-10001071"/>
    <x v="1"/>
    <x v="8"/>
    <x v="663"/>
    <n v="447.85999999999996"/>
    <n v="7"/>
    <n v="0"/>
    <n v="219.45140000000001"/>
  </r>
  <r>
    <n v="3092"/>
    <s v="CA-2013-112123"/>
    <x v="0"/>
    <x v="840"/>
    <d v="2013-03-09T00:00:00"/>
    <s v="Standard Class"/>
    <s v="BH-11710"/>
    <s v="Brosina Hoffman"/>
    <x v="0"/>
    <x v="0"/>
    <s v="Newark"/>
    <x v="13"/>
    <n v="19711"/>
    <x v="3"/>
    <s v="TEC-PH-10001557"/>
    <x v="2"/>
    <x v="7"/>
    <x v="658"/>
    <n v="479.95"/>
    <n v="5"/>
    <n v="0"/>
    <n v="129.5865"/>
  </r>
  <r>
    <n v="3093"/>
    <s v="CA-2013-112123"/>
    <x v="0"/>
    <x v="840"/>
    <d v="2013-03-09T00:00:00"/>
    <s v="Standard Class"/>
    <s v="BH-11710"/>
    <s v="Brosina Hoffman"/>
    <x v="0"/>
    <x v="0"/>
    <s v="Newark"/>
    <x v="13"/>
    <n v="19711"/>
    <x v="3"/>
    <s v="OFF-PA-10001977"/>
    <x v="1"/>
    <x v="10"/>
    <x v="1464"/>
    <n v="166.44"/>
    <n v="3"/>
    <n v="0"/>
    <n v="79.891199999999998"/>
  </r>
  <r>
    <n v="3094"/>
    <s v="CA-2012-114468"/>
    <x v="1"/>
    <x v="841"/>
    <d v="2012-08-23T00:00:00"/>
    <s v="Same Day"/>
    <s v="TD-20995"/>
    <s v="Tamara Dahlen"/>
    <x v="0"/>
    <x v="0"/>
    <s v="Bolingbrook"/>
    <x v="10"/>
    <n v="60440"/>
    <x v="2"/>
    <s v="OFF-SU-10004231"/>
    <x v="1"/>
    <x v="14"/>
    <x v="552"/>
    <n v="31.680000000000003"/>
    <n v="4"/>
    <n v="0.2"/>
    <n v="2.7719999999999994"/>
  </r>
  <r>
    <n v="3095"/>
    <s v="CA-2012-114468"/>
    <x v="1"/>
    <x v="841"/>
    <d v="2012-08-23T00:00:00"/>
    <s v="Same Day"/>
    <s v="TD-20995"/>
    <s v="Tamara Dahlen"/>
    <x v="0"/>
    <x v="0"/>
    <s v="Bolingbrook"/>
    <x v="10"/>
    <n v="60440"/>
    <x v="2"/>
    <s v="OFF-PA-10000809"/>
    <x v="1"/>
    <x v="10"/>
    <x v="1124"/>
    <n v="10.368000000000002"/>
    <n v="2"/>
    <n v="0.2"/>
    <n v="3.6288"/>
  </r>
  <r>
    <n v="3096"/>
    <s v="CA-2012-114468"/>
    <x v="1"/>
    <x v="841"/>
    <d v="2012-08-23T00:00:00"/>
    <s v="Same Day"/>
    <s v="TD-20995"/>
    <s v="Tamara Dahlen"/>
    <x v="0"/>
    <x v="0"/>
    <s v="Bolingbrook"/>
    <x v="10"/>
    <n v="60440"/>
    <x v="2"/>
    <s v="OFF-FA-10003021"/>
    <x v="1"/>
    <x v="13"/>
    <x v="33"/>
    <n v="12.032"/>
    <n v="8"/>
    <n v="0.2"/>
    <n v="2.2559999999999993"/>
  </r>
  <r>
    <n v="3097"/>
    <s v="CA-2012-114468"/>
    <x v="1"/>
    <x v="841"/>
    <d v="2012-08-23T00:00:00"/>
    <s v="Same Day"/>
    <s v="TD-20995"/>
    <s v="Tamara Dahlen"/>
    <x v="0"/>
    <x v="0"/>
    <s v="Bolingbrook"/>
    <x v="10"/>
    <n v="60440"/>
    <x v="2"/>
    <s v="OFF-AP-10000696"/>
    <x v="1"/>
    <x v="9"/>
    <x v="332"/>
    <n v="5.7679999999999989"/>
    <n v="2"/>
    <n v="0.8"/>
    <n v="-13.554800000000004"/>
  </r>
  <r>
    <n v="3098"/>
    <s v="CA-2014-135692"/>
    <x v="3"/>
    <x v="842"/>
    <d v="2014-05-02T00:00:00"/>
    <s v="Standard Class"/>
    <s v="CV-12805"/>
    <s v="Cynthia Voltz"/>
    <x v="1"/>
    <x v="0"/>
    <s v="Fort Worth"/>
    <x v="5"/>
    <n v="76106"/>
    <x v="2"/>
    <s v="OFF-LA-10001158"/>
    <x v="1"/>
    <x v="2"/>
    <x v="319"/>
    <n v="33.119999999999997"/>
    <n v="4"/>
    <n v="0.2"/>
    <n v="11.592000000000001"/>
  </r>
  <r>
    <n v="3099"/>
    <s v="CA-2014-135692"/>
    <x v="3"/>
    <x v="842"/>
    <d v="2014-05-02T00:00:00"/>
    <s v="Standard Class"/>
    <s v="CV-12805"/>
    <s v="Cynthia Voltz"/>
    <x v="1"/>
    <x v="0"/>
    <s v="Fort Worth"/>
    <x v="5"/>
    <n v="76106"/>
    <x v="2"/>
    <s v="FUR-BO-10002268"/>
    <x v="0"/>
    <x v="0"/>
    <x v="314"/>
    <n v="220.26559999999998"/>
    <n v="4"/>
    <n v="0.32"/>
    <n v="-42.1096"/>
  </r>
  <r>
    <n v="3100"/>
    <s v="CA-2014-131233"/>
    <x v="3"/>
    <x v="349"/>
    <d v="2014-04-20T00:00:00"/>
    <s v="Standard Class"/>
    <s v="CS-12355"/>
    <s v="Christine Sundaresam"/>
    <x v="0"/>
    <x v="0"/>
    <s v="New York City"/>
    <x v="15"/>
    <n v="10024"/>
    <x v="3"/>
    <s v="OFF-BI-10000829"/>
    <x v="1"/>
    <x v="8"/>
    <x v="304"/>
    <n v="10.776000000000002"/>
    <n v="3"/>
    <n v="0.2"/>
    <n v="3.5021999999999989"/>
  </r>
  <r>
    <n v="3101"/>
    <s v="CA-2014-131233"/>
    <x v="3"/>
    <x v="349"/>
    <d v="2014-04-20T00:00:00"/>
    <s v="Standard Class"/>
    <s v="CS-12355"/>
    <s v="Christine Sundaresam"/>
    <x v="0"/>
    <x v="0"/>
    <s v="New York City"/>
    <x v="15"/>
    <n v="10024"/>
    <x v="3"/>
    <s v="FUR-BO-10003441"/>
    <x v="0"/>
    <x v="0"/>
    <x v="705"/>
    <n v="242.35200000000003"/>
    <n v="3"/>
    <n v="0.2"/>
    <n v="9.0881999999999721"/>
  </r>
  <r>
    <n v="3102"/>
    <s v="CA-2014-119578"/>
    <x v="3"/>
    <x v="66"/>
    <d v="2014-12-28T00:00:00"/>
    <s v="Second Class"/>
    <s v="JG-15310"/>
    <s v="Jason Gross"/>
    <x v="1"/>
    <x v="0"/>
    <s v="Providence"/>
    <x v="34"/>
    <n v="2908"/>
    <x v="3"/>
    <s v="OFF-SU-10003505"/>
    <x v="1"/>
    <x v="14"/>
    <x v="408"/>
    <n v="695.16"/>
    <n v="6"/>
    <n v="0"/>
    <n v="34.757999999999953"/>
  </r>
  <r>
    <n v="3103"/>
    <s v="CA-2014-119578"/>
    <x v="3"/>
    <x v="66"/>
    <d v="2014-12-28T00:00:00"/>
    <s v="Second Class"/>
    <s v="JG-15310"/>
    <s v="Jason Gross"/>
    <x v="1"/>
    <x v="0"/>
    <s v="Providence"/>
    <x v="34"/>
    <n v="2908"/>
    <x v="3"/>
    <s v="FUR-BO-10003660"/>
    <x v="0"/>
    <x v="0"/>
    <x v="1465"/>
    <n v="220.98"/>
    <n v="1"/>
    <n v="0"/>
    <n v="50.825400000000002"/>
  </r>
  <r>
    <n v="3104"/>
    <s v="CA-2013-124562"/>
    <x v="0"/>
    <x v="16"/>
    <d v="2013-12-13T00:00:00"/>
    <s v="Standard Class"/>
    <s v="JP-16135"/>
    <s v="Julie Prescott"/>
    <x v="2"/>
    <x v="0"/>
    <s v="Columbus"/>
    <x v="24"/>
    <n v="43229"/>
    <x v="3"/>
    <s v="OFF-BI-10001267"/>
    <x v="1"/>
    <x v="8"/>
    <x v="1466"/>
    <n v="12.957000000000001"/>
    <n v="7"/>
    <n v="0.7"/>
    <n v="-9.5018000000000029"/>
  </r>
  <r>
    <n v="3105"/>
    <s v="US-2014-140074"/>
    <x v="3"/>
    <x v="721"/>
    <d v="2014-03-30T00:00:00"/>
    <s v="Standard Class"/>
    <s v="EC-14050"/>
    <s v="Erin Creighton"/>
    <x v="0"/>
    <x v="0"/>
    <s v="New York City"/>
    <x v="15"/>
    <n v="10024"/>
    <x v="3"/>
    <s v="OFF-PA-10002741"/>
    <x v="1"/>
    <x v="10"/>
    <x v="1467"/>
    <n v="25.68"/>
    <n v="6"/>
    <n v="0"/>
    <n v="11.555999999999997"/>
  </r>
  <r>
    <n v="3106"/>
    <s v="CA-2013-103037"/>
    <x v="0"/>
    <x v="197"/>
    <d v="2013-07-30T00:00:00"/>
    <s v="Standard Class"/>
    <s v="KH-16630"/>
    <s v="Ken Heidel"/>
    <x v="1"/>
    <x v="0"/>
    <s v="Houston"/>
    <x v="5"/>
    <n v="77070"/>
    <x v="2"/>
    <s v="OFF-LA-10004345"/>
    <x v="1"/>
    <x v="2"/>
    <x v="517"/>
    <n v="15.712000000000002"/>
    <n v="4"/>
    <n v="0.2"/>
    <n v="5.6955999999999989"/>
  </r>
  <r>
    <n v="3107"/>
    <s v="CA-2014-127460"/>
    <x v="3"/>
    <x v="815"/>
    <d v="2014-07-15T00:00:00"/>
    <s v="Standard Class"/>
    <s v="FG-14260"/>
    <s v="Frank Gastineau"/>
    <x v="2"/>
    <x v="0"/>
    <s v="Aurora"/>
    <x v="10"/>
    <n v="60505"/>
    <x v="2"/>
    <s v="OFF-ST-10004340"/>
    <x v="1"/>
    <x v="4"/>
    <x v="809"/>
    <n v="298.464"/>
    <n v="6"/>
    <n v="0.2"/>
    <n v="26.115600000000015"/>
  </r>
  <r>
    <n v="3108"/>
    <s v="CA-2013-121671"/>
    <x v="0"/>
    <x v="19"/>
    <d v="2013-07-23T00:00:00"/>
    <s v="Standard Class"/>
    <s v="AA-10480"/>
    <s v="Andrew Allen"/>
    <x v="0"/>
    <x v="0"/>
    <s v="Springfield"/>
    <x v="25"/>
    <n v="65807"/>
    <x v="2"/>
    <s v="OFF-PA-10001471"/>
    <x v="1"/>
    <x v="10"/>
    <x v="1468"/>
    <n v="21.93"/>
    <n v="3"/>
    <n v="0"/>
    <n v="10.087799999999998"/>
  </r>
  <r>
    <n v="3109"/>
    <s v="CA-2013-121671"/>
    <x v="0"/>
    <x v="19"/>
    <d v="2013-07-23T00:00:00"/>
    <s v="Standard Class"/>
    <s v="AA-10480"/>
    <s v="Andrew Allen"/>
    <x v="0"/>
    <x v="0"/>
    <s v="Springfield"/>
    <x v="25"/>
    <n v="65807"/>
    <x v="2"/>
    <s v="OFF-ST-10002344"/>
    <x v="1"/>
    <x v="4"/>
    <x v="856"/>
    <n v="242.94"/>
    <n v="3"/>
    <n v="0"/>
    <n v="4.8588000000000164"/>
  </r>
  <r>
    <n v="3110"/>
    <s v="CA-2013-121671"/>
    <x v="0"/>
    <x v="19"/>
    <d v="2013-07-23T00:00:00"/>
    <s v="Standard Class"/>
    <s v="AA-10480"/>
    <s v="Andrew Allen"/>
    <x v="0"/>
    <x v="0"/>
    <s v="Springfield"/>
    <x v="25"/>
    <n v="65807"/>
    <x v="2"/>
    <s v="OFF-PA-10001892"/>
    <x v="1"/>
    <x v="10"/>
    <x v="815"/>
    <n v="7.64"/>
    <n v="1"/>
    <n v="0"/>
    <n v="3.7435999999999998"/>
  </r>
  <r>
    <n v="3111"/>
    <s v="CA-2013-121671"/>
    <x v="0"/>
    <x v="19"/>
    <d v="2013-07-23T00:00:00"/>
    <s v="Standard Class"/>
    <s v="AA-10480"/>
    <s v="Andrew Allen"/>
    <x v="0"/>
    <x v="0"/>
    <s v="Springfield"/>
    <x v="25"/>
    <n v="65807"/>
    <x v="2"/>
    <s v="OFF-PA-10001934"/>
    <x v="1"/>
    <x v="10"/>
    <x v="543"/>
    <n v="51.84"/>
    <n v="8"/>
    <n v="0"/>
    <n v="25.401600000000002"/>
  </r>
  <r>
    <n v="3112"/>
    <s v="CA-2013-121671"/>
    <x v="0"/>
    <x v="19"/>
    <d v="2013-07-23T00:00:00"/>
    <s v="Standard Class"/>
    <s v="AA-10480"/>
    <s v="Andrew Allen"/>
    <x v="0"/>
    <x v="0"/>
    <s v="Springfield"/>
    <x v="25"/>
    <n v="65807"/>
    <x v="2"/>
    <s v="OFF-ST-10000078"/>
    <x v="1"/>
    <x v="4"/>
    <x v="1218"/>
    <n v="265.17"/>
    <n v="1"/>
    <n v="0"/>
    <n v="47.730599999999981"/>
  </r>
  <r>
    <n v="3113"/>
    <s v="CA-2013-150350"/>
    <x v="0"/>
    <x v="828"/>
    <d v="2013-08-31T00:00:00"/>
    <s v="Standard Class"/>
    <s v="MS-17770"/>
    <s v="Maxwell Schwartz"/>
    <x v="0"/>
    <x v="0"/>
    <s v="Seattle"/>
    <x v="4"/>
    <n v="98105"/>
    <x v="1"/>
    <s v="TEC-MA-10001972"/>
    <x v="2"/>
    <x v="15"/>
    <x v="1469"/>
    <n v="837.59999999999991"/>
    <n v="3"/>
    <n v="0.2"/>
    <n v="62.82000000000005"/>
  </r>
  <r>
    <n v="3114"/>
    <s v="CA-2013-150350"/>
    <x v="0"/>
    <x v="828"/>
    <d v="2013-08-31T00:00:00"/>
    <s v="Standard Class"/>
    <s v="MS-17770"/>
    <s v="Maxwell Schwartz"/>
    <x v="0"/>
    <x v="0"/>
    <s v="Seattle"/>
    <x v="4"/>
    <n v="98105"/>
    <x v="1"/>
    <s v="OFF-EN-10002504"/>
    <x v="1"/>
    <x v="12"/>
    <x v="113"/>
    <n v="135.9"/>
    <n v="5"/>
    <n v="0"/>
    <n v="63.872999999999998"/>
  </r>
  <r>
    <n v="3115"/>
    <s v="CA-2013-150350"/>
    <x v="0"/>
    <x v="828"/>
    <d v="2013-08-31T00:00:00"/>
    <s v="Standard Class"/>
    <s v="MS-17770"/>
    <s v="Maxwell Schwartz"/>
    <x v="0"/>
    <x v="0"/>
    <s v="Seattle"/>
    <x v="4"/>
    <n v="98105"/>
    <x v="1"/>
    <s v="OFF-PA-10002160"/>
    <x v="1"/>
    <x v="10"/>
    <x v="1190"/>
    <n v="34.68"/>
    <n v="6"/>
    <n v="0"/>
    <n v="16.993200000000002"/>
  </r>
  <r>
    <n v="3116"/>
    <s v="CA-2013-150350"/>
    <x v="0"/>
    <x v="828"/>
    <d v="2013-08-31T00:00:00"/>
    <s v="Standard Class"/>
    <s v="MS-17770"/>
    <s v="Maxwell Schwartz"/>
    <x v="0"/>
    <x v="0"/>
    <s v="Seattle"/>
    <x v="4"/>
    <n v="98105"/>
    <x v="1"/>
    <s v="FUR-CH-10001973"/>
    <x v="0"/>
    <x v="1"/>
    <x v="896"/>
    <n v="532.70400000000006"/>
    <n v="6"/>
    <n v="0.2"/>
    <n v="-39.952800000000025"/>
  </r>
  <r>
    <n v="3117"/>
    <s v="CA-2013-150350"/>
    <x v="0"/>
    <x v="828"/>
    <d v="2013-08-31T00:00:00"/>
    <s v="Standard Class"/>
    <s v="MS-17770"/>
    <s v="Maxwell Schwartz"/>
    <x v="0"/>
    <x v="0"/>
    <s v="Seattle"/>
    <x v="4"/>
    <n v="98105"/>
    <x v="1"/>
    <s v="OFF-AP-10001492"/>
    <x v="1"/>
    <x v="9"/>
    <x v="22"/>
    <n v="43.099999999999994"/>
    <n v="5"/>
    <n v="0"/>
    <n v="11.206"/>
  </r>
  <r>
    <n v="3118"/>
    <s v="CA-2013-150350"/>
    <x v="0"/>
    <x v="828"/>
    <d v="2013-08-31T00:00:00"/>
    <s v="Standard Class"/>
    <s v="MS-17770"/>
    <s v="Maxwell Schwartz"/>
    <x v="0"/>
    <x v="0"/>
    <s v="Seattle"/>
    <x v="4"/>
    <n v="98105"/>
    <x v="1"/>
    <s v="OFF-SU-10002189"/>
    <x v="1"/>
    <x v="14"/>
    <x v="167"/>
    <n v="15.88"/>
    <n v="4"/>
    <n v="0"/>
    <n v="0.15879999999999939"/>
  </r>
  <r>
    <n v="3119"/>
    <s v="CA-2012-121720"/>
    <x v="1"/>
    <x v="832"/>
    <d v="2012-06-12T00:00:00"/>
    <s v="First Class"/>
    <s v="JE-15610"/>
    <s v="Jim Epp"/>
    <x v="1"/>
    <x v="0"/>
    <s v="Lakeland"/>
    <x v="2"/>
    <n v="33801"/>
    <x v="0"/>
    <s v="FUR-CH-10003312"/>
    <x v="0"/>
    <x v="1"/>
    <x v="296"/>
    <n v="1123.92"/>
    <n v="5"/>
    <n v="0.2"/>
    <n v="-182.63700000000017"/>
  </r>
  <r>
    <n v="3120"/>
    <s v="CA-2012-121720"/>
    <x v="1"/>
    <x v="832"/>
    <d v="2012-06-12T00:00:00"/>
    <s v="First Class"/>
    <s v="JE-15610"/>
    <s v="Jim Epp"/>
    <x v="1"/>
    <x v="0"/>
    <s v="Lakeland"/>
    <x v="2"/>
    <n v="33801"/>
    <x v="0"/>
    <s v="TEC-PH-10002496"/>
    <x v="2"/>
    <x v="7"/>
    <x v="490"/>
    <n v="249.58400000000003"/>
    <n v="2"/>
    <n v="0.2"/>
    <n v="31.197999999999986"/>
  </r>
  <r>
    <n v="3121"/>
    <s v="CA-2012-121720"/>
    <x v="1"/>
    <x v="832"/>
    <d v="2012-06-12T00:00:00"/>
    <s v="First Class"/>
    <s v="JE-15610"/>
    <s v="Jim Epp"/>
    <x v="1"/>
    <x v="0"/>
    <s v="Lakeland"/>
    <x v="2"/>
    <n v="33801"/>
    <x v="0"/>
    <s v="FUR-FU-10003464"/>
    <x v="0"/>
    <x v="5"/>
    <x v="1470"/>
    <n v="48.671999999999997"/>
    <n v="3"/>
    <n v="0.2"/>
    <n v="7.3007999999999988"/>
  </r>
  <r>
    <n v="3122"/>
    <s v="CA-2012-121720"/>
    <x v="1"/>
    <x v="832"/>
    <d v="2012-06-12T00:00:00"/>
    <s v="First Class"/>
    <s v="JE-15610"/>
    <s v="Jim Epp"/>
    <x v="1"/>
    <x v="0"/>
    <s v="Lakeland"/>
    <x v="2"/>
    <n v="33801"/>
    <x v="0"/>
    <s v="OFF-AR-10000380"/>
    <x v="1"/>
    <x v="6"/>
    <x v="108"/>
    <n v="60.768000000000001"/>
    <n v="2"/>
    <n v="0.2"/>
    <n v="7.5959999999999894"/>
  </r>
  <r>
    <n v="3123"/>
    <s v="CA-2012-121720"/>
    <x v="1"/>
    <x v="832"/>
    <d v="2012-06-12T00:00:00"/>
    <s v="First Class"/>
    <s v="JE-15610"/>
    <s v="Jim Epp"/>
    <x v="1"/>
    <x v="0"/>
    <s v="Lakeland"/>
    <x v="2"/>
    <n v="33801"/>
    <x v="0"/>
    <s v="OFF-BI-10004593"/>
    <x v="1"/>
    <x v="8"/>
    <x v="267"/>
    <n v="78.600000000000009"/>
    <n v="5"/>
    <n v="0.7"/>
    <n v="-62.88000000000001"/>
  </r>
  <r>
    <n v="3124"/>
    <s v="CA-2012-121720"/>
    <x v="1"/>
    <x v="832"/>
    <d v="2012-06-12T00:00:00"/>
    <s v="First Class"/>
    <s v="JE-15610"/>
    <s v="Jim Epp"/>
    <x v="1"/>
    <x v="0"/>
    <s v="Lakeland"/>
    <x v="2"/>
    <n v="33801"/>
    <x v="0"/>
    <s v="OFF-BI-10001308"/>
    <x v="1"/>
    <x v="8"/>
    <x v="1351"/>
    <n v="3.7680000000000007"/>
    <n v="2"/>
    <n v="0.7"/>
    <n v="-3.1400000000000006"/>
  </r>
  <r>
    <n v="3125"/>
    <s v="CA-2012-121720"/>
    <x v="1"/>
    <x v="832"/>
    <d v="2012-06-12T00:00:00"/>
    <s v="First Class"/>
    <s v="JE-15610"/>
    <s v="Jim Epp"/>
    <x v="1"/>
    <x v="0"/>
    <s v="Lakeland"/>
    <x v="2"/>
    <n v="33801"/>
    <x v="0"/>
    <s v="OFF-ST-10001780"/>
    <x v="1"/>
    <x v="4"/>
    <x v="481"/>
    <n v="1036.624"/>
    <n v="2"/>
    <n v="0.2"/>
    <n v="51.831200000000024"/>
  </r>
  <r>
    <n v="3126"/>
    <s v="CA-2012-121720"/>
    <x v="1"/>
    <x v="832"/>
    <d v="2012-06-12T00:00:00"/>
    <s v="First Class"/>
    <s v="JE-15610"/>
    <s v="Jim Epp"/>
    <x v="1"/>
    <x v="0"/>
    <s v="Lakeland"/>
    <x v="2"/>
    <n v="33801"/>
    <x v="0"/>
    <s v="OFF-ST-10003816"/>
    <x v="1"/>
    <x v="4"/>
    <x v="710"/>
    <n v="563.80799999999999"/>
    <n v="4"/>
    <n v="0.2"/>
    <n v="21.142799999999966"/>
  </r>
  <r>
    <n v="3127"/>
    <s v="CA-2014-149895"/>
    <x v="3"/>
    <x v="565"/>
    <d v="2014-09-13T00:00:00"/>
    <s v="Standard Class"/>
    <s v="EB-14110"/>
    <s v="Eugene Barchas"/>
    <x v="0"/>
    <x v="0"/>
    <s v="Philadelphia"/>
    <x v="9"/>
    <n v="19134"/>
    <x v="3"/>
    <s v="TEC-PH-10002200"/>
    <x v="2"/>
    <x v="7"/>
    <x v="1471"/>
    <n v="258.52799999999996"/>
    <n v="2"/>
    <n v="0.4"/>
    <n v="-47.396800000000013"/>
  </r>
  <r>
    <n v="3128"/>
    <s v="CA-2014-147564"/>
    <x v="3"/>
    <x v="280"/>
    <d v="2014-10-07T00:00:00"/>
    <s v="Standard Class"/>
    <s v="BP-11155"/>
    <s v="Becky Pak"/>
    <x v="0"/>
    <x v="0"/>
    <s v="New York City"/>
    <x v="15"/>
    <n v="10011"/>
    <x v="3"/>
    <s v="OFF-PA-10004438"/>
    <x v="1"/>
    <x v="10"/>
    <x v="1472"/>
    <n v="49.12"/>
    <n v="4"/>
    <n v="0"/>
    <n v="23.086399999999998"/>
  </r>
  <r>
    <n v="3129"/>
    <s v="CA-2011-136399"/>
    <x v="2"/>
    <x v="757"/>
    <d v="2011-12-17T00:00:00"/>
    <s v="First Class"/>
    <s v="CC-12100"/>
    <s v="Chad Cunningham"/>
    <x v="2"/>
    <x v="0"/>
    <s v="Los Angeles"/>
    <x v="1"/>
    <n v="90049"/>
    <x v="1"/>
    <s v="FUR-FU-10004090"/>
    <x v="0"/>
    <x v="5"/>
    <x v="636"/>
    <n v="44.46"/>
    <n v="2"/>
    <n v="0"/>
    <n v="14.671799999999998"/>
  </r>
  <r>
    <n v="3130"/>
    <s v="CA-2011-136399"/>
    <x v="2"/>
    <x v="757"/>
    <d v="2011-12-17T00:00:00"/>
    <s v="First Class"/>
    <s v="CC-12100"/>
    <s v="Chad Cunningham"/>
    <x v="2"/>
    <x v="0"/>
    <s v="Los Angeles"/>
    <x v="1"/>
    <n v="90049"/>
    <x v="1"/>
    <s v="FUR-CH-10002602"/>
    <x v="0"/>
    <x v="1"/>
    <x v="288"/>
    <n v="241.56799999999998"/>
    <n v="2"/>
    <n v="0.2"/>
    <n v="18.11760000000001"/>
  </r>
  <r>
    <n v="3131"/>
    <s v="CA-2011-136399"/>
    <x v="2"/>
    <x v="757"/>
    <d v="2011-12-17T00:00:00"/>
    <s v="First Class"/>
    <s v="CC-12100"/>
    <s v="Chad Cunningham"/>
    <x v="2"/>
    <x v="0"/>
    <s v="Los Angeles"/>
    <x v="1"/>
    <n v="90049"/>
    <x v="1"/>
    <s v="TEC-AC-10001142"/>
    <x v="2"/>
    <x v="11"/>
    <x v="546"/>
    <n v="395"/>
    <n v="5"/>
    <n v="0"/>
    <n v="39.499999999999957"/>
  </r>
  <r>
    <n v="3132"/>
    <s v="CA-2011-136399"/>
    <x v="2"/>
    <x v="757"/>
    <d v="2011-12-17T00:00:00"/>
    <s v="First Class"/>
    <s v="CC-12100"/>
    <s v="Chad Cunningham"/>
    <x v="2"/>
    <x v="0"/>
    <s v="Los Angeles"/>
    <x v="1"/>
    <n v="90049"/>
    <x v="1"/>
    <s v="TEC-PH-10004977"/>
    <x v="2"/>
    <x v="7"/>
    <x v="34"/>
    <n v="627.16800000000012"/>
    <n v="4"/>
    <n v="0.2"/>
    <n v="70.55639999999994"/>
  </r>
  <r>
    <n v="3133"/>
    <s v="CA-2011-107916"/>
    <x v="2"/>
    <x v="829"/>
    <d v="2011-08-26T00:00:00"/>
    <s v="First Class"/>
    <s v="JP-15460"/>
    <s v="Jennifer Patt"/>
    <x v="1"/>
    <x v="0"/>
    <s v="Oceanside"/>
    <x v="15"/>
    <n v="11572"/>
    <x v="3"/>
    <s v="FUR-FU-10004586"/>
    <x v="0"/>
    <x v="5"/>
    <x v="1473"/>
    <n v="13.28"/>
    <n v="2"/>
    <n v="0"/>
    <n v="6.3743999999999996"/>
  </r>
  <r>
    <n v="3134"/>
    <s v="CA-2011-107916"/>
    <x v="2"/>
    <x v="829"/>
    <d v="2011-08-26T00:00:00"/>
    <s v="First Class"/>
    <s v="JP-15460"/>
    <s v="Jennifer Patt"/>
    <x v="1"/>
    <x v="0"/>
    <s v="Oceanside"/>
    <x v="15"/>
    <n v="11572"/>
    <x v="3"/>
    <s v="OFF-BI-10001116"/>
    <x v="1"/>
    <x v="8"/>
    <x v="1066"/>
    <n v="12.672000000000001"/>
    <n v="3"/>
    <n v="0.2"/>
    <n v="4.4352000000000009"/>
  </r>
  <r>
    <n v="3135"/>
    <s v="CA-2014-164168"/>
    <x v="3"/>
    <x v="105"/>
    <d v="2014-11-19T00:00:00"/>
    <s v="Standard Class"/>
    <s v="LS-16975"/>
    <s v="Lindsay Shagiari"/>
    <x v="2"/>
    <x v="0"/>
    <s v="Dallas"/>
    <x v="5"/>
    <n v="75081"/>
    <x v="2"/>
    <s v="OFF-BI-10000666"/>
    <x v="1"/>
    <x v="8"/>
    <x v="980"/>
    <n v="30.559999999999992"/>
    <n v="5"/>
    <n v="0.8"/>
    <n v="-45.840000000000018"/>
  </r>
  <r>
    <n v="3136"/>
    <s v="CA-2014-164168"/>
    <x v="3"/>
    <x v="105"/>
    <d v="2014-11-19T00:00:00"/>
    <s v="Standard Class"/>
    <s v="LS-16975"/>
    <s v="Lindsay Shagiari"/>
    <x v="2"/>
    <x v="0"/>
    <s v="Dallas"/>
    <x v="5"/>
    <n v="75081"/>
    <x v="2"/>
    <s v="OFF-ST-10002583"/>
    <x v="1"/>
    <x v="4"/>
    <x v="566"/>
    <n v="77.951999999999998"/>
    <n v="3"/>
    <n v="0.2"/>
    <n v="-15.590400000000002"/>
  </r>
  <r>
    <n v="3137"/>
    <s v="CA-2014-164168"/>
    <x v="3"/>
    <x v="105"/>
    <d v="2014-11-19T00:00:00"/>
    <s v="Standard Class"/>
    <s v="LS-16975"/>
    <s v="Lindsay Shagiari"/>
    <x v="2"/>
    <x v="0"/>
    <s v="Dallas"/>
    <x v="5"/>
    <n v="75081"/>
    <x v="2"/>
    <s v="TEC-PH-10004908"/>
    <x v="2"/>
    <x v="7"/>
    <x v="1474"/>
    <n v="67.992000000000004"/>
    <n v="1"/>
    <n v="0.2"/>
    <n v="8.4989999999999917"/>
  </r>
  <r>
    <n v="3138"/>
    <s v="CA-2014-164168"/>
    <x v="3"/>
    <x v="105"/>
    <d v="2014-11-19T00:00:00"/>
    <s v="Standard Class"/>
    <s v="LS-16975"/>
    <s v="Lindsay Shagiari"/>
    <x v="2"/>
    <x v="0"/>
    <s v="Dallas"/>
    <x v="5"/>
    <n v="75081"/>
    <x v="2"/>
    <s v="OFF-EN-10001219"/>
    <x v="1"/>
    <x v="12"/>
    <x v="583"/>
    <n v="12.224"/>
    <n v="2"/>
    <n v="0.2"/>
    <n v="4.4311999999999996"/>
  </r>
  <r>
    <n v="3139"/>
    <s v="CA-2014-164168"/>
    <x v="3"/>
    <x v="105"/>
    <d v="2014-11-19T00:00:00"/>
    <s v="Standard Class"/>
    <s v="LS-16975"/>
    <s v="Lindsay Shagiari"/>
    <x v="2"/>
    <x v="0"/>
    <s v="Dallas"/>
    <x v="5"/>
    <n v="75081"/>
    <x v="2"/>
    <s v="TEC-AC-10004568"/>
    <x v="2"/>
    <x v="11"/>
    <x v="1109"/>
    <n v="44.783999999999999"/>
    <n v="2"/>
    <n v="0.2"/>
    <n v="-0.55980000000000452"/>
  </r>
  <r>
    <n v="3140"/>
    <s v="CA-2014-164168"/>
    <x v="3"/>
    <x v="105"/>
    <d v="2014-11-19T00:00:00"/>
    <s v="Standard Class"/>
    <s v="LS-16975"/>
    <s v="Lindsay Shagiari"/>
    <x v="2"/>
    <x v="0"/>
    <s v="Dallas"/>
    <x v="5"/>
    <n v="75081"/>
    <x v="2"/>
    <s v="FUR-FU-10001756"/>
    <x v="0"/>
    <x v="5"/>
    <x v="282"/>
    <n v="22.847999999999999"/>
    <n v="3"/>
    <n v="0.6"/>
    <n v="-17.707200000000007"/>
  </r>
  <r>
    <n v="3141"/>
    <s v="CA-2012-112557"/>
    <x v="1"/>
    <x v="334"/>
    <d v="2012-04-28T00:00:00"/>
    <s v="First Class"/>
    <s v="JL-15850"/>
    <s v="John Lucas"/>
    <x v="0"/>
    <x v="0"/>
    <s v="New York City"/>
    <x v="15"/>
    <n v="10035"/>
    <x v="3"/>
    <s v="OFF-AP-10002311"/>
    <x v="1"/>
    <x v="9"/>
    <x v="14"/>
    <n v="206.43"/>
    <n v="3"/>
    <n v="0"/>
    <n v="90.829200000000014"/>
  </r>
  <r>
    <n v="3142"/>
    <s v="US-2011-122959"/>
    <x v="2"/>
    <x v="432"/>
    <d v="2011-12-12T00:00:00"/>
    <s v="Same Day"/>
    <s v="CY-12745"/>
    <s v="Craig Yedwab"/>
    <x v="1"/>
    <x v="0"/>
    <s v="San Antonio"/>
    <x v="5"/>
    <n v="78207"/>
    <x v="2"/>
    <s v="OFF-BI-10003650"/>
    <x v="1"/>
    <x v="8"/>
    <x v="115"/>
    <n v="210.39199999999997"/>
    <n v="2"/>
    <n v="0.8"/>
    <n v="-336.62720000000013"/>
  </r>
  <r>
    <n v="3143"/>
    <s v="CA-2014-162572"/>
    <x v="3"/>
    <x v="145"/>
    <d v="2014-09-28T00:00:00"/>
    <s v="Second Class"/>
    <s v="RB-19360"/>
    <s v="Raymond Buch"/>
    <x v="0"/>
    <x v="0"/>
    <s v="Cincinnati"/>
    <x v="24"/>
    <n v="45231"/>
    <x v="3"/>
    <s v="TEC-AC-10003628"/>
    <x v="2"/>
    <x v="11"/>
    <x v="244"/>
    <n v="119.96000000000001"/>
    <n v="5"/>
    <n v="0.2"/>
    <n v="35.988000000000007"/>
  </r>
  <r>
    <n v="3144"/>
    <s v="CA-2014-162572"/>
    <x v="3"/>
    <x v="145"/>
    <d v="2014-09-28T00:00:00"/>
    <s v="Second Class"/>
    <s v="RB-19360"/>
    <s v="Raymond Buch"/>
    <x v="0"/>
    <x v="0"/>
    <s v="Cincinnati"/>
    <x v="24"/>
    <n v="45231"/>
    <x v="3"/>
    <s v="OFF-AR-10001547"/>
    <x v="1"/>
    <x v="6"/>
    <x v="147"/>
    <n v="10.608000000000001"/>
    <n v="6"/>
    <n v="0.2"/>
    <n v="0.92819999999999991"/>
  </r>
  <r>
    <n v="3145"/>
    <s v="US-2013-148110"/>
    <x v="0"/>
    <x v="64"/>
    <d v="2013-09-12T00:00:00"/>
    <s v="Standard Class"/>
    <s v="AR-10825"/>
    <s v="Anthony Rawles"/>
    <x v="1"/>
    <x v="0"/>
    <s v="Austin"/>
    <x v="5"/>
    <n v="78745"/>
    <x v="2"/>
    <s v="FUR-CH-10002647"/>
    <x v="0"/>
    <x v="1"/>
    <x v="470"/>
    <n v="347.80200000000002"/>
    <n v="7"/>
    <n v="0.3"/>
    <n v="-24.842999999999961"/>
  </r>
  <r>
    <n v="3146"/>
    <s v="CA-2014-131828"/>
    <x v="3"/>
    <x v="512"/>
    <d v="2014-02-14T00:00:00"/>
    <s v="Second Class"/>
    <s v="CS-11845"/>
    <s v="Cari Sayre"/>
    <x v="1"/>
    <x v="0"/>
    <s v="Seattle"/>
    <x v="4"/>
    <n v="98105"/>
    <x v="1"/>
    <s v="FUR-CH-10004495"/>
    <x v="0"/>
    <x v="1"/>
    <x v="1475"/>
    <n v="963.13600000000008"/>
    <n v="4"/>
    <n v="0.2"/>
    <n v="108.35279999999986"/>
  </r>
  <r>
    <n v="3147"/>
    <s v="CA-2014-131828"/>
    <x v="3"/>
    <x v="512"/>
    <d v="2014-02-14T00:00:00"/>
    <s v="Second Class"/>
    <s v="CS-11845"/>
    <s v="Cari Sayre"/>
    <x v="1"/>
    <x v="0"/>
    <s v="Seattle"/>
    <x v="4"/>
    <n v="98105"/>
    <x v="1"/>
    <s v="TEC-PH-10002923"/>
    <x v="2"/>
    <x v="7"/>
    <x v="680"/>
    <n v="88.77600000000001"/>
    <n v="3"/>
    <n v="0.2"/>
    <n v="7.7679000000000009"/>
  </r>
  <r>
    <n v="3148"/>
    <s v="CA-2011-109218"/>
    <x v="2"/>
    <x v="479"/>
    <d v="2011-07-03T00:00:00"/>
    <s v="Second Class"/>
    <s v="AR-10825"/>
    <s v="Anthony Rawles"/>
    <x v="1"/>
    <x v="0"/>
    <s v="Los Angeles"/>
    <x v="1"/>
    <n v="90004"/>
    <x v="1"/>
    <s v="OFF-AR-10001374"/>
    <x v="1"/>
    <x v="6"/>
    <x v="310"/>
    <n v="32.400000000000006"/>
    <n v="5"/>
    <n v="0"/>
    <n v="10.367999999999999"/>
  </r>
  <r>
    <n v="3149"/>
    <s v="CA-2013-120558"/>
    <x v="0"/>
    <x v="843"/>
    <d v="2013-06-11T00:00:00"/>
    <s v="First Class"/>
    <s v="RD-19810"/>
    <s v="Ross DeVincentis"/>
    <x v="2"/>
    <x v="0"/>
    <s v="New York City"/>
    <x v="15"/>
    <n v="10035"/>
    <x v="3"/>
    <s v="OFF-PA-10003441"/>
    <x v="1"/>
    <x v="10"/>
    <x v="485"/>
    <n v="32.400000000000006"/>
    <n v="5"/>
    <n v="0"/>
    <n v="15.552000000000001"/>
  </r>
  <r>
    <n v="3150"/>
    <s v="US-2011-109036"/>
    <x v="2"/>
    <x v="414"/>
    <d v="2011-12-25T00:00:00"/>
    <s v="Standard Class"/>
    <s v="KH-16510"/>
    <s v="Keith Herrera"/>
    <x v="0"/>
    <x v="0"/>
    <s v="Seattle"/>
    <x v="4"/>
    <n v="98103"/>
    <x v="1"/>
    <s v="OFF-LA-10002043"/>
    <x v="1"/>
    <x v="2"/>
    <x v="252"/>
    <n v="31.049999999999997"/>
    <n v="3"/>
    <n v="0"/>
    <n v="14.904"/>
  </r>
  <r>
    <n v="3151"/>
    <s v="CA-2012-147830"/>
    <x v="1"/>
    <x v="83"/>
    <d v="2012-12-18T00:00:00"/>
    <s v="First Class"/>
    <s v="NF-18385"/>
    <s v="Natalie Fritzler"/>
    <x v="0"/>
    <x v="0"/>
    <s v="Newark"/>
    <x v="24"/>
    <n v="43055"/>
    <x v="3"/>
    <s v="TEC-AC-10002049"/>
    <x v="2"/>
    <x v="11"/>
    <x v="1053"/>
    <n v="2025.3600000000001"/>
    <n v="6"/>
    <n v="0.2"/>
    <n v="607.60800000000006"/>
  </r>
  <r>
    <n v="3152"/>
    <s v="CA-2012-147830"/>
    <x v="1"/>
    <x v="83"/>
    <d v="2012-12-18T00:00:00"/>
    <s v="First Class"/>
    <s v="NF-18385"/>
    <s v="Natalie Fritzler"/>
    <x v="0"/>
    <x v="0"/>
    <s v="Newark"/>
    <x v="24"/>
    <n v="43055"/>
    <x v="3"/>
    <s v="TEC-MA-10000418"/>
    <x v="2"/>
    <x v="15"/>
    <x v="1476"/>
    <n v="1799.9940000000001"/>
    <n v="2"/>
    <n v="0.7"/>
    <n v="-2639.9912000000004"/>
  </r>
  <r>
    <n v="3153"/>
    <s v="CA-2012-147830"/>
    <x v="1"/>
    <x v="83"/>
    <d v="2012-12-18T00:00:00"/>
    <s v="First Class"/>
    <s v="NF-18385"/>
    <s v="Natalie Fritzler"/>
    <x v="0"/>
    <x v="0"/>
    <s v="Newark"/>
    <x v="24"/>
    <n v="43055"/>
    <x v="3"/>
    <s v="TEC-PH-10004908"/>
    <x v="2"/>
    <x v="7"/>
    <x v="1474"/>
    <n v="101.98799999999999"/>
    <n v="2"/>
    <n v="0.4"/>
    <n v="-16.998000000000019"/>
  </r>
  <r>
    <n v="3154"/>
    <s v="CA-2012-147830"/>
    <x v="1"/>
    <x v="83"/>
    <d v="2012-12-18T00:00:00"/>
    <s v="First Class"/>
    <s v="NF-18385"/>
    <s v="Natalie Fritzler"/>
    <x v="0"/>
    <x v="0"/>
    <s v="Newark"/>
    <x v="24"/>
    <n v="43055"/>
    <x v="3"/>
    <s v="FUR-FU-10004091"/>
    <x v="0"/>
    <x v="5"/>
    <x v="264"/>
    <n v="262.86399999999998"/>
    <n v="7"/>
    <n v="0.2"/>
    <n v="69.001800000000017"/>
  </r>
  <r>
    <n v="3155"/>
    <s v="CA-2014-150497"/>
    <x v="3"/>
    <x v="228"/>
    <d v="2014-07-25T00:00:00"/>
    <s v="Standard Class"/>
    <s v="SM-20950"/>
    <s v="Suzanne McNair"/>
    <x v="1"/>
    <x v="0"/>
    <s v="Maple Grove"/>
    <x v="11"/>
    <n v="55369"/>
    <x v="2"/>
    <s v="OFF-BI-10004600"/>
    <x v="1"/>
    <x v="8"/>
    <x v="1477"/>
    <n v="735.98"/>
    <n v="2"/>
    <n v="0"/>
    <n v="331.19099999999997"/>
  </r>
  <r>
    <n v="3156"/>
    <s v="CA-2011-128986"/>
    <x v="2"/>
    <x v="93"/>
    <d v="2011-08-05T00:00:00"/>
    <s v="Second Class"/>
    <s v="GH-14410"/>
    <s v="Gary Hansen"/>
    <x v="2"/>
    <x v="0"/>
    <s v="Glendale"/>
    <x v="16"/>
    <n v="85301"/>
    <x v="1"/>
    <s v="OFF-PA-10001289"/>
    <x v="1"/>
    <x v="10"/>
    <x v="952"/>
    <n v="93.024000000000001"/>
    <n v="3"/>
    <n v="0.2"/>
    <n v="33.721199999999996"/>
  </r>
  <r>
    <n v="3157"/>
    <s v="CA-2012-139584"/>
    <x v="1"/>
    <x v="252"/>
    <d v="2012-08-28T00:00:00"/>
    <s v="Standard Class"/>
    <s v="EM-13810"/>
    <s v="Eleni McCrary"/>
    <x v="1"/>
    <x v="0"/>
    <s v="New York City"/>
    <x v="15"/>
    <n v="10009"/>
    <x v="3"/>
    <s v="FUR-TA-10001539"/>
    <x v="0"/>
    <x v="3"/>
    <x v="10"/>
    <n v="284.36399999999998"/>
    <n v="2"/>
    <n v="0.4"/>
    <n v="-75.830400000000054"/>
  </r>
  <r>
    <n v="3158"/>
    <s v="CA-2012-139584"/>
    <x v="1"/>
    <x v="252"/>
    <d v="2012-08-28T00:00:00"/>
    <s v="Standard Class"/>
    <s v="EM-13810"/>
    <s v="Eleni McCrary"/>
    <x v="1"/>
    <x v="0"/>
    <s v="New York City"/>
    <x v="15"/>
    <n v="10009"/>
    <x v="3"/>
    <s v="TEC-AC-10001266"/>
    <x v="2"/>
    <x v="11"/>
    <x v="196"/>
    <n v="26"/>
    <n v="2"/>
    <n v="0"/>
    <n v="11.7"/>
  </r>
  <r>
    <n v="3159"/>
    <s v="US-2013-162677"/>
    <x v="0"/>
    <x v="253"/>
    <d v="2013-03-28T00:00:00"/>
    <s v="First Class"/>
    <s v="DB-13210"/>
    <s v="Dean Braden"/>
    <x v="0"/>
    <x v="0"/>
    <s v="Jacksonville"/>
    <x v="3"/>
    <n v="28540"/>
    <x v="0"/>
    <s v="OFF-ST-10001291"/>
    <x v="1"/>
    <x v="4"/>
    <x v="1017"/>
    <n v="67.64"/>
    <n v="5"/>
    <n v="0.2"/>
    <n v="5.9184999999999981"/>
  </r>
  <r>
    <n v="3160"/>
    <s v="US-2013-162677"/>
    <x v="0"/>
    <x v="253"/>
    <d v="2013-03-28T00:00:00"/>
    <s v="First Class"/>
    <s v="DB-13210"/>
    <s v="Dean Braden"/>
    <x v="0"/>
    <x v="0"/>
    <s v="Jacksonville"/>
    <x v="3"/>
    <n v="28540"/>
    <x v="0"/>
    <s v="TEC-AC-10001314"/>
    <x v="2"/>
    <x v="11"/>
    <x v="943"/>
    <n v="119.97600000000001"/>
    <n v="3"/>
    <n v="0.2"/>
    <n v="-17.996400000000019"/>
  </r>
  <r>
    <n v="3161"/>
    <s v="US-2011-150924"/>
    <x v="2"/>
    <x v="171"/>
    <d v="2011-09-16T00:00:00"/>
    <s v="Second Class"/>
    <s v="PT-19090"/>
    <s v="Pete Takahito"/>
    <x v="0"/>
    <x v="0"/>
    <s v="Houston"/>
    <x v="5"/>
    <n v="77070"/>
    <x v="2"/>
    <s v="OFF-BI-10004040"/>
    <x v="1"/>
    <x v="8"/>
    <x v="1478"/>
    <n v="5.1799999999999988"/>
    <n v="5"/>
    <n v="0.8"/>
    <n v="-8.0289999999999999"/>
  </r>
  <r>
    <n v="3162"/>
    <s v="CA-2011-153969"/>
    <x v="2"/>
    <x v="158"/>
    <d v="2011-09-25T00:00:00"/>
    <s v="Standard Class"/>
    <s v="HF-14995"/>
    <s v="Herbert Flentye"/>
    <x v="0"/>
    <x v="0"/>
    <s v="San Francisco"/>
    <x v="1"/>
    <n v="94109"/>
    <x v="1"/>
    <s v="OFF-EN-10001539"/>
    <x v="1"/>
    <x v="12"/>
    <x v="33"/>
    <n v="15.56"/>
    <n v="2"/>
    <n v="0"/>
    <n v="7.3132000000000001"/>
  </r>
  <r>
    <n v="3163"/>
    <s v="CA-2011-153969"/>
    <x v="2"/>
    <x v="158"/>
    <d v="2011-09-25T00:00:00"/>
    <s v="Standard Class"/>
    <s v="HF-14995"/>
    <s v="Herbert Flentye"/>
    <x v="0"/>
    <x v="0"/>
    <s v="San Francisco"/>
    <x v="1"/>
    <n v="94109"/>
    <x v="1"/>
    <s v="OFF-EN-10004483"/>
    <x v="1"/>
    <x v="12"/>
    <x v="1335"/>
    <n v="78.349999999999994"/>
    <n v="5"/>
    <n v="0"/>
    <n v="36.824499999999993"/>
  </r>
  <r>
    <n v="3164"/>
    <s v="CA-2011-153969"/>
    <x v="2"/>
    <x v="158"/>
    <d v="2011-09-25T00:00:00"/>
    <s v="Standard Class"/>
    <s v="HF-14995"/>
    <s v="Herbert Flentye"/>
    <x v="0"/>
    <x v="0"/>
    <s v="San Francisco"/>
    <x v="1"/>
    <n v="94109"/>
    <x v="1"/>
    <s v="OFF-AR-10001615"/>
    <x v="1"/>
    <x v="6"/>
    <x v="1479"/>
    <n v="59.519999999999996"/>
    <n v="3"/>
    <n v="0"/>
    <n v="15.475200000000001"/>
  </r>
  <r>
    <n v="3165"/>
    <s v="CA-2011-153969"/>
    <x v="2"/>
    <x v="158"/>
    <d v="2011-09-25T00:00:00"/>
    <s v="Standard Class"/>
    <s v="HF-14995"/>
    <s v="Herbert Flentye"/>
    <x v="0"/>
    <x v="0"/>
    <s v="San Francisco"/>
    <x v="1"/>
    <n v="94109"/>
    <x v="1"/>
    <s v="OFF-PA-10000327"/>
    <x v="1"/>
    <x v="10"/>
    <x v="1428"/>
    <n v="38.520000000000003"/>
    <n v="9"/>
    <n v="0"/>
    <n v="17.333999999999996"/>
  </r>
  <r>
    <n v="3166"/>
    <s v="CA-2011-153969"/>
    <x v="2"/>
    <x v="158"/>
    <d v="2011-09-25T00:00:00"/>
    <s v="Standard Class"/>
    <s v="HF-14995"/>
    <s v="Herbert Flentye"/>
    <x v="0"/>
    <x v="0"/>
    <s v="San Francisco"/>
    <x v="1"/>
    <n v="94109"/>
    <x v="1"/>
    <s v="TEC-PH-10001299"/>
    <x v="2"/>
    <x v="7"/>
    <x v="1480"/>
    <n v="239.98400000000004"/>
    <n v="2"/>
    <n v="0.2"/>
    <n v="23.998400000000004"/>
  </r>
  <r>
    <n v="3167"/>
    <s v="CA-2011-153969"/>
    <x v="2"/>
    <x v="158"/>
    <d v="2011-09-25T00:00:00"/>
    <s v="Standard Class"/>
    <s v="HF-14995"/>
    <s v="Herbert Flentye"/>
    <x v="0"/>
    <x v="0"/>
    <s v="San Francisco"/>
    <x v="1"/>
    <n v="94109"/>
    <x v="1"/>
    <s v="OFF-PA-10002246"/>
    <x v="1"/>
    <x v="10"/>
    <x v="1386"/>
    <n v="19.350000000000001"/>
    <n v="3"/>
    <n v="0"/>
    <n v="9.4815000000000005"/>
  </r>
  <r>
    <n v="3168"/>
    <s v="CA-2013-146682"/>
    <x v="0"/>
    <x v="517"/>
    <d v="2013-11-01T00:00:00"/>
    <s v="First Class"/>
    <s v="KW-16435"/>
    <s v="Katrina Willman"/>
    <x v="0"/>
    <x v="0"/>
    <s v="Lansing"/>
    <x v="12"/>
    <n v="48911"/>
    <x v="2"/>
    <s v="FUR-FU-10002671"/>
    <x v="0"/>
    <x v="5"/>
    <x v="275"/>
    <n v="67"/>
    <n v="5"/>
    <n v="0"/>
    <n v="32.159999999999997"/>
  </r>
  <r>
    <n v="3169"/>
    <s v="CA-2013-138695"/>
    <x v="0"/>
    <x v="316"/>
    <d v="2013-06-04T00:00:00"/>
    <s v="Standard Class"/>
    <s v="KC-16675"/>
    <s v="Kimberly Carter"/>
    <x v="1"/>
    <x v="0"/>
    <s v="Tallahassee"/>
    <x v="2"/>
    <n v="32303"/>
    <x v="0"/>
    <s v="FUR-CH-10003833"/>
    <x v="0"/>
    <x v="1"/>
    <x v="1200"/>
    <n v="390.27199999999999"/>
    <n v="8"/>
    <n v="0.2"/>
    <n v="-24.39200000000001"/>
  </r>
  <r>
    <n v="3170"/>
    <s v="CA-2013-138695"/>
    <x v="0"/>
    <x v="316"/>
    <d v="2013-06-04T00:00:00"/>
    <s v="Standard Class"/>
    <s v="KC-16675"/>
    <s v="Kimberly Carter"/>
    <x v="1"/>
    <x v="0"/>
    <s v="Tallahassee"/>
    <x v="2"/>
    <n v="32303"/>
    <x v="0"/>
    <s v="OFF-PA-10001667"/>
    <x v="1"/>
    <x v="10"/>
    <x v="453"/>
    <n v="62.192000000000007"/>
    <n v="13"/>
    <n v="0.2"/>
    <n v="19.434999999999995"/>
  </r>
  <r>
    <n v="3171"/>
    <s v="CA-2014-107461"/>
    <x v="3"/>
    <x v="202"/>
    <d v="2014-12-27T00:00:00"/>
    <s v="Second Class"/>
    <s v="PK-19075"/>
    <s v="Pete Kriz"/>
    <x v="0"/>
    <x v="0"/>
    <s v="Columbia"/>
    <x v="20"/>
    <n v="29203"/>
    <x v="0"/>
    <s v="OFF-BI-10002003"/>
    <x v="1"/>
    <x v="8"/>
    <x v="1384"/>
    <n v="23.88"/>
    <n v="6"/>
    <n v="0"/>
    <n v="11.223600000000001"/>
  </r>
  <r>
    <n v="3172"/>
    <s v="US-2013-133879"/>
    <x v="0"/>
    <x v="844"/>
    <d v="2013-03-29T00:00:00"/>
    <s v="Standard Class"/>
    <s v="KT-16465"/>
    <s v="Kean Takahito"/>
    <x v="0"/>
    <x v="0"/>
    <s v="Chicago"/>
    <x v="10"/>
    <n v="60623"/>
    <x v="2"/>
    <s v="OFF-BI-10004465"/>
    <x v="1"/>
    <x v="8"/>
    <x v="732"/>
    <n v="3.1679999999999993"/>
    <n v="2"/>
    <n v="0.8"/>
    <n v="-4.7520000000000007"/>
  </r>
  <r>
    <n v="3173"/>
    <s v="US-2013-133879"/>
    <x v="0"/>
    <x v="844"/>
    <d v="2013-03-29T00:00:00"/>
    <s v="Standard Class"/>
    <s v="KT-16465"/>
    <s v="Kean Takahito"/>
    <x v="0"/>
    <x v="0"/>
    <s v="Chicago"/>
    <x v="10"/>
    <n v="60623"/>
    <x v="2"/>
    <s v="FUR-CH-10000665"/>
    <x v="0"/>
    <x v="1"/>
    <x v="656"/>
    <n v="528.42999999999995"/>
    <n v="5"/>
    <n v="0.3"/>
    <n v="0"/>
  </r>
  <r>
    <n v="3174"/>
    <s v="US-2013-133879"/>
    <x v="0"/>
    <x v="844"/>
    <d v="2013-03-29T00:00:00"/>
    <s v="Standard Class"/>
    <s v="KT-16465"/>
    <s v="Kean Takahito"/>
    <x v="0"/>
    <x v="0"/>
    <s v="Chicago"/>
    <x v="10"/>
    <n v="60623"/>
    <x v="2"/>
    <s v="OFF-AR-10004956"/>
    <x v="1"/>
    <x v="6"/>
    <x v="1235"/>
    <n v="13.392000000000001"/>
    <n v="3"/>
    <n v="0.2"/>
    <n v="1.5065999999999975"/>
  </r>
  <r>
    <n v="3175"/>
    <s v="CA-2014-157483"/>
    <x v="3"/>
    <x v="343"/>
    <d v="2014-11-19T00:00:00"/>
    <s v="Standard Class"/>
    <s v="EP-13915"/>
    <s v="Emily Phan"/>
    <x v="0"/>
    <x v="0"/>
    <s v="Detroit"/>
    <x v="12"/>
    <n v="48227"/>
    <x v="2"/>
    <s v="OFF-AR-10004260"/>
    <x v="1"/>
    <x v="6"/>
    <x v="1481"/>
    <n v="181.86"/>
    <n v="7"/>
    <n v="0"/>
    <n v="50.9208"/>
  </r>
  <r>
    <n v="3176"/>
    <s v="US-2014-132059"/>
    <x v="3"/>
    <x v="397"/>
    <d v="2014-09-30T00:00:00"/>
    <s v="Standard Class"/>
    <s v="AP-10915"/>
    <s v="Arthur Prichep"/>
    <x v="0"/>
    <x v="0"/>
    <s v="Fort Collins"/>
    <x v="22"/>
    <n v="80525"/>
    <x v="1"/>
    <s v="FUR-BO-10001811"/>
    <x v="0"/>
    <x v="0"/>
    <x v="779"/>
    <n v="180.58800000000005"/>
    <n v="2"/>
    <n v="0.7"/>
    <n v="-240.78400000000005"/>
  </r>
  <r>
    <n v="3177"/>
    <s v="US-2014-132059"/>
    <x v="3"/>
    <x v="397"/>
    <d v="2014-09-30T00:00:00"/>
    <s v="Standard Class"/>
    <s v="AP-10915"/>
    <s v="Arthur Prichep"/>
    <x v="0"/>
    <x v="0"/>
    <s v="Fort Collins"/>
    <x v="22"/>
    <n v="80525"/>
    <x v="1"/>
    <s v="TEC-AC-10003280"/>
    <x v="2"/>
    <x v="11"/>
    <x v="1028"/>
    <n v="47.984000000000002"/>
    <n v="2"/>
    <n v="0.2"/>
    <n v="0.59979999999999656"/>
  </r>
  <r>
    <n v="3178"/>
    <s v="CA-2014-122280"/>
    <x v="3"/>
    <x v="18"/>
    <d v="2014-09-11T00:00:00"/>
    <s v="Same Day"/>
    <s v="SH-20395"/>
    <s v="Shahid Hopkins"/>
    <x v="0"/>
    <x v="0"/>
    <s v="New York City"/>
    <x v="15"/>
    <n v="10024"/>
    <x v="3"/>
    <s v="OFF-PA-10004911"/>
    <x v="1"/>
    <x v="10"/>
    <x v="929"/>
    <n v="18.760000000000002"/>
    <n v="2"/>
    <n v="0"/>
    <n v="9.0048000000000012"/>
  </r>
  <r>
    <n v="3179"/>
    <s v="CA-2014-105235"/>
    <x v="3"/>
    <x v="256"/>
    <d v="2014-12-12T00:00:00"/>
    <s v="Standard Class"/>
    <s v="SM-20950"/>
    <s v="Suzanne McNair"/>
    <x v="1"/>
    <x v="0"/>
    <s v="New York City"/>
    <x v="15"/>
    <n v="10011"/>
    <x v="3"/>
    <s v="FUR-FU-10001487"/>
    <x v="0"/>
    <x v="5"/>
    <x v="5"/>
    <n v="20.94"/>
    <n v="3"/>
    <n v="0"/>
    <n v="6.0725999999999987"/>
  </r>
  <r>
    <n v="3180"/>
    <s v="CA-2014-105235"/>
    <x v="3"/>
    <x v="256"/>
    <d v="2014-12-12T00:00:00"/>
    <s v="Standard Class"/>
    <s v="SM-20950"/>
    <s v="Suzanne McNair"/>
    <x v="1"/>
    <x v="0"/>
    <s v="New York City"/>
    <x v="15"/>
    <n v="10011"/>
    <x v="3"/>
    <s v="FUR-FU-10000521"/>
    <x v="0"/>
    <x v="5"/>
    <x v="138"/>
    <n v="58.68"/>
    <n v="2"/>
    <n v="0"/>
    <n v="18.190799999999996"/>
  </r>
  <r>
    <n v="3181"/>
    <s v="CA-2014-105235"/>
    <x v="3"/>
    <x v="256"/>
    <d v="2014-12-12T00:00:00"/>
    <s v="Standard Class"/>
    <s v="SM-20950"/>
    <s v="Suzanne McNair"/>
    <x v="1"/>
    <x v="0"/>
    <s v="New York City"/>
    <x v="15"/>
    <n v="10011"/>
    <x v="3"/>
    <s v="OFF-AP-10001271"/>
    <x v="1"/>
    <x v="9"/>
    <x v="469"/>
    <n v="254.89999999999998"/>
    <n v="5"/>
    <n v="0"/>
    <n v="68.823000000000008"/>
  </r>
  <r>
    <n v="3182"/>
    <s v="CA-2014-152912"/>
    <x v="3"/>
    <x v="45"/>
    <d v="2014-11-13T00:00:00"/>
    <s v="Second Class"/>
    <s v="BM-11650"/>
    <s v="Brian Moss"/>
    <x v="1"/>
    <x v="0"/>
    <s v="Columbia"/>
    <x v="39"/>
    <n v="21044"/>
    <x v="3"/>
    <s v="OFF-BI-10004728"/>
    <x v="1"/>
    <x v="8"/>
    <x v="539"/>
    <n v="9.64"/>
    <n v="2"/>
    <n v="0"/>
    <n v="4.4344000000000001"/>
  </r>
  <r>
    <n v="3183"/>
    <s v="CA-2014-152912"/>
    <x v="3"/>
    <x v="45"/>
    <d v="2014-11-13T00:00:00"/>
    <s v="Second Class"/>
    <s v="BM-11650"/>
    <s v="Brian Moss"/>
    <x v="1"/>
    <x v="0"/>
    <s v="Columbia"/>
    <x v="39"/>
    <n v="21044"/>
    <x v="3"/>
    <s v="TEC-AC-10004666"/>
    <x v="2"/>
    <x v="11"/>
    <x v="709"/>
    <n v="826.62000000000012"/>
    <n v="3"/>
    <n v="0"/>
    <n v="355.4466000000001"/>
  </r>
  <r>
    <n v="3184"/>
    <s v="CA-2014-152912"/>
    <x v="3"/>
    <x v="45"/>
    <d v="2014-11-13T00:00:00"/>
    <s v="Second Class"/>
    <s v="BM-11650"/>
    <s v="Brian Moss"/>
    <x v="1"/>
    <x v="0"/>
    <s v="Columbia"/>
    <x v="39"/>
    <n v="21044"/>
    <x v="3"/>
    <s v="OFF-ST-10003208"/>
    <x v="1"/>
    <x v="4"/>
    <x v="243"/>
    <n v="1633.14"/>
    <n v="9"/>
    <n v="0"/>
    <n v="473.61059999999975"/>
  </r>
  <r>
    <n v="3185"/>
    <s v="CA-2014-152912"/>
    <x v="3"/>
    <x v="45"/>
    <d v="2014-11-13T00:00:00"/>
    <s v="Second Class"/>
    <s v="BM-11650"/>
    <s v="Brian Moss"/>
    <x v="1"/>
    <x v="0"/>
    <s v="Columbia"/>
    <x v="39"/>
    <n v="21044"/>
    <x v="3"/>
    <s v="OFF-ST-10003208"/>
    <x v="1"/>
    <x v="4"/>
    <x v="243"/>
    <n v="544.38"/>
    <n v="3"/>
    <n v="0"/>
    <n v="157.87019999999993"/>
  </r>
  <r>
    <n v="3186"/>
    <s v="CA-2011-123498"/>
    <x v="2"/>
    <x v="845"/>
    <d v="2011-11-09T00:00:00"/>
    <s v="First Class"/>
    <s v="TC-20980"/>
    <s v="Tamara Chand"/>
    <x v="1"/>
    <x v="0"/>
    <s v="Houston"/>
    <x v="5"/>
    <n v="77041"/>
    <x v="2"/>
    <s v="OFF-BI-10000632"/>
    <x v="1"/>
    <x v="8"/>
    <x v="1288"/>
    <n v="26.045999999999992"/>
    <n v="3"/>
    <n v="0.8"/>
    <n v="-44.278199999999998"/>
  </r>
  <r>
    <n v="3187"/>
    <s v="CA-2011-123498"/>
    <x v="2"/>
    <x v="845"/>
    <d v="2011-11-09T00:00:00"/>
    <s v="First Class"/>
    <s v="TC-20980"/>
    <s v="Tamara Chand"/>
    <x v="1"/>
    <x v="0"/>
    <s v="Houston"/>
    <x v="5"/>
    <n v="77041"/>
    <x v="2"/>
    <s v="OFF-EN-10004773"/>
    <x v="1"/>
    <x v="12"/>
    <x v="33"/>
    <n v="74.352000000000004"/>
    <n v="3"/>
    <n v="0.2"/>
    <n v="26.952599999999997"/>
  </r>
  <r>
    <n v="3188"/>
    <s v="CA-2014-159352"/>
    <x v="3"/>
    <x v="846"/>
    <d v="2014-03-18T00:00:00"/>
    <s v="Standard Class"/>
    <s v="KB-16585"/>
    <s v="Ken Black"/>
    <x v="1"/>
    <x v="0"/>
    <s v="Lowell"/>
    <x v="31"/>
    <n v="1852"/>
    <x v="3"/>
    <s v="TEC-PH-10004700"/>
    <x v="2"/>
    <x v="7"/>
    <x v="843"/>
    <n v="69.930000000000007"/>
    <n v="7"/>
    <n v="0"/>
    <n v="32.1678"/>
  </r>
  <r>
    <n v="3189"/>
    <s v="US-2014-146416"/>
    <x v="3"/>
    <x v="179"/>
    <d v="2014-10-23T00:00:00"/>
    <s v="Second Class"/>
    <s v="JE-16165"/>
    <s v="Justin Ellison"/>
    <x v="1"/>
    <x v="0"/>
    <s v="Woodland"/>
    <x v="1"/>
    <n v="95695"/>
    <x v="1"/>
    <s v="OFF-LA-10003714"/>
    <x v="1"/>
    <x v="2"/>
    <x v="1148"/>
    <n v="3.75"/>
    <n v="1"/>
    <n v="0"/>
    <n v="1.7999999999999998"/>
  </r>
  <r>
    <n v="3190"/>
    <s v="US-2014-146416"/>
    <x v="3"/>
    <x v="179"/>
    <d v="2014-10-23T00:00:00"/>
    <s v="Second Class"/>
    <s v="JE-16165"/>
    <s v="Justin Ellison"/>
    <x v="1"/>
    <x v="0"/>
    <s v="Woodland"/>
    <x v="1"/>
    <n v="95695"/>
    <x v="1"/>
    <s v="OFF-BI-10001787"/>
    <x v="1"/>
    <x v="8"/>
    <x v="1482"/>
    <n v="20.928000000000001"/>
    <n v="4"/>
    <n v="0.2"/>
    <n v="7.5864000000000003"/>
  </r>
  <r>
    <n v="3191"/>
    <s v="US-2012-163783"/>
    <x v="1"/>
    <x v="17"/>
    <d v="2013-01-01T00:00:00"/>
    <s v="Standard Class"/>
    <s v="DR-12940"/>
    <s v="Daniel Raglin"/>
    <x v="2"/>
    <x v="0"/>
    <s v="Chicago"/>
    <x v="10"/>
    <n v="60610"/>
    <x v="2"/>
    <s v="OFF-ST-10002957"/>
    <x v="1"/>
    <x v="4"/>
    <x v="1483"/>
    <n v="12.672000000000001"/>
    <n v="3"/>
    <n v="0.2"/>
    <n v="-3.1680000000000001"/>
  </r>
  <r>
    <n v="3192"/>
    <s v="CA-2014-123981"/>
    <x v="3"/>
    <x v="280"/>
    <d v="2014-10-09T00:00:00"/>
    <s v="Standard Class"/>
    <s v="RW-19630"/>
    <s v="Rob Williams"/>
    <x v="1"/>
    <x v="0"/>
    <s v="New York City"/>
    <x v="15"/>
    <n v="10035"/>
    <x v="3"/>
    <s v="TEC-PH-10002115"/>
    <x v="2"/>
    <x v="7"/>
    <x v="793"/>
    <n v="65.989999999999995"/>
    <n v="1"/>
    <n v="0"/>
    <n v="17.157400000000003"/>
  </r>
  <r>
    <n v="3193"/>
    <s v="CA-2014-158953"/>
    <x v="3"/>
    <x v="400"/>
    <d v="2014-06-09T00:00:00"/>
    <s v="Standard Class"/>
    <s v="ML-18040"/>
    <s v="Michelle Lonsdale"/>
    <x v="1"/>
    <x v="0"/>
    <s v="Missouri City"/>
    <x v="5"/>
    <n v="77489"/>
    <x v="2"/>
    <s v="OFF-BI-10002557"/>
    <x v="1"/>
    <x v="8"/>
    <x v="246"/>
    <n v="6.3699999999999983"/>
    <n v="7"/>
    <n v="0.8"/>
    <n v="-9.5550000000000015"/>
  </r>
  <r>
    <n v="3194"/>
    <s v="CA-2011-165428"/>
    <x v="2"/>
    <x v="416"/>
    <d v="2011-09-04T00:00:00"/>
    <s v="First Class"/>
    <s v="JL-15130"/>
    <s v="Jack Lebron"/>
    <x v="0"/>
    <x v="0"/>
    <s v="Houston"/>
    <x v="5"/>
    <n v="77036"/>
    <x v="2"/>
    <s v="OFF-BI-10002949"/>
    <x v="1"/>
    <x v="8"/>
    <x v="520"/>
    <n v="3.6479999999999992"/>
    <n v="3"/>
    <n v="0.8"/>
    <n v="-6.0192000000000032"/>
  </r>
  <r>
    <n v="3195"/>
    <s v="CA-2011-165428"/>
    <x v="2"/>
    <x v="416"/>
    <d v="2011-09-04T00:00:00"/>
    <s v="First Class"/>
    <s v="JL-15130"/>
    <s v="Jack Lebron"/>
    <x v="0"/>
    <x v="0"/>
    <s v="Houston"/>
    <x v="5"/>
    <n v="77036"/>
    <x v="2"/>
    <s v="OFF-PA-10004100"/>
    <x v="1"/>
    <x v="10"/>
    <x v="257"/>
    <n v="31.104000000000006"/>
    <n v="6"/>
    <n v="0.2"/>
    <n v="10.8864"/>
  </r>
  <r>
    <n v="3196"/>
    <s v="CA-2013-169026"/>
    <x v="0"/>
    <x v="590"/>
    <d v="2013-08-14T00:00:00"/>
    <s v="Standard Class"/>
    <s v="CM-12655"/>
    <s v="Corinna Mitchell"/>
    <x v="2"/>
    <x v="0"/>
    <s v="Jackson"/>
    <x v="35"/>
    <n v="39212"/>
    <x v="0"/>
    <s v="OFF-FA-10001883"/>
    <x v="1"/>
    <x v="13"/>
    <x v="1484"/>
    <n v="23.34"/>
    <n v="3"/>
    <n v="0"/>
    <n v="0.23339999999999961"/>
  </r>
  <r>
    <n v="3197"/>
    <s v="CA-2014-109750"/>
    <x v="3"/>
    <x v="847"/>
    <d v="2014-07-29T00:00:00"/>
    <s v="Standard Class"/>
    <s v="FH-14365"/>
    <s v="Fred Hopkins"/>
    <x v="1"/>
    <x v="0"/>
    <s v="New York City"/>
    <x v="15"/>
    <n v="10009"/>
    <x v="3"/>
    <s v="TEC-PH-10000702"/>
    <x v="2"/>
    <x v="7"/>
    <x v="309"/>
    <n v="29.97"/>
    <n v="3"/>
    <n v="0"/>
    <n v="14.085899999999999"/>
  </r>
  <r>
    <n v="3198"/>
    <s v="CA-2012-149384"/>
    <x v="1"/>
    <x v="848"/>
    <d v="2012-07-10T00:00:00"/>
    <s v="Same Day"/>
    <s v="EH-13945"/>
    <s v="Eric Hoffmann"/>
    <x v="0"/>
    <x v="0"/>
    <s v="Tempe"/>
    <x v="16"/>
    <n v="85281"/>
    <x v="1"/>
    <s v="OFF-BI-10003196"/>
    <x v="1"/>
    <x v="8"/>
    <x v="1367"/>
    <n v="3.366000000000001"/>
    <n v="3"/>
    <n v="0.7"/>
    <n v="-2.2439999999999989"/>
  </r>
  <r>
    <n v="3199"/>
    <s v="CA-2011-131527"/>
    <x v="2"/>
    <x v="588"/>
    <d v="2011-12-07T00:00:00"/>
    <s v="Standard Class"/>
    <s v="TB-21280"/>
    <s v="Toby Braunhardt"/>
    <x v="0"/>
    <x v="0"/>
    <s v="Jacksonville"/>
    <x v="3"/>
    <n v="28540"/>
    <x v="0"/>
    <s v="TEC-PH-10001644"/>
    <x v="2"/>
    <x v="7"/>
    <x v="1485"/>
    <n v="95.968000000000004"/>
    <n v="4"/>
    <n v="0.2"/>
    <n v="9.5968000000000053"/>
  </r>
  <r>
    <n v="3200"/>
    <s v="CA-2014-164000"/>
    <x v="3"/>
    <x v="404"/>
    <d v="2014-12-23T00:00:00"/>
    <s v="Standard Class"/>
    <s v="AH-10030"/>
    <s v="Aaron Hawkins"/>
    <x v="1"/>
    <x v="0"/>
    <s v="Philadelphia"/>
    <x v="9"/>
    <n v="19134"/>
    <x v="3"/>
    <s v="OFF-AR-10003183"/>
    <x v="1"/>
    <x v="6"/>
    <x v="1390"/>
    <n v="18.704000000000001"/>
    <n v="7"/>
    <n v="0.2"/>
    <n v="2.3379999999999983"/>
  </r>
  <r>
    <n v="3201"/>
    <s v="CA-2011-164224"/>
    <x v="2"/>
    <x v="598"/>
    <d v="2011-05-20T00:00:00"/>
    <s v="Second Class"/>
    <s v="TT-21070"/>
    <s v="Ted Trevino"/>
    <x v="0"/>
    <x v="0"/>
    <s v="Akron"/>
    <x v="24"/>
    <n v="44312"/>
    <x v="3"/>
    <s v="FUR-FU-10000308"/>
    <x v="0"/>
    <x v="5"/>
    <x v="1269"/>
    <n v="149.232"/>
    <n v="3"/>
    <n v="0.2"/>
    <n v="3.7308000000000021"/>
  </r>
  <r>
    <n v="3202"/>
    <s v="CA-2011-164224"/>
    <x v="2"/>
    <x v="598"/>
    <d v="2011-05-20T00:00:00"/>
    <s v="Second Class"/>
    <s v="TT-21070"/>
    <s v="Ted Trevino"/>
    <x v="0"/>
    <x v="0"/>
    <s v="Akron"/>
    <x v="24"/>
    <n v="44312"/>
    <x v="3"/>
    <s v="OFF-PA-10001526"/>
    <x v="1"/>
    <x v="10"/>
    <x v="1030"/>
    <n v="15.936000000000002"/>
    <n v="4"/>
    <n v="0.2"/>
    <n v="5.7768000000000015"/>
  </r>
  <r>
    <n v="3203"/>
    <s v="CA-2011-158372"/>
    <x v="2"/>
    <x v="849"/>
    <d v="2011-11-16T00:00:00"/>
    <s v="Standard Class"/>
    <s v="RD-19900"/>
    <s v="Ruben Dartt"/>
    <x v="0"/>
    <x v="0"/>
    <s v="San Diego"/>
    <x v="1"/>
    <n v="92037"/>
    <x v="1"/>
    <s v="TEC-PH-10002103"/>
    <x v="2"/>
    <x v="7"/>
    <x v="534"/>
    <n v="601.53599999999994"/>
    <n v="8"/>
    <n v="0.2"/>
    <n v="60.153600000000012"/>
  </r>
  <r>
    <n v="3204"/>
    <s v="CA-2011-158372"/>
    <x v="2"/>
    <x v="849"/>
    <d v="2011-11-16T00:00:00"/>
    <s v="Standard Class"/>
    <s v="RD-19900"/>
    <s v="Ruben Dartt"/>
    <x v="0"/>
    <x v="0"/>
    <s v="San Diego"/>
    <x v="1"/>
    <n v="92037"/>
    <x v="1"/>
    <s v="TEC-AC-10004209"/>
    <x v="2"/>
    <x v="11"/>
    <x v="899"/>
    <n v="10.99"/>
    <n v="1"/>
    <n v="0"/>
    <n v="4.2861000000000002"/>
  </r>
  <r>
    <n v="3205"/>
    <s v="CA-2011-158372"/>
    <x v="2"/>
    <x v="849"/>
    <d v="2011-11-16T00:00:00"/>
    <s v="Standard Class"/>
    <s v="RD-19900"/>
    <s v="Ruben Dartt"/>
    <x v="0"/>
    <x v="0"/>
    <s v="San Diego"/>
    <x v="1"/>
    <n v="92037"/>
    <x v="1"/>
    <s v="FUR-FU-10000397"/>
    <x v="0"/>
    <x v="5"/>
    <x v="63"/>
    <n v="39.880000000000003"/>
    <n v="2"/>
    <n v="0"/>
    <n v="11.166400000000003"/>
  </r>
  <r>
    <n v="3206"/>
    <s v="CA-2011-158372"/>
    <x v="2"/>
    <x v="849"/>
    <d v="2011-11-16T00:00:00"/>
    <s v="Standard Class"/>
    <s v="RD-19900"/>
    <s v="Ruben Dartt"/>
    <x v="0"/>
    <x v="0"/>
    <s v="San Diego"/>
    <x v="1"/>
    <n v="92037"/>
    <x v="1"/>
    <s v="OFF-PA-10002137"/>
    <x v="1"/>
    <x v="10"/>
    <x v="560"/>
    <n v="62.24"/>
    <n v="8"/>
    <n v="0"/>
    <n v="28.007999999999996"/>
  </r>
  <r>
    <n v="3207"/>
    <s v="CA-2011-158372"/>
    <x v="2"/>
    <x v="849"/>
    <d v="2011-11-16T00:00:00"/>
    <s v="Standard Class"/>
    <s v="RD-19900"/>
    <s v="Ruben Dartt"/>
    <x v="0"/>
    <x v="0"/>
    <s v="San Diego"/>
    <x v="1"/>
    <n v="92037"/>
    <x v="1"/>
    <s v="FUR-FU-10001867"/>
    <x v="0"/>
    <x v="5"/>
    <x v="867"/>
    <n v="53.2"/>
    <n v="5"/>
    <n v="0"/>
    <n v="14.896000000000003"/>
  </r>
  <r>
    <n v="3208"/>
    <s v="CA-2011-158372"/>
    <x v="2"/>
    <x v="849"/>
    <d v="2011-11-16T00:00:00"/>
    <s v="Standard Class"/>
    <s v="RD-19900"/>
    <s v="Ruben Dartt"/>
    <x v="0"/>
    <x v="0"/>
    <s v="San Diego"/>
    <x v="1"/>
    <n v="92037"/>
    <x v="1"/>
    <s v="OFF-LA-10000407"/>
    <x v="1"/>
    <x v="2"/>
    <x v="1486"/>
    <n v="39.840000000000003"/>
    <n v="8"/>
    <n v="0"/>
    <n v="18.3264"/>
  </r>
  <r>
    <n v="3209"/>
    <s v="CA-2013-108882"/>
    <x v="0"/>
    <x v="850"/>
    <d v="2013-01-15T00:00:00"/>
    <s v="Standard Class"/>
    <s v="LA-16780"/>
    <s v="Laura Armstrong"/>
    <x v="1"/>
    <x v="0"/>
    <s v="Fresno"/>
    <x v="1"/>
    <n v="93727"/>
    <x v="1"/>
    <s v="TEC-AC-10000420"/>
    <x v="2"/>
    <x v="11"/>
    <x v="1487"/>
    <n v="349.95"/>
    <n v="5"/>
    <n v="0"/>
    <n v="118.98299999999999"/>
  </r>
  <r>
    <n v="3210"/>
    <s v="CA-2013-108882"/>
    <x v="0"/>
    <x v="850"/>
    <d v="2013-01-15T00:00:00"/>
    <s v="Standard Class"/>
    <s v="LA-16780"/>
    <s v="Laura Armstrong"/>
    <x v="1"/>
    <x v="0"/>
    <s v="Fresno"/>
    <x v="1"/>
    <n v="93727"/>
    <x v="1"/>
    <s v="TEC-PH-10002726"/>
    <x v="2"/>
    <x v="7"/>
    <x v="66"/>
    <n v="377.92800000000005"/>
    <n v="9"/>
    <n v="0.2"/>
    <n v="141.72300000000001"/>
  </r>
  <r>
    <n v="3211"/>
    <s v="US-2014-108245"/>
    <x v="3"/>
    <x v="585"/>
    <d v="2014-09-28T00:00:00"/>
    <s v="Standard Class"/>
    <s v="SH-19975"/>
    <s v="Sally Hughsby"/>
    <x v="1"/>
    <x v="0"/>
    <s v="Pearland"/>
    <x v="5"/>
    <n v="77581"/>
    <x v="2"/>
    <s v="OFF-EN-10001415"/>
    <x v="1"/>
    <x v="12"/>
    <x v="33"/>
    <n v="13.392000000000001"/>
    <n v="3"/>
    <n v="0.2"/>
    <n v="5.0220000000000002"/>
  </r>
  <r>
    <n v="3212"/>
    <s v="US-2014-108245"/>
    <x v="3"/>
    <x v="585"/>
    <d v="2014-09-28T00:00:00"/>
    <s v="Standard Class"/>
    <s v="SH-19975"/>
    <s v="Sally Hughsby"/>
    <x v="1"/>
    <x v="0"/>
    <s v="Pearland"/>
    <x v="5"/>
    <n v="77581"/>
    <x v="2"/>
    <s v="OFF-BI-10000773"/>
    <x v="1"/>
    <x v="8"/>
    <x v="381"/>
    <n v="11.227999999999998"/>
    <n v="7"/>
    <n v="0.8"/>
    <n v="-18.52620000000001"/>
  </r>
  <r>
    <n v="3213"/>
    <s v="CA-2011-142314"/>
    <x v="2"/>
    <x v="851"/>
    <d v="2011-12-28T00:00:00"/>
    <s v="Standard Class"/>
    <s v="SF-20200"/>
    <s v="Sarah Foster"/>
    <x v="0"/>
    <x v="0"/>
    <s v="Richmond"/>
    <x v="14"/>
    <n v="47374"/>
    <x v="2"/>
    <s v="OFF-AP-10002350"/>
    <x v="1"/>
    <x v="9"/>
    <x v="545"/>
    <n v="207.24"/>
    <n v="11"/>
    <n v="0"/>
    <n v="58.027200000000001"/>
  </r>
  <r>
    <n v="3214"/>
    <s v="CA-2013-132409"/>
    <x v="0"/>
    <x v="439"/>
    <d v="2013-06-02T00:00:00"/>
    <s v="Standard Class"/>
    <s v="TH-21235"/>
    <s v="Tiffany House"/>
    <x v="1"/>
    <x v="0"/>
    <s v="Philadelphia"/>
    <x v="9"/>
    <n v="19134"/>
    <x v="3"/>
    <s v="OFF-AR-10001919"/>
    <x v="1"/>
    <x v="6"/>
    <x v="853"/>
    <n v="1.504"/>
    <n v="1"/>
    <n v="0.2"/>
    <n v="0.16919999999999991"/>
  </r>
  <r>
    <n v="3215"/>
    <s v="CA-2013-132409"/>
    <x v="0"/>
    <x v="439"/>
    <d v="2013-06-02T00:00:00"/>
    <s v="Standard Class"/>
    <s v="TH-21235"/>
    <s v="Tiffany House"/>
    <x v="1"/>
    <x v="0"/>
    <s v="Philadelphia"/>
    <x v="9"/>
    <n v="19134"/>
    <x v="3"/>
    <s v="OFF-AP-10002082"/>
    <x v="1"/>
    <x v="9"/>
    <x v="1092"/>
    <n v="34.848000000000006"/>
    <n v="2"/>
    <n v="0.2"/>
    <n v="6.5339999999999971"/>
  </r>
  <r>
    <n v="3216"/>
    <s v="CA-2014-150189"/>
    <x v="3"/>
    <x v="141"/>
    <d v="2014-07-11T00:00:00"/>
    <s v="First Class"/>
    <s v="VG-21790"/>
    <s v="Vivek Gonzalez"/>
    <x v="0"/>
    <x v="0"/>
    <s v="San Mateo"/>
    <x v="1"/>
    <n v="94403"/>
    <x v="1"/>
    <s v="OFF-LA-10002762"/>
    <x v="1"/>
    <x v="2"/>
    <x v="49"/>
    <n v="75.179999999999993"/>
    <n v="6"/>
    <n v="0"/>
    <n v="35.334599999999995"/>
  </r>
  <r>
    <n v="3217"/>
    <s v="CA-2011-114433"/>
    <x v="2"/>
    <x v="8"/>
    <d v="2011-05-17T00:00:00"/>
    <s v="Standard Class"/>
    <s v="NP-18325"/>
    <s v="Naresj Patel"/>
    <x v="0"/>
    <x v="0"/>
    <s v="Oakland"/>
    <x v="1"/>
    <n v="94601"/>
    <x v="1"/>
    <s v="TEC-AC-10002800"/>
    <x v="2"/>
    <x v="11"/>
    <x v="1207"/>
    <n v="149.97"/>
    <n v="3"/>
    <n v="0"/>
    <n v="52.489499999999992"/>
  </r>
  <r>
    <n v="3218"/>
    <s v="CA-2014-104640"/>
    <x v="3"/>
    <x v="468"/>
    <d v="2014-11-17T00:00:00"/>
    <s v="Standard Class"/>
    <s v="FH-14275"/>
    <s v="Frank Hawley"/>
    <x v="1"/>
    <x v="0"/>
    <s v="New York City"/>
    <x v="15"/>
    <n v="10024"/>
    <x v="3"/>
    <s v="OFF-BI-10003925"/>
    <x v="1"/>
    <x v="8"/>
    <x v="751"/>
    <n v="931.17600000000016"/>
    <n v="3"/>
    <n v="0.2"/>
    <n v="314.27190000000002"/>
  </r>
  <r>
    <n v="3219"/>
    <s v="CA-2014-104640"/>
    <x v="3"/>
    <x v="468"/>
    <d v="2014-11-17T00:00:00"/>
    <s v="Standard Class"/>
    <s v="FH-14275"/>
    <s v="Frank Hawley"/>
    <x v="1"/>
    <x v="0"/>
    <s v="New York City"/>
    <x v="15"/>
    <n v="10024"/>
    <x v="3"/>
    <s v="TEC-PH-10002200"/>
    <x v="2"/>
    <x v="7"/>
    <x v="1471"/>
    <n v="430.88"/>
    <n v="2"/>
    <n v="0"/>
    <n v="124.95519999999999"/>
  </r>
  <r>
    <n v="3220"/>
    <s v="US-2012-137008"/>
    <x v="1"/>
    <x v="653"/>
    <d v="2012-10-08T00:00:00"/>
    <s v="Standard Class"/>
    <s v="JP-15460"/>
    <s v="Jennifer Patt"/>
    <x v="1"/>
    <x v="0"/>
    <s v="Lakewood"/>
    <x v="30"/>
    <n v="8701"/>
    <x v="3"/>
    <s v="OFF-PA-10001295"/>
    <x v="1"/>
    <x v="10"/>
    <x v="1211"/>
    <n v="94.85"/>
    <n v="5"/>
    <n v="0"/>
    <n v="45.527999999999992"/>
  </r>
  <r>
    <n v="3221"/>
    <s v="US-2012-137008"/>
    <x v="1"/>
    <x v="653"/>
    <d v="2012-10-08T00:00:00"/>
    <s v="Standard Class"/>
    <s v="JP-15460"/>
    <s v="Jennifer Patt"/>
    <x v="1"/>
    <x v="0"/>
    <s v="Lakewood"/>
    <x v="30"/>
    <n v="8701"/>
    <x v="3"/>
    <s v="OFF-EN-10002500"/>
    <x v="1"/>
    <x v="12"/>
    <x v="118"/>
    <n v="51.12"/>
    <n v="4"/>
    <n v="0"/>
    <n v="23.003999999999998"/>
  </r>
  <r>
    <n v="3222"/>
    <s v="US-2012-137008"/>
    <x v="1"/>
    <x v="653"/>
    <d v="2012-10-08T00:00:00"/>
    <s v="Standard Class"/>
    <s v="JP-15460"/>
    <s v="Jennifer Patt"/>
    <x v="1"/>
    <x v="0"/>
    <s v="Lakewood"/>
    <x v="30"/>
    <n v="8701"/>
    <x v="3"/>
    <s v="TEC-AC-10000892"/>
    <x v="2"/>
    <x v="11"/>
    <x v="290"/>
    <n v="90"/>
    <n v="1"/>
    <n v="0"/>
    <n v="32.4"/>
  </r>
  <r>
    <n v="3223"/>
    <s v="CA-2011-108189"/>
    <x v="2"/>
    <x v="852"/>
    <d v="2011-10-05T00:00:00"/>
    <s v="First Class"/>
    <s v="ES-14080"/>
    <s v="Erin Smith"/>
    <x v="1"/>
    <x v="0"/>
    <s v="Tempe"/>
    <x v="16"/>
    <n v="85281"/>
    <x v="1"/>
    <s v="OFF-PA-10001838"/>
    <x v="1"/>
    <x v="10"/>
    <x v="999"/>
    <n v="9.4079999999999995"/>
    <n v="2"/>
    <n v="0.2"/>
    <n v="3.4103999999999997"/>
  </r>
  <r>
    <n v="3224"/>
    <s v="CA-2011-108189"/>
    <x v="2"/>
    <x v="852"/>
    <d v="2011-10-05T00:00:00"/>
    <s v="First Class"/>
    <s v="ES-14080"/>
    <s v="Erin Smith"/>
    <x v="1"/>
    <x v="0"/>
    <s v="Tempe"/>
    <x v="16"/>
    <n v="85281"/>
    <x v="1"/>
    <s v="OFF-FA-10000735"/>
    <x v="1"/>
    <x v="13"/>
    <x v="33"/>
    <n v="4.6719999999999997"/>
    <n v="2"/>
    <n v="0.2"/>
    <n v="1.4599999999999997"/>
  </r>
  <r>
    <n v="3225"/>
    <s v="CA-2011-108189"/>
    <x v="2"/>
    <x v="852"/>
    <d v="2011-10-05T00:00:00"/>
    <s v="First Class"/>
    <s v="ES-14080"/>
    <s v="Erin Smith"/>
    <x v="1"/>
    <x v="0"/>
    <s v="Tempe"/>
    <x v="16"/>
    <n v="85281"/>
    <x v="1"/>
    <s v="TEC-PH-10001760"/>
    <x v="2"/>
    <x v="7"/>
    <x v="254"/>
    <n v="318.40000000000003"/>
    <n v="2"/>
    <n v="0.2"/>
    <n v="107.46"/>
  </r>
  <r>
    <n v="3226"/>
    <s v="CA-2011-108189"/>
    <x v="2"/>
    <x v="852"/>
    <d v="2011-10-05T00:00:00"/>
    <s v="First Class"/>
    <s v="ES-14080"/>
    <s v="Erin Smith"/>
    <x v="1"/>
    <x v="0"/>
    <s v="Tempe"/>
    <x v="16"/>
    <n v="85281"/>
    <x v="1"/>
    <s v="OFF-EN-10004846"/>
    <x v="1"/>
    <x v="12"/>
    <x v="1488"/>
    <n v="12.768000000000001"/>
    <n v="6"/>
    <n v="0.2"/>
    <n v="4.628400000000001"/>
  </r>
  <r>
    <n v="3227"/>
    <s v="CA-2011-108189"/>
    <x v="2"/>
    <x v="852"/>
    <d v="2011-10-05T00:00:00"/>
    <s v="First Class"/>
    <s v="ES-14080"/>
    <s v="Erin Smith"/>
    <x v="1"/>
    <x v="0"/>
    <s v="Tempe"/>
    <x v="16"/>
    <n v="85281"/>
    <x v="1"/>
    <s v="OFF-SU-10003567"/>
    <x v="1"/>
    <x v="14"/>
    <x v="1489"/>
    <n v="15.36"/>
    <n v="2"/>
    <n v="0.2"/>
    <n v="-3.2639999999999993"/>
  </r>
  <r>
    <n v="3228"/>
    <s v="CA-2011-108189"/>
    <x v="2"/>
    <x v="852"/>
    <d v="2011-10-05T00:00:00"/>
    <s v="First Class"/>
    <s v="ES-14080"/>
    <s v="Erin Smith"/>
    <x v="1"/>
    <x v="0"/>
    <s v="Tempe"/>
    <x v="16"/>
    <n v="85281"/>
    <x v="1"/>
    <s v="TEC-PH-10001557"/>
    <x v="2"/>
    <x v="7"/>
    <x v="658"/>
    <n v="230.376"/>
    <n v="3"/>
    <n v="0.2"/>
    <n v="20.157899999999991"/>
  </r>
  <r>
    <n v="3229"/>
    <s v="CA-2011-108189"/>
    <x v="2"/>
    <x v="852"/>
    <d v="2011-10-05T00:00:00"/>
    <s v="First Class"/>
    <s v="ES-14080"/>
    <s v="Erin Smith"/>
    <x v="1"/>
    <x v="0"/>
    <s v="Tempe"/>
    <x v="16"/>
    <n v="85281"/>
    <x v="1"/>
    <s v="TEC-AC-10003038"/>
    <x v="2"/>
    <x v="11"/>
    <x v="1024"/>
    <n v="7.16"/>
    <n v="1"/>
    <n v="0.2"/>
    <n v="-8.9500000000001023E-2"/>
  </r>
  <r>
    <n v="3230"/>
    <s v="CA-2011-154641"/>
    <x v="2"/>
    <x v="430"/>
    <d v="2011-08-16T00:00:00"/>
    <s v="Standard Class"/>
    <s v="KL-16645"/>
    <s v="Ken Lonsdale"/>
    <x v="0"/>
    <x v="0"/>
    <s v="New York City"/>
    <x v="15"/>
    <n v="10035"/>
    <x v="3"/>
    <s v="OFF-ST-10004459"/>
    <x v="1"/>
    <x v="4"/>
    <x v="454"/>
    <n v="375.34"/>
    <n v="1"/>
    <n v="0"/>
    <n v="18.766999999999996"/>
  </r>
  <r>
    <n v="3231"/>
    <s v="CA-2014-131625"/>
    <x v="3"/>
    <x v="853"/>
    <d v="2014-09-06T00:00:00"/>
    <s v="Second Class"/>
    <s v="BN-11515"/>
    <s v="Bradley Nguyen"/>
    <x v="0"/>
    <x v="0"/>
    <s v="New York City"/>
    <x v="15"/>
    <n v="10009"/>
    <x v="3"/>
    <s v="FUR-FU-10004960"/>
    <x v="0"/>
    <x v="5"/>
    <x v="919"/>
    <n v="114.9"/>
    <n v="5"/>
    <n v="0"/>
    <n v="39.066000000000003"/>
  </r>
  <r>
    <n v="3232"/>
    <s v="US-2014-156356"/>
    <x v="3"/>
    <x v="513"/>
    <d v="2014-04-23T00:00:00"/>
    <s v="Standard Class"/>
    <s v="ND-18370"/>
    <s v="Natalie DeCherney"/>
    <x v="0"/>
    <x v="0"/>
    <s v="Houston"/>
    <x v="5"/>
    <n v="77095"/>
    <x v="2"/>
    <s v="OFF-BI-10000632"/>
    <x v="1"/>
    <x v="8"/>
    <x v="1288"/>
    <n v="26.045999999999992"/>
    <n v="3"/>
    <n v="0.8"/>
    <n v="-44.278199999999998"/>
  </r>
  <r>
    <n v="3233"/>
    <s v="US-2014-156356"/>
    <x v="3"/>
    <x v="513"/>
    <d v="2014-04-23T00:00:00"/>
    <s v="Standard Class"/>
    <s v="ND-18370"/>
    <s v="Natalie DeCherney"/>
    <x v="0"/>
    <x v="0"/>
    <s v="Houston"/>
    <x v="5"/>
    <n v="77095"/>
    <x v="2"/>
    <s v="OFF-BI-10001107"/>
    <x v="1"/>
    <x v="8"/>
    <x v="492"/>
    <n v="2.8959999999999995"/>
    <n v="1"/>
    <n v="0.8"/>
    <n v="-4.7784000000000013"/>
  </r>
  <r>
    <n v="3234"/>
    <s v="US-2014-156356"/>
    <x v="3"/>
    <x v="513"/>
    <d v="2014-04-23T00:00:00"/>
    <s v="Standard Class"/>
    <s v="ND-18370"/>
    <s v="Natalie DeCherney"/>
    <x v="0"/>
    <x v="0"/>
    <s v="Houston"/>
    <x v="5"/>
    <n v="77095"/>
    <x v="2"/>
    <s v="OFF-ST-10002301"/>
    <x v="1"/>
    <x v="4"/>
    <x v="1490"/>
    <n v="32.544000000000004"/>
    <n v="2"/>
    <n v="0.2"/>
    <n v="-7.7292000000000041"/>
  </r>
  <r>
    <n v="3235"/>
    <s v="CA-2013-138933"/>
    <x v="0"/>
    <x v="423"/>
    <d v="2013-04-28T00:00:00"/>
    <s v="First Class"/>
    <s v="JL-15130"/>
    <s v="Jack Lebron"/>
    <x v="0"/>
    <x v="0"/>
    <s v="Riverside"/>
    <x v="1"/>
    <n v="92503"/>
    <x v="1"/>
    <s v="OFF-BI-10003355"/>
    <x v="1"/>
    <x v="8"/>
    <x v="586"/>
    <n v="3.9840000000000004"/>
    <n v="1"/>
    <n v="0.2"/>
    <n v="1.3944000000000001"/>
  </r>
  <r>
    <n v="3236"/>
    <s v="CA-2013-140746"/>
    <x v="0"/>
    <x v="804"/>
    <d v="2013-01-15T00:00:00"/>
    <s v="Same Day"/>
    <s v="RC-19825"/>
    <s v="Roy Collins"/>
    <x v="0"/>
    <x v="0"/>
    <s v="Fairfield"/>
    <x v="29"/>
    <n v="6824"/>
    <x v="3"/>
    <s v="FUR-TA-10002903"/>
    <x v="0"/>
    <x v="3"/>
    <x v="255"/>
    <n v="181.79699999999997"/>
    <n v="1"/>
    <n v="0.3"/>
    <n v="-15.582599999999999"/>
  </r>
  <r>
    <n v="3237"/>
    <s v="CA-2013-146836"/>
    <x v="0"/>
    <x v="440"/>
    <d v="2013-05-03T00:00:00"/>
    <s v="Same Day"/>
    <s v="CC-12475"/>
    <s v="Cindy Chapman"/>
    <x v="0"/>
    <x v="0"/>
    <s v="New York City"/>
    <x v="15"/>
    <n v="10024"/>
    <x v="3"/>
    <s v="OFF-ST-10001580"/>
    <x v="1"/>
    <x v="4"/>
    <x v="351"/>
    <n v="44.94"/>
    <n v="3"/>
    <n v="0"/>
    <n v="12.5832"/>
  </r>
  <r>
    <n v="3238"/>
    <s v="CA-2013-146836"/>
    <x v="0"/>
    <x v="440"/>
    <d v="2013-05-03T00:00:00"/>
    <s v="Same Day"/>
    <s v="CC-12475"/>
    <s v="Cindy Chapman"/>
    <x v="0"/>
    <x v="0"/>
    <s v="New York City"/>
    <x v="15"/>
    <n v="10024"/>
    <x v="3"/>
    <s v="OFF-BI-10000315"/>
    <x v="1"/>
    <x v="8"/>
    <x v="407"/>
    <n v="45.576000000000001"/>
    <n v="3"/>
    <n v="0.2"/>
    <n v="15.951599999999997"/>
  </r>
  <r>
    <n v="3239"/>
    <s v="US-2013-127971"/>
    <x v="0"/>
    <x v="73"/>
    <d v="2013-11-28T00:00:00"/>
    <s v="Standard Class"/>
    <s v="DW-13195"/>
    <s v="David Wiener"/>
    <x v="1"/>
    <x v="0"/>
    <s v="Houston"/>
    <x v="5"/>
    <n v="77095"/>
    <x v="2"/>
    <s v="FUR-CH-10003774"/>
    <x v="0"/>
    <x v="1"/>
    <x v="1185"/>
    <n v="318.43"/>
    <n v="5"/>
    <n v="0.3"/>
    <n v="-77.333000000000013"/>
  </r>
  <r>
    <n v="3240"/>
    <s v="US-2013-127971"/>
    <x v="0"/>
    <x v="73"/>
    <d v="2013-11-28T00:00:00"/>
    <s v="Standard Class"/>
    <s v="DW-13195"/>
    <s v="David Wiener"/>
    <x v="1"/>
    <x v="0"/>
    <s v="Houston"/>
    <x v="5"/>
    <n v="77095"/>
    <x v="2"/>
    <s v="TEC-PH-10003095"/>
    <x v="2"/>
    <x v="7"/>
    <x v="1491"/>
    <n v="122.91999999999999"/>
    <n v="7"/>
    <n v="0.2"/>
    <n v="46.095000000000006"/>
  </r>
  <r>
    <n v="3241"/>
    <s v="US-2013-127971"/>
    <x v="0"/>
    <x v="73"/>
    <d v="2013-11-28T00:00:00"/>
    <s v="Standard Class"/>
    <s v="DW-13195"/>
    <s v="David Wiener"/>
    <x v="1"/>
    <x v="0"/>
    <s v="Houston"/>
    <x v="5"/>
    <n v="77095"/>
    <x v="2"/>
    <s v="FUR-FU-10000023"/>
    <x v="0"/>
    <x v="5"/>
    <x v="322"/>
    <n v="7.0679999999999996"/>
    <n v="3"/>
    <n v="0.6"/>
    <n v="-2.8271999999999995"/>
  </r>
  <r>
    <n v="3242"/>
    <s v="US-2013-140809"/>
    <x v="0"/>
    <x v="854"/>
    <d v="2013-02-03T00:00:00"/>
    <s v="First Class"/>
    <s v="CK-12760"/>
    <s v="Cyma Kinney"/>
    <x v="1"/>
    <x v="0"/>
    <s v="Arlington"/>
    <x v="17"/>
    <n v="22204"/>
    <x v="0"/>
    <s v="OFF-ST-10002214"/>
    <x v="1"/>
    <x v="4"/>
    <x v="994"/>
    <n v="56.449999999999996"/>
    <n v="5"/>
    <n v="0"/>
    <n v="14.676999999999998"/>
  </r>
  <r>
    <n v="3243"/>
    <s v="CA-2014-114524"/>
    <x v="3"/>
    <x v="185"/>
    <d v="2014-04-06T00:00:00"/>
    <s v="Second Class"/>
    <s v="EG-13900"/>
    <s v="Emily Grady"/>
    <x v="0"/>
    <x v="0"/>
    <s v="Chicago"/>
    <x v="10"/>
    <n v="60623"/>
    <x v="2"/>
    <s v="OFF-BI-10002799"/>
    <x v="1"/>
    <x v="8"/>
    <x v="1450"/>
    <n v="13.467999999999998"/>
    <n v="13"/>
    <n v="0.8"/>
    <n v="-22.895600000000005"/>
  </r>
  <r>
    <n v="3244"/>
    <s v="CA-2014-113355"/>
    <x v="3"/>
    <x v="96"/>
    <d v="2014-12-06T00:00:00"/>
    <s v="Standard Class"/>
    <s v="SJ-20215"/>
    <s v="Sarah Jordon"/>
    <x v="0"/>
    <x v="0"/>
    <s v="Grand Prairie"/>
    <x v="5"/>
    <n v="75051"/>
    <x v="2"/>
    <s v="TEC-PH-10004912"/>
    <x v="2"/>
    <x v="7"/>
    <x v="1492"/>
    <n v="219.80000000000004"/>
    <n v="5"/>
    <n v="0.2"/>
    <n v="24.727499999999971"/>
  </r>
  <r>
    <n v="3245"/>
    <s v="CA-2014-113355"/>
    <x v="3"/>
    <x v="96"/>
    <d v="2014-12-06T00:00:00"/>
    <s v="Standard Class"/>
    <s v="SJ-20215"/>
    <s v="Sarah Jordon"/>
    <x v="0"/>
    <x v="0"/>
    <s v="Grand Prairie"/>
    <x v="5"/>
    <n v="75051"/>
    <x v="2"/>
    <s v="FUR-CH-10002602"/>
    <x v="0"/>
    <x v="1"/>
    <x v="288"/>
    <n v="317.05799999999999"/>
    <n v="3"/>
    <n v="0.3"/>
    <n v="-18.117599999999996"/>
  </r>
  <r>
    <n v="3246"/>
    <s v="US-2014-140907"/>
    <x v="3"/>
    <x v="389"/>
    <d v="2014-12-13T00:00:00"/>
    <s v="Second Class"/>
    <s v="BP-11185"/>
    <s v="Ben Peterman"/>
    <x v="1"/>
    <x v="0"/>
    <s v="Seattle"/>
    <x v="4"/>
    <n v="98103"/>
    <x v="1"/>
    <s v="TEC-AC-10004510"/>
    <x v="2"/>
    <x v="11"/>
    <x v="944"/>
    <n v="49.08"/>
    <n v="3"/>
    <n v="0"/>
    <n v="4.9079999999999977"/>
  </r>
  <r>
    <n v="3247"/>
    <s v="US-2014-140907"/>
    <x v="3"/>
    <x v="389"/>
    <d v="2014-12-13T00:00:00"/>
    <s v="Second Class"/>
    <s v="BP-11185"/>
    <s v="Ben Peterman"/>
    <x v="1"/>
    <x v="0"/>
    <s v="Seattle"/>
    <x v="4"/>
    <n v="98103"/>
    <x v="1"/>
    <s v="OFF-ST-10000060"/>
    <x v="1"/>
    <x v="4"/>
    <x v="387"/>
    <n v="324.90000000000003"/>
    <n v="5"/>
    <n v="0"/>
    <n v="38.988000000000014"/>
  </r>
  <r>
    <n v="3248"/>
    <s v="US-2014-140907"/>
    <x v="3"/>
    <x v="389"/>
    <d v="2014-12-13T00:00:00"/>
    <s v="Second Class"/>
    <s v="BP-11185"/>
    <s v="Ben Peterman"/>
    <x v="1"/>
    <x v="0"/>
    <s v="Seattle"/>
    <x v="4"/>
    <n v="98103"/>
    <x v="1"/>
    <s v="OFF-AR-10000799"/>
    <x v="1"/>
    <x v="6"/>
    <x v="1493"/>
    <n v="18.240000000000002"/>
    <n v="3"/>
    <n v="0"/>
    <n v="5.2895999999999983"/>
  </r>
  <r>
    <n v="3249"/>
    <s v="CA-2013-159730"/>
    <x v="0"/>
    <x v="42"/>
    <d v="2013-09-22T00:00:00"/>
    <s v="Standard Class"/>
    <s v="SJ-20125"/>
    <s v="Sanjit Jacobs"/>
    <x v="2"/>
    <x v="0"/>
    <s v="Seattle"/>
    <x v="4"/>
    <n v="98103"/>
    <x v="1"/>
    <s v="FUR-CH-10004875"/>
    <x v="0"/>
    <x v="1"/>
    <x v="1436"/>
    <n v="113.88800000000002"/>
    <n v="2"/>
    <n v="0.2"/>
    <n v="9.9651999999999994"/>
  </r>
  <r>
    <n v="3250"/>
    <s v="CA-2013-159730"/>
    <x v="0"/>
    <x v="42"/>
    <d v="2013-09-22T00:00:00"/>
    <s v="Standard Class"/>
    <s v="SJ-20125"/>
    <s v="Sanjit Jacobs"/>
    <x v="2"/>
    <x v="0"/>
    <s v="Seattle"/>
    <x v="4"/>
    <n v="98103"/>
    <x v="1"/>
    <s v="TEC-PH-10002085"/>
    <x v="2"/>
    <x v="7"/>
    <x v="659"/>
    <n v="105.584"/>
    <n v="2"/>
    <n v="0.2"/>
    <n v="7.9188000000000045"/>
  </r>
  <r>
    <n v="3251"/>
    <s v="CA-2013-157868"/>
    <x v="0"/>
    <x v="443"/>
    <d v="2013-12-30T00:00:00"/>
    <s v="Standard Class"/>
    <s v="MC-17590"/>
    <s v="Matt Collister"/>
    <x v="1"/>
    <x v="0"/>
    <s v="Grand Rapids"/>
    <x v="12"/>
    <n v="49505"/>
    <x v="2"/>
    <s v="OFF-FA-10000992"/>
    <x v="1"/>
    <x v="13"/>
    <x v="1033"/>
    <n v="24.849999999999998"/>
    <n v="7"/>
    <n v="0"/>
    <n v="11.679499999999999"/>
  </r>
  <r>
    <n v="3252"/>
    <s v="CA-2014-119389"/>
    <x v="3"/>
    <x v="827"/>
    <d v="2014-04-20T00:00:00"/>
    <s v="First Class"/>
    <s v="BG-11740"/>
    <s v="Bruce Geld"/>
    <x v="0"/>
    <x v="0"/>
    <s v="Philadelphia"/>
    <x v="9"/>
    <n v="19120"/>
    <x v="3"/>
    <s v="FUR-FU-10001473"/>
    <x v="0"/>
    <x v="5"/>
    <x v="1244"/>
    <n v="60.311999999999998"/>
    <n v="3"/>
    <n v="0.2"/>
    <n v="5.2773000000000003"/>
  </r>
  <r>
    <n v="3253"/>
    <s v="CA-2014-110373"/>
    <x v="3"/>
    <x v="855"/>
    <d v="2014-10-31T00:00:00"/>
    <s v="Second Class"/>
    <s v="MA-17560"/>
    <s v="Matt Abelman"/>
    <x v="2"/>
    <x v="0"/>
    <s v="Chicago"/>
    <x v="10"/>
    <n v="60610"/>
    <x v="2"/>
    <s v="OFF-AR-10003045"/>
    <x v="1"/>
    <x v="6"/>
    <x v="420"/>
    <n v="7.0559999999999992"/>
    <n v="3"/>
    <n v="0.2"/>
    <n v="2.2050000000000001"/>
  </r>
  <r>
    <n v="3254"/>
    <s v="CA-2014-110373"/>
    <x v="3"/>
    <x v="855"/>
    <d v="2014-10-31T00:00:00"/>
    <s v="Second Class"/>
    <s v="MA-17560"/>
    <s v="Matt Abelman"/>
    <x v="2"/>
    <x v="0"/>
    <s v="Chicago"/>
    <x v="10"/>
    <n v="60610"/>
    <x v="2"/>
    <s v="TEC-PH-10001536"/>
    <x v="2"/>
    <x v="7"/>
    <x v="1234"/>
    <n v="27.183999999999997"/>
    <n v="2"/>
    <n v="0.2"/>
    <n v="2.0387999999999984"/>
  </r>
  <r>
    <n v="3255"/>
    <s v="CA-2013-155474"/>
    <x v="0"/>
    <x v="630"/>
    <d v="2013-07-15T00:00:00"/>
    <s v="Standard Class"/>
    <s v="CC-12220"/>
    <s v="Chris Cortes"/>
    <x v="0"/>
    <x v="0"/>
    <s v="Seattle"/>
    <x v="4"/>
    <n v="98105"/>
    <x v="1"/>
    <s v="TEC-PH-10001580"/>
    <x v="2"/>
    <x v="7"/>
    <x v="231"/>
    <n v="107.98399999999999"/>
    <n v="1"/>
    <n v="0.2"/>
    <n v="9.4485999999999954"/>
  </r>
  <r>
    <n v="3256"/>
    <s v="CA-2013-155474"/>
    <x v="0"/>
    <x v="630"/>
    <d v="2013-07-15T00:00:00"/>
    <s v="Standard Class"/>
    <s v="CC-12220"/>
    <s v="Chris Cortes"/>
    <x v="0"/>
    <x v="0"/>
    <s v="Seattle"/>
    <x v="4"/>
    <n v="98105"/>
    <x v="1"/>
    <s v="OFF-BI-10004209"/>
    <x v="1"/>
    <x v="8"/>
    <x v="1206"/>
    <n v="19.295999999999999"/>
    <n v="3"/>
    <n v="0.2"/>
    <n v="6.0299999999999994"/>
  </r>
  <r>
    <n v="3257"/>
    <s v="CA-2012-155453"/>
    <x v="1"/>
    <x v="101"/>
    <d v="2012-08-14T00:00:00"/>
    <s v="Standard Class"/>
    <s v="RA-19885"/>
    <s v="Ruben Ausman"/>
    <x v="1"/>
    <x v="0"/>
    <s v="Jacksonville"/>
    <x v="2"/>
    <n v="32216"/>
    <x v="0"/>
    <s v="OFF-LA-10001613"/>
    <x v="1"/>
    <x v="2"/>
    <x v="736"/>
    <n v="4.6079999999999997"/>
    <n v="2"/>
    <n v="0.2"/>
    <n v="1.6704000000000001"/>
  </r>
  <r>
    <n v="3258"/>
    <s v="US-2013-161844"/>
    <x v="0"/>
    <x v="10"/>
    <d v="2013-12-15T00:00:00"/>
    <s v="Second Class"/>
    <s v="DK-12835"/>
    <s v="Damala Kotsonis"/>
    <x v="1"/>
    <x v="0"/>
    <s v="Franklin"/>
    <x v="18"/>
    <n v="37064"/>
    <x v="0"/>
    <s v="FUR-TA-10001676"/>
    <x v="0"/>
    <x v="3"/>
    <x v="957"/>
    <n v="79.97399999999999"/>
    <n v="3"/>
    <n v="0.4"/>
    <n v="-29.323800000000006"/>
  </r>
  <r>
    <n v="3259"/>
    <s v="US-2013-161844"/>
    <x v="0"/>
    <x v="10"/>
    <d v="2013-12-15T00:00:00"/>
    <s v="Second Class"/>
    <s v="DK-12835"/>
    <s v="Damala Kotsonis"/>
    <x v="1"/>
    <x v="0"/>
    <s v="Franklin"/>
    <x v="18"/>
    <n v="37064"/>
    <x v="0"/>
    <s v="OFF-BI-10003712"/>
    <x v="1"/>
    <x v="8"/>
    <x v="689"/>
    <n v="2.9460000000000006"/>
    <n v="2"/>
    <n v="0.7"/>
    <n v="-2.0621999999999998"/>
  </r>
  <r>
    <n v="3260"/>
    <s v="US-2013-162103"/>
    <x v="0"/>
    <x v="373"/>
    <d v="2013-11-18T00:00:00"/>
    <s v="Standard Class"/>
    <s v="LB-16795"/>
    <s v="Laurel Beltran"/>
    <x v="2"/>
    <x v="0"/>
    <s v="Highland Park"/>
    <x v="10"/>
    <n v="60035"/>
    <x v="2"/>
    <s v="OFF-BI-10000285"/>
    <x v="1"/>
    <x v="8"/>
    <x v="456"/>
    <n v="3.1359999999999992"/>
    <n v="2"/>
    <n v="0.8"/>
    <n v="-4.7040000000000006"/>
  </r>
  <r>
    <n v="3261"/>
    <s v="CA-2011-151554"/>
    <x v="2"/>
    <x v="687"/>
    <d v="2011-11-15T00:00:00"/>
    <s v="First Class"/>
    <s v="CM-11815"/>
    <s v="Candace McMahon"/>
    <x v="1"/>
    <x v="0"/>
    <s v="Pasadena"/>
    <x v="5"/>
    <n v="77506"/>
    <x v="2"/>
    <s v="OFF-PA-10004609"/>
    <x v="1"/>
    <x v="10"/>
    <x v="1494"/>
    <n v="20.736000000000004"/>
    <n v="4"/>
    <n v="0.2"/>
    <n v="7.2576000000000001"/>
  </r>
  <r>
    <n v="3262"/>
    <s v="CA-2011-140662"/>
    <x v="2"/>
    <x v="664"/>
    <d v="2011-11-19T00:00:00"/>
    <s v="First Class"/>
    <s v="TS-21205"/>
    <s v="Thomas Seio"/>
    <x v="1"/>
    <x v="0"/>
    <s v="San Francisco"/>
    <x v="1"/>
    <n v="94109"/>
    <x v="1"/>
    <s v="TEC-AC-10001314"/>
    <x v="2"/>
    <x v="11"/>
    <x v="943"/>
    <n v="99.98"/>
    <n v="2"/>
    <n v="0"/>
    <n v="7.9983999999999895"/>
  </r>
  <r>
    <n v="3263"/>
    <s v="CA-2011-140662"/>
    <x v="2"/>
    <x v="664"/>
    <d v="2011-11-19T00:00:00"/>
    <s v="First Class"/>
    <s v="TS-21205"/>
    <s v="Thomas Seio"/>
    <x v="1"/>
    <x v="0"/>
    <s v="San Francisco"/>
    <x v="1"/>
    <n v="94109"/>
    <x v="1"/>
    <s v="OFF-PA-10003395"/>
    <x v="1"/>
    <x v="10"/>
    <x v="650"/>
    <n v="733.94999999999993"/>
    <n v="7"/>
    <n v="0"/>
    <n v="352.29599999999999"/>
  </r>
  <r>
    <n v="3264"/>
    <s v="CA-2011-140662"/>
    <x v="2"/>
    <x v="664"/>
    <d v="2011-11-19T00:00:00"/>
    <s v="First Class"/>
    <s v="TS-21205"/>
    <s v="Thomas Seio"/>
    <x v="1"/>
    <x v="0"/>
    <s v="San Francisco"/>
    <x v="1"/>
    <n v="94109"/>
    <x v="1"/>
    <s v="OFF-AP-10001242"/>
    <x v="1"/>
    <x v="9"/>
    <x v="1408"/>
    <n v="241.44"/>
    <n v="3"/>
    <n v="0"/>
    <n v="72.431999999999988"/>
  </r>
  <r>
    <n v="3265"/>
    <s v="CA-2013-122518"/>
    <x v="0"/>
    <x v="758"/>
    <d v="2013-03-09T00:00:00"/>
    <s v="Second Class"/>
    <s v="RF-19345"/>
    <s v="Randy Ferguson"/>
    <x v="1"/>
    <x v="0"/>
    <s v="Miami"/>
    <x v="2"/>
    <n v="33180"/>
    <x v="0"/>
    <s v="OFF-LA-10001641"/>
    <x v="1"/>
    <x v="2"/>
    <x v="1022"/>
    <n v="10.08"/>
    <n v="4"/>
    <n v="0.2"/>
    <n v="3.528"/>
  </r>
  <r>
    <n v="3266"/>
    <s v="US-2011-126571"/>
    <x v="2"/>
    <x v="856"/>
    <d v="2011-10-15T00:00:00"/>
    <s v="Standard Class"/>
    <s v="JF-15565"/>
    <s v="Jill Fjeld"/>
    <x v="0"/>
    <x v="0"/>
    <s v="Philadelphia"/>
    <x v="9"/>
    <n v="19120"/>
    <x v="3"/>
    <s v="OFF-ST-10003816"/>
    <x v="1"/>
    <x v="4"/>
    <x v="710"/>
    <n v="281.904"/>
    <n v="2"/>
    <n v="0.2"/>
    <n v="10.571399999999983"/>
  </r>
  <r>
    <n v="3267"/>
    <s v="US-2011-126571"/>
    <x v="2"/>
    <x v="856"/>
    <d v="2011-10-15T00:00:00"/>
    <s v="Standard Class"/>
    <s v="JF-15565"/>
    <s v="Jill Fjeld"/>
    <x v="0"/>
    <x v="0"/>
    <s v="Philadelphia"/>
    <x v="9"/>
    <n v="19120"/>
    <x v="3"/>
    <s v="OFF-EN-10002230"/>
    <x v="1"/>
    <x v="12"/>
    <x v="550"/>
    <n v="201.43200000000002"/>
    <n v="3"/>
    <n v="0.2"/>
    <n v="67.983299999999986"/>
  </r>
  <r>
    <n v="3268"/>
    <s v="CA-2011-143840"/>
    <x v="2"/>
    <x v="857"/>
    <d v="2011-05-29T00:00:00"/>
    <s v="Standard Class"/>
    <s v="EH-14185"/>
    <s v="Evan Henry"/>
    <x v="0"/>
    <x v="0"/>
    <s v="Decatur"/>
    <x v="19"/>
    <n v="35601"/>
    <x v="0"/>
    <s v="TEC-PH-10002660"/>
    <x v="2"/>
    <x v="7"/>
    <x v="697"/>
    <n v="135.97999999999999"/>
    <n v="2"/>
    <n v="0"/>
    <n v="33.995000000000005"/>
  </r>
  <r>
    <n v="3269"/>
    <s v="CA-2011-143840"/>
    <x v="2"/>
    <x v="857"/>
    <d v="2011-05-29T00:00:00"/>
    <s v="Standard Class"/>
    <s v="EH-14185"/>
    <s v="Evan Henry"/>
    <x v="0"/>
    <x v="0"/>
    <s v="Decatur"/>
    <x v="19"/>
    <n v="35601"/>
    <x v="0"/>
    <s v="TEC-PH-10003171"/>
    <x v="2"/>
    <x v="7"/>
    <x v="1495"/>
    <n v="44.95"/>
    <n v="1"/>
    <n v="0"/>
    <n v="12.585999999999999"/>
  </r>
  <r>
    <n v="3270"/>
    <s v="CA-2011-115980"/>
    <x v="2"/>
    <x v="858"/>
    <d v="2011-07-19T00:00:00"/>
    <s v="Standard Class"/>
    <s v="VW-21775"/>
    <s v="Victoria Wilson"/>
    <x v="1"/>
    <x v="0"/>
    <s v="Sioux Falls"/>
    <x v="44"/>
    <n v="57103"/>
    <x v="2"/>
    <s v="TEC-AC-10003709"/>
    <x v="2"/>
    <x v="11"/>
    <x v="1404"/>
    <n v="2.9699999999999998"/>
    <n v="3"/>
    <n v="0"/>
    <n v="1.3068000000000004"/>
  </r>
  <r>
    <n v="3271"/>
    <s v="CA-2011-115980"/>
    <x v="2"/>
    <x v="858"/>
    <d v="2011-07-19T00:00:00"/>
    <s v="Standard Class"/>
    <s v="VW-21775"/>
    <s v="Victoria Wilson"/>
    <x v="1"/>
    <x v="0"/>
    <s v="Sioux Falls"/>
    <x v="44"/>
    <n v="57103"/>
    <x v="2"/>
    <s v="OFF-FA-10000304"/>
    <x v="1"/>
    <x v="13"/>
    <x v="52"/>
    <n v="6.5400000000000009"/>
    <n v="3"/>
    <n v="0"/>
    <n v="2.6814000000000004"/>
  </r>
  <r>
    <n v="3272"/>
    <s v="CA-2012-155145"/>
    <x v="1"/>
    <x v="17"/>
    <d v="2012-12-29T00:00:00"/>
    <s v="Second Class"/>
    <s v="KN-16450"/>
    <s v="Kean Nguyen"/>
    <x v="1"/>
    <x v="0"/>
    <s v="Visalia"/>
    <x v="1"/>
    <n v="93277"/>
    <x v="1"/>
    <s v="TEC-AC-10003709"/>
    <x v="2"/>
    <x v="11"/>
    <x v="1404"/>
    <n v="7.92"/>
    <n v="8"/>
    <n v="0"/>
    <n v="3.4848000000000008"/>
  </r>
  <r>
    <n v="3273"/>
    <s v="CA-2012-146038"/>
    <x v="1"/>
    <x v="97"/>
    <d v="2012-02-16T00:00:00"/>
    <s v="Standard Class"/>
    <s v="SJ-20215"/>
    <s v="Sarah Jordon"/>
    <x v="0"/>
    <x v="0"/>
    <s v="Los Angeles"/>
    <x v="1"/>
    <n v="90049"/>
    <x v="1"/>
    <s v="FUR-CH-10002774"/>
    <x v="0"/>
    <x v="1"/>
    <x v="23"/>
    <n v="203.92"/>
    <n v="5"/>
    <n v="0.2"/>
    <n v="22.940999999999995"/>
  </r>
  <r>
    <n v="3274"/>
    <s v="CA-2014-133865"/>
    <x v="3"/>
    <x v="540"/>
    <d v="2014-05-13T00:00:00"/>
    <s v="Standard Class"/>
    <s v="PS-19045"/>
    <s v="Penelope Sewall"/>
    <x v="2"/>
    <x v="0"/>
    <s v="Los Angeles"/>
    <x v="1"/>
    <n v="90032"/>
    <x v="1"/>
    <s v="TEC-CO-10001046"/>
    <x v="2"/>
    <x v="16"/>
    <x v="874"/>
    <n v="3359.9520000000002"/>
    <n v="6"/>
    <n v="0.2"/>
    <n v="1049.9849999999999"/>
  </r>
  <r>
    <n v="3275"/>
    <s v="CA-2014-116358"/>
    <x v="3"/>
    <x v="808"/>
    <d v="2014-11-07T00:00:00"/>
    <s v="Standard Class"/>
    <s v="KM-16225"/>
    <s v="Kalyca Meade"/>
    <x v="1"/>
    <x v="0"/>
    <s v="Overland Park"/>
    <x v="41"/>
    <n v="66212"/>
    <x v="2"/>
    <s v="OFF-FA-10003495"/>
    <x v="1"/>
    <x v="13"/>
    <x v="33"/>
    <n v="18.240000000000002"/>
    <n v="3"/>
    <n v="0"/>
    <n v="9.120000000000001"/>
  </r>
  <r>
    <n v="3276"/>
    <s v="CA-2014-116358"/>
    <x v="3"/>
    <x v="808"/>
    <d v="2014-11-07T00:00:00"/>
    <s v="Standard Class"/>
    <s v="KM-16225"/>
    <s v="Kalyca Meade"/>
    <x v="1"/>
    <x v="0"/>
    <s v="Overland Park"/>
    <x v="41"/>
    <n v="66212"/>
    <x v="2"/>
    <s v="OFF-AR-10004685"/>
    <x v="1"/>
    <x v="6"/>
    <x v="181"/>
    <n v="27.78"/>
    <n v="6"/>
    <n v="0"/>
    <n v="9.1673999999999989"/>
  </r>
  <r>
    <n v="3277"/>
    <s v="CA-2011-102988"/>
    <x v="2"/>
    <x v="267"/>
    <d v="2011-04-09T00:00:00"/>
    <s v="Second Class"/>
    <s v="GM-14695"/>
    <s v="Greg Maxwell"/>
    <x v="1"/>
    <x v="0"/>
    <s v="Alexandria"/>
    <x v="17"/>
    <n v="22304"/>
    <x v="0"/>
    <s v="OFF-AR-10004757"/>
    <x v="1"/>
    <x v="6"/>
    <x v="342"/>
    <n v="22.959999999999997"/>
    <n v="7"/>
    <n v="0"/>
    <n v="7.5767999999999986"/>
  </r>
  <r>
    <n v="3278"/>
    <s v="CA-2011-102988"/>
    <x v="2"/>
    <x v="267"/>
    <d v="2011-04-09T00:00:00"/>
    <s v="Second Class"/>
    <s v="GM-14695"/>
    <s v="Greg Maxwell"/>
    <x v="1"/>
    <x v="0"/>
    <s v="Alexandria"/>
    <x v="17"/>
    <n v="22304"/>
    <x v="0"/>
    <s v="TEC-PH-10001615"/>
    <x v="2"/>
    <x v="7"/>
    <x v="1108"/>
    <n v="28.99"/>
    <n v="1"/>
    <n v="0"/>
    <n v="8.4070999999999962"/>
  </r>
  <r>
    <n v="3279"/>
    <s v="CA-2011-102988"/>
    <x v="2"/>
    <x v="267"/>
    <d v="2011-04-09T00:00:00"/>
    <s v="Second Class"/>
    <s v="GM-14695"/>
    <s v="Greg Maxwell"/>
    <x v="1"/>
    <x v="0"/>
    <s v="Alexandria"/>
    <x v="17"/>
    <n v="22304"/>
    <x v="0"/>
    <s v="OFF-PA-10003349"/>
    <x v="1"/>
    <x v="10"/>
    <x v="218"/>
    <n v="12.96"/>
    <n v="2"/>
    <n v="0"/>
    <n v="6.3504000000000005"/>
  </r>
  <r>
    <n v="3280"/>
    <s v="CA-2011-102988"/>
    <x v="2"/>
    <x v="267"/>
    <d v="2011-04-09T00:00:00"/>
    <s v="Second Class"/>
    <s v="GM-14695"/>
    <s v="Greg Maxwell"/>
    <x v="1"/>
    <x v="0"/>
    <s v="Alexandria"/>
    <x v="17"/>
    <n v="22304"/>
    <x v="0"/>
    <s v="OFF-AR-10000127"/>
    <x v="1"/>
    <x v="6"/>
    <x v="1186"/>
    <n v="22.959999999999997"/>
    <n v="7"/>
    <n v="0"/>
    <n v="6.6583999999999968"/>
  </r>
  <r>
    <n v="3281"/>
    <s v="CA-2011-102988"/>
    <x v="2"/>
    <x v="267"/>
    <d v="2011-04-09T00:00:00"/>
    <s v="Second Class"/>
    <s v="GM-14695"/>
    <s v="Greg Maxwell"/>
    <x v="1"/>
    <x v="0"/>
    <s v="Alexandria"/>
    <x v="17"/>
    <n v="22304"/>
    <x v="0"/>
    <s v="OFF-SU-10002881"/>
    <x v="1"/>
    <x v="14"/>
    <x v="461"/>
    <n v="4164.0499999999993"/>
    <n v="5"/>
    <n v="0"/>
    <n v="83.281000000000063"/>
  </r>
  <r>
    <n v="3282"/>
    <s v="US-2011-117170"/>
    <x v="2"/>
    <x v="328"/>
    <d v="2011-09-24T00:00:00"/>
    <s v="Standard Class"/>
    <s v="KT-16465"/>
    <s v="Kean Takahito"/>
    <x v="0"/>
    <x v="0"/>
    <s v="Raleigh"/>
    <x v="3"/>
    <n v="27604"/>
    <x v="0"/>
    <s v="TEC-AC-10001109"/>
    <x v="2"/>
    <x v="11"/>
    <x v="998"/>
    <n v="47.984000000000002"/>
    <n v="2"/>
    <n v="0.2"/>
    <n v="13.195600000000001"/>
  </r>
  <r>
    <n v="3283"/>
    <s v="US-2011-117170"/>
    <x v="2"/>
    <x v="328"/>
    <d v="2011-09-24T00:00:00"/>
    <s v="Standard Class"/>
    <s v="KT-16465"/>
    <s v="Kean Takahito"/>
    <x v="0"/>
    <x v="0"/>
    <s v="Raleigh"/>
    <x v="3"/>
    <n v="27604"/>
    <x v="0"/>
    <s v="OFF-PA-10000682"/>
    <x v="1"/>
    <x v="10"/>
    <x v="859"/>
    <n v="4.6240000000000006"/>
    <n v="1"/>
    <n v="0.2"/>
    <n v="1.6762000000000001"/>
  </r>
  <r>
    <n v="3284"/>
    <s v="CA-2011-159478"/>
    <x v="2"/>
    <x v="587"/>
    <d v="2011-10-06T00:00:00"/>
    <s v="Standard Class"/>
    <s v="MH-17785"/>
    <s v="Maya Herman"/>
    <x v="1"/>
    <x v="0"/>
    <s v="New York City"/>
    <x v="15"/>
    <n v="10035"/>
    <x v="3"/>
    <s v="FUR-FU-10000221"/>
    <x v="0"/>
    <x v="5"/>
    <x v="529"/>
    <n v="15.24"/>
    <n v="3"/>
    <n v="0"/>
    <n v="5.1815999999999995"/>
  </r>
  <r>
    <n v="3285"/>
    <s v="CA-2011-103702"/>
    <x v="2"/>
    <x v="171"/>
    <d v="2011-09-17T00:00:00"/>
    <s v="Standard Class"/>
    <s v="AF-10885"/>
    <s v="Art Foster"/>
    <x v="0"/>
    <x v="0"/>
    <s v="Fairfield"/>
    <x v="24"/>
    <n v="45014"/>
    <x v="3"/>
    <s v="OFF-BI-10002429"/>
    <x v="1"/>
    <x v="8"/>
    <x v="467"/>
    <n v="63.924000000000007"/>
    <n v="7"/>
    <n v="0.7"/>
    <n v="-46.877600000000001"/>
  </r>
  <r>
    <n v="3286"/>
    <s v="CA-2014-150525"/>
    <x v="3"/>
    <x v="297"/>
    <d v="2014-02-26T00:00:00"/>
    <s v="Standard Class"/>
    <s v="JP-16135"/>
    <s v="Julie Prescott"/>
    <x v="2"/>
    <x v="0"/>
    <s v="Muskogee"/>
    <x v="26"/>
    <n v="74403"/>
    <x v="2"/>
    <s v="OFF-AR-10002375"/>
    <x v="1"/>
    <x v="6"/>
    <x v="823"/>
    <n v="6.56"/>
    <n v="2"/>
    <n v="0"/>
    <n v="1.9023999999999992"/>
  </r>
  <r>
    <n v="3287"/>
    <s v="CA-2014-150525"/>
    <x v="3"/>
    <x v="297"/>
    <d v="2014-02-26T00:00:00"/>
    <s v="Standard Class"/>
    <s v="JP-16135"/>
    <s v="Julie Prescott"/>
    <x v="2"/>
    <x v="0"/>
    <s v="Muskogee"/>
    <x v="26"/>
    <n v="74403"/>
    <x v="2"/>
    <s v="OFF-AP-10000595"/>
    <x v="1"/>
    <x v="9"/>
    <x v="1496"/>
    <n v="13.11"/>
    <n v="3"/>
    <n v="0"/>
    <n v="3.4086000000000003"/>
  </r>
  <r>
    <n v="3288"/>
    <s v="CA-2012-157770"/>
    <x v="1"/>
    <x v="350"/>
    <d v="2012-12-15T00:00:00"/>
    <s v="First Class"/>
    <s v="RD-19585"/>
    <s v="Rob Dowd"/>
    <x v="0"/>
    <x v="0"/>
    <s v="Temecula"/>
    <x v="1"/>
    <n v="92592"/>
    <x v="1"/>
    <s v="TEC-PH-10001530"/>
    <x v="2"/>
    <x v="7"/>
    <x v="752"/>
    <n v="494.37600000000009"/>
    <n v="3"/>
    <n v="0.2"/>
    <n v="49.437599999999975"/>
  </r>
  <r>
    <n v="3289"/>
    <s v="CA-2012-157770"/>
    <x v="1"/>
    <x v="350"/>
    <d v="2012-12-15T00:00:00"/>
    <s v="First Class"/>
    <s v="RD-19585"/>
    <s v="Rob Dowd"/>
    <x v="0"/>
    <x v="0"/>
    <s v="Temecula"/>
    <x v="1"/>
    <n v="92592"/>
    <x v="1"/>
    <s v="OFF-BI-10000050"/>
    <x v="1"/>
    <x v="8"/>
    <x v="343"/>
    <n v="29.2"/>
    <n v="5"/>
    <n v="0.2"/>
    <n v="9.8549999999999969"/>
  </r>
  <r>
    <n v="3290"/>
    <s v="CA-2012-157770"/>
    <x v="1"/>
    <x v="350"/>
    <d v="2012-12-15T00:00:00"/>
    <s v="First Class"/>
    <s v="RD-19585"/>
    <s v="Rob Dowd"/>
    <x v="0"/>
    <x v="0"/>
    <s v="Temecula"/>
    <x v="1"/>
    <n v="92592"/>
    <x v="1"/>
    <s v="TEC-AC-10001552"/>
    <x v="2"/>
    <x v="11"/>
    <x v="100"/>
    <n v="248.85000000000002"/>
    <n v="5"/>
    <n v="0"/>
    <n v="27.373499999999993"/>
  </r>
  <r>
    <n v="3291"/>
    <s v="CA-2012-157770"/>
    <x v="1"/>
    <x v="350"/>
    <d v="2012-12-15T00:00:00"/>
    <s v="First Class"/>
    <s v="RD-19585"/>
    <s v="Rob Dowd"/>
    <x v="0"/>
    <x v="0"/>
    <s v="Temecula"/>
    <x v="1"/>
    <n v="92592"/>
    <x v="1"/>
    <s v="TEC-AC-10003399"/>
    <x v="2"/>
    <x v="11"/>
    <x v="1497"/>
    <n v="36.24"/>
    <n v="1"/>
    <n v="0"/>
    <n v="15.220800000000001"/>
  </r>
  <r>
    <n v="3292"/>
    <s v="CA-2013-167290"/>
    <x v="0"/>
    <x v="859"/>
    <d v="2013-11-05T00:00:00"/>
    <s v="Standard Class"/>
    <s v="JF-15295"/>
    <s v="Jason Fortune-"/>
    <x v="0"/>
    <x v="0"/>
    <s v="Sterling Heights"/>
    <x v="12"/>
    <n v="48310"/>
    <x v="2"/>
    <s v="OFF-AR-10004078"/>
    <x v="1"/>
    <x v="6"/>
    <x v="507"/>
    <n v="11.68"/>
    <n v="2"/>
    <n v="0"/>
    <n v="3.5039999999999996"/>
  </r>
  <r>
    <n v="3293"/>
    <s v="CA-2011-106264"/>
    <x v="2"/>
    <x v="58"/>
    <d v="2011-12-30T00:00:00"/>
    <s v="Standard Class"/>
    <s v="CK-12595"/>
    <s v="Clytie Kelty"/>
    <x v="0"/>
    <x v="0"/>
    <s v="San Diego"/>
    <x v="1"/>
    <n v="92024"/>
    <x v="1"/>
    <s v="OFF-SU-10002189"/>
    <x v="1"/>
    <x v="14"/>
    <x v="167"/>
    <n v="11.91"/>
    <n v="3"/>
    <n v="0"/>
    <n v="0.11909999999999954"/>
  </r>
  <r>
    <n v="3294"/>
    <s v="CA-2011-106264"/>
    <x v="2"/>
    <x v="58"/>
    <d v="2011-12-30T00:00:00"/>
    <s v="Standard Class"/>
    <s v="CK-12595"/>
    <s v="Clytie Kelty"/>
    <x v="0"/>
    <x v="0"/>
    <s v="San Diego"/>
    <x v="1"/>
    <n v="92024"/>
    <x v="1"/>
    <s v="FUR-FU-10001852"/>
    <x v="0"/>
    <x v="5"/>
    <x v="837"/>
    <n v="3.48"/>
    <n v="2"/>
    <n v="0"/>
    <n v="1.1135999999999999"/>
  </r>
  <r>
    <n v="3295"/>
    <s v="CA-2011-138023"/>
    <x v="2"/>
    <x v="860"/>
    <d v="2011-08-18T00:00:00"/>
    <s v="First Class"/>
    <s v="KH-16510"/>
    <s v="Keith Herrera"/>
    <x v="0"/>
    <x v="0"/>
    <s v="Dallas"/>
    <x v="5"/>
    <n v="75081"/>
    <x v="2"/>
    <s v="OFF-BI-10003638"/>
    <x v="1"/>
    <x v="8"/>
    <x v="607"/>
    <n v="30.959999999999994"/>
    <n v="8"/>
    <n v="0.8"/>
    <n v="-52.632000000000019"/>
  </r>
  <r>
    <n v="3296"/>
    <s v="CA-2014-113418"/>
    <x v="3"/>
    <x v="172"/>
    <d v="2014-10-04T00:00:00"/>
    <s v="First Class"/>
    <s v="CM-12655"/>
    <s v="Corinna Mitchell"/>
    <x v="2"/>
    <x v="0"/>
    <s v="New York City"/>
    <x v="15"/>
    <n v="10035"/>
    <x v="3"/>
    <s v="TEC-MA-10002428"/>
    <x v="2"/>
    <x v="15"/>
    <x v="1498"/>
    <n v="1704.89"/>
    <n v="11"/>
    <n v="0"/>
    <n v="767.20049999999992"/>
  </r>
  <r>
    <n v="3297"/>
    <s v="US-2012-110569"/>
    <x v="1"/>
    <x v="293"/>
    <d v="2012-05-30T00:00:00"/>
    <s v="Standard Class"/>
    <s v="EB-13870"/>
    <s v="Emily Burns"/>
    <x v="0"/>
    <x v="0"/>
    <s v="Phoenix"/>
    <x v="16"/>
    <n v="85023"/>
    <x v="1"/>
    <s v="OFF-BI-10001036"/>
    <x v="1"/>
    <x v="8"/>
    <x v="618"/>
    <n v="19.194000000000003"/>
    <n v="7"/>
    <n v="0.7"/>
    <n v="-12.795999999999999"/>
  </r>
  <r>
    <n v="3298"/>
    <s v="US-2012-110569"/>
    <x v="1"/>
    <x v="293"/>
    <d v="2012-05-30T00:00:00"/>
    <s v="Standard Class"/>
    <s v="EB-13870"/>
    <s v="Emily Burns"/>
    <x v="0"/>
    <x v="0"/>
    <s v="Phoenix"/>
    <x v="16"/>
    <n v="85023"/>
    <x v="1"/>
    <s v="OFF-AP-10004708"/>
    <x v="1"/>
    <x v="9"/>
    <x v="508"/>
    <n v="121.79200000000002"/>
    <n v="4"/>
    <n v="0.2"/>
    <n v="13.701599999999988"/>
  </r>
  <r>
    <n v="3299"/>
    <s v="CA-2014-136308"/>
    <x v="3"/>
    <x v="673"/>
    <d v="2014-11-17T00:00:00"/>
    <s v="Same Day"/>
    <s v="MW-18235"/>
    <s v="Mitch Willingham"/>
    <x v="1"/>
    <x v="0"/>
    <s v="San Francisco"/>
    <x v="1"/>
    <n v="94122"/>
    <x v="1"/>
    <s v="TEC-MA-10000488"/>
    <x v="2"/>
    <x v="15"/>
    <x v="1129"/>
    <n v="1919.9760000000001"/>
    <n v="3"/>
    <n v="0.2"/>
    <n v="215.99729999999977"/>
  </r>
  <r>
    <n v="3300"/>
    <s v="US-2011-159926"/>
    <x v="2"/>
    <x v="728"/>
    <d v="2011-11-22T00:00:00"/>
    <s v="Standard Class"/>
    <s v="CS-11950"/>
    <s v="Carlos Soltero"/>
    <x v="0"/>
    <x v="0"/>
    <s v="Philadelphia"/>
    <x v="9"/>
    <n v="19140"/>
    <x v="3"/>
    <s v="OFF-BI-10003656"/>
    <x v="1"/>
    <x v="8"/>
    <x v="13"/>
    <n v="50.997000000000007"/>
    <n v="1"/>
    <n v="0.7"/>
    <n v="-40.797600000000003"/>
  </r>
  <r>
    <n v="3301"/>
    <s v="US-2011-159926"/>
    <x v="2"/>
    <x v="728"/>
    <d v="2011-11-22T00:00:00"/>
    <s v="Standard Class"/>
    <s v="CS-11950"/>
    <s v="Carlos Soltero"/>
    <x v="0"/>
    <x v="0"/>
    <s v="Philadelphia"/>
    <x v="9"/>
    <n v="19140"/>
    <x v="3"/>
    <s v="OFF-ST-10003656"/>
    <x v="1"/>
    <x v="4"/>
    <x v="82"/>
    <n v="76.792000000000002"/>
    <n v="1"/>
    <n v="0.2"/>
    <n v="-16.318300000000001"/>
  </r>
  <r>
    <n v="3302"/>
    <s v="US-2011-159926"/>
    <x v="2"/>
    <x v="728"/>
    <d v="2011-11-22T00:00:00"/>
    <s v="Standard Class"/>
    <s v="CS-11950"/>
    <s v="Carlos Soltero"/>
    <x v="0"/>
    <x v="0"/>
    <s v="Philadelphia"/>
    <x v="9"/>
    <n v="19140"/>
    <x v="3"/>
    <s v="TEC-PH-10001128"/>
    <x v="2"/>
    <x v="7"/>
    <x v="1499"/>
    <n v="539.96399999999994"/>
    <n v="6"/>
    <n v="0.4"/>
    <n v="-107.99280000000002"/>
  </r>
  <r>
    <n v="3303"/>
    <s v="US-2011-159926"/>
    <x v="2"/>
    <x v="728"/>
    <d v="2011-11-22T00:00:00"/>
    <s v="Standard Class"/>
    <s v="CS-11950"/>
    <s v="Carlos Soltero"/>
    <x v="0"/>
    <x v="0"/>
    <s v="Philadelphia"/>
    <x v="9"/>
    <n v="19140"/>
    <x v="3"/>
    <s v="FUR-FU-10001473"/>
    <x v="0"/>
    <x v="5"/>
    <x v="1244"/>
    <n v="60.311999999999998"/>
    <n v="3"/>
    <n v="0.2"/>
    <n v="5.2773000000000003"/>
  </r>
  <r>
    <n v="3304"/>
    <s v="US-2011-159926"/>
    <x v="2"/>
    <x v="728"/>
    <d v="2011-11-22T00:00:00"/>
    <s v="Standard Class"/>
    <s v="CS-11950"/>
    <s v="Carlos Soltero"/>
    <x v="0"/>
    <x v="0"/>
    <s v="Philadelphia"/>
    <x v="9"/>
    <n v="19140"/>
    <x v="3"/>
    <s v="OFF-BI-10004656"/>
    <x v="1"/>
    <x v="8"/>
    <x v="855"/>
    <n v="1.9440000000000004"/>
    <n v="3"/>
    <n v="0.7"/>
    <n v="-1.4255999999999998"/>
  </r>
  <r>
    <n v="3305"/>
    <s v="CA-2011-104738"/>
    <x v="2"/>
    <x v="125"/>
    <d v="2012-01-01T00:00:00"/>
    <s v="Second Class"/>
    <s v="SP-20620"/>
    <s v="Stefania Perrino"/>
    <x v="1"/>
    <x v="0"/>
    <s v="Laredo"/>
    <x v="5"/>
    <n v="78041"/>
    <x v="2"/>
    <s v="OFF-EN-10004955"/>
    <x v="1"/>
    <x v="12"/>
    <x v="881"/>
    <n v="12.984000000000002"/>
    <n v="3"/>
    <n v="0.2"/>
    <n v="4.7066999999999997"/>
  </r>
  <r>
    <n v="3306"/>
    <s v="CA-2011-104738"/>
    <x v="2"/>
    <x v="125"/>
    <d v="2012-01-01T00:00:00"/>
    <s v="Second Class"/>
    <s v="SP-20620"/>
    <s v="Stefania Perrino"/>
    <x v="1"/>
    <x v="0"/>
    <s v="Laredo"/>
    <x v="5"/>
    <n v="78041"/>
    <x v="2"/>
    <s v="TEC-PH-10002468"/>
    <x v="2"/>
    <x v="7"/>
    <x v="1210"/>
    <n v="217.58400000000003"/>
    <n v="2"/>
    <n v="0.2"/>
    <n v="19.03860000000001"/>
  </r>
  <r>
    <n v="3307"/>
    <s v="CA-2011-104738"/>
    <x v="2"/>
    <x v="125"/>
    <d v="2012-01-01T00:00:00"/>
    <s v="Second Class"/>
    <s v="SP-20620"/>
    <s v="Stefania Perrino"/>
    <x v="1"/>
    <x v="0"/>
    <s v="Laredo"/>
    <x v="5"/>
    <n v="78041"/>
    <x v="2"/>
    <s v="TEC-PH-10000576"/>
    <x v="2"/>
    <x v="7"/>
    <x v="807"/>
    <n v="328.77600000000007"/>
    <n v="3"/>
    <n v="0.2"/>
    <n v="28.767899999999997"/>
  </r>
  <r>
    <n v="3308"/>
    <s v="CA-2011-104738"/>
    <x v="2"/>
    <x v="125"/>
    <d v="2012-01-01T00:00:00"/>
    <s v="Second Class"/>
    <s v="SP-20620"/>
    <s v="Stefania Perrino"/>
    <x v="1"/>
    <x v="0"/>
    <s v="Laredo"/>
    <x v="5"/>
    <n v="78041"/>
    <x v="2"/>
    <s v="OFF-BI-10002160"/>
    <x v="1"/>
    <x v="8"/>
    <x v="312"/>
    <n v="2.2859999999999996"/>
    <n v="3"/>
    <n v="0.8"/>
    <n v="-3.6576000000000004"/>
  </r>
  <r>
    <n v="3309"/>
    <s v="CA-2011-104738"/>
    <x v="2"/>
    <x v="125"/>
    <d v="2012-01-01T00:00:00"/>
    <s v="Second Class"/>
    <s v="SP-20620"/>
    <s v="Stefania Perrino"/>
    <x v="1"/>
    <x v="0"/>
    <s v="Laredo"/>
    <x v="5"/>
    <n v="78041"/>
    <x v="2"/>
    <s v="TEC-AC-10003628"/>
    <x v="2"/>
    <x v="11"/>
    <x v="244"/>
    <n v="47.984000000000002"/>
    <n v="2"/>
    <n v="0.2"/>
    <n v="14.395200000000004"/>
  </r>
  <r>
    <n v="3310"/>
    <s v="CA-2012-144386"/>
    <x v="1"/>
    <x v="599"/>
    <d v="2012-11-11T00:00:00"/>
    <s v="Standard Class"/>
    <s v="GT-14635"/>
    <s v="Grant Thornton"/>
    <x v="1"/>
    <x v="0"/>
    <s v="New York City"/>
    <x v="15"/>
    <n v="10009"/>
    <x v="3"/>
    <s v="OFF-BI-10001116"/>
    <x v="1"/>
    <x v="8"/>
    <x v="1066"/>
    <n v="25.344000000000001"/>
    <n v="6"/>
    <n v="0.2"/>
    <n v="8.8704000000000018"/>
  </r>
  <r>
    <n v="3311"/>
    <s v="CA-2013-111416"/>
    <x v="0"/>
    <x v="42"/>
    <d v="2013-09-23T00:00:00"/>
    <s v="Standard Class"/>
    <s v="LW-17215"/>
    <s v="Luke Weiss"/>
    <x v="0"/>
    <x v="0"/>
    <s v="New York City"/>
    <x v="15"/>
    <n v="10035"/>
    <x v="3"/>
    <s v="OFF-BI-10002026"/>
    <x v="1"/>
    <x v="8"/>
    <x v="903"/>
    <n v="232.40000000000003"/>
    <n v="5"/>
    <n v="0.2"/>
    <n v="78.434999999999988"/>
  </r>
  <r>
    <n v="3312"/>
    <s v="CA-2013-162747"/>
    <x v="0"/>
    <x v="231"/>
    <d v="2013-03-26T00:00:00"/>
    <s v="Second Class"/>
    <s v="AH-10030"/>
    <s v="Aaron Hawkins"/>
    <x v="1"/>
    <x v="0"/>
    <s v="Gulfport"/>
    <x v="35"/>
    <n v="39503"/>
    <x v="0"/>
    <s v="FUR-FU-10003691"/>
    <x v="0"/>
    <x v="5"/>
    <x v="877"/>
    <n v="86.45"/>
    <n v="7"/>
    <n v="0"/>
    <n v="38.038000000000004"/>
  </r>
  <r>
    <n v="3313"/>
    <s v="US-2011-133130"/>
    <x v="2"/>
    <x v="127"/>
    <d v="2011-10-01T00:00:00"/>
    <s v="Standard Class"/>
    <s v="TH-21100"/>
    <s v="Thea Hendricks"/>
    <x v="0"/>
    <x v="0"/>
    <s v="San Diego"/>
    <x v="1"/>
    <n v="92037"/>
    <x v="1"/>
    <s v="FUR-CH-10002602"/>
    <x v="0"/>
    <x v="1"/>
    <x v="288"/>
    <n v="603.91999999999996"/>
    <n v="5"/>
    <n v="0.2"/>
    <n v="45.294000000000011"/>
  </r>
  <r>
    <n v="3314"/>
    <s v="US-2011-133130"/>
    <x v="2"/>
    <x v="127"/>
    <d v="2011-10-01T00:00:00"/>
    <s v="Standard Class"/>
    <s v="TH-21100"/>
    <s v="Thea Hendricks"/>
    <x v="0"/>
    <x v="0"/>
    <s v="San Diego"/>
    <x v="1"/>
    <n v="92037"/>
    <x v="1"/>
    <s v="OFF-PA-10000675"/>
    <x v="1"/>
    <x v="10"/>
    <x v="1106"/>
    <n v="81.98"/>
    <n v="2"/>
    <n v="0"/>
    <n v="40.170200000000001"/>
  </r>
  <r>
    <n v="3315"/>
    <s v="CA-2014-169978"/>
    <x v="3"/>
    <x v="165"/>
    <d v="2014-12-29T00:00:00"/>
    <s v="Standard Class"/>
    <s v="HG-15025"/>
    <s v="Hunter Glantz"/>
    <x v="0"/>
    <x v="0"/>
    <s v="Oceanside"/>
    <x v="15"/>
    <n v="11572"/>
    <x v="3"/>
    <s v="FUR-CH-10002602"/>
    <x v="0"/>
    <x v="1"/>
    <x v="288"/>
    <n v="271.76400000000001"/>
    <n v="2"/>
    <n v="0.1"/>
    <n v="48.313600000000008"/>
  </r>
  <r>
    <n v="3316"/>
    <s v="CA-2014-169978"/>
    <x v="3"/>
    <x v="165"/>
    <d v="2014-12-29T00:00:00"/>
    <s v="Standard Class"/>
    <s v="HG-15025"/>
    <s v="Hunter Glantz"/>
    <x v="0"/>
    <x v="0"/>
    <s v="Oceanside"/>
    <x v="15"/>
    <n v="11572"/>
    <x v="3"/>
    <s v="OFF-BI-10001900"/>
    <x v="1"/>
    <x v="8"/>
    <x v="1099"/>
    <n v="14.376000000000001"/>
    <n v="3"/>
    <n v="0.2"/>
    <n v="4.8518999999999997"/>
  </r>
  <r>
    <n v="3317"/>
    <s v="CA-2014-161739"/>
    <x v="3"/>
    <x v="468"/>
    <d v="2014-11-16T00:00:00"/>
    <s v="Second Class"/>
    <s v="EB-13750"/>
    <s v="Edward Becker"/>
    <x v="1"/>
    <x v="0"/>
    <s v="Round Rock"/>
    <x v="5"/>
    <n v="78664"/>
    <x v="2"/>
    <s v="FUR-FU-10001468"/>
    <x v="0"/>
    <x v="5"/>
    <x v="1280"/>
    <n v="341.96"/>
    <n v="5"/>
    <n v="0.6"/>
    <n v="-427.45000000000005"/>
  </r>
  <r>
    <n v="3318"/>
    <s v="CA-2012-165057"/>
    <x v="1"/>
    <x v="861"/>
    <d v="2012-09-15T00:00:00"/>
    <s v="Standard Class"/>
    <s v="SC-20725"/>
    <s v="Steven Cartwright"/>
    <x v="0"/>
    <x v="0"/>
    <s v="Redlands"/>
    <x v="1"/>
    <n v="92374"/>
    <x v="1"/>
    <s v="OFF-AR-10004648"/>
    <x v="1"/>
    <x v="6"/>
    <x v="620"/>
    <n v="181.35"/>
    <n v="9"/>
    <n v="0"/>
    <n v="48.964500000000001"/>
  </r>
  <r>
    <n v="3319"/>
    <s v="CA-2012-165057"/>
    <x v="1"/>
    <x v="861"/>
    <d v="2012-09-15T00:00:00"/>
    <s v="Standard Class"/>
    <s v="SC-20725"/>
    <s v="Steven Cartwright"/>
    <x v="0"/>
    <x v="0"/>
    <s v="Redlands"/>
    <x v="1"/>
    <n v="92374"/>
    <x v="1"/>
    <s v="OFF-LA-10003190"/>
    <x v="1"/>
    <x v="2"/>
    <x v="1163"/>
    <n v="8.64"/>
    <n v="3"/>
    <n v="0"/>
    <n v="4.2336"/>
  </r>
  <r>
    <n v="3320"/>
    <s v="CA-2011-134551"/>
    <x v="2"/>
    <x v="414"/>
    <d v="2011-12-25T00:00:00"/>
    <s v="Standard Class"/>
    <s v="TS-21505"/>
    <s v="Tony Sayre"/>
    <x v="0"/>
    <x v="0"/>
    <s v="Columbia"/>
    <x v="18"/>
    <n v="38401"/>
    <x v="0"/>
    <s v="OFF-AP-10004868"/>
    <x v="1"/>
    <x v="9"/>
    <x v="1018"/>
    <n v="43.512"/>
    <n v="7"/>
    <n v="0.2"/>
    <n v="3.8073000000000015"/>
  </r>
  <r>
    <n v="3321"/>
    <s v="CA-2011-134551"/>
    <x v="2"/>
    <x v="414"/>
    <d v="2011-12-25T00:00:00"/>
    <s v="Standard Class"/>
    <s v="TS-21505"/>
    <s v="Tony Sayre"/>
    <x v="0"/>
    <x v="0"/>
    <s v="Columbia"/>
    <x v="18"/>
    <n v="38401"/>
    <x v="0"/>
    <s v="FUR-CH-10004287"/>
    <x v="0"/>
    <x v="1"/>
    <x v="156"/>
    <n v="662.88"/>
    <n v="3"/>
    <n v="0.2"/>
    <n v="74.573999999999955"/>
  </r>
  <r>
    <n v="3322"/>
    <s v="CA-2011-134551"/>
    <x v="2"/>
    <x v="414"/>
    <d v="2011-12-25T00:00:00"/>
    <s v="Standard Class"/>
    <s v="TS-21505"/>
    <s v="Tony Sayre"/>
    <x v="0"/>
    <x v="0"/>
    <s v="Columbia"/>
    <x v="18"/>
    <n v="38401"/>
    <x v="0"/>
    <s v="OFF-PA-10002689"/>
    <x v="1"/>
    <x v="10"/>
    <x v="1057"/>
    <n v="25.920000000000005"/>
    <n v="5"/>
    <n v="0.2"/>
    <n v="9.0719999999999992"/>
  </r>
  <r>
    <n v="3323"/>
    <s v="CA-2012-120810"/>
    <x v="1"/>
    <x v="862"/>
    <d v="2012-07-27T00:00:00"/>
    <s v="Standard Class"/>
    <s v="TH-21550"/>
    <s v="Tracy Hopkins"/>
    <x v="2"/>
    <x v="0"/>
    <s v="New York City"/>
    <x v="15"/>
    <n v="10009"/>
    <x v="3"/>
    <s v="OFF-AP-10002892"/>
    <x v="1"/>
    <x v="9"/>
    <x v="9"/>
    <n v="68.94"/>
    <n v="3"/>
    <n v="0"/>
    <n v="20.681999999999995"/>
  </r>
  <r>
    <n v="3324"/>
    <s v="CA-2012-120810"/>
    <x v="1"/>
    <x v="862"/>
    <d v="2012-07-27T00:00:00"/>
    <s v="Standard Class"/>
    <s v="TH-21550"/>
    <s v="Tracy Hopkins"/>
    <x v="2"/>
    <x v="0"/>
    <s v="New York City"/>
    <x v="15"/>
    <n v="10009"/>
    <x v="3"/>
    <s v="FUR-FU-10002253"/>
    <x v="0"/>
    <x v="5"/>
    <x v="587"/>
    <n v="128.82"/>
    <n v="3"/>
    <n v="0"/>
    <n v="50.239800000000002"/>
  </r>
  <r>
    <n v="3325"/>
    <s v="CA-2011-165309"/>
    <x v="2"/>
    <x v="7"/>
    <d v="2011-11-15T00:00:00"/>
    <s v="Standard Class"/>
    <s v="KD-16270"/>
    <s v="Karen Daniels"/>
    <x v="0"/>
    <x v="0"/>
    <s v="Houston"/>
    <x v="5"/>
    <n v="77095"/>
    <x v="2"/>
    <s v="OFF-BI-10001359"/>
    <x v="1"/>
    <x v="8"/>
    <x v="1153"/>
    <n v="896.98999999999978"/>
    <n v="5"/>
    <n v="0.8"/>
    <n v="-1480.0335000000009"/>
  </r>
  <r>
    <n v="3326"/>
    <s v="CA-2011-165309"/>
    <x v="2"/>
    <x v="7"/>
    <d v="2011-11-15T00:00:00"/>
    <s v="Standard Class"/>
    <s v="KD-16270"/>
    <s v="Karen Daniels"/>
    <x v="0"/>
    <x v="0"/>
    <s v="Houston"/>
    <x v="5"/>
    <n v="77095"/>
    <x v="2"/>
    <s v="OFF-BI-10001267"/>
    <x v="1"/>
    <x v="8"/>
    <x v="1466"/>
    <n v="1.2339999999999998"/>
    <n v="1"/>
    <n v="0.8"/>
    <n v="-1.9744000000000002"/>
  </r>
  <r>
    <n v="3327"/>
    <s v="CA-2011-165309"/>
    <x v="2"/>
    <x v="7"/>
    <d v="2011-11-15T00:00:00"/>
    <s v="Standard Class"/>
    <s v="KD-16270"/>
    <s v="Karen Daniels"/>
    <x v="0"/>
    <x v="0"/>
    <s v="Houston"/>
    <x v="5"/>
    <n v="77095"/>
    <x v="2"/>
    <s v="OFF-AR-10003582"/>
    <x v="1"/>
    <x v="6"/>
    <x v="1451"/>
    <n v="67.56"/>
    <n v="3"/>
    <n v="0.2"/>
    <n v="6.7560000000000038"/>
  </r>
  <r>
    <n v="3328"/>
    <s v="CA-2011-165309"/>
    <x v="2"/>
    <x v="7"/>
    <d v="2011-11-15T00:00:00"/>
    <s v="Standard Class"/>
    <s v="KD-16270"/>
    <s v="Karen Daniels"/>
    <x v="0"/>
    <x v="0"/>
    <s v="Houston"/>
    <x v="5"/>
    <n v="77095"/>
    <x v="2"/>
    <s v="OFF-PA-10003724"/>
    <x v="1"/>
    <x v="10"/>
    <x v="357"/>
    <n v="21.720000000000002"/>
    <n v="5"/>
    <n v="0.2"/>
    <n v="7.8734999999999991"/>
  </r>
  <r>
    <n v="3329"/>
    <s v="CA-2011-165309"/>
    <x v="2"/>
    <x v="7"/>
    <d v="2011-11-15T00:00:00"/>
    <s v="Standard Class"/>
    <s v="KD-16270"/>
    <s v="Karen Daniels"/>
    <x v="0"/>
    <x v="0"/>
    <s v="Houston"/>
    <x v="5"/>
    <n v="77095"/>
    <x v="2"/>
    <s v="OFF-PA-10001033"/>
    <x v="1"/>
    <x v="10"/>
    <x v="1500"/>
    <n v="262.33600000000001"/>
    <n v="8"/>
    <n v="0.2"/>
    <n v="95.096800000000002"/>
  </r>
  <r>
    <n v="3330"/>
    <s v="CA-2011-165309"/>
    <x v="2"/>
    <x v="7"/>
    <d v="2011-11-15T00:00:00"/>
    <s v="Standard Class"/>
    <s v="KD-16270"/>
    <s v="Karen Daniels"/>
    <x v="0"/>
    <x v="0"/>
    <s v="Houston"/>
    <x v="5"/>
    <n v="77095"/>
    <x v="2"/>
    <s v="TEC-PH-10003505"/>
    <x v="2"/>
    <x v="7"/>
    <x v="901"/>
    <n v="148.47999999999999"/>
    <n v="2"/>
    <n v="0.2"/>
    <n v="16.703999999999986"/>
  </r>
  <r>
    <n v="3331"/>
    <s v="CA-2011-165309"/>
    <x v="2"/>
    <x v="7"/>
    <d v="2011-11-15T00:00:00"/>
    <s v="Standard Class"/>
    <s v="KD-16270"/>
    <s v="Karen Daniels"/>
    <x v="0"/>
    <x v="0"/>
    <s v="Houston"/>
    <x v="5"/>
    <n v="77095"/>
    <x v="2"/>
    <s v="TEC-PH-10004959"/>
    <x v="2"/>
    <x v="7"/>
    <x v="1139"/>
    <n v="241.17599999999999"/>
    <n v="3"/>
    <n v="0.2"/>
    <n v="15.07350000000001"/>
  </r>
  <r>
    <n v="3332"/>
    <s v="CA-2014-122595"/>
    <x v="3"/>
    <x v="817"/>
    <d v="2014-12-21T00:00:00"/>
    <s v="Standard Class"/>
    <s v="GM-14455"/>
    <s v="Gary Mitchum"/>
    <x v="2"/>
    <x v="0"/>
    <s v="Chicago"/>
    <x v="10"/>
    <n v="60653"/>
    <x v="2"/>
    <s v="TEC-AC-10000474"/>
    <x v="2"/>
    <x v="11"/>
    <x v="1501"/>
    <n v="227.976"/>
    <n v="3"/>
    <n v="0.2"/>
    <n v="28.496999999999957"/>
  </r>
  <r>
    <n v="3333"/>
    <s v="CA-2014-122595"/>
    <x v="3"/>
    <x v="817"/>
    <d v="2014-12-21T00:00:00"/>
    <s v="Standard Class"/>
    <s v="GM-14455"/>
    <s v="Gary Mitchum"/>
    <x v="2"/>
    <x v="0"/>
    <s v="Chicago"/>
    <x v="10"/>
    <n v="60653"/>
    <x v="2"/>
    <s v="TEC-PH-10003095"/>
    <x v="2"/>
    <x v="7"/>
    <x v="1491"/>
    <n v="52.679999999999993"/>
    <n v="3"/>
    <n v="0.2"/>
    <n v="19.754999999999999"/>
  </r>
  <r>
    <n v="3334"/>
    <s v="CA-2014-122595"/>
    <x v="3"/>
    <x v="817"/>
    <d v="2014-12-21T00:00:00"/>
    <s v="Standard Class"/>
    <s v="GM-14455"/>
    <s v="Gary Mitchum"/>
    <x v="2"/>
    <x v="0"/>
    <s v="Chicago"/>
    <x v="10"/>
    <n v="60653"/>
    <x v="2"/>
    <s v="FUR-FU-10002963"/>
    <x v="0"/>
    <x v="5"/>
    <x v="1502"/>
    <n v="2.032"/>
    <n v="1"/>
    <n v="0.6"/>
    <n v="-1.3208000000000002"/>
  </r>
  <r>
    <n v="3335"/>
    <s v="US-2014-109253"/>
    <x v="3"/>
    <x v="170"/>
    <d v="2014-08-23T00:00:00"/>
    <s v="First Class"/>
    <s v="PR-18880"/>
    <s v="Patrick Ryan"/>
    <x v="0"/>
    <x v="0"/>
    <s v="Oakland"/>
    <x v="1"/>
    <n v="94601"/>
    <x v="1"/>
    <s v="OFF-AR-10000203"/>
    <x v="1"/>
    <x v="6"/>
    <x v="777"/>
    <n v="17.12"/>
    <n v="4"/>
    <n v="0"/>
    <n v="4.9647999999999985"/>
  </r>
  <r>
    <n v="3336"/>
    <s v="US-2014-109253"/>
    <x v="3"/>
    <x v="170"/>
    <d v="2014-08-23T00:00:00"/>
    <s v="First Class"/>
    <s v="PR-18880"/>
    <s v="Patrick Ryan"/>
    <x v="0"/>
    <x v="0"/>
    <s v="Oakland"/>
    <x v="1"/>
    <n v="94601"/>
    <x v="1"/>
    <s v="TEC-PH-10004667"/>
    <x v="2"/>
    <x v="7"/>
    <x v="519"/>
    <n v="431.96800000000007"/>
    <n v="4"/>
    <n v="0.2"/>
    <n v="37.797199999999975"/>
  </r>
  <r>
    <n v="3337"/>
    <s v="US-2014-109253"/>
    <x v="3"/>
    <x v="170"/>
    <d v="2014-08-23T00:00:00"/>
    <s v="First Class"/>
    <s v="PR-18880"/>
    <s v="Patrick Ryan"/>
    <x v="0"/>
    <x v="0"/>
    <s v="Oakland"/>
    <x v="1"/>
    <n v="94601"/>
    <x v="1"/>
    <s v="FUR-FU-10000193"/>
    <x v="0"/>
    <x v="5"/>
    <x v="1503"/>
    <n v="129.91999999999999"/>
    <n v="4"/>
    <n v="0"/>
    <n v="10.393599999999992"/>
  </r>
  <r>
    <n v="3338"/>
    <s v="US-2014-109253"/>
    <x v="3"/>
    <x v="170"/>
    <d v="2014-08-23T00:00:00"/>
    <s v="First Class"/>
    <s v="PR-18880"/>
    <s v="Patrick Ryan"/>
    <x v="0"/>
    <x v="0"/>
    <s v="Oakland"/>
    <x v="1"/>
    <n v="94601"/>
    <x v="1"/>
    <s v="FUR-TA-10001539"/>
    <x v="0"/>
    <x v="3"/>
    <x v="10"/>
    <n v="568.72800000000007"/>
    <n v="3"/>
    <n v="0.2"/>
    <n v="28.436399999999935"/>
  </r>
  <r>
    <n v="3339"/>
    <s v="US-2014-109253"/>
    <x v="3"/>
    <x v="170"/>
    <d v="2014-08-23T00:00:00"/>
    <s v="First Class"/>
    <s v="PR-18880"/>
    <s v="Patrick Ryan"/>
    <x v="0"/>
    <x v="0"/>
    <s v="Oakland"/>
    <x v="1"/>
    <n v="94601"/>
    <x v="1"/>
    <s v="OFF-BI-10000962"/>
    <x v="1"/>
    <x v="8"/>
    <x v="1504"/>
    <n v="117.14400000000001"/>
    <n v="9"/>
    <n v="0.2"/>
    <n v="42.464699999999993"/>
  </r>
  <r>
    <n v="3340"/>
    <s v="US-2014-109253"/>
    <x v="3"/>
    <x v="170"/>
    <d v="2014-08-23T00:00:00"/>
    <s v="First Class"/>
    <s v="PR-18880"/>
    <s v="Patrick Ryan"/>
    <x v="0"/>
    <x v="0"/>
    <s v="Oakland"/>
    <x v="1"/>
    <n v="94601"/>
    <x v="1"/>
    <s v="OFF-AP-10002867"/>
    <x v="1"/>
    <x v="9"/>
    <x v="1505"/>
    <n v="203.52"/>
    <n v="3"/>
    <n v="0"/>
    <n v="54.950400000000002"/>
  </r>
  <r>
    <n v="3341"/>
    <s v="US-2014-109253"/>
    <x v="3"/>
    <x v="170"/>
    <d v="2014-08-23T00:00:00"/>
    <s v="First Class"/>
    <s v="PR-18880"/>
    <s v="Patrick Ryan"/>
    <x v="0"/>
    <x v="0"/>
    <s v="Oakland"/>
    <x v="1"/>
    <n v="94601"/>
    <x v="1"/>
    <s v="OFF-LA-10001158"/>
    <x v="1"/>
    <x v="2"/>
    <x v="319"/>
    <n v="51.75"/>
    <n v="5"/>
    <n v="0"/>
    <n v="24.84"/>
  </r>
  <r>
    <n v="3342"/>
    <s v="CA-2013-145982"/>
    <x v="0"/>
    <x v="278"/>
    <d v="2013-09-02T00:00:00"/>
    <s v="Second Class"/>
    <s v="TB-21055"/>
    <s v="Ted Butterfield"/>
    <x v="0"/>
    <x v="0"/>
    <s v="Quincy"/>
    <x v="31"/>
    <n v="2169"/>
    <x v="3"/>
    <s v="OFF-PA-10000675"/>
    <x v="1"/>
    <x v="10"/>
    <x v="1106"/>
    <n v="122.97"/>
    <n v="3"/>
    <n v="0"/>
    <n v="60.255300000000005"/>
  </r>
  <r>
    <n v="3343"/>
    <s v="CA-2013-145982"/>
    <x v="0"/>
    <x v="278"/>
    <d v="2013-09-02T00:00:00"/>
    <s v="Second Class"/>
    <s v="TB-21055"/>
    <s v="Ted Butterfield"/>
    <x v="0"/>
    <x v="0"/>
    <s v="Quincy"/>
    <x v="31"/>
    <n v="2169"/>
    <x v="3"/>
    <s v="FUR-TA-10001307"/>
    <x v="0"/>
    <x v="3"/>
    <x v="1090"/>
    <n v="244.61499999999998"/>
    <n v="1"/>
    <n v="0.3"/>
    <n v="20.966999999999999"/>
  </r>
  <r>
    <n v="3344"/>
    <s v="CA-2013-145982"/>
    <x v="0"/>
    <x v="278"/>
    <d v="2013-09-02T00:00:00"/>
    <s v="Second Class"/>
    <s v="TB-21055"/>
    <s v="Ted Butterfield"/>
    <x v="0"/>
    <x v="0"/>
    <s v="Quincy"/>
    <x v="31"/>
    <n v="2169"/>
    <x v="3"/>
    <s v="TEC-PH-10000011"/>
    <x v="2"/>
    <x v="7"/>
    <x v="220"/>
    <n v="59.97"/>
    <n v="3"/>
    <n v="0"/>
    <n v="28.785599999999995"/>
  </r>
  <r>
    <n v="3345"/>
    <s v="CA-2013-145982"/>
    <x v="0"/>
    <x v="278"/>
    <d v="2013-09-02T00:00:00"/>
    <s v="Second Class"/>
    <s v="TB-21055"/>
    <s v="Ted Butterfield"/>
    <x v="0"/>
    <x v="0"/>
    <s v="Quincy"/>
    <x v="31"/>
    <n v="2169"/>
    <x v="3"/>
    <s v="OFF-PA-10002666"/>
    <x v="1"/>
    <x v="10"/>
    <x v="186"/>
    <n v="81.540000000000006"/>
    <n v="9"/>
    <n v="0"/>
    <n v="36.692999999999998"/>
  </r>
  <r>
    <n v="3346"/>
    <s v="CA-2013-145982"/>
    <x v="0"/>
    <x v="278"/>
    <d v="2013-09-02T00:00:00"/>
    <s v="Second Class"/>
    <s v="TB-21055"/>
    <s v="Ted Butterfield"/>
    <x v="0"/>
    <x v="0"/>
    <s v="Quincy"/>
    <x v="31"/>
    <n v="2169"/>
    <x v="3"/>
    <s v="OFF-FA-10000735"/>
    <x v="1"/>
    <x v="13"/>
    <x v="33"/>
    <n v="11.68"/>
    <n v="4"/>
    <n v="0"/>
    <n v="5.2559999999999993"/>
  </r>
  <r>
    <n v="3347"/>
    <s v="CA-2013-145982"/>
    <x v="0"/>
    <x v="278"/>
    <d v="2013-09-02T00:00:00"/>
    <s v="Second Class"/>
    <s v="TB-21055"/>
    <s v="Ted Butterfield"/>
    <x v="0"/>
    <x v="0"/>
    <s v="Quincy"/>
    <x v="31"/>
    <n v="2169"/>
    <x v="3"/>
    <s v="OFF-BI-10000174"/>
    <x v="1"/>
    <x v="8"/>
    <x v="1435"/>
    <n v="29"/>
    <n v="5"/>
    <n v="0"/>
    <n v="13.919999999999998"/>
  </r>
  <r>
    <n v="3348"/>
    <s v="CA-2012-112011"/>
    <x v="1"/>
    <x v="863"/>
    <d v="2012-08-20T00:00:00"/>
    <s v="Standard Class"/>
    <s v="ON-18715"/>
    <s v="Odella Nelson"/>
    <x v="1"/>
    <x v="0"/>
    <s v="Yucaipa"/>
    <x v="1"/>
    <n v="92399"/>
    <x v="1"/>
    <s v="OFF-AR-10003156"/>
    <x v="1"/>
    <x v="6"/>
    <x v="396"/>
    <n v="50.8"/>
    <n v="5"/>
    <n v="0"/>
    <n v="13.208000000000002"/>
  </r>
  <r>
    <n v="3349"/>
    <s v="CA-2014-154732"/>
    <x v="3"/>
    <x v="60"/>
    <d v="2014-11-08T00:00:00"/>
    <s v="First Class"/>
    <s v="AH-10195"/>
    <s v="Alan Haines"/>
    <x v="1"/>
    <x v="0"/>
    <s v="Chicago"/>
    <x v="10"/>
    <n v="60623"/>
    <x v="2"/>
    <s v="OFF-BI-10000474"/>
    <x v="1"/>
    <x v="8"/>
    <x v="27"/>
    <n v="16.029999999999998"/>
    <n v="5"/>
    <n v="0.8"/>
    <n v="-25.648000000000003"/>
  </r>
  <r>
    <n v="3350"/>
    <s v="US-2013-157308"/>
    <x v="0"/>
    <x v="864"/>
    <d v="2013-08-22T00:00:00"/>
    <s v="Standard Class"/>
    <s v="NM-18520"/>
    <s v="Neoma Murray"/>
    <x v="0"/>
    <x v="0"/>
    <s v="Seattle"/>
    <x v="4"/>
    <n v="98105"/>
    <x v="1"/>
    <s v="OFF-BI-10003712"/>
    <x v="1"/>
    <x v="8"/>
    <x v="689"/>
    <n v="15.712000000000002"/>
    <n v="4"/>
    <n v="0.2"/>
    <n v="5.6955999999999989"/>
  </r>
  <r>
    <n v="3351"/>
    <s v="CA-2013-147536"/>
    <x v="0"/>
    <x v="482"/>
    <d v="2014-01-01T00:00:00"/>
    <s v="Standard Class"/>
    <s v="AR-10510"/>
    <s v="Andrew Roberts"/>
    <x v="0"/>
    <x v="0"/>
    <s v="New York City"/>
    <x v="15"/>
    <n v="10024"/>
    <x v="3"/>
    <s v="TEC-AC-10003280"/>
    <x v="2"/>
    <x v="11"/>
    <x v="1028"/>
    <n v="89.97"/>
    <n v="3"/>
    <n v="0"/>
    <n v="18.893699999999995"/>
  </r>
  <r>
    <n v="3352"/>
    <s v="US-2011-134733"/>
    <x v="2"/>
    <x v="865"/>
    <d v="2011-09-28T00:00:00"/>
    <s v="Standard Class"/>
    <s v="BM-11650"/>
    <s v="Brian Moss"/>
    <x v="1"/>
    <x v="0"/>
    <s v="San Diego"/>
    <x v="1"/>
    <n v="92037"/>
    <x v="1"/>
    <s v="FUR-BO-10002916"/>
    <x v="0"/>
    <x v="0"/>
    <x v="1506"/>
    <n v="435.99900000000002"/>
    <n v="3"/>
    <n v="0.15"/>
    <n v="20.517599999999987"/>
  </r>
  <r>
    <n v="3353"/>
    <s v="US-2011-134733"/>
    <x v="2"/>
    <x v="865"/>
    <d v="2011-09-28T00:00:00"/>
    <s v="Standard Class"/>
    <s v="BM-11650"/>
    <s v="Brian Moss"/>
    <x v="1"/>
    <x v="0"/>
    <s v="San Diego"/>
    <x v="1"/>
    <n v="92037"/>
    <x v="1"/>
    <s v="TEC-PH-10002726"/>
    <x v="2"/>
    <x v="7"/>
    <x v="66"/>
    <n v="83.984000000000009"/>
    <n v="2"/>
    <n v="0.2"/>
    <n v="31.494"/>
  </r>
  <r>
    <n v="3354"/>
    <s v="US-2011-150434"/>
    <x v="2"/>
    <x v="866"/>
    <d v="2011-07-24T00:00:00"/>
    <s v="Standard Class"/>
    <s v="CA-12310"/>
    <s v="Christine Abelman"/>
    <x v="1"/>
    <x v="0"/>
    <s v="Bristol"/>
    <x v="29"/>
    <n v="6010"/>
    <x v="3"/>
    <s v="TEC-PH-10000895"/>
    <x v="2"/>
    <x v="7"/>
    <x v="1128"/>
    <n v="359.98"/>
    <n v="2"/>
    <n v="0"/>
    <n v="93.594800000000021"/>
  </r>
  <r>
    <n v="3355"/>
    <s v="US-2011-150434"/>
    <x v="2"/>
    <x v="866"/>
    <d v="2011-07-24T00:00:00"/>
    <s v="Standard Class"/>
    <s v="CA-12310"/>
    <s v="Christine Abelman"/>
    <x v="1"/>
    <x v="0"/>
    <s v="Bristol"/>
    <x v="29"/>
    <n v="6010"/>
    <x v="3"/>
    <s v="FUR-TA-10004152"/>
    <x v="0"/>
    <x v="3"/>
    <x v="1507"/>
    <n v="70.559999999999988"/>
    <n v="1"/>
    <n v="0.3"/>
    <n v="-4.032"/>
  </r>
  <r>
    <n v="3356"/>
    <s v="US-2011-150434"/>
    <x v="2"/>
    <x v="866"/>
    <d v="2011-07-24T00:00:00"/>
    <s v="Standard Class"/>
    <s v="CA-12310"/>
    <s v="Christine Abelman"/>
    <x v="1"/>
    <x v="0"/>
    <s v="Bristol"/>
    <x v="29"/>
    <n v="6010"/>
    <x v="3"/>
    <s v="OFF-BI-10003694"/>
    <x v="1"/>
    <x v="8"/>
    <x v="850"/>
    <n v="20.88"/>
    <n v="2"/>
    <n v="0"/>
    <n v="9.6047999999999991"/>
  </r>
  <r>
    <n v="3357"/>
    <s v="US-2011-150434"/>
    <x v="2"/>
    <x v="866"/>
    <d v="2011-07-24T00:00:00"/>
    <s v="Standard Class"/>
    <s v="CA-12310"/>
    <s v="Christine Abelman"/>
    <x v="1"/>
    <x v="0"/>
    <s v="Bristol"/>
    <x v="29"/>
    <n v="6010"/>
    <x v="3"/>
    <s v="OFF-BI-10002160"/>
    <x v="1"/>
    <x v="8"/>
    <x v="312"/>
    <n v="3.81"/>
    <n v="1"/>
    <n v="0"/>
    <n v="1.8288"/>
  </r>
  <r>
    <n v="3358"/>
    <s v="CA-2014-100335"/>
    <x v="3"/>
    <x v="210"/>
    <d v="2014-09-14T00:00:00"/>
    <s v="Standard Class"/>
    <s v="NF-18595"/>
    <s v="Nicole Fjeld"/>
    <x v="2"/>
    <x v="0"/>
    <s v="Chicago"/>
    <x v="10"/>
    <n v="60610"/>
    <x v="2"/>
    <s v="OFF-PA-10001685"/>
    <x v="1"/>
    <x v="10"/>
    <x v="33"/>
    <n v="73.007999999999996"/>
    <n v="9"/>
    <n v="0.2"/>
    <n v="26.465400000000006"/>
  </r>
  <r>
    <n v="3359"/>
    <s v="CA-2013-139234"/>
    <x v="0"/>
    <x v="715"/>
    <d v="2013-05-11T00:00:00"/>
    <s v="Standard Class"/>
    <s v="AF-10870"/>
    <s v="Art Ferguson"/>
    <x v="0"/>
    <x v="0"/>
    <s v="Chicago"/>
    <x v="10"/>
    <n v="60610"/>
    <x v="2"/>
    <s v="OFF-BI-10000773"/>
    <x v="1"/>
    <x v="8"/>
    <x v="381"/>
    <n v="3.2079999999999993"/>
    <n v="2"/>
    <n v="0.8"/>
    <n v="-5.2932000000000023"/>
  </r>
  <r>
    <n v="3360"/>
    <s v="CA-2013-139234"/>
    <x v="0"/>
    <x v="715"/>
    <d v="2013-05-11T00:00:00"/>
    <s v="Standard Class"/>
    <s v="AF-10870"/>
    <s v="Art Ferguson"/>
    <x v="0"/>
    <x v="0"/>
    <s v="Chicago"/>
    <x v="10"/>
    <n v="60610"/>
    <x v="2"/>
    <s v="TEC-AC-10004510"/>
    <x v="2"/>
    <x v="11"/>
    <x v="944"/>
    <n v="26.176000000000002"/>
    <n v="2"/>
    <n v="0.2"/>
    <n v="-3.272000000000002"/>
  </r>
  <r>
    <n v="3361"/>
    <s v="US-2012-142020"/>
    <x v="1"/>
    <x v="593"/>
    <d v="2012-06-08T00:00:00"/>
    <s v="Second Class"/>
    <s v="TC-21535"/>
    <s v="Tracy Collins"/>
    <x v="2"/>
    <x v="0"/>
    <s v="New York City"/>
    <x v="15"/>
    <n v="10024"/>
    <x v="3"/>
    <s v="OFF-PA-10004569"/>
    <x v="1"/>
    <x v="10"/>
    <x v="227"/>
    <n v="30.44"/>
    <n v="4"/>
    <n v="0"/>
    <n v="14.306799999999999"/>
  </r>
  <r>
    <n v="3362"/>
    <s v="US-2012-142020"/>
    <x v="1"/>
    <x v="593"/>
    <d v="2012-06-08T00:00:00"/>
    <s v="Second Class"/>
    <s v="TC-21535"/>
    <s v="Tracy Collins"/>
    <x v="2"/>
    <x v="0"/>
    <s v="New York City"/>
    <x v="15"/>
    <n v="10024"/>
    <x v="3"/>
    <s v="FUR-FU-10000672"/>
    <x v="0"/>
    <x v="5"/>
    <x v="1508"/>
    <n v="35.28"/>
    <n v="3"/>
    <n v="0"/>
    <n v="11.995199999999997"/>
  </r>
  <r>
    <n v="3363"/>
    <s v="CA-2012-139962"/>
    <x v="1"/>
    <x v="350"/>
    <d v="2012-12-20T00:00:00"/>
    <s v="Standard Class"/>
    <s v="Dp-13240"/>
    <s v="Dean percer"/>
    <x v="2"/>
    <x v="0"/>
    <s v="Revere"/>
    <x v="31"/>
    <n v="2151"/>
    <x v="3"/>
    <s v="OFF-PA-10004451"/>
    <x v="1"/>
    <x v="10"/>
    <x v="493"/>
    <n v="19.440000000000001"/>
    <n v="3"/>
    <n v="0"/>
    <n v="9.3312000000000008"/>
  </r>
  <r>
    <n v="3364"/>
    <s v="CA-2012-139962"/>
    <x v="1"/>
    <x v="350"/>
    <d v="2012-12-20T00:00:00"/>
    <s v="Standard Class"/>
    <s v="Dp-13240"/>
    <s v="Dean percer"/>
    <x v="2"/>
    <x v="0"/>
    <s v="Revere"/>
    <x v="31"/>
    <n v="2151"/>
    <x v="3"/>
    <s v="OFF-BI-10004738"/>
    <x v="1"/>
    <x v="8"/>
    <x v="92"/>
    <n v="37.880000000000003"/>
    <n v="2"/>
    <n v="0"/>
    <n v="18.940000000000001"/>
  </r>
  <r>
    <n v="3365"/>
    <s v="CA-2013-130050"/>
    <x v="0"/>
    <x v="87"/>
    <d v="2013-07-19T00:00:00"/>
    <s v="Second Class"/>
    <s v="MC-17425"/>
    <s v="Mark Cousins"/>
    <x v="1"/>
    <x v="0"/>
    <s v="Houston"/>
    <x v="5"/>
    <n v="77036"/>
    <x v="2"/>
    <s v="FUR-FU-10001940"/>
    <x v="0"/>
    <x v="5"/>
    <x v="33"/>
    <n v="9.5519999999999996"/>
    <n v="3"/>
    <n v="0.6"/>
    <n v="-3.8207999999999984"/>
  </r>
  <r>
    <n v="3366"/>
    <s v="CA-2011-115161"/>
    <x v="2"/>
    <x v="867"/>
    <d v="2011-02-03T00:00:00"/>
    <s v="First Class"/>
    <s v="LC-17050"/>
    <s v="Liz Carlisle"/>
    <x v="0"/>
    <x v="0"/>
    <s v="Mission Viejo"/>
    <x v="1"/>
    <n v="92691"/>
    <x v="1"/>
    <s v="FUR-BO-10003966"/>
    <x v="0"/>
    <x v="0"/>
    <x v="1086"/>
    <n v="290.666"/>
    <n v="2"/>
    <n v="0.15"/>
    <n v="3.4195999999999884"/>
  </r>
  <r>
    <n v="3367"/>
    <s v="CA-2011-165379"/>
    <x v="2"/>
    <x v="868"/>
    <d v="2011-07-15T00:00:00"/>
    <s v="Standard Class"/>
    <s v="BM-11650"/>
    <s v="Brian Moss"/>
    <x v="1"/>
    <x v="0"/>
    <s v="Dallas"/>
    <x v="5"/>
    <n v="75217"/>
    <x v="2"/>
    <s v="OFF-PA-10003072"/>
    <x v="1"/>
    <x v="10"/>
    <x v="918"/>
    <n v="10.368000000000002"/>
    <n v="2"/>
    <n v="0.2"/>
    <n v="3.6288"/>
  </r>
  <r>
    <n v="3368"/>
    <s v="CA-2011-165379"/>
    <x v="2"/>
    <x v="868"/>
    <d v="2011-07-15T00:00:00"/>
    <s v="Standard Class"/>
    <s v="BM-11650"/>
    <s v="Brian Moss"/>
    <x v="1"/>
    <x v="0"/>
    <s v="Dallas"/>
    <x v="5"/>
    <n v="75217"/>
    <x v="2"/>
    <s v="OFF-PA-10002245"/>
    <x v="1"/>
    <x v="10"/>
    <x v="1334"/>
    <n v="14.352000000000002"/>
    <n v="3"/>
    <n v="0.2"/>
    <n v="4.4849999999999994"/>
  </r>
  <r>
    <n v="3369"/>
    <s v="CA-2012-115511"/>
    <x v="1"/>
    <x v="82"/>
    <d v="2012-11-25T00:00:00"/>
    <s v="Standard Class"/>
    <s v="NW-18400"/>
    <s v="Natalie Webber"/>
    <x v="0"/>
    <x v="0"/>
    <s v="Las Vegas"/>
    <x v="33"/>
    <n v="89115"/>
    <x v="1"/>
    <s v="FUR-BO-10002598"/>
    <x v="0"/>
    <x v="0"/>
    <x v="1509"/>
    <n v="141.96"/>
    <n v="2"/>
    <n v="0"/>
    <n v="41.168399999999991"/>
  </r>
  <r>
    <n v="3370"/>
    <s v="CA-2012-115511"/>
    <x v="1"/>
    <x v="82"/>
    <d v="2012-11-25T00:00:00"/>
    <s v="Standard Class"/>
    <s v="NW-18400"/>
    <s v="Natalie Webber"/>
    <x v="0"/>
    <x v="0"/>
    <s v="Las Vegas"/>
    <x v="33"/>
    <n v="89115"/>
    <x v="1"/>
    <s v="OFF-BI-10002225"/>
    <x v="1"/>
    <x v="8"/>
    <x v="336"/>
    <n v="66.048000000000002"/>
    <n v="4"/>
    <n v="0.2"/>
    <n v="23.116799999999998"/>
  </r>
  <r>
    <n v="3371"/>
    <s v="CA-2013-134887"/>
    <x v="0"/>
    <x v="869"/>
    <d v="2013-03-26T00:00:00"/>
    <s v="Same Day"/>
    <s v="TB-21280"/>
    <s v="Toby Braunhardt"/>
    <x v="0"/>
    <x v="0"/>
    <s v="Norman"/>
    <x v="26"/>
    <n v="73071"/>
    <x v="2"/>
    <s v="TEC-AC-10003832"/>
    <x v="2"/>
    <x v="11"/>
    <x v="216"/>
    <n v="1287.45"/>
    <n v="5"/>
    <n v="0"/>
    <n v="244.61549999999988"/>
  </r>
  <r>
    <n v="3372"/>
    <s v="CA-2014-123778"/>
    <x v="3"/>
    <x v="397"/>
    <d v="2014-10-01T00:00:00"/>
    <s v="Standard Class"/>
    <s v="BS-11755"/>
    <s v="Bruce Stewart"/>
    <x v="0"/>
    <x v="0"/>
    <s v="San Francisco"/>
    <x v="1"/>
    <n v="94122"/>
    <x v="1"/>
    <s v="OFF-BI-10000822"/>
    <x v="1"/>
    <x v="8"/>
    <x v="958"/>
    <n v="25.824000000000002"/>
    <n v="6"/>
    <n v="0.2"/>
    <n v="9.0383999999999993"/>
  </r>
  <r>
    <n v="3373"/>
    <s v="CA-2014-123778"/>
    <x v="3"/>
    <x v="397"/>
    <d v="2014-10-01T00:00:00"/>
    <s v="Standard Class"/>
    <s v="BS-11755"/>
    <s v="Bruce Stewart"/>
    <x v="0"/>
    <x v="0"/>
    <s v="San Francisco"/>
    <x v="1"/>
    <n v="94122"/>
    <x v="1"/>
    <s v="OFF-AP-10001242"/>
    <x v="1"/>
    <x v="9"/>
    <x v="1408"/>
    <n v="160.96"/>
    <n v="2"/>
    <n v="0"/>
    <n v="48.287999999999997"/>
  </r>
  <r>
    <n v="3374"/>
    <s v="CA-2012-161718"/>
    <x v="1"/>
    <x v="784"/>
    <d v="2012-12-10T00:00:00"/>
    <s v="Standard Class"/>
    <s v="SO-20335"/>
    <s v="Sean O'Donnell"/>
    <x v="0"/>
    <x v="0"/>
    <s v="Hempstead"/>
    <x v="15"/>
    <n v="11550"/>
    <x v="3"/>
    <s v="FUR-FU-10002445"/>
    <x v="0"/>
    <x v="5"/>
    <x v="1439"/>
    <n v="28.44"/>
    <n v="3"/>
    <n v="0"/>
    <n v="11.376000000000001"/>
  </r>
  <r>
    <n v="3375"/>
    <s v="CA-2012-161718"/>
    <x v="1"/>
    <x v="784"/>
    <d v="2012-12-10T00:00:00"/>
    <s v="Standard Class"/>
    <s v="SO-20335"/>
    <s v="Sean O'Donnell"/>
    <x v="0"/>
    <x v="0"/>
    <s v="Hempstead"/>
    <x v="15"/>
    <n v="11550"/>
    <x v="3"/>
    <s v="FUR-CH-10002372"/>
    <x v="0"/>
    <x v="1"/>
    <x v="390"/>
    <n v="364.41"/>
    <n v="5"/>
    <n v="0.1"/>
    <n v="8.0980000000000203"/>
  </r>
  <r>
    <n v="3376"/>
    <s v="CA-2012-161718"/>
    <x v="1"/>
    <x v="784"/>
    <d v="2012-12-10T00:00:00"/>
    <s v="Standard Class"/>
    <s v="SO-20335"/>
    <s v="Sean O'Donnell"/>
    <x v="0"/>
    <x v="0"/>
    <s v="Hempstead"/>
    <x v="15"/>
    <n v="11550"/>
    <x v="3"/>
    <s v="TEC-PH-10000376"/>
    <x v="2"/>
    <x v="7"/>
    <x v="428"/>
    <n v="39.96"/>
    <n v="4"/>
    <n v="0"/>
    <n v="10.389600000000002"/>
  </r>
  <r>
    <n v="3377"/>
    <s v="CA-2012-161718"/>
    <x v="1"/>
    <x v="784"/>
    <d v="2012-12-10T00:00:00"/>
    <s v="Standard Class"/>
    <s v="SO-20335"/>
    <s v="Sean O'Donnell"/>
    <x v="0"/>
    <x v="0"/>
    <s v="Hempstead"/>
    <x v="15"/>
    <n v="11550"/>
    <x v="3"/>
    <s v="FUR-CH-10002965"/>
    <x v="0"/>
    <x v="1"/>
    <x v="226"/>
    <n v="361.76400000000001"/>
    <n v="2"/>
    <n v="0.1"/>
    <n v="68.333200000000005"/>
  </r>
  <r>
    <n v="3378"/>
    <s v="CA-2013-100671"/>
    <x v="0"/>
    <x v="474"/>
    <d v="2013-11-05T00:00:00"/>
    <s v="First Class"/>
    <s v="CS-12490"/>
    <s v="Cindy Schnelling"/>
    <x v="1"/>
    <x v="0"/>
    <s v="Conroe"/>
    <x v="5"/>
    <n v="77301"/>
    <x v="2"/>
    <s v="OFF-ST-10004950"/>
    <x v="1"/>
    <x v="4"/>
    <x v="1510"/>
    <n v="111.67200000000001"/>
    <n v="9"/>
    <n v="0.2"/>
    <n v="6.9794999999999909"/>
  </r>
  <r>
    <n v="3379"/>
    <s v="CA-2014-142867"/>
    <x v="3"/>
    <x v="294"/>
    <d v="2014-03-22T00:00:00"/>
    <s v="Standard Class"/>
    <s v="PO-19180"/>
    <s v="Philisse Overcash"/>
    <x v="2"/>
    <x v="0"/>
    <s v="Houston"/>
    <x v="5"/>
    <n v="77095"/>
    <x v="2"/>
    <s v="OFF-BI-10003166"/>
    <x v="1"/>
    <x v="8"/>
    <x v="1405"/>
    <n v="13.775999999999996"/>
    <n v="6"/>
    <n v="0.8"/>
    <n v="-22.04160000000001"/>
  </r>
  <r>
    <n v="3380"/>
    <s v="CA-2014-142867"/>
    <x v="3"/>
    <x v="294"/>
    <d v="2014-03-22T00:00:00"/>
    <s v="Standard Class"/>
    <s v="PO-19180"/>
    <s v="Philisse Overcash"/>
    <x v="2"/>
    <x v="0"/>
    <s v="Houston"/>
    <x v="5"/>
    <n v="77095"/>
    <x v="2"/>
    <s v="OFF-PA-10004610"/>
    <x v="1"/>
    <x v="10"/>
    <x v="1511"/>
    <n v="10.272000000000002"/>
    <n v="3"/>
    <n v="0.2"/>
    <n v="3.2099999999999982"/>
  </r>
  <r>
    <n v="3381"/>
    <s v="CA-2014-103156"/>
    <x v="3"/>
    <x v="51"/>
    <d v="2014-11-25T00:00:00"/>
    <s v="First Class"/>
    <s v="TD-20995"/>
    <s v="Tamara Dahlen"/>
    <x v="0"/>
    <x v="0"/>
    <s v="Philadelphia"/>
    <x v="9"/>
    <n v="19120"/>
    <x v="3"/>
    <s v="FUR-FU-10000320"/>
    <x v="0"/>
    <x v="5"/>
    <x v="1512"/>
    <n v="24.048000000000002"/>
    <n v="9"/>
    <n v="0.2"/>
    <n v="7.2144000000000013"/>
  </r>
  <r>
    <n v="3382"/>
    <s v="US-2014-162208"/>
    <x v="3"/>
    <x v="151"/>
    <d v="2014-08-31T00:00:00"/>
    <s v="First Class"/>
    <s v="SP-20620"/>
    <s v="Stefania Perrino"/>
    <x v="1"/>
    <x v="0"/>
    <s v="Tampa"/>
    <x v="2"/>
    <n v="33614"/>
    <x v="0"/>
    <s v="OFF-EN-10004030"/>
    <x v="1"/>
    <x v="12"/>
    <x v="135"/>
    <n v="2.8960000000000004"/>
    <n v="1"/>
    <n v="0.2"/>
    <n v="0.97739999999999994"/>
  </r>
  <r>
    <n v="3383"/>
    <s v="CA-2012-130659"/>
    <x v="1"/>
    <x v="784"/>
    <d v="2012-12-09T00:00:00"/>
    <s v="Second Class"/>
    <s v="MS-17365"/>
    <s v="Maribeth Schnelling"/>
    <x v="0"/>
    <x v="0"/>
    <s v="New York City"/>
    <x v="15"/>
    <n v="10035"/>
    <x v="3"/>
    <s v="OFF-EN-10004147"/>
    <x v="1"/>
    <x v="12"/>
    <x v="1279"/>
    <n v="17.940000000000001"/>
    <n v="3"/>
    <n v="0"/>
    <n v="8.7906000000000013"/>
  </r>
  <r>
    <n v="3384"/>
    <s v="CA-2012-130659"/>
    <x v="1"/>
    <x v="784"/>
    <d v="2012-12-09T00:00:00"/>
    <s v="Second Class"/>
    <s v="MS-17365"/>
    <s v="Maribeth Schnelling"/>
    <x v="0"/>
    <x v="0"/>
    <s v="New York City"/>
    <x v="15"/>
    <n v="10035"/>
    <x v="3"/>
    <s v="FUR-CH-10003535"/>
    <x v="0"/>
    <x v="1"/>
    <x v="1513"/>
    <n v="384.17399999999998"/>
    <n v="7"/>
    <n v="0.1"/>
    <n v="29.880199999999981"/>
  </r>
  <r>
    <n v="3385"/>
    <s v="CA-2012-130659"/>
    <x v="1"/>
    <x v="784"/>
    <d v="2012-12-09T00:00:00"/>
    <s v="Second Class"/>
    <s v="MS-17365"/>
    <s v="Maribeth Schnelling"/>
    <x v="0"/>
    <x v="0"/>
    <s v="New York City"/>
    <x v="15"/>
    <n v="10035"/>
    <x v="3"/>
    <s v="TEC-PH-10004586"/>
    <x v="2"/>
    <x v="7"/>
    <x v="890"/>
    <n v="1799.75"/>
    <n v="5"/>
    <n v="0"/>
    <n v="539.92499999999995"/>
  </r>
  <r>
    <n v="3386"/>
    <s v="CA-2014-148404"/>
    <x v="3"/>
    <x v="566"/>
    <d v="2014-10-12T00:00:00"/>
    <s v="Standard Class"/>
    <s v="Dp-13240"/>
    <s v="Dean percer"/>
    <x v="2"/>
    <x v="0"/>
    <s v="Charlotte"/>
    <x v="3"/>
    <n v="28205"/>
    <x v="0"/>
    <s v="OFF-ST-10003208"/>
    <x v="1"/>
    <x v="4"/>
    <x v="243"/>
    <n v="580.67200000000003"/>
    <n v="4"/>
    <n v="0.2"/>
    <n v="65.325599999999895"/>
  </r>
  <r>
    <n v="3387"/>
    <s v="CA-2014-148404"/>
    <x v="3"/>
    <x v="566"/>
    <d v="2014-10-12T00:00:00"/>
    <s v="Standard Class"/>
    <s v="Dp-13240"/>
    <s v="Dean percer"/>
    <x v="2"/>
    <x v="0"/>
    <s v="Charlotte"/>
    <x v="3"/>
    <n v="28205"/>
    <x v="0"/>
    <s v="OFF-FA-10003112"/>
    <x v="1"/>
    <x v="13"/>
    <x v="33"/>
    <n v="18.936"/>
    <n v="3"/>
    <n v="0.2"/>
    <n v="5.9174999999999986"/>
  </r>
  <r>
    <n v="3388"/>
    <s v="CA-2014-148404"/>
    <x v="3"/>
    <x v="566"/>
    <d v="2014-10-12T00:00:00"/>
    <s v="Standard Class"/>
    <s v="Dp-13240"/>
    <s v="Dean percer"/>
    <x v="2"/>
    <x v="0"/>
    <s v="Charlotte"/>
    <x v="3"/>
    <n v="28205"/>
    <x v="0"/>
    <s v="TEC-PH-10004447"/>
    <x v="2"/>
    <x v="7"/>
    <x v="857"/>
    <n v="222.38400000000001"/>
    <n v="2"/>
    <n v="0.2"/>
    <n v="16.678799999999995"/>
  </r>
  <r>
    <n v="3389"/>
    <s v="CA-2014-148404"/>
    <x v="3"/>
    <x v="566"/>
    <d v="2014-10-12T00:00:00"/>
    <s v="Standard Class"/>
    <s v="Dp-13240"/>
    <s v="Dean percer"/>
    <x v="2"/>
    <x v="0"/>
    <s v="Charlotte"/>
    <x v="3"/>
    <n v="28205"/>
    <x v="0"/>
    <s v="OFF-BI-10002854"/>
    <x v="1"/>
    <x v="8"/>
    <x v="895"/>
    <n v="50.454000000000015"/>
    <n v="6"/>
    <n v="0.7"/>
    <n v="-33.635999999999996"/>
  </r>
  <r>
    <n v="3390"/>
    <s v="CA-2014-148404"/>
    <x v="3"/>
    <x v="566"/>
    <d v="2014-10-12T00:00:00"/>
    <s v="Standard Class"/>
    <s v="Dp-13240"/>
    <s v="Dean percer"/>
    <x v="2"/>
    <x v="0"/>
    <s v="Charlotte"/>
    <x v="3"/>
    <n v="28205"/>
    <x v="0"/>
    <s v="FUR-TA-10001039"/>
    <x v="0"/>
    <x v="3"/>
    <x v="824"/>
    <n v="154.76400000000001"/>
    <n v="3"/>
    <n v="0.4"/>
    <n v="-36.11160000000001"/>
  </r>
  <r>
    <n v="3391"/>
    <s v="CA-2014-101077"/>
    <x v="3"/>
    <x v="613"/>
    <d v="2014-03-31T00:00:00"/>
    <s v="Second Class"/>
    <s v="DB-13660"/>
    <s v="Duane Benoit"/>
    <x v="0"/>
    <x v="0"/>
    <s v="Dallas"/>
    <x v="5"/>
    <n v="75081"/>
    <x v="2"/>
    <s v="OFF-PA-10004239"/>
    <x v="1"/>
    <x v="10"/>
    <x v="1412"/>
    <n v="6.8480000000000008"/>
    <n v="2"/>
    <n v="0.2"/>
    <n v="2.1399999999999992"/>
  </r>
  <r>
    <n v="3392"/>
    <s v="CA-2011-166471"/>
    <x v="2"/>
    <x v="128"/>
    <d v="2011-08-13T00:00:00"/>
    <s v="Standard Class"/>
    <s v="MG-17650"/>
    <s v="Matthew Grinstein"/>
    <x v="2"/>
    <x v="0"/>
    <s v="Seattle"/>
    <x v="4"/>
    <n v="98103"/>
    <x v="1"/>
    <s v="TEC-PH-10001530"/>
    <x v="2"/>
    <x v="7"/>
    <x v="632"/>
    <n v="1091.1680000000001"/>
    <n v="4"/>
    <n v="0.2"/>
    <n v="68.197999999999979"/>
  </r>
  <r>
    <n v="3393"/>
    <s v="CA-2011-166471"/>
    <x v="2"/>
    <x v="128"/>
    <d v="2011-08-13T00:00:00"/>
    <s v="Standard Class"/>
    <s v="MG-17650"/>
    <s v="Matthew Grinstein"/>
    <x v="2"/>
    <x v="0"/>
    <s v="Seattle"/>
    <x v="4"/>
    <n v="98103"/>
    <x v="1"/>
    <s v="TEC-PH-10000038"/>
    <x v="2"/>
    <x v="7"/>
    <x v="1056"/>
    <n v="219.16800000000001"/>
    <n v="2"/>
    <n v="0.2"/>
    <n v="-43.833600000000018"/>
  </r>
  <r>
    <n v="3394"/>
    <s v="CA-2011-105340"/>
    <x v="2"/>
    <x v="754"/>
    <d v="2011-11-25T00:00:00"/>
    <s v="First Class"/>
    <s v="EH-14185"/>
    <s v="Evan Henry"/>
    <x v="0"/>
    <x v="0"/>
    <s v="Pasadena"/>
    <x v="5"/>
    <n v="77506"/>
    <x v="2"/>
    <s v="OFF-BI-10001765"/>
    <x v="1"/>
    <x v="8"/>
    <x v="985"/>
    <n v="6.9279999999999982"/>
    <n v="1"/>
    <n v="0.8"/>
    <n v="-11.084800000000005"/>
  </r>
  <r>
    <n v="3395"/>
    <s v="US-2014-131583"/>
    <x v="3"/>
    <x v="193"/>
    <d v="2014-06-11T00:00:00"/>
    <s v="Same Day"/>
    <s v="CL-11890"/>
    <s v="Carl Ludwig"/>
    <x v="0"/>
    <x v="0"/>
    <s v="Philadelphia"/>
    <x v="9"/>
    <n v="19143"/>
    <x v="3"/>
    <s v="OFF-PA-10000380"/>
    <x v="1"/>
    <x v="10"/>
    <x v="1281"/>
    <n v="40.032000000000004"/>
    <n v="6"/>
    <n v="0.2"/>
    <n v="15.011999999999999"/>
  </r>
  <r>
    <n v="3396"/>
    <s v="US-2014-148362"/>
    <x v="3"/>
    <x v="870"/>
    <d v="2014-07-09T00:00:00"/>
    <s v="Standard Class"/>
    <s v="KF-16285"/>
    <s v="Karen Ferguson"/>
    <x v="2"/>
    <x v="0"/>
    <s v="Indianapolis"/>
    <x v="14"/>
    <n v="46203"/>
    <x v="2"/>
    <s v="OFF-ST-10001128"/>
    <x v="1"/>
    <x v="4"/>
    <x v="1418"/>
    <n v="443.92"/>
    <n v="4"/>
    <n v="0"/>
    <n v="13.317600000000027"/>
  </r>
  <r>
    <n v="3397"/>
    <s v="US-2014-148362"/>
    <x v="3"/>
    <x v="870"/>
    <d v="2014-07-09T00:00:00"/>
    <s v="Standard Class"/>
    <s v="KF-16285"/>
    <s v="Karen Ferguson"/>
    <x v="2"/>
    <x v="0"/>
    <s v="Indianapolis"/>
    <x v="14"/>
    <n v="46203"/>
    <x v="2"/>
    <s v="OFF-BI-10003656"/>
    <x v="1"/>
    <x v="8"/>
    <x v="13"/>
    <n v="169.99"/>
    <n v="1"/>
    <n v="0"/>
    <n v="78.195399999999992"/>
  </r>
  <r>
    <n v="3398"/>
    <s v="US-2014-148362"/>
    <x v="3"/>
    <x v="870"/>
    <d v="2014-07-09T00:00:00"/>
    <s v="Standard Class"/>
    <s v="KF-16285"/>
    <s v="Karen Ferguson"/>
    <x v="2"/>
    <x v="0"/>
    <s v="Indianapolis"/>
    <x v="14"/>
    <n v="46203"/>
    <x v="2"/>
    <s v="OFF-PA-10003441"/>
    <x v="1"/>
    <x v="10"/>
    <x v="485"/>
    <n v="25.92"/>
    <n v="4"/>
    <n v="0"/>
    <n v="12.441600000000001"/>
  </r>
  <r>
    <n v="3399"/>
    <s v="CA-2011-102274"/>
    <x v="2"/>
    <x v="871"/>
    <d v="2011-11-26T00:00:00"/>
    <s v="Standard Class"/>
    <s v="DH-13075"/>
    <s v="Dave Hallsten"/>
    <x v="1"/>
    <x v="0"/>
    <s v="Richmond"/>
    <x v="0"/>
    <n v="40475"/>
    <x v="0"/>
    <s v="TEC-PH-10002923"/>
    <x v="2"/>
    <x v="7"/>
    <x v="680"/>
    <n v="36.99"/>
    <n v="1"/>
    <n v="0"/>
    <n v="9.9873000000000012"/>
  </r>
  <r>
    <n v="3400"/>
    <s v="CA-2011-102274"/>
    <x v="2"/>
    <x v="871"/>
    <d v="2011-11-26T00:00:00"/>
    <s v="Standard Class"/>
    <s v="DH-13075"/>
    <s v="Dave Hallsten"/>
    <x v="1"/>
    <x v="0"/>
    <s v="Richmond"/>
    <x v="0"/>
    <n v="40475"/>
    <x v="0"/>
    <s v="OFF-PA-10004359"/>
    <x v="1"/>
    <x v="10"/>
    <x v="1059"/>
    <n v="629.09999999999991"/>
    <n v="6"/>
    <n v="0"/>
    <n v="301.96799999999996"/>
  </r>
  <r>
    <n v="3401"/>
    <s v="CA-2011-102274"/>
    <x v="2"/>
    <x v="871"/>
    <d v="2011-11-26T00:00:00"/>
    <s v="Standard Class"/>
    <s v="DH-13075"/>
    <s v="Dave Hallsten"/>
    <x v="1"/>
    <x v="0"/>
    <s v="Richmond"/>
    <x v="0"/>
    <n v="40475"/>
    <x v="0"/>
    <s v="OFF-ST-10001511"/>
    <x v="1"/>
    <x v="4"/>
    <x v="551"/>
    <n v="193.95000000000002"/>
    <n v="3"/>
    <n v="0"/>
    <n v="9.6974999999999838"/>
  </r>
  <r>
    <n v="3402"/>
    <s v="CA-2011-102274"/>
    <x v="2"/>
    <x v="871"/>
    <d v="2011-11-26T00:00:00"/>
    <s v="Standard Class"/>
    <s v="DH-13075"/>
    <s v="Dave Hallsten"/>
    <x v="1"/>
    <x v="0"/>
    <s v="Richmond"/>
    <x v="0"/>
    <n v="40475"/>
    <x v="0"/>
    <s v="OFF-AR-10002833"/>
    <x v="1"/>
    <x v="6"/>
    <x v="6"/>
    <n v="5.46"/>
    <n v="3"/>
    <n v="0"/>
    <n v="1.4742000000000002"/>
  </r>
  <r>
    <n v="3403"/>
    <s v="CA-2012-129700"/>
    <x v="1"/>
    <x v="124"/>
    <d v="2012-05-05T00:00:00"/>
    <s v="First Class"/>
    <s v="LA-16780"/>
    <s v="Laura Armstrong"/>
    <x v="1"/>
    <x v="0"/>
    <s v="Tinley Park"/>
    <x v="10"/>
    <n v="60477"/>
    <x v="2"/>
    <s v="FUR-FU-10001940"/>
    <x v="0"/>
    <x v="5"/>
    <x v="33"/>
    <n v="22.288"/>
    <n v="7"/>
    <n v="0.6"/>
    <n v="-8.9151999999999987"/>
  </r>
  <r>
    <n v="3404"/>
    <s v="CA-2014-168739"/>
    <x v="3"/>
    <x v="148"/>
    <d v="2014-06-06T00:00:00"/>
    <s v="Standard Class"/>
    <s v="HZ-14950"/>
    <s v="Henia Zydlo"/>
    <x v="0"/>
    <x v="0"/>
    <s v="Houston"/>
    <x v="5"/>
    <n v="77095"/>
    <x v="2"/>
    <s v="FUR-FU-10003919"/>
    <x v="0"/>
    <x v="5"/>
    <x v="1514"/>
    <n v="65.424000000000007"/>
    <n v="4"/>
    <n v="0.6"/>
    <n v="-52.339199999999991"/>
  </r>
  <r>
    <n v="3405"/>
    <s v="CA-2012-152527"/>
    <x v="1"/>
    <x v="872"/>
    <d v="2012-10-17T00:00:00"/>
    <s v="Same Day"/>
    <s v="CM-12190"/>
    <s v="Charlotte Melton"/>
    <x v="0"/>
    <x v="0"/>
    <s v="Los Angeles"/>
    <x v="1"/>
    <n v="90004"/>
    <x v="1"/>
    <s v="OFF-ST-10003479"/>
    <x v="1"/>
    <x v="4"/>
    <x v="41"/>
    <n v="77.88"/>
    <n v="2"/>
    <n v="0"/>
    <n v="3.8939999999999912"/>
  </r>
  <r>
    <n v="3406"/>
    <s v="US-2011-150119"/>
    <x v="2"/>
    <x v="488"/>
    <d v="2011-04-27T00:00:00"/>
    <s v="Standard Class"/>
    <s v="LB-16795"/>
    <s v="Laurel Beltran"/>
    <x v="2"/>
    <x v="0"/>
    <s v="Columbus"/>
    <x v="24"/>
    <n v="43229"/>
    <x v="3"/>
    <s v="FUR-CH-10002965"/>
    <x v="0"/>
    <x v="1"/>
    <x v="226"/>
    <n v="281.37199999999996"/>
    <n v="2"/>
    <n v="0.3"/>
    <n v="-12.058799999999991"/>
  </r>
  <r>
    <n v="3407"/>
    <s v="US-2011-150119"/>
    <x v="2"/>
    <x v="488"/>
    <d v="2011-04-27T00:00:00"/>
    <s v="Standard Class"/>
    <s v="LB-16795"/>
    <s v="Laurel Beltran"/>
    <x v="2"/>
    <x v="0"/>
    <s v="Columbus"/>
    <x v="24"/>
    <n v="43229"/>
    <x v="3"/>
    <s v="FUR-CH-10002965"/>
    <x v="0"/>
    <x v="1"/>
    <x v="226"/>
    <n v="281.37199999999996"/>
    <n v="2"/>
    <n v="0.3"/>
    <n v="-12.058799999999991"/>
  </r>
  <r>
    <n v="3408"/>
    <s v="US-2011-150119"/>
    <x v="2"/>
    <x v="488"/>
    <d v="2011-04-27T00:00:00"/>
    <s v="Standard Class"/>
    <s v="LB-16795"/>
    <s v="Laurel Beltran"/>
    <x v="2"/>
    <x v="0"/>
    <s v="Columbus"/>
    <x v="24"/>
    <n v="43229"/>
    <x v="3"/>
    <s v="OFF-BI-10000145"/>
    <x v="1"/>
    <x v="8"/>
    <x v="735"/>
    <n v="7.4880000000000013"/>
    <n v="8"/>
    <n v="0.7"/>
    <n v="-5.2415999999999983"/>
  </r>
  <r>
    <n v="3409"/>
    <s v="US-2011-150119"/>
    <x v="2"/>
    <x v="488"/>
    <d v="2011-04-27T00:00:00"/>
    <s v="Standard Class"/>
    <s v="LB-16795"/>
    <s v="Laurel Beltran"/>
    <x v="2"/>
    <x v="0"/>
    <s v="Columbus"/>
    <x v="24"/>
    <n v="43229"/>
    <x v="3"/>
    <s v="FUR-FU-10002191"/>
    <x v="0"/>
    <x v="5"/>
    <x v="762"/>
    <n v="22.336000000000002"/>
    <n v="4"/>
    <n v="0.2"/>
    <n v="7.8175999999999997"/>
  </r>
  <r>
    <n v="3410"/>
    <s v="US-2014-150847"/>
    <x v="3"/>
    <x v="504"/>
    <d v="2014-05-07T00:00:00"/>
    <s v="Standard Class"/>
    <s v="JF-15490"/>
    <s v="Jeremy Farry"/>
    <x v="0"/>
    <x v="0"/>
    <s v="Columbus"/>
    <x v="24"/>
    <n v="43229"/>
    <x v="3"/>
    <s v="OFF-PA-10004451"/>
    <x v="1"/>
    <x v="10"/>
    <x v="493"/>
    <n v="10.368000000000002"/>
    <n v="2"/>
    <n v="0.2"/>
    <n v="3.6288"/>
  </r>
  <r>
    <n v="3411"/>
    <s v="CA-2013-100244"/>
    <x v="0"/>
    <x v="873"/>
    <d v="2013-09-25T00:00:00"/>
    <s v="Standard Class"/>
    <s v="GM-14695"/>
    <s v="Greg Maxwell"/>
    <x v="1"/>
    <x v="0"/>
    <s v="San Francisco"/>
    <x v="1"/>
    <n v="94122"/>
    <x v="1"/>
    <s v="OFF-PA-10001471"/>
    <x v="1"/>
    <x v="10"/>
    <x v="1468"/>
    <n v="65.789999999999992"/>
    <n v="9"/>
    <n v="0"/>
    <n v="30.263399999999997"/>
  </r>
  <r>
    <n v="3412"/>
    <s v="CA-2013-100244"/>
    <x v="0"/>
    <x v="873"/>
    <d v="2013-09-25T00:00:00"/>
    <s v="Standard Class"/>
    <s v="GM-14695"/>
    <s v="Greg Maxwell"/>
    <x v="1"/>
    <x v="0"/>
    <s v="San Francisco"/>
    <x v="1"/>
    <n v="94122"/>
    <x v="1"/>
    <s v="OFF-BI-10003656"/>
    <x v="1"/>
    <x v="8"/>
    <x v="13"/>
    <n v="271.98400000000004"/>
    <n v="2"/>
    <n v="0.2"/>
    <n v="88.394799999999975"/>
  </r>
  <r>
    <n v="3413"/>
    <s v="CA-2013-100244"/>
    <x v="0"/>
    <x v="873"/>
    <d v="2013-09-25T00:00:00"/>
    <s v="Standard Class"/>
    <s v="GM-14695"/>
    <s v="Greg Maxwell"/>
    <x v="1"/>
    <x v="0"/>
    <s v="San Francisco"/>
    <x v="1"/>
    <n v="94122"/>
    <x v="1"/>
    <s v="OFF-AR-10000940"/>
    <x v="1"/>
    <x v="6"/>
    <x v="134"/>
    <n v="11.76"/>
    <n v="4"/>
    <n v="0"/>
    <n v="3.1752000000000002"/>
  </r>
  <r>
    <n v="3414"/>
    <s v="CA-2013-100244"/>
    <x v="0"/>
    <x v="873"/>
    <d v="2013-09-25T00:00:00"/>
    <s v="Standard Class"/>
    <s v="GM-14695"/>
    <s v="Greg Maxwell"/>
    <x v="1"/>
    <x v="0"/>
    <s v="San Francisco"/>
    <x v="1"/>
    <n v="94122"/>
    <x v="1"/>
    <s v="OFF-PA-10002319"/>
    <x v="1"/>
    <x v="10"/>
    <x v="1391"/>
    <n v="77.52"/>
    <n v="2"/>
    <n v="0"/>
    <n v="37.9848"/>
  </r>
  <r>
    <n v="3415"/>
    <s v="CA-2013-100244"/>
    <x v="0"/>
    <x v="873"/>
    <d v="2013-09-25T00:00:00"/>
    <s v="Standard Class"/>
    <s v="GM-14695"/>
    <s v="Greg Maxwell"/>
    <x v="1"/>
    <x v="0"/>
    <s v="San Francisco"/>
    <x v="1"/>
    <n v="94122"/>
    <x v="1"/>
    <s v="OFF-BI-10000977"/>
    <x v="1"/>
    <x v="8"/>
    <x v="982"/>
    <n v="48.64"/>
    <n v="2"/>
    <n v="0.2"/>
    <n v="15.807999999999996"/>
  </r>
  <r>
    <n v="3416"/>
    <s v="CA-2013-116540"/>
    <x v="0"/>
    <x v="476"/>
    <d v="2013-09-03T00:00:00"/>
    <s v="Same Day"/>
    <s v="SS-20590"/>
    <s v="Sonia Sunley"/>
    <x v="0"/>
    <x v="0"/>
    <s v="Madison"/>
    <x v="6"/>
    <n v="53711"/>
    <x v="2"/>
    <s v="OFF-FA-10002676"/>
    <x v="1"/>
    <x v="13"/>
    <x v="1069"/>
    <n v="1.81"/>
    <n v="1"/>
    <n v="0"/>
    <n v="0.65159999999999996"/>
  </r>
  <r>
    <n v="3417"/>
    <s v="CA-2013-116540"/>
    <x v="0"/>
    <x v="476"/>
    <d v="2013-09-03T00:00:00"/>
    <s v="Same Day"/>
    <s v="SS-20590"/>
    <s v="Sonia Sunley"/>
    <x v="0"/>
    <x v="0"/>
    <s v="Madison"/>
    <x v="6"/>
    <n v="53711"/>
    <x v="2"/>
    <s v="OFF-BI-10004970"/>
    <x v="1"/>
    <x v="8"/>
    <x v="908"/>
    <n v="8.26"/>
    <n v="2"/>
    <n v="0"/>
    <n v="3.8822000000000001"/>
  </r>
  <r>
    <n v="3418"/>
    <s v="CA-2012-151841"/>
    <x v="1"/>
    <x v="381"/>
    <d v="2012-05-02T00:00:00"/>
    <s v="Standard Class"/>
    <s v="TC-21475"/>
    <s v="Tony Chapman"/>
    <x v="2"/>
    <x v="0"/>
    <s v="Aurora"/>
    <x v="22"/>
    <n v="80013"/>
    <x v="1"/>
    <s v="OFF-AP-10003971"/>
    <x v="1"/>
    <x v="9"/>
    <x v="914"/>
    <n v="43.560000000000009"/>
    <n v="5"/>
    <n v="0.2"/>
    <n v="3.2669999999999995"/>
  </r>
  <r>
    <n v="3419"/>
    <s v="CA-2012-151841"/>
    <x v="1"/>
    <x v="381"/>
    <d v="2012-05-02T00:00:00"/>
    <s v="Standard Class"/>
    <s v="TC-21475"/>
    <s v="Tony Chapman"/>
    <x v="2"/>
    <x v="0"/>
    <s v="Aurora"/>
    <x v="22"/>
    <n v="80013"/>
    <x v="1"/>
    <s v="OFF-SU-10001574"/>
    <x v="1"/>
    <x v="14"/>
    <x v="498"/>
    <n v="5.84"/>
    <n v="2"/>
    <n v="0.2"/>
    <n v="0.72999999999999954"/>
  </r>
  <r>
    <n v="3420"/>
    <s v="CA-2012-150791"/>
    <x v="1"/>
    <x v="684"/>
    <d v="2012-09-13T00:00:00"/>
    <s v="Standard Class"/>
    <s v="CC-12430"/>
    <s v="Chuck Clark"/>
    <x v="2"/>
    <x v="0"/>
    <s v="New York City"/>
    <x v="15"/>
    <n v="10024"/>
    <x v="3"/>
    <s v="FUR-CH-10000665"/>
    <x v="0"/>
    <x v="1"/>
    <x v="656"/>
    <n v="271.76400000000001"/>
    <n v="2"/>
    <n v="0.1"/>
    <n v="60.391999999999967"/>
  </r>
  <r>
    <n v="3421"/>
    <s v="CA-2013-134803"/>
    <x v="0"/>
    <x v="316"/>
    <d v="2013-06-04T00:00:00"/>
    <s v="Standard Class"/>
    <s v="CL-12565"/>
    <s v="Clay Ludtke"/>
    <x v="0"/>
    <x v="0"/>
    <s v="Los Angeles"/>
    <x v="1"/>
    <n v="90004"/>
    <x v="1"/>
    <s v="OFF-AP-10000891"/>
    <x v="1"/>
    <x v="9"/>
    <x v="163"/>
    <n v="262.24"/>
    <n v="2"/>
    <n v="0"/>
    <n v="78.671999999999997"/>
  </r>
  <r>
    <n v="3422"/>
    <s v="CA-2013-134803"/>
    <x v="0"/>
    <x v="316"/>
    <d v="2013-06-04T00:00:00"/>
    <s v="Standard Class"/>
    <s v="CL-12565"/>
    <s v="Clay Ludtke"/>
    <x v="0"/>
    <x v="0"/>
    <s v="Los Angeles"/>
    <x v="1"/>
    <n v="90004"/>
    <x v="1"/>
    <s v="OFF-PA-10003790"/>
    <x v="1"/>
    <x v="10"/>
    <x v="1250"/>
    <n v="182.72"/>
    <n v="8"/>
    <n v="0"/>
    <n v="84.051199999999994"/>
  </r>
  <r>
    <n v="3423"/>
    <s v="CA-2013-134803"/>
    <x v="0"/>
    <x v="316"/>
    <d v="2013-06-04T00:00:00"/>
    <s v="Standard Class"/>
    <s v="CL-12565"/>
    <s v="Clay Ludtke"/>
    <x v="0"/>
    <x v="0"/>
    <s v="Los Angeles"/>
    <x v="1"/>
    <n v="90004"/>
    <x v="1"/>
    <s v="TEC-AC-10002217"/>
    <x v="2"/>
    <x v="11"/>
    <x v="1178"/>
    <n v="131.6"/>
    <n v="7"/>
    <n v="0"/>
    <n v="7.8960000000000008"/>
  </r>
  <r>
    <n v="3424"/>
    <s v="CA-2013-134803"/>
    <x v="0"/>
    <x v="316"/>
    <d v="2013-06-04T00:00:00"/>
    <s v="Standard Class"/>
    <s v="CL-12565"/>
    <s v="Clay Ludtke"/>
    <x v="0"/>
    <x v="0"/>
    <s v="Los Angeles"/>
    <x v="1"/>
    <n v="90004"/>
    <x v="1"/>
    <s v="OFF-BI-10002215"/>
    <x v="1"/>
    <x v="8"/>
    <x v="20"/>
    <n v="22.72"/>
    <n v="4"/>
    <n v="0.2"/>
    <n v="7.3839999999999986"/>
  </r>
  <r>
    <n v="3425"/>
    <s v="CA-2013-134803"/>
    <x v="0"/>
    <x v="316"/>
    <d v="2013-06-04T00:00:00"/>
    <s v="Standard Class"/>
    <s v="CL-12565"/>
    <s v="Clay Ludtke"/>
    <x v="0"/>
    <x v="0"/>
    <s v="Los Angeles"/>
    <x v="1"/>
    <n v="90004"/>
    <x v="1"/>
    <s v="TEC-MA-10001972"/>
    <x v="2"/>
    <x v="15"/>
    <x v="1469"/>
    <n v="558.4"/>
    <n v="2"/>
    <n v="0.2"/>
    <n v="41.880000000000024"/>
  </r>
  <r>
    <n v="3426"/>
    <s v="CA-2012-153381"/>
    <x v="1"/>
    <x v="496"/>
    <d v="2012-09-28T00:00:00"/>
    <s v="Standard Class"/>
    <s v="DE-13255"/>
    <s v="Deanra Eno"/>
    <x v="2"/>
    <x v="0"/>
    <s v="Dubuque"/>
    <x v="23"/>
    <n v="52001"/>
    <x v="2"/>
    <s v="OFF-BI-10001525"/>
    <x v="1"/>
    <x v="8"/>
    <x v="31"/>
    <n v="15.24"/>
    <n v="4"/>
    <n v="0"/>
    <n v="6.8579999999999988"/>
  </r>
  <r>
    <n v="3427"/>
    <s v="CA-2012-153381"/>
    <x v="1"/>
    <x v="496"/>
    <d v="2012-09-28T00:00:00"/>
    <s v="Standard Class"/>
    <s v="DE-13255"/>
    <s v="Deanra Eno"/>
    <x v="2"/>
    <x v="0"/>
    <s v="Dubuque"/>
    <x v="23"/>
    <n v="52001"/>
    <x v="2"/>
    <s v="FUR-CH-10000988"/>
    <x v="0"/>
    <x v="1"/>
    <x v="1132"/>
    <n v="1408.1"/>
    <n v="10"/>
    <n v="0"/>
    <n v="394.26800000000003"/>
  </r>
  <r>
    <n v="3428"/>
    <s v="US-2014-111024"/>
    <x v="3"/>
    <x v="445"/>
    <d v="2014-07-07T00:00:00"/>
    <s v="Second Class"/>
    <s v="SZ-20035"/>
    <s v="Sam Zeldin"/>
    <x v="2"/>
    <x v="0"/>
    <s v="Lancaster"/>
    <x v="24"/>
    <n v="43130"/>
    <x v="3"/>
    <s v="OFF-PA-10000174"/>
    <x v="1"/>
    <x v="10"/>
    <x v="1515"/>
    <n v="32.896000000000001"/>
    <n v="4"/>
    <n v="0.2"/>
    <n v="11.102399999999996"/>
  </r>
  <r>
    <n v="3429"/>
    <s v="US-2014-111024"/>
    <x v="3"/>
    <x v="445"/>
    <d v="2014-07-07T00:00:00"/>
    <s v="Second Class"/>
    <s v="SZ-20035"/>
    <s v="Sam Zeldin"/>
    <x v="2"/>
    <x v="0"/>
    <s v="Lancaster"/>
    <x v="24"/>
    <n v="43130"/>
    <x v="3"/>
    <s v="FUR-TA-10002041"/>
    <x v="0"/>
    <x v="3"/>
    <x v="358"/>
    <n v="215.148"/>
    <n v="2"/>
    <n v="0.4"/>
    <n v="-103.98819999999998"/>
  </r>
  <r>
    <n v="3430"/>
    <s v="US-2014-111024"/>
    <x v="3"/>
    <x v="445"/>
    <d v="2014-07-07T00:00:00"/>
    <s v="Second Class"/>
    <s v="SZ-20035"/>
    <s v="Sam Zeldin"/>
    <x v="2"/>
    <x v="0"/>
    <s v="Lancaster"/>
    <x v="24"/>
    <n v="43130"/>
    <x v="3"/>
    <s v="OFF-PA-10002246"/>
    <x v="1"/>
    <x v="10"/>
    <x v="1386"/>
    <n v="30.96"/>
    <n v="6"/>
    <n v="0.2"/>
    <n v="11.223000000000001"/>
  </r>
  <r>
    <n v="3431"/>
    <s v="CA-2014-148264"/>
    <x v="3"/>
    <x v="166"/>
    <d v="2014-12-10T00:00:00"/>
    <s v="First Class"/>
    <s v="LF-17185"/>
    <s v="Luke Foster"/>
    <x v="0"/>
    <x v="0"/>
    <s v="Inglewood"/>
    <x v="1"/>
    <n v="90301"/>
    <x v="1"/>
    <s v="OFF-ST-10003327"/>
    <x v="1"/>
    <x v="4"/>
    <x v="333"/>
    <n v="29.79"/>
    <n v="3"/>
    <n v="0"/>
    <n v="8.6390999999999956"/>
  </r>
  <r>
    <n v="3432"/>
    <s v="CA-2014-148264"/>
    <x v="3"/>
    <x v="166"/>
    <d v="2014-12-10T00:00:00"/>
    <s v="First Class"/>
    <s v="LF-17185"/>
    <s v="Luke Foster"/>
    <x v="0"/>
    <x v="0"/>
    <s v="Inglewood"/>
    <x v="1"/>
    <n v="90301"/>
    <x v="1"/>
    <s v="FUR-FU-10002703"/>
    <x v="0"/>
    <x v="5"/>
    <x v="1516"/>
    <n v="128.9"/>
    <n v="2"/>
    <n v="0"/>
    <n v="15.468000000000004"/>
  </r>
  <r>
    <n v="3433"/>
    <s v="CA-2014-148264"/>
    <x v="3"/>
    <x v="166"/>
    <d v="2014-12-10T00:00:00"/>
    <s v="First Class"/>
    <s v="LF-17185"/>
    <s v="Luke Foster"/>
    <x v="0"/>
    <x v="0"/>
    <s v="Inglewood"/>
    <x v="1"/>
    <n v="90301"/>
    <x v="1"/>
    <s v="OFF-PA-10003651"/>
    <x v="1"/>
    <x v="10"/>
    <x v="646"/>
    <n v="60.12"/>
    <n v="9"/>
    <n v="0"/>
    <n v="28.857599999999998"/>
  </r>
  <r>
    <n v="3434"/>
    <s v="CA-2014-131212"/>
    <x v="3"/>
    <x v="256"/>
    <d v="2014-12-10T00:00:00"/>
    <s v="Standard Class"/>
    <s v="AB-10165"/>
    <s v="Alan Barnes"/>
    <x v="0"/>
    <x v="0"/>
    <s v="Bellevue"/>
    <x v="4"/>
    <n v="98006"/>
    <x v="1"/>
    <s v="OFF-BI-10001617"/>
    <x v="1"/>
    <x v="8"/>
    <x v="1315"/>
    <n v="24.816000000000003"/>
    <n v="3"/>
    <n v="0.2"/>
    <n v="8.3753999999999991"/>
  </r>
  <r>
    <n v="3435"/>
    <s v="CA-2014-131212"/>
    <x v="3"/>
    <x v="256"/>
    <d v="2014-12-10T00:00:00"/>
    <s v="Standard Class"/>
    <s v="AB-10165"/>
    <s v="Alan Barnes"/>
    <x v="0"/>
    <x v="0"/>
    <s v="Bellevue"/>
    <x v="4"/>
    <n v="98006"/>
    <x v="1"/>
    <s v="OFF-BI-10000145"/>
    <x v="1"/>
    <x v="8"/>
    <x v="735"/>
    <n v="14.976000000000003"/>
    <n v="6"/>
    <n v="0.2"/>
    <n v="5.4287999999999981"/>
  </r>
  <r>
    <n v="3436"/>
    <s v="US-2012-100531"/>
    <x v="1"/>
    <x v="874"/>
    <d v="2012-09-29T00:00:00"/>
    <s v="First Class"/>
    <s v="NM-18520"/>
    <s v="Neoma Murray"/>
    <x v="0"/>
    <x v="0"/>
    <s v="Chicago"/>
    <x v="10"/>
    <n v="60610"/>
    <x v="2"/>
    <s v="OFF-BI-10001670"/>
    <x v="1"/>
    <x v="8"/>
    <x v="438"/>
    <n v="15.079999999999998"/>
    <n v="2"/>
    <n v="0.8"/>
    <n v="-22.620000000000005"/>
  </r>
  <r>
    <n v="3437"/>
    <s v="US-2012-100531"/>
    <x v="1"/>
    <x v="874"/>
    <d v="2012-09-29T00:00:00"/>
    <s v="First Class"/>
    <s v="NM-18520"/>
    <s v="Neoma Murray"/>
    <x v="0"/>
    <x v="0"/>
    <s v="Chicago"/>
    <x v="10"/>
    <n v="60610"/>
    <x v="2"/>
    <s v="FUR-FU-10003849"/>
    <x v="0"/>
    <x v="5"/>
    <x v="521"/>
    <n v="24.288"/>
    <n v="3"/>
    <n v="0.6"/>
    <n v="-12.751199999999997"/>
  </r>
  <r>
    <n v="3438"/>
    <s v="CA-2014-152583"/>
    <x v="3"/>
    <x v="505"/>
    <d v="2014-10-31T00:00:00"/>
    <s v="Same Day"/>
    <s v="RA-19945"/>
    <s v="Ryan Akin"/>
    <x v="0"/>
    <x v="0"/>
    <s v="Dallas"/>
    <x v="5"/>
    <n v="75217"/>
    <x v="2"/>
    <s v="FUR-FU-10003849"/>
    <x v="0"/>
    <x v="5"/>
    <x v="521"/>
    <n v="16.192"/>
    <n v="2"/>
    <n v="0.6"/>
    <n v="-8.5007999999999981"/>
  </r>
  <r>
    <n v="3439"/>
    <s v="CA-2014-152583"/>
    <x v="3"/>
    <x v="505"/>
    <d v="2014-10-31T00:00:00"/>
    <s v="Same Day"/>
    <s v="RA-19945"/>
    <s v="Ryan Akin"/>
    <x v="0"/>
    <x v="0"/>
    <s v="Dallas"/>
    <x v="5"/>
    <n v="75217"/>
    <x v="2"/>
    <s v="FUR-TA-10002041"/>
    <x v="0"/>
    <x v="3"/>
    <x v="358"/>
    <n v="251.00599999999997"/>
    <n v="2"/>
    <n v="0.3"/>
    <n v="-68.130199999999988"/>
  </r>
  <r>
    <n v="3440"/>
    <s v="CA-2014-152583"/>
    <x v="3"/>
    <x v="505"/>
    <d v="2014-10-31T00:00:00"/>
    <s v="Same Day"/>
    <s v="RA-19945"/>
    <s v="Ryan Akin"/>
    <x v="0"/>
    <x v="0"/>
    <s v="Dallas"/>
    <x v="5"/>
    <n v="75217"/>
    <x v="2"/>
    <s v="OFF-ST-10002214"/>
    <x v="1"/>
    <x v="4"/>
    <x v="994"/>
    <n v="54.192"/>
    <n v="6"/>
    <n v="0.2"/>
    <n v="4.0643999999999973"/>
  </r>
  <r>
    <n v="3441"/>
    <s v="CA-2012-144099"/>
    <x v="1"/>
    <x v="239"/>
    <d v="2012-11-30T00:00:00"/>
    <s v="Same Day"/>
    <s v="PO-19195"/>
    <s v="Phillina Ober"/>
    <x v="2"/>
    <x v="0"/>
    <s v="San Francisco"/>
    <x v="1"/>
    <n v="94122"/>
    <x v="1"/>
    <s v="OFF-BI-10001078"/>
    <x v="1"/>
    <x v="8"/>
    <x v="61"/>
    <n v="4.3040000000000003"/>
    <n v="1"/>
    <n v="0.2"/>
    <n v="1.5602"/>
  </r>
  <r>
    <n v="3442"/>
    <s v="CA-2011-158337"/>
    <x v="2"/>
    <x v="518"/>
    <d v="2011-03-14T00:00:00"/>
    <s v="Second Class"/>
    <s v="KA-16525"/>
    <s v="Kelly Andreada"/>
    <x v="0"/>
    <x v="0"/>
    <s v="New York City"/>
    <x v="15"/>
    <n v="10024"/>
    <x v="3"/>
    <s v="OFF-PA-10002137"/>
    <x v="1"/>
    <x v="10"/>
    <x v="560"/>
    <n v="108.92"/>
    <n v="14"/>
    <n v="0"/>
    <n v="49.013999999999996"/>
  </r>
  <r>
    <n v="3443"/>
    <s v="CA-2014-168858"/>
    <x v="3"/>
    <x v="123"/>
    <d v="2014-11-24T00:00:00"/>
    <s v="Standard Class"/>
    <s v="JD-16150"/>
    <s v="Justin Deggeller"/>
    <x v="1"/>
    <x v="0"/>
    <s v="New York City"/>
    <x v="15"/>
    <n v="10011"/>
    <x v="3"/>
    <s v="OFF-EN-10001415"/>
    <x v="1"/>
    <x v="12"/>
    <x v="33"/>
    <n v="16.740000000000002"/>
    <n v="3"/>
    <n v="0"/>
    <n v="8.370000000000001"/>
  </r>
  <r>
    <n v="3444"/>
    <s v="CA-2014-168858"/>
    <x v="3"/>
    <x v="123"/>
    <d v="2014-11-24T00:00:00"/>
    <s v="Standard Class"/>
    <s v="JD-16150"/>
    <s v="Justin Deggeller"/>
    <x v="1"/>
    <x v="0"/>
    <s v="New York City"/>
    <x v="15"/>
    <n v="10011"/>
    <x v="3"/>
    <s v="OFF-AP-10003849"/>
    <x v="1"/>
    <x v="9"/>
    <x v="833"/>
    <n v="2504.7399999999998"/>
    <n v="7"/>
    <n v="0"/>
    <n v="626.18499999999995"/>
  </r>
  <r>
    <n v="3445"/>
    <s v="CA-2013-116344"/>
    <x v="0"/>
    <x v="875"/>
    <d v="2013-08-03T00:00:00"/>
    <s v="Standard Class"/>
    <s v="JO-15145"/>
    <s v="Jack O'Briant"/>
    <x v="1"/>
    <x v="0"/>
    <s v="Philadelphia"/>
    <x v="9"/>
    <n v="19140"/>
    <x v="3"/>
    <s v="OFF-ST-10001713"/>
    <x v="1"/>
    <x v="4"/>
    <x v="45"/>
    <n v="84.784000000000006"/>
    <n v="2"/>
    <n v="0.2"/>
    <n v="-16.956800000000005"/>
  </r>
  <r>
    <n v="3446"/>
    <s v="CA-2012-131779"/>
    <x v="1"/>
    <x v="821"/>
    <d v="2012-06-17T00:00:00"/>
    <s v="Standard Class"/>
    <s v="LE-16810"/>
    <s v="Laurel Elliston"/>
    <x v="0"/>
    <x v="0"/>
    <s v="Newark"/>
    <x v="13"/>
    <n v="19711"/>
    <x v="3"/>
    <s v="OFF-ST-10001505"/>
    <x v="1"/>
    <x v="4"/>
    <x v="1174"/>
    <n v="29.900000000000002"/>
    <n v="5"/>
    <n v="0"/>
    <n v="5.0829999999999975"/>
  </r>
  <r>
    <n v="3447"/>
    <s v="CA-2013-158869"/>
    <x v="0"/>
    <x v="876"/>
    <d v="2013-08-08T00:00:00"/>
    <s v="First Class"/>
    <s v="AH-10690"/>
    <s v="Anna Häberlin"/>
    <x v="1"/>
    <x v="0"/>
    <s v="New York City"/>
    <x v="15"/>
    <n v="10024"/>
    <x v="3"/>
    <s v="OFF-PA-10000474"/>
    <x v="1"/>
    <x v="10"/>
    <x v="33"/>
    <n v="70.88"/>
    <n v="2"/>
    <n v="0"/>
    <n v="33.313599999999994"/>
  </r>
  <r>
    <n v="3448"/>
    <s v="CA-2014-102554"/>
    <x v="3"/>
    <x v="532"/>
    <d v="2014-06-16T00:00:00"/>
    <s v="Standard Class"/>
    <s v="KN-16705"/>
    <s v="Kristina Nunn"/>
    <x v="2"/>
    <x v="0"/>
    <s v="Auburn"/>
    <x v="19"/>
    <n v="36830"/>
    <x v="0"/>
    <s v="OFF-AR-10001919"/>
    <x v="1"/>
    <x v="6"/>
    <x v="853"/>
    <n v="3.76"/>
    <n v="2"/>
    <n v="0"/>
    <n v="1.0903999999999998"/>
  </r>
  <r>
    <n v="3449"/>
    <s v="CA-2013-162614"/>
    <x v="0"/>
    <x v="877"/>
    <d v="2013-10-14T00:00:00"/>
    <s v="Standard Class"/>
    <s v="TB-21250"/>
    <s v="Tim Brockman"/>
    <x v="0"/>
    <x v="0"/>
    <s v="Los Angeles"/>
    <x v="1"/>
    <n v="90049"/>
    <x v="1"/>
    <s v="OFF-BI-10004001"/>
    <x v="1"/>
    <x v="8"/>
    <x v="810"/>
    <n v="27.263999999999999"/>
    <n v="2"/>
    <n v="0.2"/>
    <n v="8.8607999999999976"/>
  </r>
  <r>
    <n v="3450"/>
    <s v="CA-2011-168592"/>
    <x v="2"/>
    <x v="78"/>
    <d v="2011-09-14T00:00:00"/>
    <s v="Standard Class"/>
    <s v="DP-13390"/>
    <s v="Dennis Pardue"/>
    <x v="2"/>
    <x v="0"/>
    <s v="San Francisco"/>
    <x v="1"/>
    <n v="94110"/>
    <x v="1"/>
    <s v="OFF-AP-10004785"/>
    <x v="1"/>
    <x v="9"/>
    <x v="1177"/>
    <n v="56.65"/>
    <n v="5"/>
    <n v="0"/>
    <n v="24.359500000000004"/>
  </r>
  <r>
    <n v="3451"/>
    <s v="CA-2011-168592"/>
    <x v="2"/>
    <x v="78"/>
    <d v="2011-09-14T00:00:00"/>
    <s v="Standard Class"/>
    <s v="DP-13390"/>
    <s v="Dennis Pardue"/>
    <x v="2"/>
    <x v="0"/>
    <s v="San Francisco"/>
    <x v="1"/>
    <n v="94110"/>
    <x v="1"/>
    <s v="OFF-ST-10002406"/>
    <x v="1"/>
    <x v="4"/>
    <x v="324"/>
    <n v="14.97"/>
    <n v="1"/>
    <n v="0"/>
    <n v="4.1916000000000011"/>
  </r>
  <r>
    <n v="3452"/>
    <s v="CA-2011-168592"/>
    <x v="2"/>
    <x v="78"/>
    <d v="2011-09-14T00:00:00"/>
    <s v="Standard Class"/>
    <s v="DP-13390"/>
    <s v="Dennis Pardue"/>
    <x v="2"/>
    <x v="0"/>
    <s v="San Francisco"/>
    <x v="1"/>
    <n v="94110"/>
    <x v="1"/>
    <s v="OFF-FA-10002988"/>
    <x v="1"/>
    <x v="13"/>
    <x v="131"/>
    <n v="4.0199999999999996"/>
    <n v="2"/>
    <n v="0"/>
    <n v="1.9697999999999998"/>
  </r>
  <r>
    <n v="3453"/>
    <s v="CA-2011-157609"/>
    <x v="2"/>
    <x v="878"/>
    <d v="2011-03-21T00:00:00"/>
    <s v="Second Class"/>
    <s v="KN-16705"/>
    <s v="Kristina Nunn"/>
    <x v="2"/>
    <x v="0"/>
    <s v="Raleigh"/>
    <x v="3"/>
    <n v="27604"/>
    <x v="0"/>
    <s v="TEC-PH-10002415"/>
    <x v="2"/>
    <x v="7"/>
    <x v="1517"/>
    <n v="471.92"/>
    <n v="2"/>
    <n v="0.2"/>
    <n v="29.495000000000019"/>
  </r>
  <r>
    <n v="3454"/>
    <s v="CA-2012-153325"/>
    <x v="1"/>
    <x v="879"/>
    <d v="2012-03-02T00:00:00"/>
    <s v="Second Class"/>
    <s v="ST-20530"/>
    <s v="Shui Tom"/>
    <x v="0"/>
    <x v="0"/>
    <s v="Macon"/>
    <x v="32"/>
    <n v="31204"/>
    <x v="0"/>
    <s v="OFF-BI-10004236"/>
    <x v="1"/>
    <x v="8"/>
    <x v="891"/>
    <n v="58.72"/>
    <n v="4"/>
    <n v="0"/>
    <n v="27.011199999999999"/>
  </r>
  <r>
    <n v="3455"/>
    <s v="CA-2012-153626"/>
    <x v="1"/>
    <x v="584"/>
    <d v="2012-07-14T00:00:00"/>
    <s v="Standard Class"/>
    <s v="EB-13870"/>
    <s v="Emily Burns"/>
    <x v="0"/>
    <x v="0"/>
    <s v="Nashville"/>
    <x v="18"/>
    <n v="37211"/>
    <x v="0"/>
    <s v="OFF-AR-10000657"/>
    <x v="1"/>
    <x v="6"/>
    <x v="1518"/>
    <n v="5.16"/>
    <n v="3"/>
    <n v="0.2"/>
    <n v="0.83849999999999936"/>
  </r>
  <r>
    <n v="3456"/>
    <s v="CA-2013-166485"/>
    <x v="0"/>
    <x v="880"/>
    <d v="2013-02-27T00:00:00"/>
    <s v="Standard Class"/>
    <s v="AH-10210"/>
    <s v="Alan Hwang"/>
    <x v="0"/>
    <x v="0"/>
    <s v="Nashville"/>
    <x v="18"/>
    <n v="37211"/>
    <x v="0"/>
    <s v="OFF-PA-10004996"/>
    <x v="1"/>
    <x v="10"/>
    <x v="1519"/>
    <n v="16.496000000000002"/>
    <n v="2"/>
    <n v="0.2"/>
    <n v="5.5673999999999992"/>
  </r>
  <r>
    <n v="3457"/>
    <s v="CA-2014-136448"/>
    <x v="3"/>
    <x v="118"/>
    <d v="2014-09-19T00:00:00"/>
    <s v="First Class"/>
    <s v="AS-10090"/>
    <s v="Adam Shillingsburg"/>
    <x v="0"/>
    <x v="0"/>
    <s v="Philadelphia"/>
    <x v="9"/>
    <n v="19143"/>
    <x v="3"/>
    <s v="TEC-AC-10001109"/>
    <x v="2"/>
    <x v="11"/>
    <x v="998"/>
    <n v="71.975999999999999"/>
    <n v="3"/>
    <n v="0.2"/>
    <n v="19.793400000000005"/>
  </r>
  <r>
    <n v="3458"/>
    <s v="CA-2014-136448"/>
    <x v="3"/>
    <x v="118"/>
    <d v="2014-09-19T00:00:00"/>
    <s v="First Class"/>
    <s v="AS-10090"/>
    <s v="Adam Shillingsburg"/>
    <x v="0"/>
    <x v="0"/>
    <s v="Philadelphia"/>
    <x v="9"/>
    <n v="19143"/>
    <x v="3"/>
    <s v="FUR-FU-10003832"/>
    <x v="0"/>
    <x v="5"/>
    <x v="1420"/>
    <n v="22.512000000000004"/>
    <n v="3"/>
    <n v="0.2"/>
    <n v="2.2511999999999999"/>
  </r>
  <r>
    <n v="3459"/>
    <s v="CA-2014-136448"/>
    <x v="3"/>
    <x v="118"/>
    <d v="2014-09-19T00:00:00"/>
    <s v="First Class"/>
    <s v="AS-10090"/>
    <s v="Adam Shillingsburg"/>
    <x v="0"/>
    <x v="0"/>
    <s v="Philadelphia"/>
    <x v="9"/>
    <n v="19143"/>
    <x v="3"/>
    <s v="OFF-BI-10002393"/>
    <x v="1"/>
    <x v="8"/>
    <x v="1188"/>
    <n v="3.4440000000000008"/>
    <n v="2"/>
    <n v="0.7"/>
    <n v="-2.7551999999999994"/>
  </r>
  <r>
    <n v="3460"/>
    <s v="CA-2014-136448"/>
    <x v="3"/>
    <x v="118"/>
    <d v="2014-09-19T00:00:00"/>
    <s v="First Class"/>
    <s v="AS-10090"/>
    <s v="Adam Shillingsburg"/>
    <x v="0"/>
    <x v="0"/>
    <s v="Philadelphia"/>
    <x v="9"/>
    <n v="19143"/>
    <x v="3"/>
    <s v="OFF-BI-10001359"/>
    <x v="1"/>
    <x v="8"/>
    <x v="1153"/>
    <n v="538.19400000000007"/>
    <n v="2"/>
    <n v="0.7"/>
    <n v="-412.61539999999991"/>
  </r>
  <r>
    <n v="3461"/>
    <s v="CA-2014-136448"/>
    <x v="3"/>
    <x v="118"/>
    <d v="2014-09-19T00:00:00"/>
    <s v="First Class"/>
    <s v="AS-10090"/>
    <s v="Adam Shillingsburg"/>
    <x v="0"/>
    <x v="0"/>
    <s v="Philadelphia"/>
    <x v="9"/>
    <n v="19143"/>
    <x v="3"/>
    <s v="TEC-AC-10003628"/>
    <x v="2"/>
    <x v="11"/>
    <x v="244"/>
    <n v="47.984000000000002"/>
    <n v="2"/>
    <n v="0.2"/>
    <n v="14.395200000000004"/>
  </r>
  <r>
    <n v="3462"/>
    <s v="CA-2014-114258"/>
    <x v="3"/>
    <x v="60"/>
    <d v="2014-11-11T00:00:00"/>
    <s v="Second Class"/>
    <s v="EM-13825"/>
    <s v="Elizabeth Moffitt"/>
    <x v="1"/>
    <x v="0"/>
    <s v="Dallas"/>
    <x v="5"/>
    <n v="75081"/>
    <x v="2"/>
    <s v="TEC-PH-10003012"/>
    <x v="2"/>
    <x v="7"/>
    <x v="344"/>
    <n v="492.76800000000003"/>
    <n v="4"/>
    <n v="0.2"/>
    <n v="55.436399999999935"/>
  </r>
  <r>
    <n v="3463"/>
    <s v="CA-2012-152611"/>
    <x v="1"/>
    <x v="763"/>
    <d v="2012-02-23T00:00:00"/>
    <s v="Second Class"/>
    <s v="KA-16525"/>
    <s v="Kelly Andreada"/>
    <x v="0"/>
    <x v="0"/>
    <s v="Perth Amboy"/>
    <x v="30"/>
    <n v="8861"/>
    <x v="3"/>
    <s v="OFF-AR-10003903"/>
    <x v="1"/>
    <x v="6"/>
    <x v="878"/>
    <n v="286.78999999999996"/>
    <n v="7"/>
    <n v="0"/>
    <n v="74.565400000000011"/>
  </r>
  <r>
    <n v="3464"/>
    <s v="CA-2013-165470"/>
    <x v="0"/>
    <x v="881"/>
    <d v="2013-12-01T00:00:00"/>
    <s v="Standard Class"/>
    <s v="HJ-14875"/>
    <s v="Heather Jas"/>
    <x v="2"/>
    <x v="0"/>
    <s v="Jacksonville"/>
    <x v="2"/>
    <n v="32216"/>
    <x v="0"/>
    <s v="OFF-PA-10004675"/>
    <x v="1"/>
    <x v="10"/>
    <x v="69"/>
    <n v="5.08"/>
    <n v="1"/>
    <n v="0.2"/>
    <n v="1.6509999999999998"/>
  </r>
  <r>
    <n v="3465"/>
    <s v="CA-2014-128699"/>
    <x v="3"/>
    <x v="734"/>
    <d v="2014-12-06T00:00:00"/>
    <s v="Second Class"/>
    <s v="ND-18370"/>
    <s v="Natalie DeCherney"/>
    <x v="0"/>
    <x v="0"/>
    <s v="Jacksonville"/>
    <x v="2"/>
    <n v="32216"/>
    <x v="0"/>
    <s v="TEC-AC-10001990"/>
    <x v="2"/>
    <x v="11"/>
    <x v="861"/>
    <n v="47.992000000000004"/>
    <n v="1"/>
    <n v="0.2"/>
    <n v="7.198799999999995"/>
  </r>
  <r>
    <n v="3466"/>
    <s v="US-2012-147242"/>
    <x v="1"/>
    <x v="229"/>
    <d v="2012-09-14T00:00:00"/>
    <s v="Standard Class"/>
    <s v="EH-13765"/>
    <s v="Edward Hooks"/>
    <x v="1"/>
    <x v="0"/>
    <s v="Revere"/>
    <x v="31"/>
    <n v="2151"/>
    <x v="3"/>
    <s v="OFF-AP-10003842"/>
    <x v="1"/>
    <x v="9"/>
    <x v="1247"/>
    <n v="61.96"/>
    <n v="2"/>
    <n v="0"/>
    <n v="16.1096"/>
  </r>
  <r>
    <n v="3467"/>
    <s v="US-2012-147242"/>
    <x v="1"/>
    <x v="229"/>
    <d v="2012-09-14T00:00:00"/>
    <s v="Standard Class"/>
    <s v="EH-13765"/>
    <s v="Edward Hooks"/>
    <x v="1"/>
    <x v="0"/>
    <s v="Revere"/>
    <x v="31"/>
    <n v="2151"/>
    <x v="3"/>
    <s v="FUR-BO-10004695"/>
    <x v="0"/>
    <x v="0"/>
    <x v="198"/>
    <n v="361.96"/>
    <n v="2"/>
    <n v="0"/>
    <n v="83.25079999999997"/>
  </r>
  <r>
    <n v="3468"/>
    <s v="US-2012-147242"/>
    <x v="1"/>
    <x v="229"/>
    <d v="2012-09-14T00:00:00"/>
    <s v="Standard Class"/>
    <s v="EH-13765"/>
    <s v="Edward Hooks"/>
    <x v="1"/>
    <x v="0"/>
    <s v="Revere"/>
    <x v="31"/>
    <n v="2151"/>
    <x v="3"/>
    <s v="OFF-PA-10003039"/>
    <x v="1"/>
    <x v="10"/>
    <x v="330"/>
    <n v="278.82"/>
    <n v="9"/>
    <n v="0"/>
    <n v="125.46899999999999"/>
  </r>
  <r>
    <n v="3469"/>
    <s v="CA-2013-146143"/>
    <x v="0"/>
    <x v="882"/>
    <d v="2013-12-20T00:00:00"/>
    <s v="Standard Class"/>
    <s v="MC-17845"/>
    <s v="Michael Chen"/>
    <x v="0"/>
    <x v="0"/>
    <s v="Jackson"/>
    <x v="35"/>
    <n v="39212"/>
    <x v="0"/>
    <s v="FUR-FU-10002045"/>
    <x v="0"/>
    <x v="5"/>
    <x v="1356"/>
    <n v="133.38"/>
    <n v="6"/>
    <n v="0"/>
    <n v="58.687200000000011"/>
  </r>
  <r>
    <n v="3470"/>
    <s v="CA-2012-100888"/>
    <x v="1"/>
    <x v="744"/>
    <d v="2012-04-10T00:00:00"/>
    <s v="Standard Class"/>
    <s v="MH-17455"/>
    <s v="Mark Hamilton"/>
    <x v="0"/>
    <x v="0"/>
    <s v="Jacksonville"/>
    <x v="3"/>
    <n v="28540"/>
    <x v="0"/>
    <s v="OFF-PA-10001019"/>
    <x v="1"/>
    <x v="10"/>
    <x v="675"/>
    <n v="47.952000000000005"/>
    <n v="3"/>
    <n v="0.2"/>
    <n v="16.183799999999998"/>
  </r>
  <r>
    <n v="3471"/>
    <s v="US-2013-150035"/>
    <x v="0"/>
    <x v="49"/>
    <d v="2013-12-06T00:00:00"/>
    <s v="Standard Class"/>
    <s v="CL-11890"/>
    <s v="Carl Ludwig"/>
    <x v="0"/>
    <x v="0"/>
    <s v="San Francisco"/>
    <x v="1"/>
    <n v="94122"/>
    <x v="1"/>
    <s v="FUR-FU-10003724"/>
    <x v="0"/>
    <x v="5"/>
    <x v="887"/>
    <n v="16.739999999999998"/>
    <n v="2"/>
    <n v="0"/>
    <n v="4.3523999999999994"/>
  </r>
  <r>
    <n v="3472"/>
    <s v="CA-2014-122644"/>
    <x v="3"/>
    <x v="105"/>
    <d v="2014-11-18T00:00:00"/>
    <s v="Standard Class"/>
    <s v="SF-20965"/>
    <s v="Sylvia Foulston"/>
    <x v="1"/>
    <x v="0"/>
    <s v="Columbus"/>
    <x v="24"/>
    <n v="43229"/>
    <x v="3"/>
    <s v="OFF-PA-10003673"/>
    <x v="1"/>
    <x v="10"/>
    <x v="971"/>
    <n v="10.848000000000001"/>
    <n v="2"/>
    <n v="0.2"/>
    <n v="3.5255999999999994"/>
  </r>
  <r>
    <n v="3473"/>
    <s v="CA-2014-122644"/>
    <x v="3"/>
    <x v="105"/>
    <d v="2014-11-18T00:00:00"/>
    <s v="Standard Class"/>
    <s v="SF-20965"/>
    <s v="Sylvia Foulston"/>
    <x v="1"/>
    <x v="0"/>
    <s v="Columbus"/>
    <x v="24"/>
    <n v="43229"/>
    <x v="3"/>
    <s v="TEC-AC-10003614"/>
    <x v="2"/>
    <x v="11"/>
    <x v="562"/>
    <n v="18.544"/>
    <n v="2"/>
    <n v="0.2"/>
    <n v="3.0133999999999981"/>
  </r>
  <r>
    <n v="3474"/>
    <s v="CA-2014-111815"/>
    <x v="3"/>
    <x v="448"/>
    <d v="2014-03-11T00:00:00"/>
    <s v="Standard Class"/>
    <s v="EP-13915"/>
    <s v="Emily Phan"/>
    <x v="0"/>
    <x v="0"/>
    <s v="Dearborn Heights"/>
    <x v="12"/>
    <n v="48127"/>
    <x v="2"/>
    <s v="FUR-CH-10000785"/>
    <x v="0"/>
    <x v="1"/>
    <x v="320"/>
    <n v="180.98"/>
    <n v="1"/>
    <n v="0"/>
    <n v="47.0548"/>
  </r>
  <r>
    <n v="3475"/>
    <s v="CA-2014-111815"/>
    <x v="3"/>
    <x v="448"/>
    <d v="2014-03-11T00:00:00"/>
    <s v="Standard Class"/>
    <s v="EP-13915"/>
    <s v="Emily Phan"/>
    <x v="0"/>
    <x v="0"/>
    <s v="Dearborn Heights"/>
    <x v="12"/>
    <n v="48127"/>
    <x v="2"/>
    <s v="TEC-AC-10002926"/>
    <x v="2"/>
    <x v="11"/>
    <x v="1114"/>
    <n v="99.98"/>
    <n v="2"/>
    <n v="0"/>
    <n v="42.991400000000006"/>
  </r>
  <r>
    <n v="3476"/>
    <s v="CA-2013-144911"/>
    <x v="0"/>
    <x v="581"/>
    <d v="2013-12-01T00:00:00"/>
    <s v="First Class"/>
    <s v="RW-19630"/>
    <s v="Rob Williams"/>
    <x v="1"/>
    <x v="0"/>
    <s v="Overland Park"/>
    <x v="41"/>
    <n v="66212"/>
    <x v="2"/>
    <s v="TEC-AC-10004633"/>
    <x v="2"/>
    <x v="11"/>
    <x v="60"/>
    <n v="34.950000000000003"/>
    <n v="5"/>
    <n v="0"/>
    <n v="15.378000000000004"/>
  </r>
  <r>
    <n v="3477"/>
    <s v="CA-2013-144911"/>
    <x v="0"/>
    <x v="581"/>
    <d v="2013-12-01T00:00:00"/>
    <s v="First Class"/>
    <s v="RW-19630"/>
    <s v="Rob Williams"/>
    <x v="1"/>
    <x v="0"/>
    <s v="Overland Park"/>
    <x v="41"/>
    <n v="66212"/>
    <x v="2"/>
    <s v="OFF-BI-10000977"/>
    <x v="1"/>
    <x v="8"/>
    <x v="982"/>
    <n v="152"/>
    <n v="5"/>
    <n v="0"/>
    <n v="69.919999999999987"/>
  </r>
  <r>
    <n v="3478"/>
    <s v="CA-2011-143385"/>
    <x v="2"/>
    <x v="883"/>
    <d v="2011-09-05T00:00:00"/>
    <s v="Standard Class"/>
    <s v="SJ-20500"/>
    <s v="Shirley Jackson"/>
    <x v="0"/>
    <x v="0"/>
    <s v="Santa Fe"/>
    <x v="27"/>
    <n v="87505"/>
    <x v="1"/>
    <s v="TEC-AC-10001635"/>
    <x v="2"/>
    <x v="11"/>
    <x v="1363"/>
    <n v="92.52"/>
    <n v="9"/>
    <n v="0"/>
    <n v="18.503999999999991"/>
  </r>
  <r>
    <n v="3479"/>
    <s v="CA-2013-131289"/>
    <x v="0"/>
    <x v="16"/>
    <d v="2013-12-15T00:00:00"/>
    <s v="Standard Class"/>
    <s v="SP-20620"/>
    <s v="Stefania Perrino"/>
    <x v="1"/>
    <x v="0"/>
    <s v="San Francisco"/>
    <x v="1"/>
    <n v="94110"/>
    <x v="1"/>
    <s v="OFF-AR-10003056"/>
    <x v="1"/>
    <x v="6"/>
    <x v="18"/>
    <n v="8.56"/>
    <n v="2"/>
    <n v="0"/>
    <n v="2.4823999999999993"/>
  </r>
  <r>
    <n v="3480"/>
    <s v="CA-2013-131289"/>
    <x v="0"/>
    <x v="16"/>
    <d v="2013-12-15T00:00:00"/>
    <s v="Standard Class"/>
    <s v="SP-20620"/>
    <s v="Stefania Perrino"/>
    <x v="1"/>
    <x v="0"/>
    <s v="San Francisco"/>
    <x v="1"/>
    <n v="94110"/>
    <x v="1"/>
    <s v="OFF-PA-10003363"/>
    <x v="1"/>
    <x v="10"/>
    <x v="1520"/>
    <n v="45.36"/>
    <n v="7"/>
    <n v="0"/>
    <n v="21.772800000000004"/>
  </r>
  <r>
    <n v="3481"/>
    <s v="CA-2013-131289"/>
    <x v="0"/>
    <x v="16"/>
    <d v="2013-12-15T00:00:00"/>
    <s v="Standard Class"/>
    <s v="SP-20620"/>
    <s v="Stefania Perrino"/>
    <x v="1"/>
    <x v="0"/>
    <s v="San Francisco"/>
    <x v="1"/>
    <n v="94110"/>
    <x v="1"/>
    <s v="FUR-TA-10003954"/>
    <x v="0"/>
    <x v="3"/>
    <x v="1208"/>
    <n v="1421.6640000000002"/>
    <n v="6"/>
    <n v="0.2"/>
    <n v="-195.47879999999998"/>
  </r>
  <r>
    <n v="3482"/>
    <s v="CA-2011-124023"/>
    <x v="2"/>
    <x v="884"/>
    <d v="2011-04-10T00:00:00"/>
    <s v="First Class"/>
    <s v="PJ-19015"/>
    <s v="Pauline Johnson"/>
    <x v="0"/>
    <x v="0"/>
    <s v="Mobile"/>
    <x v="19"/>
    <n v="36608"/>
    <x v="0"/>
    <s v="FUR-FU-10004415"/>
    <x v="0"/>
    <x v="5"/>
    <x v="1054"/>
    <n v="8.9600000000000009"/>
    <n v="2"/>
    <n v="0"/>
    <n v="2.7775999999999996"/>
  </r>
  <r>
    <n v="3483"/>
    <s v="CA-2011-124688"/>
    <x v="2"/>
    <x v="9"/>
    <d v="2011-08-29T00:00:00"/>
    <s v="First Class"/>
    <s v="CC-12610"/>
    <s v="Corey Catlett"/>
    <x v="1"/>
    <x v="0"/>
    <s v="Springfield"/>
    <x v="17"/>
    <n v="22153"/>
    <x v="0"/>
    <s v="TEC-PH-10000455"/>
    <x v="2"/>
    <x v="7"/>
    <x v="1112"/>
    <n v="579.94999999999993"/>
    <n v="5"/>
    <n v="0"/>
    <n v="168.18549999999993"/>
  </r>
  <r>
    <n v="3484"/>
    <s v="CA-2011-124688"/>
    <x v="2"/>
    <x v="9"/>
    <d v="2011-08-29T00:00:00"/>
    <s v="First Class"/>
    <s v="CC-12610"/>
    <s v="Corey Catlett"/>
    <x v="1"/>
    <x v="0"/>
    <s v="Springfield"/>
    <x v="17"/>
    <n v="22153"/>
    <x v="0"/>
    <s v="FUR-FU-10002456"/>
    <x v="0"/>
    <x v="5"/>
    <x v="1009"/>
    <n v="29.12"/>
    <n v="4"/>
    <n v="0"/>
    <n v="12.521600000000003"/>
  </r>
  <r>
    <n v="3485"/>
    <s v="CA-2011-124688"/>
    <x v="2"/>
    <x v="9"/>
    <d v="2011-08-29T00:00:00"/>
    <s v="First Class"/>
    <s v="CC-12610"/>
    <s v="Corey Catlett"/>
    <x v="1"/>
    <x v="0"/>
    <s v="Springfield"/>
    <x v="17"/>
    <n v="22153"/>
    <x v="0"/>
    <s v="FUR-TA-10003569"/>
    <x v="0"/>
    <x v="3"/>
    <x v="1358"/>
    <n v="1202.94"/>
    <n v="3"/>
    <n v="0"/>
    <n v="300.73500000000001"/>
  </r>
  <r>
    <n v="3486"/>
    <s v="CA-2013-151169"/>
    <x v="0"/>
    <x v="147"/>
    <d v="2013-10-27T00:00:00"/>
    <s v="Standard Class"/>
    <s v="MY-18295"/>
    <s v="Muhammed Yedwab"/>
    <x v="1"/>
    <x v="0"/>
    <s v="Newark"/>
    <x v="13"/>
    <n v="19711"/>
    <x v="3"/>
    <s v="OFF-BI-10002813"/>
    <x v="1"/>
    <x v="8"/>
    <x v="905"/>
    <n v="7.92"/>
    <n v="4"/>
    <n v="0"/>
    <n v="3.5640000000000001"/>
  </r>
  <r>
    <n v="3487"/>
    <s v="US-2013-134761"/>
    <x v="0"/>
    <x v="885"/>
    <d v="2013-12-01T00:00:00"/>
    <s v="Same Day"/>
    <s v="DB-13210"/>
    <s v="Dean Braden"/>
    <x v="0"/>
    <x v="0"/>
    <s v="Hickory"/>
    <x v="3"/>
    <n v="28601"/>
    <x v="0"/>
    <s v="TEC-PH-10002890"/>
    <x v="2"/>
    <x v="7"/>
    <x v="1387"/>
    <n v="36.192"/>
    <n v="1"/>
    <n v="0.2"/>
    <n v="2.7143999999999995"/>
  </r>
  <r>
    <n v="3488"/>
    <s v="CA-2014-120705"/>
    <x v="3"/>
    <x v="528"/>
    <d v="2014-09-12T00:00:00"/>
    <s v="Standard Class"/>
    <s v="MG-17875"/>
    <s v="Michael Grace"/>
    <x v="2"/>
    <x v="0"/>
    <s v="Fort Lauderdale"/>
    <x v="2"/>
    <n v="33311"/>
    <x v="0"/>
    <s v="OFF-ST-10001522"/>
    <x v="1"/>
    <x v="4"/>
    <x v="195"/>
    <n v="147.184"/>
    <n v="2"/>
    <n v="0.2"/>
    <n v="-29.436800000000012"/>
  </r>
  <r>
    <n v="3489"/>
    <s v="CA-2012-157322"/>
    <x v="1"/>
    <x v="740"/>
    <d v="2012-07-06T00:00:00"/>
    <s v="Standard Class"/>
    <s v="RH-19600"/>
    <s v="Rob Haberlin"/>
    <x v="0"/>
    <x v="0"/>
    <s v="Carol Stream"/>
    <x v="10"/>
    <n v="60188"/>
    <x v="2"/>
    <s v="FUR-CH-10004086"/>
    <x v="0"/>
    <x v="1"/>
    <x v="281"/>
    <n v="408.42200000000003"/>
    <n v="2"/>
    <n v="0.3"/>
    <n v="-5.8346000000000231"/>
  </r>
  <r>
    <n v="3490"/>
    <s v="CA-2012-157322"/>
    <x v="1"/>
    <x v="740"/>
    <d v="2012-07-06T00:00:00"/>
    <s v="Standard Class"/>
    <s v="RH-19600"/>
    <s v="Rob Haberlin"/>
    <x v="0"/>
    <x v="0"/>
    <s v="Carol Stream"/>
    <x v="10"/>
    <n v="60188"/>
    <x v="2"/>
    <s v="FUR-CH-10003774"/>
    <x v="0"/>
    <x v="1"/>
    <x v="1185"/>
    <n v="382.11599999999999"/>
    <n v="6"/>
    <n v="0.3"/>
    <n v="-92.799600000000027"/>
  </r>
  <r>
    <n v="3491"/>
    <s v="CA-2012-157322"/>
    <x v="1"/>
    <x v="740"/>
    <d v="2012-07-06T00:00:00"/>
    <s v="Standard Class"/>
    <s v="RH-19600"/>
    <s v="Rob Haberlin"/>
    <x v="0"/>
    <x v="0"/>
    <s v="Carol Stream"/>
    <x v="10"/>
    <n v="60188"/>
    <x v="2"/>
    <s v="OFF-ST-10004507"/>
    <x v="1"/>
    <x v="4"/>
    <x v="452"/>
    <n v="68.599999999999994"/>
    <n v="5"/>
    <n v="0.2"/>
    <n v="6.0024999999999977"/>
  </r>
  <r>
    <n v="3492"/>
    <s v="CA-2012-157322"/>
    <x v="1"/>
    <x v="740"/>
    <d v="2012-07-06T00:00:00"/>
    <s v="Standard Class"/>
    <s v="RH-19600"/>
    <s v="Rob Haberlin"/>
    <x v="0"/>
    <x v="0"/>
    <s v="Carol Stream"/>
    <x v="10"/>
    <n v="60188"/>
    <x v="2"/>
    <s v="OFF-ST-10003208"/>
    <x v="1"/>
    <x v="4"/>
    <x v="243"/>
    <n v="435.50400000000002"/>
    <n v="3"/>
    <n v="0.2"/>
    <n v="48.994199999999921"/>
  </r>
  <r>
    <n v="3493"/>
    <s v="CA-2012-157322"/>
    <x v="1"/>
    <x v="740"/>
    <d v="2012-07-06T00:00:00"/>
    <s v="Standard Class"/>
    <s v="RH-19600"/>
    <s v="Rob Haberlin"/>
    <x v="0"/>
    <x v="0"/>
    <s v="Carol Stream"/>
    <x v="10"/>
    <n v="60188"/>
    <x v="2"/>
    <s v="OFF-PA-10000659"/>
    <x v="1"/>
    <x v="10"/>
    <x v="160"/>
    <n v="11.168000000000001"/>
    <n v="2"/>
    <n v="0.2"/>
    <n v="3.7692000000000001"/>
  </r>
  <r>
    <n v="3494"/>
    <s v="CA-2014-142034"/>
    <x v="3"/>
    <x v="241"/>
    <d v="2014-09-29T00:00:00"/>
    <s v="Standard Class"/>
    <s v="KB-16240"/>
    <s v="Karen Bern"/>
    <x v="1"/>
    <x v="0"/>
    <s v="Saint Cloud"/>
    <x v="11"/>
    <n v="56301"/>
    <x v="2"/>
    <s v="TEC-AC-10002305"/>
    <x v="2"/>
    <x v="11"/>
    <x v="1521"/>
    <n v="72"/>
    <n v="4"/>
    <n v="0"/>
    <n v="12.959999999999994"/>
  </r>
  <r>
    <n v="3495"/>
    <s v="CA-2014-142034"/>
    <x v="3"/>
    <x v="241"/>
    <d v="2014-09-29T00:00:00"/>
    <s v="Standard Class"/>
    <s v="KB-16240"/>
    <s v="Karen Bern"/>
    <x v="1"/>
    <x v="0"/>
    <s v="Saint Cloud"/>
    <x v="11"/>
    <n v="56301"/>
    <x v="2"/>
    <s v="TEC-AC-10000990"/>
    <x v="2"/>
    <x v="11"/>
    <x v="1522"/>
    <n v="655.90000000000009"/>
    <n v="5"/>
    <n v="0"/>
    <n v="275.47800000000001"/>
  </r>
  <r>
    <n v="3496"/>
    <s v="CA-2014-142034"/>
    <x v="3"/>
    <x v="241"/>
    <d v="2014-09-29T00:00:00"/>
    <s v="Standard Class"/>
    <s v="KB-16240"/>
    <s v="Karen Bern"/>
    <x v="1"/>
    <x v="0"/>
    <s v="Saint Cloud"/>
    <x v="11"/>
    <n v="56301"/>
    <x v="2"/>
    <s v="FUR-CH-10000665"/>
    <x v="0"/>
    <x v="1"/>
    <x v="656"/>
    <n v="603.91999999999996"/>
    <n v="4"/>
    <n v="0"/>
    <n v="181.17599999999993"/>
  </r>
  <r>
    <n v="3497"/>
    <s v="CA-2013-107328"/>
    <x v="0"/>
    <x v="590"/>
    <d v="2013-08-16T00:00:00"/>
    <s v="Standard Class"/>
    <s v="CA-12055"/>
    <s v="Cathy Armstrong"/>
    <x v="2"/>
    <x v="0"/>
    <s v="Los Angeles"/>
    <x v="1"/>
    <n v="90036"/>
    <x v="1"/>
    <s v="FUR-TA-10001932"/>
    <x v="0"/>
    <x v="3"/>
    <x v="840"/>
    <n v="513.024"/>
    <n v="2"/>
    <n v="0.2"/>
    <n v="12.82559999999998"/>
  </r>
  <r>
    <n v="3498"/>
    <s v="CA-2013-107328"/>
    <x v="0"/>
    <x v="590"/>
    <d v="2013-08-16T00:00:00"/>
    <s v="Standard Class"/>
    <s v="CA-12055"/>
    <s v="Cathy Armstrong"/>
    <x v="2"/>
    <x v="0"/>
    <s v="Los Angeles"/>
    <x v="1"/>
    <n v="90036"/>
    <x v="1"/>
    <s v="OFF-AP-10004487"/>
    <x v="1"/>
    <x v="9"/>
    <x v="715"/>
    <n v="487.91999999999996"/>
    <n v="6"/>
    <n v="0"/>
    <n v="136.61759999999998"/>
  </r>
  <r>
    <n v="3499"/>
    <s v="CA-2013-107328"/>
    <x v="0"/>
    <x v="590"/>
    <d v="2013-08-16T00:00:00"/>
    <s v="Standard Class"/>
    <s v="CA-12055"/>
    <s v="Cathy Armstrong"/>
    <x v="2"/>
    <x v="0"/>
    <s v="Los Angeles"/>
    <x v="1"/>
    <n v="90036"/>
    <x v="1"/>
    <s v="OFF-BI-10002160"/>
    <x v="1"/>
    <x v="8"/>
    <x v="312"/>
    <n v="15.24"/>
    <n v="5"/>
    <n v="0.2"/>
    <n v="5.3339999999999996"/>
  </r>
  <r>
    <n v="3500"/>
    <s v="CA-2013-108616"/>
    <x v="0"/>
    <x v="321"/>
    <d v="2013-10-04T00:00:00"/>
    <s v="Standard Class"/>
    <s v="JK-15730"/>
    <s v="Joe Kamberova"/>
    <x v="0"/>
    <x v="0"/>
    <s v="Mobile"/>
    <x v="19"/>
    <n v="36608"/>
    <x v="0"/>
    <s v="TEC-AC-10000420"/>
    <x v="2"/>
    <x v="11"/>
    <x v="1487"/>
    <n v="209.96999999999997"/>
    <n v="3"/>
    <n v="0"/>
    <n v="71.389799999999994"/>
  </r>
  <r>
    <n v="3501"/>
    <s v="CA-2013-108616"/>
    <x v="0"/>
    <x v="321"/>
    <d v="2013-10-04T00:00:00"/>
    <s v="Standard Class"/>
    <s v="JK-15730"/>
    <s v="Joe Kamberova"/>
    <x v="0"/>
    <x v="0"/>
    <s v="Mobile"/>
    <x v="19"/>
    <n v="36608"/>
    <x v="0"/>
    <s v="OFF-BI-10001989"/>
    <x v="1"/>
    <x v="8"/>
    <x v="537"/>
    <n v="62.94"/>
    <n v="3"/>
    <n v="0"/>
    <n v="30.211199999999998"/>
  </r>
  <r>
    <n v="3502"/>
    <s v="CA-2013-108616"/>
    <x v="0"/>
    <x v="321"/>
    <d v="2013-10-04T00:00:00"/>
    <s v="Standard Class"/>
    <s v="JK-15730"/>
    <s v="Joe Kamberova"/>
    <x v="0"/>
    <x v="0"/>
    <s v="Mobile"/>
    <x v="19"/>
    <n v="36608"/>
    <x v="0"/>
    <s v="OFF-AR-10001149"/>
    <x v="1"/>
    <x v="6"/>
    <x v="130"/>
    <n v="25.919999999999998"/>
    <n v="9"/>
    <n v="0"/>
    <n v="7.7759999999999989"/>
  </r>
  <r>
    <n v="3503"/>
    <s v="CA-2014-125115"/>
    <x v="3"/>
    <x v="318"/>
    <d v="2014-04-11T00:00:00"/>
    <s v="Same Day"/>
    <s v="RD-19930"/>
    <s v="Russell D'Ascenzo"/>
    <x v="0"/>
    <x v="0"/>
    <s v="Austin"/>
    <x v="5"/>
    <n v="78745"/>
    <x v="2"/>
    <s v="OFF-PA-10004101"/>
    <x v="1"/>
    <x v="10"/>
    <x v="506"/>
    <n v="10.368000000000002"/>
    <n v="2"/>
    <n v="0.2"/>
    <n v="3.6288"/>
  </r>
  <r>
    <n v="3504"/>
    <s v="CA-2014-125115"/>
    <x v="3"/>
    <x v="318"/>
    <d v="2014-04-11T00:00:00"/>
    <s v="Same Day"/>
    <s v="RD-19930"/>
    <s v="Russell D'Ascenzo"/>
    <x v="0"/>
    <x v="0"/>
    <s v="Austin"/>
    <x v="5"/>
    <n v="78745"/>
    <x v="2"/>
    <s v="TEC-AC-10001714"/>
    <x v="2"/>
    <x v="11"/>
    <x v="678"/>
    <n v="95.736000000000004"/>
    <n v="3"/>
    <n v="0.2"/>
    <n v="20.343900000000001"/>
  </r>
  <r>
    <n v="3505"/>
    <s v="CA-2013-150945"/>
    <x v="0"/>
    <x v="122"/>
    <d v="2013-12-21T00:00:00"/>
    <s v="Second Class"/>
    <s v="JK-16120"/>
    <s v="Julie Kriz"/>
    <x v="2"/>
    <x v="0"/>
    <s v="New York City"/>
    <x v="15"/>
    <n v="10009"/>
    <x v="3"/>
    <s v="OFF-ST-10003716"/>
    <x v="1"/>
    <x v="4"/>
    <x v="889"/>
    <n v="900.08"/>
    <n v="4"/>
    <n v="0"/>
    <n v="117.0104"/>
  </r>
  <r>
    <n v="3506"/>
    <s v="CA-2011-166863"/>
    <x v="2"/>
    <x v="886"/>
    <d v="2011-06-24T00:00:00"/>
    <s v="Standard Class"/>
    <s v="SC-20020"/>
    <s v="Sam Craven"/>
    <x v="0"/>
    <x v="0"/>
    <s v="Plano"/>
    <x v="5"/>
    <n v="75023"/>
    <x v="2"/>
    <s v="TEC-PH-10000369"/>
    <x v="2"/>
    <x v="7"/>
    <x v="1346"/>
    <n v="201.584"/>
    <n v="2"/>
    <n v="0.2"/>
    <n v="20.158400000000015"/>
  </r>
  <r>
    <n v="3507"/>
    <s v="CA-2011-166863"/>
    <x v="2"/>
    <x v="886"/>
    <d v="2011-06-24T00:00:00"/>
    <s v="Standard Class"/>
    <s v="SC-20020"/>
    <s v="Sam Craven"/>
    <x v="0"/>
    <x v="0"/>
    <s v="Plano"/>
    <x v="5"/>
    <n v="75023"/>
    <x v="2"/>
    <s v="OFF-BI-10000756"/>
    <x v="1"/>
    <x v="8"/>
    <x v="15"/>
    <n v="3.3919999999999995"/>
    <n v="4"/>
    <n v="0.8"/>
    <n v="-5.088000000000001"/>
  </r>
  <r>
    <n v="3508"/>
    <s v="CA-2011-166863"/>
    <x v="2"/>
    <x v="886"/>
    <d v="2011-06-24T00:00:00"/>
    <s v="Standard Class"/>
    <s v="SC-20020"/>
    <s v="Sam Craven"/>
    <x v="0"/>
    <x v="0"/>
    <s v="Plano"/>
    <x v="5"/>
    <n v="75023"/>
    <x v="2"/>
    <s v="FUR-BO-10001608"/>
    <x v="0"/>
    <x v="0"/>
    <x v="1523"/>
    <n v="193.06559999999999"/>
    <n v="4"/>
    <n v="0.32"/>
    <n v="-19.874399999999994"/>
  </r>
  <r>
    <n v="3509"/>
    <s v="CA-2011-166863"/>
    <x v="2"/>
    <x v="886"/>
    <d v="2011-06-24T00:00:00"/>
    <s v="Standard Class"/>
    <s v="SC-20020"/>
    <s v="Sam Craven"/>
    <x v="0"/>
    <x v="0"/>
    <s v="Plano"/>
    <x v="5"/>
    <n v="75023"/>
    <x v="2"/>
    <s v="OFF-PA-10001166"/>
    <x v="1"/>
    <x v="10"/>
    <x v="769"/>
    <n v="15.552000000000003"/>
    <n v="3"/>
    <n v="0.2"/>
    <n v="5.4432"/>
  </r>
  <r>
    <n v="3510"/>
    <s v="CA-2011-166863"/>
    <x v="2"/>
    <x v="886"/>
    <d v="2011-06-24T00:00:00"/>
    <s v="Standard Class"/>
    <s v="SC-20020"/>
    <s v="Sam Craven"/>
    <x v="0"/>
    <x v="0"/>
    <s v="Plano"/>
    <x v="5"/>
    <n v="75023"/>
    <x v="2"/>
    <s v="OFF-PA-10000587"/>
    <x v="1"/>
    <x v="10"/>
    <x v="57"/>
    <n v="11.648000000000001"/>
    <n v="2"/>
    <n v="0.2"/>
    <n v="4.0768000000000004"/>
  </r>
  <r>
    <n v="3511"/>
    <s v="CA-2011-166863"/>
    <x v="2"/>
    <x v="886"/>
    <d v="2011-06-24T00:00:00"/>
    <s v="Standard Class"/>
    <s v="SC-20020"/>
    <s v="Sam Craven"/>
    <x v="0"/>
    <x v="0"/>
    <s v="Plano"/>
    <x v="5"/>
    <n v="75023"/>
    <x v="2"/>
    <s v="TEC-MA-10001972"/>
    <x v="2"/>
    <x v="15"/>
    <x v="1469"/>
    <n v="418.8"/>
    <n v="2"/>
    <n v="0.4"/>
    <n v="-97.71999999999997"/>
  </r>
  <r>
    <n v="3512"/>
    <s v="CA-2011-166863"/>
    <x v="2"/>
    <x v="886"/>
    <d v="2011-06-24T00:00:00"/>
    <s v="Standard Class"/>
    <s v="SC-20020"/>
    <s v="Sam Craven"/>
    <x v="0"/>
    <x v="0"/>
    <s v="Plano"/>
    <x v="5"/>
    <n v="75023"/>
    <x v="2"/>
    <s v="OFF-ST-10004123"/>
    <x v="1"/>
    <x v="4"/>
    <x v="72"/>
    <n v="509.48800000000006"/>
    <n v="7"/>
    <n v="0.2"/>
    <n v="-127.37200000000001"/>
  </r>
  <r>
    <n v="3513"/>
    <s v="CA-2014-140326"/>
    <x v="3"/>
    <x v="507"/>
    <d v="2014-09-07T00:00:00"/>
    <s v="First Class"/>
    <s v="HW-14935"/>
    <s v="Helen Wasserman"/>
    <x v="1"/>
    <x v="0"/>
    <s v="Chicago"/>
    <x v="10"/>
    <n v="60653"/>
    <x v="2"/>
    <s v="FUR-BO-10000112"/>
    <x v="0"/>
    <x v="0"/>
    <x v="1524"/>
    <n v="825.17399999999998"/>
    <n v="9"/>
    <n v="0.3"/>
    <n v="-117.88199999999998"/>
  </r>
  <r>
    <n v="3514"/>
    <s v="CA-2014-140326"/>
    <x v="3"/>
    <x v="507"/>
    <d v="2014-09-07T00:00:00"/>
    <s v="First Class"/>
    <s v="HW-14935"/>
    <s v="Helen Wasserman"/>
    <x v="1"/>
    <x v="0"/>
    <s v="Chicago"/>
    <x v="10"/>
    <n v="60653"/>
    <x v="2"/>
    <s v="OFF-PA-10004041"/>
    <x v="1"/>
    <x v="10"/>
    <x v="940"/>
    <n v="17.760000000000002"/>
    <n v="3"/>
    <n v="0.2"/>
    <n v="5.55"/>
  </r>
  <r>
    <n v="3515"/>
    <s v="CA-2014-140326"/>
    <x v="3"/>
    <x v="507"/>
    <d v="2014-09-07T00:00:00"/>
    <s v="First Class"/>
    <s v="HW-14935"/>
    <s v="Helen Wasserman"/>
    <x v="1"/>
    <x v="0"/>
    <s v="Chicago"/>
    <x v="10"/>
    <n v="60653"/>
    <x v="2"/>
    <s v="OFF-AR-10001149"/>
    <x v="1"/>
    <x v="6"/>
    <x v="130"/>
    <n v="6.911999999999999"/>
    <n v="3"/>
    <n v="0.2"/>
    <n v="0.86399999999999988"/>
  </r>
  <r>
    <n v="3516"/>
    <s v="CA-2013-168536"/>
    <x v="0"/>
    <x v="887"/>
    <d v="2013-12-25T00:00:00"/>
    <s v="Standard Class"/>
    <s v="SC-20800"/>
    <s v="Stuart Calhoun"/>
    <x v="0"/>
    <x v="0"/>
    <s v="Jackson"/>
    <x v="35"/>
    <n v="39212"/>
    <x v="0"/>
    <s v="TEC-AC-10002323"/>
    <x v="2"/>
    <x v="11"/>
    <x v="175"/>
    <n v="66.300000000000011"/>
    <n v="3"/>
    <n v="0"/>
    <n v="8.6190000000000033"/>
  </r>
  <r>
    <n v="3517"/>
    <s v="US-2013-113649"/>
    <x v="0"/>
    <x v="888"/>
    <d v="2013-08-13T00:00:00"/>
    <s v="First Class"/>
    <s v="HA-14920"/>
    <s v="Helen Andreada"/>
    <x v="0"/>
    <x v="0"/>
    <s v="Fayetteville"/>
    <x v="3"/>
    <n v="28314"/>
    <x v="0"/>
    <s v="OFF-PA-10000130"/>
    <x v="1"/>
    <x v="10"/>
    <x v="995"/>
    <n v="30.816000000000003"/>
    <n v="9"/>
    <n v="0.2"/>
    <n v="9.6299999999999955"/>
  </r>
  <r>
    <n v="3518"/>
    <s v="US-2013-113649"/>
    <x v="0"/>
    <x v="888"/>
    <d v="2013-08-13T00:00:00"/>
    <s v="First Class"/>
    <s v="HA-14920"/>
    <s v="Helen Andreada"/>
    <x v="0"/>
    <x v="0"/>
    <s v="Fayetteville"/>
    <x v="3"/>
    <n v="28314"/>
    <x v="0"/>
    <s v="TEC-PH-10002350"/>
    <x v="2"/>
    <x v="7"/>
    <x v="1458"/>
    <n v="44.783999999999999"/>
    <n v="2"/>
    <n v="0.2"/>
    <n v="4.4783999999999988"/>
  </r>
  <r>
    <n v="3519"/>
    <s v="US-2013-113649"/>
    <x v="0"/>
    <x v="888"/>
    <d v="2013-08-13T00:00:00"/>
    <s v="First Class"/>
    <s v="HA-14920"/>
    <s v="Helen Andreada"/>
    <x v="0"/>
    <x v="0"/>
    <s v="Fayetteville"/>
    <x v="3"/>
    <n v="28314"/>
    <x v="0"/>
    <s v="OFF-AP-10002518"/>
    <x v="1"/>
    <x v="9"/>
    <x v="158"/>
    <n v="569.53599999999994"/>
    <n v="4"/>
    <n v="0.2"/>
    <n v="64.072799999999944"/>
  </r>
  <r>
    <n v="3520"/>
    <s v="CA-2012-124975"/>
    <x v="1"/>
    <x v="137"/>
    <d v="2012-06-25T00:00:00"/>
    <s v="First Class"/>
    <s v="MG-17875"/>
    <s v="Michael Grace"/>
    <x v="2"/>
    <x v="0"/>
    <s v="Aurora"/>
    <x v="10"/>
    <n v="60505"/>
    <x v="2"/>
    <s v="FUR-TA-10002645"/>
    <x v="0"/>
    <x v="3"/>
    <x v="1313"/>
    <n v="796.42500000000007"/>
    <n v="7"/>
    <n v="0.5"/>
    <n v="-525.6405000000002"/>
  </r>
  <r>
    <n v="3521"/>
    <s v="CA-2012-168767"/>
    <x v="1"/>
    <x v="889"/>
    <d v="2012-04-15T00:00:00"/>
    <s v="Standard Class"/>
    <s v="DM-12955"/>
    <s v="Dario Medina"/>
    <x v="1"/>
    <x v="0"/>
    <s v="Sacramento"/>
    <x v="1"/>
    <n v="95823"/>
    <x v="1"/>
    <s v="OFF-BI-10000773"/>
    <x v="1"/>
    <x v="8"/>
    <x v="381"/>
    <n v="12.832000000000001"/>
    <n v="2"/>
    <n v="0.2"/>
    <n v="4.3307999999999982"/>
  </r>
  <r>
    <n v="3522"/>
    <s v="CA-2013-114482"/>
    <x v="0"/>
    <x v="831"/>
    <d v="2013-11-26T00:00:00"/>
    <s v="Second Class"/>
    <s v="DM-13345"/>
    <s v="Denise Monton"/>
    <x v="1"/>
    <x v="0"/>
    <s v="Des Moines"/>
    <x v="23"/>
    <n v="50315"/>
    <x v="2"/>
    <s v="OFF-PA-10003845"/>
    <x v="1"/>
    <x v="10"/>
    <x v="367"/>
    <n v="40.46"/>
    <n v="7"/>
    <n v="0"/>
    <n v="19.825400000000002"/>
  </r>
  <r>
    <n v="3523"/>
    <s v="CA-2013-114482"/>
    <x v="0"/>
    <x v="831"/>
    <d v="2013-11-26T00:00:00"/>
    <s v="Second Class"/>
    <s v="DM-13345"/>
    <s v="Denise Monton"/>
    <x v="1"/>
    <x v="0"/>
    <s v="Des Moines"/>
    <x v="23"/>
    <n v="50315"/>
    <x v="2"/>
    <s v="TEC-PH-10001580"/>
    <x v="2"/>
    <x v="7"/>
    <x v="231"/>
    <n v="404.93999999999994"/>
    <n v="3"/>
    <n v="0"/>
    <n v="109.33379999999998"/>
  </r>
  <r>
    <n v="3524"/>
    <s v="CA-2013-137673"/>
    <x v="0"/>
    <x v="64"/>
    <d v="2013-09-11T00:00:00"/>
    <s v="Standard Class"/>
    <s v="ML-17395"/>
    <s v="Marina Lichtenstein"/>
    <x v="1"/>
    <x v="0"/>
    <s v="San Diego"/>
    <x v="1"/>
    <n v="92105"/>
    <x v="1"/>
    <s v="TEC-AC-10002345"/>
    <x v="2"/>
    <x v="11"/>
    <x v="173"/>
    <n v="116"/>
    <n v="8"/>
    <n v="0"/>
    <n v="29"/>
  </r>
  <r>
    <n v="3525"/>
    <s v="CA-2013-132731"/>
    <x v="0"/>
    <x v="390"/>
    <d v="2013-11-29T00:00:00"/>
    <s v="Standard Class"/>
    <s v="GA-14515"/>
    <s v="George Ashbrook"/>
    <x v="0"/>
    <x v="0"/>
    <s v="Dallas"/>
    <x v="5"/>
    <n v="75081"/>
    <x v="2"/>
    <s v="TEC-PH-10004120"/>
    <x v="2"/>
    <x v="7"/>
    <x v="1525"/>
    <n v="657.55200000000013"/>
    <n v="6"/>
    <n v="0.2"/>
    <n v="49.316399999999987"/>
  </r>
  <r>
    <n v="3526"/>
    <s v="CA-2014-148922"/>
    <x v="3"/>
    <x v="389"/>
    <d v="2014-12-16T00:00:00"/>
    <s v="Second Class"/>
    <s v="SU-20665"/>
    <s v="Stephanie Ulpright"/>
    <x v="2"/>
    <x v="0"/>
    <s v="Jackson"/>
    <x v="35"/>
    <n v="39212"/>
    <x v="0"/>
    <s v="TEC-AC-10001838"/>
    <x v="2"/>
    <x v="11"/>
    <x v="645"/>
    <n v="599.97"/>
    <n v="3"/>
    <n v="0"/>
    <n v="257.98710000000005"/>
  </r>
  <r>
    <n v="3527"/>
    <s v="CA-2014-148922"/>
    <x v="3"/>
    <x v="389"/>
    <d v="2014-12-16T00:00:00"/>
    <s v="Second Class"/>
    <s v="SU-20665"/>
    <s v="Stephanie Ulpright"/>
    <x v="2"/>
    <x v="0"/>
    <s v="Jackson"/>
    <x v="35"/>
    <n v="39212"/>
    <x v="0"/>
    <s v="TEC-PH-10000148"/>
    <x v="2"/>
    <x v="7"/>
    <x v="771"/>
    <n v="38.97"/>
    <n v="3"/>
    <n v="0"/>
    <n v="0.77940000000000076"/>
  </r>
  <r>
    <n v="3528"/>
    <s v="CA-2014-148922"/>
    <x v="3"/>
    <x v="389"/>
    <d v="2014-12-16T00:00:00"/>
    <s v="Second Class"/>
    <s v="SU-20665"/>
    <s v="Stephanie Ulpright"/>
    <x v="2"/>
    <x v="0"/>
    <s v="Jackson"/>
    <x v="35"/>
    <n v="39212"/>
    <x v="0"/>
    <s v="OFF-BI-10003476"/>
    <x v="1"/>
    <x v="8"/>
    <x v="1526"/>
    <n v="45.84"/>
    <n v="8"/>
    <n v="0"/>
    <n v="22.0032"/>
  </r>
  <r>
    <n v="3529"/>
    <s v="CA-2013-130680"/>
    <x v="0"/>
    <x v="890"/>
    <d v="2013-06-30T00:00:00"/>
    <s v="Standard Class"/>
    <s v="BD-11320"/>
    <s v="Bill Donatelli"/>
    <x v="0"/>
    <x v="0"/>
    <s v="San Diego"/>
    <x v="1"/>
    <n v="92024"/>
    <x v="1"/>
    <s v="TEC-PH-10004833"/>
    <x v="2"/>
    <x v="7"/>
    <x v="1354"/>
    <n v="38.24"/>
    <n v="4"/>
    <n v="0.2"/>
    <n v="-9.56"/>
  </r>
  <r>
    <n v="3530"/>
    <s v="CA-2012-141145"/>
    <x v="1"/>
    <x v="14"/>
    <d v="2012-09-23T00:00:00"/>
    <s v="Standard Class"/>
    <s v="DB-13405"/>
    <s v="Denny Blanton"/>
    <x v="0"/>
    <x v="0"/>
    <s v="Orlando"/>
    <x v="2"/>
    <n v="32839"/>
    <x v="0"/>
    <s v="TEC-AC-10001465"/>
    <x v="2"/>
    <x v="11"/>
    <x v="473"/>
    <n v="87.168000000000006"/>
    <n v="3"/>
    <n v="0.2"/>
    <n v="10.895999999999987"/>
  </r>
  <r>
    <n v="3531"/>
    <s v="US-2013-152835"/>
    <x v="0"/>
    <x v="288"/>
    <d v="2013-05-24T00:00:00"/>
    <s v="Standard Class"/>
    <s v="RP-19855"/>
    <s v="Roy Phan"/>
    <x v="1"/>
    <x v="0"/>
    <s v="Lafayette"/>
    <x v="14"/>
    <n v="47905"/>
    <x v="2"/>
    <s v="OFF-AR-10003056"/>
    <x v="1"/>
    <x v="6"/>
    <x v="18"/>
    <n v="21.400000000000002"/>
    <n v="5"/>
    <n v="0"/>
    <n v="6.2059999999999977"/>
  </r>
  <r>
    <n v="3532"/>
    <s v="CA-2013-155565"/>
    <x v="0"/>
    <x v="316"/>
    <d v="2013-05-29T00:00:00"/>
    <s v="Same Day"/>
    <s v="EH-13765"/>
    <s v="Edward Hooks"/>
    <x v="1"/>
    <x v="0"/>
    <s v="New York City"/>
    <x v="15"/>
    <n v="10035"/>
    <x v="3"/>
    <s v="OFF-SU-10001218"/>
    <x v="1"/>
    <x v="14"/>
    <x v="133"/>
    <n v="54.900000000000006"/>
    <n v="5"/>
    <n v="0"/>
    <n v="15.372000000000003"/>
  </r>
  <r>
    <n v="3533"/>
    <s v="CA-2011-110849"/>
    <x v="2"/>
    <x v="891"/>
    <d v="2011-04-23T00:00:00"/>
    <s v="Standard Class"/>
    <s v="JL-15835"/>
    <s v="John Lee"/>
    <x v="0"/>
    <x v="0"/>
    <s v="Los Angeles"/>
    <x v="1"/>
    <n v="90049"/>
    <x v="1"/>
    <s v="TEC-MA-10002859"/>
    <x v="2"/>
    <x v="15"/>
    <x v="1527"/>
    <n v="287.96800000000002"/>
    <n v="4"/>
    <n v="0.2"/>
    <n v="97.189199999999985"/>
  </r>
  <r>
    <n v="3534"/>
    <s v="CA-2011-110849"/>
    <x v="2"/>
    <x v="891"/>
    <d v="2011-04-23T00:00:00"/>
    <s v="Standard Class"/>
    <s v="JL-15835"/>
    <s v="John Lee"/>
    <x v="0"/>
    <x v="0"/>
    <s v="Los Angeles"/>
    <x v="1"/>
    <n v="90049"/>
    <x v="1"/>
    <s v="OFF-AR-10002375"/>
    <x v="1"/>
    <x v="6"/>
    <x v="823"/>
    <n v="13.12"/>
    <n v="4"/>
    <n v="0"/>
    <n v="3.8047999999999984"/>
  </r>
  <r>
    <n v="3535"/>
    <s v="CA-2011-110849"/>
    <x v="2"/>
    <x v="891"/>
    <d v="2011-04-23T00:00:00"/>
    <s v="Standard Class"/>
    <s v="JL-15835"/>
    <s v="John Lee"/>
    <x v="0"/>
    <x v="0"/>
    <s v="Los Angeles"/>
    <x v="1"/>
    <n v="90049"/>
    <x v="1"/>
    <s v="OFF-AR-10000657"/>
    <x v="1"/>
    <x v="6"/>
    <x v="1518"/>
    <n v="10.75"/>
    <n v="5"/>
    <n v="0"/>
    <n v="3.547499999999999"/>
  </r>
  <r>
    <n v="3536"/>
    <s v="CA-2011-110849"/>
    <x v="2"/>
    <x v="891"/>
    <d v="2011-04-23T00:00:00"/>
    <s v="Standard Class"/>
    <s v="JL-15835"/>
    <s v="John Lee"/>
    <x v="0"/>
    <x v="0"/>
    <s v="Los Angeles"/>
    <x v="1"/>
    <n v="90049"/>
    <x v="1"/>
    <s v="OFF-FA-10000134"/>
    <x v="1"/>
    <x v="13"/>
    <x v="194"/>
    <n v="11.62"/>
    <n v="2"/>
    <n v="0"/>
    <n v="3.6021999999999998"/>
  </r>
  <r>
    <n v="3537"/>
    <s v="CA-2013-145842"/>
    <x v="0"/>
    <x v="26"/>
    <d v="2013-06-21T00:00:00"/>
    <s v="Second Class"/>
    <s v="FM-14380"/>
    <s v="Fred McMath"/>
    <x v="0"/>
    <x v="0"/>
    <s v="New York City"/>
    <x v="15"/>
    <n v="10024"/>
    <x v="3"/>
    <s v="OFF-ST-10000419"/>
    <x v="1"/>
    <x v="4"/>
    <x v="1015"/>
    <n v="40.74"/>
    <n v="3"/>
    <n v="0"/>
    <n v="0.4073999999999991"/>
  </r>
  <r>
    <n v="3538"/>
    <s v="CA-2011-158771"/>
    <x v="2"/>
    <x v="309"/>
    <d v="2011-05-09T00:00:00"/>
    <s v="Same Day"/>
    <s v="SB-20290"/>
    <s v="Sean Braxton"/>
    <x v="1"/>
    <x v="0"/>
    <s v="Henderson"/>
    <x v="0"/>
    <n v="42420"/>
    <x v="0"/>
    <s v="OFF-ST-10000107"/>
    <x v="1"/>
    <x v="4"/>
    <x v="17"/>
    <n v="83.25"/>
    <n v="3"/>
    <n v="0"/>
    <n v="14.984999999999992"/>
  </r>
  <r>
    <n v="3539"/>
    <s v="CA-2011-158771"/>
    <x v="2"/>
    <x v="309"/>
    <d v="2011-05-09T00:00:00"/>
    <s v="Same Day"/>
    <s v="SB-20290"/>
    <s v="Sean Braxton"/>
    <x v="1"/>
    <x v="0"/>
    <s v="Henderson"/>
    <x v="0"/>
    <n v="42420"/>
    <x v="0"/>
    <s v="OFF-LA-10001641"/>
    <x v="1"/>
    <x v="2"/>
    <x v="1022"/>
    <n v="9.4499999999999993"/>
    <n v="3"/>
    <n v="0"/>
    <n v="4.5359999999999996"/>
  </r>
  <r>
    <n v="3540"/>
    <s v="CA-2011-158771"/>
    <x v="2"/>
    <x v="309"/>
    <d v="2011-05-09T00:00:00"/>
    <s v="Same Day"/>
    <s v="SB-20290"/>
    <s v="Sean Braxton"/>
    <x v="1"/>
    <x v="0"/>
    <s v="Henderson"/>
    <x v="0"/>
    <n v="42420"/>
    <x v="0"/>
    <s v="OFF-LA-10003121"/>
    <x v="1"/>
    <x v="2"/>
    <x v="991"/>
    <n v="20.65"/>
    <n v="5"/>
    <n v="0"/>
    <n v="9.4989999999999988"/>
  </r>
  <r>
    <n v="3541"/>
    <s v="CA-2011-158771"/>
    <x v="2"/>
    <x v="309"/>
    <d v="2011-05-09T00:00:00"/>
    <s v="Same Day"/>
    <s v="SB-20290"/>
    <s v="Sean Braxton"/>
    <x v="1"/>
    <x v="0"/>
    <s v="Henderson"/>
    <x v="0"/>
    <n v="42420"/>
    <x v="0"/>
    <s v="OFF-PA-10002689"/>
    <x v="1"/>
    <x v="10"/>
    <x v="1057"/>
    <n v="45.36"/>
    <n v="7"/>
    <n v="0"/>
    <n v="21.772800000000004"/>
  </r>
  <r>
    <n v="3542"/>
    <s v="CA-2013-157511"/>
    <x v="0"/>
    <x v="31"/>
    <d v="2013-09-21T00:00:00"/>
    <s v="First Class"/>
    <s v="SV-20365"/>
    <s v="Seth Vernon"/>
    <x v="0"/>
    <x v="0"/>
    <s v="Columbus"/>
    <x v="24"/>
    <n v="43229"/>
    <x v="3"/>
    <s v="FUR-FU-10002107"/>
    <x v="0"/>
    <x v="5"/>
    <x v="1324"/>
    <n v="5.3520000000000003"/>
    <n v="3"/>
    <n v="0.2"/>
    <n v="1.6055999999999999"/>
  </r>
  <r>
    <n v="3543"/>
    <s v="CA-2013-157511"/>
    <x v="0"/>
    <x v="31"/>
    <d v="2013-09-21T00:00:00"/>
    <s v="First Class"/>
    <s v="SV-20365"/>
    <s v="Seth Vernon"/>
    <x v="0"/>
    <x v="0"/>
    <s v="Columbus"/>
    <x v="24"/>
    <n v="43229"/>
    <x v="3"/>
    <s v="FUR-CH-10002647"/>
    <x v="0"/>
    <x v="1"/>
    <x v="470"/>
    <n v="99.372"/>
    <n v="2"/>
    <n v="0.3"/>
    <n v="-7.0979999999999919"/>
  </r>
  <r>
    <n v="3544"/>
    <s v="CA-2013-157511"/>
    <x v="0"/>
    <x v="31"/>
    <d v="2013-09-21T00:00:00"/>
    <s v="First Class"/>
    <s v="SV-20365"/>
    <s v="Seth Vernon"/>
    <x v="0"/>
    <x v="0"/>
    <s v="Columbus"/>
    <x v="24"/>
    <n v="43229"/>
    <x v="3"/>
    <s v="OFF-AR-10002257"/>
    <x v="1"/>
    <x v="6"/>
    <x v="1191"/>
    <n v="2.6720000000000002"/>
    <n v="1"/>
    <n v="0.2"/>
    <n v="0.36739999999999962"/>
  </r>
  <r>
    <n v="3545"/>
    <s v="CA-2014-121216"/>
    <x v="3"/>
    <x v="331"/>
    <d v="2014-12-26T00:00:00"/>
    <s v="Second Class"/>
    <s v="MM-17920"/>
    <s v="Michael Moore"/>
    <x v="0"/>
    <x v="0"/>
    <s v="College Station"/>
    <x v="5"/>
    <n v="77840"/>
    <x v="2"/>
    <s v="OFF-PA-10004519"/>
    <x v="1"/>
    <x v="10"/>
    <x v="1036"/>
    <n v="28.672000000000004"/>
    <n v="8"/>
    <n v="0.2"/>
    <n v="10.393600000000001"/>
  </r>
  <r>
    <n v="3546"/>
    <s v="CA-2014-121216"/>
    <x v="3"/>
    <x v="331"/>
    <d v="2014-12-26T00:00:00"/>
    <s v="Second Class"/>
    <s v="MM-17920"/>
    <s v="Michael Moore"/>
    <x v="0"/>
    <x v="0"/>
    <s v="College Station"/>
    <x v="5"/>
    <n v="77840"/>
    <x v="2"/>
    <s v="OFF-AP-10001947"/>
    <x v="1"/>
    <x v="9"/>
    <x v="1528"/>
    <n v="29.311999999999994"/>
    <n v="8"/>
    <n v="0.8"/>
    <n v="-74.74560000000001"/>
  </r>
  <r>
    <n v="3547"/>
    <s v="CA-2014-155292"/>
    <x v="3"/>
    <x v="505"/>
    <d v="2014-11-02T00:00:00"/>
    <s v="First Class"/>
    <s v="RD-19810"/>
    <s v="Ross DeVincentis"/>
    <x v="2"/>
    <x v="0"/>
    <s v="Richmond"/>
    <x v="0"/>
    <n v="40475"/>
    <x v="0"/>
    <s v="OFF-ST-10004963"/>
    <x v="1"/>
    <x v="4"/>
    <x v="460"/>
    <n v="105.98"/>
    <n v="7"/>
    <n v="0"/>
    <n v="4.2391999999999932"/>
  </r>
  <r>
    <n v="3548"/>
    <s v="CA-2014-155292"/>
    <x v="3"/>
    <x v="505"/>
    <d v="2014-11-02T00:00:00"/>
    <s v="First Class"/>
    <s v="RD-19810"/>
    <s v="Ross DeVincentis"/>
    <x v="2"/>
    <x v="0"/>
    <s v="Richmond"/>
    <x v="0"/>
    <n v="40475"/>
    <x v="0"/>
    <s v="OFF-SU-10002573"/>
    <x v="1"/>
    <x v="14"/>
    <x v="350"/>
    <n v="35.06"/>
    <n v="2"/>
    <n v="0"/>
    <n v="10.517999999999997"/>
  </r>
  <r>
    <n v="3549"/>
    <s v="CA-2014-155292"/>
    <x v="3"/>
    <x v="505"/>
    <d v="2014-11-02T00:00:00"/>
    <s v="First Class"/>
    <s v="RD-19810"/>
    <s v="Ross DeVincentis"/>
    <x v="2"/>
    <x v="0"/>
    <s v="Richmond"/>
    <x v="0"/>
    <n v="40475"/>
    <x v="0"/>
    <s v="FUR-CH-10000553"/>
    <x v="0"/>
    <x v="1"/>
    <x v="1248"/>
    <n v="33.94"/>
    <n v="1"/>
    <n v="0"/>
    <n v="9.1637999999999984"/>
  </r>
  <r>
    <n v="3550"/>
    <s v="CA-2014-155292"/>
    <x v="3"/>
    <x v="505"/>
    <d v="2014-11-02T00:00:00"/>
    <s v="First Class"/>
    <s v="RD-19810"/>
    <s v="Ross DeVincentis"/>
    <x v="2"/>
    <x v="0"/>
    <s v="Richmond"/>
    <x v="0"/>
    <n v="40475"/>
    <x v="0"/>
    <s v="OFF-LA-10001982"/>
    <x v="1"/>
    <x v="2"/>
    <x v="1529"/>
    <n v="30"/>
    <n v="8"/>
    <n v="0"/>
    <n v="14.399999999999999"/>
  </r>
  <r>
    <n v="3551"/>
    <s v="CA-2013-152555"/>
    <x v="0"/>
    <x v="892"/>
    <d v="2013-04-03T00:00:00"/>
    <s v="Second Class"/>
    <s v="ME-17320"/>
    <s v="Maria Etezadi"/>
    <x v="2"/>
    <x v="0"/>
    <s v="Chicago"/>
    <x v="10"/>
    <n v="60653"/>
    <x v="2"/>
    <s v="OFF-PA-10001295"/>
    <x v="1"/>
    <x v="10"/>
    <x v="1211"/>
    <n v="45.527999999999999"/>
    <n v="3"/>
    <n v="0.2"/>
    <n v="15.934799999999997"/>
  </r>
  <r>
    <n v="3552"/>
    <s v="CA-2013-152555"/>
    <x v="0"/>
    <x v="892"/>
    <d v="2013-04-03T00:00:00"/>
    <s v="Second Class"/>
    <s v="ME-17320"/>
    <s v="Maria Etezadi"/>
    <x v="2"/>
    <x v="0"/>
    <s v="Chicago"/>
    <x v="10"/>
    <n v="60653"/>
    <x v="2"/>
    <s v="FUR-CH-10002965"/>
    <x v="0"/>
    <x v="1"/>
    <x v="226"/>
    <n v="844.11599999999987"/>
    <n v="6"/>
    <n v="0.3"/>
    <n v="-36.176400000000001"/>
  </r>
  <r>
    <n v="3553"/>
    <s v="CA-2013-152555"/>
    <x v="0"/>
    <x v="892"/>
    <d v="2013-04-03T00:00:00"/>
    <s v="Second Class"/>
    <s v="ME-17320"/>
    <s v="Maria Etezadi"/>
    <x v="2"/>
    <x v="0"/>
    <s v="Chicago"/>
    <x v="10"/>
    <n v="60653"/>
    <x v="2"/>
    <s v="TEC-PH-10001254"/>
    <x v="2"/>
    <x v="7"/>
    <x v="143"/>
    <n v="812.73599999999999"/>
    <n v="8"/>
    <n v="0.2"/>
    <n v="60.955199999999962"/>
  </r>
  <r>
    <n v="3554"/>
    <s v="CA-2014-107832"/>
    <x v="3"/>
    <x v="51"/>
    <d v="2014-11-27T00:00:00"/>
    <s v="Second Class"/>
    <s v="FH-14275"/>
    <s v="Frank Hawley"/>
    <x v="1"/>
    <x v="0"/>
    <s v="Philadelphia"/>
    <x v="9"/>
    <n v="19120"/>
    <x v="3"/>
    <s v="OFF-BI-10001658"/>
    <x v="1"/>
    <x v="8"/>
    <x v="439"/>
    <n v="7.4760000000000018"/>
    <n v="1"/>
    <n v="0.7"/>
    <n v="-5.9807999999999986"/>
  </r>
  <r>
    <n v="3555"/>
    <s v="CA-2011-120838"/>
    <x v="2"/>
    <x v="893"/>
    <d v="2011-03-26T00:00:00"/>
    <s v="Second Class"/>
    <s v="PO-18865"/>
    <s v="Patrick O'Donnell"/>
    <x v="0"/>
    <x v="0"/>
    <s v="Los Angeles"/>
    <x v="1"/>
    <n v="90036"/>
    <x v="1"/>
    <s v="OFF-ST-10000585"/>
    <x v="1"/>
    <x v="4"/>
    <x v="541"/>
    <n v="330.4"/>
    <n v="2"/>
    <n v="0"/>
    <n v="85.903999999999996"/>
  </r>
  <r>
    <n v="3556"/>
    <s v="CA-2011-120838"/>
    <x v="2"/>
    <x v="893"/>
    <d v="2011-03-26T00:00:00"/>
    <s v="Second Class"/>
    <s v="PO-18865"/>
    <s v="Patrick O'Donnell"/>
    <x v="0"/>
    <x v="0"/>
    <s v="Los Angeles"/>
    <x v="1"/>
    <n v="90036"/>
    <x v="1"/>
    <s v="TEC-PH-10003484"/>
    <x v="2"/>
    <x v="7"/>
    <x v="1530"/>
    <n v="604.75199999999995"/>
    <n v="6"/>
    <n v="0.2"/>
    <n v="37.797000000000025"/>
  </r>
  <r>
    <n v="3557"/>
    <s v="CA-2014-118542"/>
    <x v="3"/>
    <x v="96"/>
    <d v="2014-12-06T00:00:00"/>
    <s v="Standard Class"/>
    <s v="CC-12550"/>
    <s v="Clay Cheatham"/>
    <x v="0"/>
    <x v="0"/>
    <s v="Los Angeles"/>
    <x v="1"/>
    <n v="90008"/>
    <x v="1"/>
    <s v="OFF-PA-10004735"/>
    <x v="1"/>
    <x v="10"/>
    <x v="819"/>
    <n v="45.36"/>
    <n v="7"/>
    <n v="0"/>
    <n v="21.772800000000004"/>
  </r>
  <r>
    <n v="3558"/>
    <s v="CA-2014-118542"/>
    <x v="3"/>
    <x v="96"/>
    <d v="2014-12-06T00:00:00"/>
    <s v="Standard Class"/>
    <s v="CC-12550"/>
    <s v="Clay Cheatham"/>
    <x v="0"/>
    <x v="0"/>
    <s v="Los Angeles"/>
    <x v="1"/>
    <n v="90008"/>
    <x v="1"/>
    <s v="OFF-BI-10003429"/>
    <x v="1"/>
    <x v="8"/>
    <x v="844"/>
    <n v="10.128"/>
    <n v="2"/>
    <n v="0.2"/>
    <n v="3.6714000000000002"/>
  </r>
  <r>
    <n v="3559"/>
    <s v="CA-2014-152737"/>
    <x v="3"/>
    <x v="659"/>
    <d v="2014-11-13T00:00:00"/>
    <s v="Standard Class"/>
    <s v="TS-21505"/>
    <s v="Tony Sayre"/>
    <x v="0"/>
    <x v="0"/>
    <s v="San Francisco"/>
    <x v="1"/>
    <n v="94122"/>
    <x v="1"/>
    <s v="OFF-BI-10002982"/>
    <x v="1"/>
    <x v="8"/>
    <x v="1258"/>
    <n v="21.792000000000002"/>
    <n v="4"/>
    <n v="0.2"/>
    <n v="7.6271999999999984"/>
  </r>
  <r>
    <n v="3560"/>
    <s v="CA-2014-152737"/>
    <x v="3"/>
    <x v="659"/>
    <d v="2014-11-13T00:00:00"/>
    <s v="Standard Class"/>
    <s v="TS-21505"/>
    <s v="Tony Sayre"/>
    <x v="0"/>
    <x v="0"/>
    <s v="San Francisco"/>
    <x v="1"/>
    <n v="94122"/>
    <x v="1"/>
    <s v="TEC-AC-10004975"/>
    <x v="2"/>
    <x v="11"/>
    <x v="973"/>
    <n v="439.8"/>
    <n v="4"/>
    <n v="0"/>
    <n v="145.13400000000001"/>
  </r>
  <r>
    <n v="3561"/>
    <s v="CA-2014-109757"/>
    <x v="3"/>
    <x v="507"/>
    <d v="2014-09-10T00:00:00"/>
    <s v="Second Class"/>
    <s v="MD-17350"/>
    <s v="Maribeth Dona"/>
    <x v="0"/>
    <x v="0"/>
    <s v="Akron"/>
    <x v="24"/>
    <n v="44312"/>
    <x v="3"/>
    <s v="OFF-AR-10002335"/>
    <x v="1"/>
    <x v="6"/>
    <x v="673"/>
    <n v="8.2560000000000002"/>
    <n v="4"/>
    <n v="0.2"/>
    <n v="0.61920000000000019"/>
  </r>
  <r>
    <n v="3562"/>
    <s v="CA-2014-109757"/>
    <x v="3"/>
    <x v="507"/>
    <d v="2014-09-10T00:00:00"/>
    <s v="Second Class"/>
    <s v="MD-17350"/>
    <s v="Maribeth Dona"/>
    <x v="0"/>
    <x v="0"/>
    <s v="Akron"/>
    <x v="24"/>
    <n v="44312"/>
    <x v="3"/>
    <s v="OFF-BI-10004001"/>
    <x v="1"/>
    <x v="8"/>
    <x v="810"/>
    <n v="25.560000000000002"/>
    <n v="5"/>
    <n v="0.7"/>
    <n v="-20.448"/>
  </r>
  <r>
    <n v="3563"/>
    <s v="CA-2014-109757"/>
    <x v="3"/>
    <x v="507"/>
    <d v="2014-09-10T00:00:00"/>
    <s v="Second Class"/>
    <s v="MD-17350"/>
    <s v="Maribeth Dona"/>
    <x v="0"/>
    <x v="0"/>
    <s v="Akron"/>
    <x v="24"/>
    <n v="44312"/>
    <x v="3"/>
    <s v="OFF-BI-10001634"/>
    <x v="1"/>
    <x v="8"/>
    <x v="24"/>
    <n v="4.3680000000000012"/>
    <n v="2"/>
    <n v="0.7"/>
    <n v="-3.0575999999999999"/>
  </r>
  <r>
    <n v="3564"/>
    <s v="CA-2014-109757"/>
    <x v="3"/>
    <x v="507"/>
    <d v="2014-09-10T00:00:00"/>
    <s v="Second Class"/>
    <s v="MD-17350"/>
    <s v="Maribeth Dona"/>
    <x v="0"/>
    <x v="0"/>
    <s v="Akron"/>
    <x v="24"/>
    <n v="44312"/>
    <x v="3"/>
    <s v="OFF-PA-10000007"/>
    <x v="1"/>
    <x v="10"/>
    <x v="1531"/>
    <n v="11.520000000000001"/>
    <n v="4"/>
    <n v="0.2"/>
    <n v="3.7439999999999993"/>
  </r>
  <r>
    <n v="3565"/>
    <s v="CA-2013-130029"/>
    <x v="0"/>
    <x v="894"/>
    <d v="2013-07-07T00:00:00"/>
    <s v="First Class"/>
    <s v="GT-14755"/>
    <s v="Guy Thornton"/>
    <x v="0"/>
    <x v="0"/>
    <s v="Los Angeles"/>
    <x v="1"/>
    <n v="90049"/>
    <x v="1"/>
    <s v="OFF-PA-10000552"/>
    <x v="1"/>
    <x v="10"/>
    <x v="1532"/>
    <n v="12.96"/>
    <n v="2"/>
    <n v="0"/>
    <n v="6.2208000000000006"/>
  </r>
  <r>
    <n v="3566"/>
    <s v="CA-2013-130029"/>
    <x v="0"/>
    <x v="894"/>
    <d v="2013-07-07T00:00:00"/>
    <s v="First Class"/>
    <s v="GT-14755"/>
    <s v="Guy Thornton"/>
    <x v="0"/>
    <x v="0"/>
    <s v="Los Angeles"/>
    <x v="1"/>
    <n v="90049"/>
    <x v="1"/>
    <s v="OFF-FA-10001135"/>
    <x v="1"/>
    <x v="13"/>
    <x v="1060"/>
    <n v="3.96"/>
    <n v="2"/>
    <n v="0"/>
    <n v="7.9200000000000159E-2"/>
  </r>
  <r>
    <n v="3567"/>
    <s v="CA-2014-103877"/>
    <x v="3"/>
    <x v="210"/>
    <d v="2014-09-15T00:00:00"/>
    <s v="Standard Class"/>
    <s v="RD-19660"/>
    <s v="Robert Dilbeck"/>
    <x v="2"/>
    <x v="0"/>
    <s v="Independence"/>
    <x v="25"/>
    <n v="64055"/>
    <x v="2"/>
    <s v="OFF-BI-10003650"/>
    <x v="1"/>
    <x v="8"/>
    <x v="115"/>
    <n v="1577.94"/>
    <n v="3"/>
    <n v="0"/>
    <n v="757.41120000000001"/>
  </r>
  <r>
    <n v="3568"/>
    <s v="CA-2013-137176"/>
    <x v="0"/>
    <x v="369"/>
    <d v="2013-09-15T00:00:00"/>
    <s v="Second Class"/>
    <s v="DB-12910"/>
    <s v="Daniel Byrd"/>
    <x v="2"/>
    <x v="0"/>
    <s v="Dallas"/>
    <x v="5"/>
    <n v="75220"/>
    <x v="2"/>
    <s v="FUR-FU-10003832"/>
    <x v="0"/>
    <x v="5"/>
    <x v="1420"/>
    <n v="15.008000000000003"/>
    <n v="4"/>
    <n v="0.6"/>
    <n v="-12.006399999999999"/>
  </r>
  <r>
    <n v="3569"/>
    <s v="CA-2014-168109"/>
    <x v="3"/>
    <x v="445"/>
    <d v="2014-07-04T00:00:00"/>
    <s v="Same Day"/>
    <s v="JK-15640"/>
    <s v="Jim Kriz"/>
    <x v="2"/>
    <x v="0"/>
    <s v="Seattle"/>
    <x v="4"/>
    <n v="98105"/>
    <x v="1"/>
    <s v="TEC-AC-10003628"/>
    <x v="2"/>
    <x v="11"/>
    <x v="244"/>
    <n v="59.98"/>
    <n v="2"/>
    <n v="0"/>
    <n v="26.391200000000005"/>
  </r>
  <r>
    <n v="3570"/>
    <s v="CA-2014-168109"/>
    <x v="3"/>
    <x v="445"/>
    <d v="2014-07-04T00:00:00"/>
    <s v="Same Day"/>
    <s v="JK-15640"/>
    <s v="Jim Kriz"/>
    <x v="2"/>
    <x v="0"/>
    <s v="Seattle"/>
    <x v="4"/>
    <n v="98105"/>
    <x v="1"/>
    <s v="TEC-MA-10001148"/>
    <x v="2"/>
    <x v="15"/>
    <x v="1533"/>
    <n v="2395.2000000000003"/>
    <n v="6"/>
    <n v="0.2"/>
    <n v="209.58000000000004"/>
  </r>
  <r>
    <n v="3571"/>
    <s v="CA-2014-168109"/>
    <x v="3"/>
    <x v="445"/>
    <d v="2014-07-04T00:00:00"/>
    <s v="Same Day"/>
    <s v="JK-15640"/>
    <s v="Jim Kriz"/>
    <x v="2"/>
    <x v="0"/>
    <s v="Seattle"/>
    <x v="4"/>
    <n v="98105"/>
    <x v="1"/>
    <s v="TEC-AC-10002049"/>
    <x v="2"/>
    <x v="11"/>
    <x v="1053"/>
    <n v="1687.8"/>
    <n v="4"/>
    <n v="0"/>
    <n v="742.63200000000006"/>
  </r>
  <r>
    <n v="3572"/>
    <s v="CA-2014-168109"/>
    <x v="3"/>
    <x v="445"/>
    <d v="2014-07-04T00:00:00"/>
    <s v="Same Day"/>
    <s v="JK-15640"/>
    <s v="Jim Kriz"/>
    <x v="2"/>
    <x v="0"/>
    <s v="Seattle"/>
    <x v="4"/>
    <n v="98105"/>
    <x v="1"/>
    <s v="TEC-PH-10000702"/>
    <x v="2"/>
    <x v="7"/>
    <x v="309"/>
    <n v="7.9920000000000009"/>
    <n v="1"/>
    <n v="0.2"/>
    <n v="2.6972999999999994"/>
  </r>
  <r>
    <n v="3573"/>
    <s v="US-2014-126081"/>
    <x v="3"/>
    <x v="222"/>
    <d v="2014-07-05T00:00:00"/>
    <s v="Standard Class"/>
    <s v="FC-14335"/>
    <s v="Fred Chung"/>
    <x v="1"/>
    <x v="0"/>
    <s v="Mesquite"/>
    <x v="5"/>
    <n v="75150"/>
    <x v="2"/>
    <s v="OFF-PA-10003953"/>
    <x v="1"/>
    <x v="10"/>
    <x v="638"/>
    <n v="5.1840000000000011"/>
    <n v="1"/>
    <n v="0.2"/>
    <n v="1.8144"/>
  </r>
  <r>
    <n v="3574"/>
    <s v="CA-2014-117023"/>
    <x v="3"/>
    <x v="783"/>
    <d v="2014-08-13T00:00:00"/>
    <s v="Standard Class"/>
    <s v="JW-15955"/>
    <s v="Joni Wasserman"/>
    <x v="0"/>
    <x v="0"/>
    <s v="Long Beach"/>
    <x v="15"/>
    <n v="11561"/>
    <x v="3"/>
    <s v="OFF-AR-10003602"/>
    <x v="1"/>
    <x v="6"/>
    <x v="239"/>
    <n v="11.68"/>
    <n v="2"/>
    <n v="0"/>
    <n v="5.4895999999999994"/>
  </r>
  <r>
    <n v="3575"/>
    <s v="CA-2014-117023"/>
    <x v="3"/>
    <x v="783"/>
    <d v="2014-08-13T00:00:00"/>
    <s v="Standard Class"/>
    <s v="JW-15955"/>
    <s v="Joni Wasserman"/>
    <x v="0"/>
    <x v="0"/>
    <s v="Long Beach"/>
    <x v="15"/>
    <n v="11561"/>
    <x v="3"/>
    <s v="OFF-AR-10004062"/>
    <x v="1"/>
    <x v="6"/>
    <x v="33"/>
    <n v="104.80000000000001"/>
    <n v="10"/>
    <n v="0"/>
    <n v="26.200000000000003"/>
  </r>
  <r>
    <n v="3576"/>
    <s v="CA-2012-143532"/>
    <x v="1"/>
    <x v="531"/>
    <d v="2012-03-24T00:00:00"/>
    <s v="Standard Class"/>
    <s v="DC-12850"/>
    <s v="Dan Campbell"/>
    <x v="0"/>
    <x v="0"/>
    <s v="North Miami"/>
    <x v="2"/>
    <n v="33161"/>
    <x v="0"/>
    <s v="OFF-PA-10001560"/>
    <x v="1"/>
    <x v="10"/>
    <x v="664"/>
    <n v="14.496000000000002"/>
    <n v="3"/>
    <n v="0.2"/>
    <n v="4.8924000000000003"/>
  </r>
  <r>
    <n v="3577"/>
    <s v="CA-2013-103163"/>
    <x v="0"/>
    <x v="843"/>
    <d v="2013-06-12T00:00:00"/>
    <s v="Standard Class"/>
    <s v="FM-14290"/>
    <s v="Frank Merwin"/>
    <x v="2"/>
    <x v="0"/>
    <s v="Bakersfield"/>
    <x v="1"/>
    <n v="93309"/>
    <x v="1"/>
    <s v="OFF-BI-10003305"/>
    <x v="1"/>
    <x v="8"/>
    <x v="565"/>
    <n v="4.7840000000000007"/>
    <n v="1"/>
    <n v="0.2"/>
    <n v="1.5547999999999997"/>
  </r>
  <r>
    <n v="3578"/>
    <s v="CA-2013-103163"/>
    <x v="0"/>
    <x v="843"/>
    <d v="2013-06-12T00:00:00"/>
    <s v="Standard Class"/>
    <s v="FM-14290"/>
    <s v="Frank Merwin"/>
    <x v="2"/>
    <x v="0"/>
    <s v="Bakersfield"/>
    <x v="1"/>
    <n v="93309"/>
    <x v="1"/>
    <s v="OFF-PA-10004000"/>
    <x v="1"/>
    <x v="10"/>
    <x v="203"/>
    <n v="4.7300000000000004"/>
    <n v="1"/>
    <n v="0"/>
    <n v="2.3177000000000003"/>
  </r>
  <r>
    <n v="3579"/>
    <s v="CA-2013-104157"/>
    <x v="0"/>
    <x v="197"/>
    <d v="2013-07-30T00:00:00"/>
    <s v="Standard Class"/>
    <s v="MT-17815"/>
    <s v="Meg Tillman"/>
    <x v="0"/>
    <x v="0"/>
    <s v="Jackson"/>
    <x v="35"/>
    <n v="39212"/>
    <x v="0"/>
    <s v="OFF-ST-10000321"/>
    <x v="1"/>
    <x v="4"/>
    <x v="1534"/>
    <n v="7.89"/>
    <n v="1"/>
    <n v="0"/>
    <n v="0.31559999999999899"/>
  </r>
  <r>
    <n v="3580"/>
    <s v="CA-2013-104157"/>
    <x v="0"/>
    <x v="197"/>
    <d v="2013-07-30T00:00:00"/>
    <s v="Standard Class"/>
    <s v="MT-17815"/>
    <s v="Meg Tillman"/>
    <x v="0"/>
    <x v="0"/>
    <s v="Jackson"/>
    <x v="35"/>
    <n v="39212"/>
    <x v="0"/>
    <s v="OFF-PA-10004665"/>
    <x v="1"/>
    <x v="10"/>
    <x v="1380"/>
    <n v="65.5"/>
    <n v="5"/>
    <n v="0"/>
    <n v="32.094999999999999"/>
  </r>
  <r>
    <n v="3581"/>
    <s v="CA-2013-104157"/>
    <x v="0"/>
    <x v="197"/>
    <d v="2013-07-30T00:00:00"/>
    <s v="Standard Class"/>
    <s v="MT-17815"/>
    <s v="Meg Tillman"/>
    <x v="0"/>
    <x v="0"/>
    <s v="Jackson"/>
    <x v="35"/>
    <n v="39212"/>
    <x v="0"/>
    <s v="FUR-TA-10004915"/>
    <x v="0"/>
    <x v="3"/>
    <x v="331"/>
    <n v="2430.08"/>
    <n v="8"/>
    <n v="0"/>
    <n v="388.81280000000015"/>
  </r>
  <r>
    <n v="3582"/>
    <s v="CA-2014-117807"/>
    <x v="3"/>
    <x v="172"/>
    <d v="2014-10-08T00:00:00"/>
    <s v="Standard Class"/>
    <s v="DK-13090"/>
    <s v="Dave Kipp"/>
    <x v="0"/>
    <x v="0"/>
    <s v="Fremont"/>
    <x v="8"/>
    <n v="68025"/>
    <x v="2"/>
    <s v="OFF-PA-10000994"/>
    <x v="1"/>
    <x v="10"/>
    <x v="904"/>
    <n v="104.85"/>
    <n v="1"/>
    <n v="0"/>
    <n v="50.327999999999996"/>
  </r>
  <r>
    <n v="3583"/>
    <s v="CA-2012-121650"/>
    <x v="1"/>
    <x v="895"/>
    <d v="2012-12-16T00:00:00"/>
    <s v="Standard Class"/>
    <s v="KD-16495"/>
    <s v="Keith Dawkins"/>
    <x v="1"/>
    <x v="0"/>
    <s v="Jackson"/>
    <x v="12"/>
    <n v="49201"/>
    <x v="2"/>
    <s v="OFF-AR-10001149"/>
    <x v="1"/>
    <x v="6"/>
    <x v="1535"/>
    <n v="3.9"/>
    <n v="2"/>
    <n v="0"/>
    <n v="1.5209999999999999"/>
  </r>
  <r>
    <n v="3584"/>
    <s v="CA-2012-121650"/>
    <x v="1"/>
    <x v="895"/>
    <d v="2012-12-16T00:00:00"/>
    <s v="Standard Class"/>
    <s v="KD-16495"/>
    <s v="Keith Dawkins"/>
    <x v="1"/>
    <x v="0"/>
    <s v="Jackson"/>
    <x v="12"/>
    <n v="49201"/>
    <x v="2"/>
    <s v="FUR-TA-10003569"/>
    <x v="0"/>
    <x v="3"/>
    <x v="1358"/>
    <n v="801.96"/>
    <n v="2"/>
    <n v="0"/>
    <n v="200.49"/>
  </r>
  <r>
    <n v="3585"/>
    <s v="CA-2012-121650"/>
    <x v="1"/>
    <x v="895"/>
    <d v="2012-12-16T00:00:00"/>
    <s v="Standard Class"/>
    <s v="KD-16495"/>
    <s v="Keith Dawkins"/>
    <x v="1"/>
    <x v="0"/>
    <s v="Jackson"/>
    <x v="12"/>
    <n v="49201"/>
    <x v="2"/>
    <s v="FUR-CH-10004289"/>
    <x v="0"/>
    <x v="1"/>
    <x v="975"/>
    <n v="191.96"/>
    <n v="2"/>
    <n v="0"/>
    <n v="32.633199999999988"/>
  </r>
  <r>
    <n v="3586"/>
    <s v="CA-2012-121650"/>
    <x v="1"/>
    <x v="895"/>
    <d v="2012-12-16T00:00:00"/>
    <s v="Standard Class"/>
    <s v="KD-16495"/>
    <s v="Keith Dawkins"/>
    <x v="1"/>
    <x v="0"/>
    <s v="Jackson"/>
    <x v="12"/>
    <n v="49201"/>
    <x v="2"/>
    <s v="OFF-LA-10001045"/>
    <x v="1"/>
    <x v="2"/>
    <x v="701"/>
    <n v="2.61"/>
    <n v="1"/>
    <n v="0"/>
    <n v="1.2005999999999999"/>
  </r>
  <r>
    <n v="3587"/>
    <s v="CA-2014-161823"/>
    <x v="3"/>
    <x v="213"/>
    <d v="2014-09-09T00:00:00"/>
    <s v="Standard Class"/>
    <s v="AG-10300"/>
    <s v="Aleksandra Gannaway"/>
    <x v="1"/>
    <x v="0"/>
    <s v="San Francisco"/>
    <x v="1"/>
    <n v="94122"/>
    <x v="1"/>
    <s v="OFF-AR-10002053"/>
    <x v="1"/>
    <x v="6"/>
    <x v="79"/>
    <n v="5.96"/>
    <n v="2"/>
    <n v="0"/>
    <n v="1.6688000000000001"/>
  </r>
  <r>
    <n v="3588"/>
    <s v="CA-2014-121839"/>
    <x v="3"/>
    <x v="241"/>
    <d v="2014-09-29T00:00:00"/>
    <s v="Standard Class"/>
    <s v="MH-18115"/>
    <s v="Mick Hernandez"/>
    <x v="2"/>
    <x v="0"/>
    <s v="Lancaster"/>
    <x v="24"/>
    <n v="43130"/>
    <x v="3"/>
    <s v="TEC-PH-10002885"/>
    <x v="2"/>
    <x v="7"/>
    <x v="1127"/>
    <n v="1169.694"/>
    <n v="3"/>
    <n v="0.4"/>
    <n v="-253.43369999999993"/>
  </r>
  <r>
    <n v="3589"/>
    <s v="CA-2014-158729"/>
    <x v="3"/>
    <x v="484"/>
    <d v="2014-12-22T00:00:00"/>
    <s v="First Class"/>
    <s v="AC-10450"/>
    <s v="Amy Cox"/>
    <x v="0"/>
    <x v="0"/>
    <s v="Lafayette"/>
    <x v="28"/>
    <n v="70506"/>
    <x v="0"/>
    <s v="OFF-SU-10002881"/>
    <x v="1"/>
    <x v="14"/>
    <x v="461"/>
    <n v="1665.62"/>
    <n v="2"/>
    <n v="0"/>
    <n v="33.312400000000025"/>
  </r>
  <r>
    <n v="3590"/>
    <s v="CA-2014-146535"/>
    <x v="3"/>
    <x v="221"/>
    <d v="2014-12-01T00:00:00"/>
    <s v="Standard Class"/>
    <s v="FM-14290"/>
    <s v="Frank Merwin"/>
    <x v="2"/>
    <x v="0"/>
    <s v="Richmond"/>
    <x v="0"/>
    <n v="40475"/>
    <x v="0"/>
    <s v="OFF-BI-10000546"/>
    <x v="1"/>
    <x v="8"/>
    <x v="609"/>
    <n v="2.88"/>
    <n v="1"/>
    <n v="0"/>
    <n v="1.4112"/>
  </r>
  <r>
    <n v="3591"/>
    <s v="CA-2014-146535"/>
    <x v="3"/>
    <x v="221"/>
    <d v="2014-12-01T00:00:00"/>
    <s v="Standard Class"/>
    <s v="FM-14290"/>
    <s v="Frank Merwin"/>
    <x v="2"/>
    <x v="0"/>
    <s v="Richmond"/>
    <x v="0"/>
    <n v="40475"/>
    <x v="0"/>
    <s v="OFF-ST-10001526"/>
    <x v="1"/>
    <x v="4"/>
    <x v="764"/>
    <n v="1443.96"/>
    <n v="12"/>
    <n v="0"/>
    <n v="375.42959999999994"/>
  </r>
  <r>
    <n v="3592"/>
    <s v="CA-2011-154186"/>
    <x v="2"/>
    <x v="736"/>
    <d v="2011-12-15T00:00:00"/>
    <s v="Second Class"/>
    <s v="RA-19285"/>
    <s v="Ralph Arnett"/>
    <x v="0"/>
    <x v="0"/>
    <s v="Houston"/>
    <x v="5"/>
    <n v="77070"/>
    <x v="2"/>
    <s v="OFF-SU-10001574"/>
    <x v="1"/>
    <x v="14"/>
    <x v="498"/>
    <n v="2.92"/>
    <n v="1"/>
    <n v="0.2"/>
    <n v="0.36499999999999977"/>
  </r>
  <r>
    <n v="3593"/>
    <s v="CA-2013-108434"/>
    <x v="0"/>
    <x v="5"/>
    <d v="2013-12-08T00:00:00"/>
    <s v="Second Class"/>
    <s v="JG-15160"/>
    <s v="James Galang"/>
    <x v="0"/>
    <x v="0"/>
    <s v="New York City"/>
    <x v="15"/>
    <n v="10024"/>
    <x v="3"/>
    <s v="OFF-ST-10002615"/>
    <x v="1"/>
    <x v="4"/>
    <x v="1427"/>
    <n v="465.18"/>
    <n v="3"/>
    <n v="0"/>
    <n v="120.94680000000001"/>
  </r>
  <r>
    <n v="3594"/>
    <s v="CA-2013-164154"/>
    <x v="0"/>
    <x v="108"/>
    <d v="2013-09-18T00:00:00"/>
    <s v="Standard Class"/>
    <s v="NZ-18565"/>
    <s v="Nick Zandusky"/>
    <x v="2"/>
    <x v="0"/>
    <s v="Toledo"/>
    <x v="24"/>
    <n v="43615"/>
    <x v="3"/>
    <s v="OFF-BI-10001658"/>
    <x v="1"/>
    <x v="8"/>
    <x v="439"/>
    <n v="22.428000000000004"/>
    <n v="3"/>
    <n v="0.7"/>
    <n v="-17.942399999999992"/>
  </r>
  <r>
    <n v="3595"/>
    <s v="CA-2013-164154"/>
    <x v="0"/>
    <x v="108"/>
    <d v="2013-09-18T00:00:00"/>
    <s v="Standard Class"/>
    <s v="NZ-18565"/>
    <s v="Nick Zandusky"/>
    <x v="2"/>
    <x v="0"/>
    <s v="Toledo"/>
    <x v="24"/>
    <n v="43615"/>
    <x v="3"/>
    <s v="OFF-ST-10002562"/>
    <x v="1"/>
    <x v="4"/>
    <x v="33"/>
    <n v="37.52000000000001"/>
    <n v="5"/>
    <n v="0.2"/>
    <n v="3.7519999999999989"/>
  </r>
  <r>
    <n v="3596"/>
    <s v="CA-2014-148012"/>
    <x v="3"/>
    <x v="34"/>
    <d v="2014-12-16T00:00:00"/>
    <s v="Standard Class"/>
    <s v="KM-16225"/>
    <s v="Kalyca Meade"/>
    <x v="1"/>
    <x v="0"/>
    <s v="Philadelphia"/>
    <x v="9"/>
    <n v="19143"/>
    <x v="3"/>
    <s v="OFF-AR-10004757"/>
    <x v="1"/>
    <x v="6"/>
    <x v="342"/>
    <n v="2.6240000000000001"/>
    <n v="1"/>
    <n v="0.2"/>
    <n v="0.42639999999999978"/>
  </r>
  <r>
    <n v="3597"/>
    <s v="CA-2011-102869"/>
    <x v="2"/>
    <x v="340"/>
    <d v="2011-09-14T00:00:00"/>
    <s v="Second Class"/>
    <s v="LC-17140"/>
    <s v="Logan Currie"/>
    <x v="0"/>
    <x v="0"/>
    <s v="Philadelphia"/>
    <x v="9"/>
    <n v="19140"/>
    <x v="3"/>
    <s v="OFF-PA-10000788"/>
    <x v="1"/>
    <x v="10"/>
    <x v="731"/>
    <n v="15.552000000000003"/>
    <n v="3"/>
    <n v="0.2"/>
    <n v="5.4432"/>
  </r>
  <r>
    <n v="3598"/>
    <s v="CA-2011-102869"/>
    <x v="2"/>
    <x v="340"/>
    <d v="2011-09-14T00:00:00"/>
    <s v="Second Class"/>
    <s v="LC-17140"/>
    <s v="Logan Currie"/>
    <x v="0"/>
    <x v="0"/>
    <s v="Philadelphia"/>
    <x v="9"/>
    <n v="19140"/>
    <x v="3"/>
    <s v="TEC-AC-10002134"/>
    <x v="2"/>
    <x v="11"/>
    <x v="1536"/>
    <n v="64.704000000000008"/>
    <n v="6"/>
    <n v="0.2"/>
    <n v="-4.852800000000002"/>
  </r>
  <r>
    <n v="3599"/>
    <s v="CA-2011-102869"/>
    <x v="2"/>
    <x v="340"/>
    <d v="2011-09-14T00:00:00"/>
    <s v="Second Class"/>
    <s v="LC-17140"/>
    <s v="Logan Currie"/>
    <x v="0"/>
    <x v="0"/>
    <s v="Philadelphia"/>
    <x v="9"/>
    <n v="19140"/>
    <x v="3"/>
    <s v="FUR-FU-10002456"/>
    <x v="0"/>
    <x v="5"/>
    <x v="1009"/>
    <n v="17.472000000000001"/>
    <n v="3"/>
    <n v="0.2"/>
    <n v="5.023200000000001"/>
  </r>
  <r>
    <n v="3600"/>
    <s v="CA-2011-102869"/>
    <x v="2"/>
    <x v="340"/>
    <d v="2011-09-14T00:00:00"/>
    <s v="Second Class"/>
    <s v="LC-17140"/>
    <s v="Logan Currie"/>
    <x v="0"/>
    <x v="0"/>
    <s v="Philadelphia"/>
    <x v="9"/>
    <n v="19140"/>
    <x v="3"/>
    <s v="TEC-PH-10002549"/>
    <x v="2"/>
    <x v="7"/>
    <x v="928"/>
    <n v="135.51599999999999"/>
    <n v="1"/>
    <n v="0.4"/>
    <n v="-31.620400000000004"/>
  </r>
  <r>
    <n v="3601"/>
    <s v="CA-2014-138310"/>
    <x v="3"/>
    <x v="335"/>
    <d v="2014-07-01T00:00:00"/>
    <s v="Standard Class"/>
    <s v="NP-18700"/>
    <s v="Nora Preis"/>
    <x v="0"/>
    <x v="0"/>
    <s v="Denver"/>
    <x v="22"/>
    <n v="80219"/>
    <x v="1"/>
    <s v="TEC-AC-10001990"/>
    <x v="2"/>
    <x v="11"/>
    <x v="861"/>
    <n v="431.92800000000005"/>
    <n v="9"/>
    <n v="0.2"/>
    <n v="64.789199999999951"/>
  </r>
  <r>
    <n v="3602"/>
    <s v="CA-2011-159835"/>
    <x v="2"/>
    <x v="664"/>
    <d v="2011-11-24T00:00:00"/>
    <s v="Standard Class"/>
    <s v="RB-19330"/>
    <s v="Randy Bradley"/>
    <x v="0"/>
    <x v="0"/>
    <s v="Philadelphia"/>
    <x v="9"/>
    <n v="19143"/>
    <x v="3"/>
    <s v="OFF-PA-10002137"/>
    <x v="1"/>
    <x v="10"/>
    <x v="560"/>
    <n v="12.448"/>
    <n v="2"/>
    <n v="0.2"/>
    <n v="3.8899999999999988"/>
  </r>
  <r>
    <n v="3603"/>
    <s v="CA-2011-159835"/>
    <x v="2"/>
    <x v="664"/>
    <d v="2011-11-24T00:00:00"/>
    <s v="Standard Class"/>
    <s v="RB-19330"/>
    <s v="Randy Bradley"/>
    <x v="0"/>
    <x v="0"/>
    <s v="Philadelphia"/>
    <x v="9"/>
    <n v="19143"/>
    <x v="3"/>
    <s v="FUR-CH-10004997"/>
    <x v="0"/>
    <x v="1"/>
    <x v="494"/>
    <n v="657.93"/>
    <n v="5"/>
    <n v="0.3"/>
    <n v="-93.989999999999952"/>
  </r>
  <r>
    <n v="3604"/>
    <s v="CA-2014-112956"/>
    <x v="3"/>
    <x v="170"/>
    <d v="2014-08-28T00:00:00"/>
    <s v="Standard Class"/>
    <s v="TH-21550"/>
    <s v="Tracy Hopkins"/>
    <x v="2"/>
    <x v="0"/>
    <s v="Columbia"/>
    <x v="39"/>
    <n v="21044"/>
    <x v="3"/>
    <s v="OFF-PA-10000357"/>
    <x v="1"/>
    <x v="10"/>
    <x v="1219"/>
    <n v="277.39999999999998"/>
    <n v="5"/>
    <n v="0"/>
    <n v="133.15199999999999"/>
  </r>
  <r>
    <n v="3605"/>
    <s v="CA-2014-112956"/>
    <x v="3"/>
    <x v="170"/>
    <d v="2014-08-28T00:00:00"/>
    <s v="Standard Class"/>
    <s v="TH-21550"/>
    <s v="Tracy Hopkins"/>
    <x v="2"/>
    <x v="0"/>
    <s v="Columbia"/>
    <x v="39"/>
    <n v="21044"/>
    <x v="3"/>
    <s v="FUR-FU-10003976"/>
    <x v="0"/>
    <x v="5"/>
    <x v="964"/>
    <n v="25.16"/>
    <n v="2"/>
    <n v="0"/>
    <n v="8.5543999999999976"/>
  </r>
  <r>
    <n v="3606"/>
    <s v="CA-2014-112956"/>
    <x v="3"/>
    <x v="170"/>
    <d v="2014-08-28T00:00:00"/>
    <s v="Standard Class"/>
    <s v="TH-21550"/>
    <s v="Tracy Hopkins"/>
    <x v="2"/>
    <x v="0"/>
    <s v="Columbia"/>
    <x v="39"/>
    <n v="21044"/>
    <x v="3"/>
    <s v="FUR-FU-10004960"/>
    <x v="0"/>
    <x v="5"/>
    <x v="919"/>
    <n v="91.92"/>
    <n v="4"/>
    <n v="0"/>
    <n v="31.252800000000001"/>
  </r>
  <r>
    <n v="3607"/>
    <s v="CA-2013-119683"/>
    <x v="0"/>
    <x v="299"/>
    <d v="2013-03-17T00:00:00"/>
    <s v="Second Class"/>
    <s v="CK-12595"/>
    <s v="Clytie Kelty"/>
    <x v="0"/>
    <x v="0"/>
    <s v="New York City"/>
    <x v="15"/>
    <n v="10024"/>
    <x v="3"/>
    <s v="OFF-EN-10001099"/>
    <x v="1"/>
    <x v="12"/>
    <x v="33"/>
    <n v="29.339999999999996"/>
    <n v="3"/>
    <n v="0"/>
    <n v="13.496399999999998"/>
  </r>
  <r>
    <n v="3608"/>
    <s v="CA-2011-163559"/>
    <x v="2"/>
    <x v="865"/>
    <d v="2011-09-28T00:00:00"/>
    <s v="Second Class"/>
    <s v="ST-20530"/>
    <s v="Shui Tom"/>
    <x v="0"/>
    <x v="0"/>
    <s v="New York City"/>
    <x v="15"/>
    <n v="10035"/>
    <x v="3"/>
    <s v="OFF-BI-10002026"/>
    <x v="1"/>
    <x v="8"/>
    <x v="903"/>
    <n v="139.44"/>
    <n v="3"/>
    <n v="0.2"/>
    <n v="47.060999999999993"/>
  </r>
  <r>
    <n v="3609"/>
    <s v="CA-2011-140228"/>
    <x v="2"/>
    <x v="582"/>
    <d v="2011-05-03T00:00:00"/>
    <s v="Standard Class"/>
    <s v="GB-14530"/>
    <s v="George Bell"/>
    <x v="1"/>
    <x v="0"/>
    <s v="Newark"/>
    <x v="24"/>
    <n v="43055"/>
    <x v="3"/>
    <s v="OFF-LA-10001613"/>
    <x v="1"/>
    <x v="2"/>
    <x v="736"/>
    <n v="6.911999999999999"/>
    <n v="3"/>
    <n v="0.2"/>
    <n v="2.5056000000000003"/>
  </r>
  <r>
    <n v="3610"/>
    <s v="CA-2011-140228"/>
    <x v="2"/>
    <x v="582"/>
    <d v="2011-05-03T00:00:00"/>
    <s v="Standard Class"/>
    <s v="GB-14530"/>
    <s v="George Bell"/>
    <x v="1"/>
    <x v="0"/>
    <s v="Newark"/>
    <x v="24"/>
    <n v="43055"/>
    <x v="3"/>
    <s v="OFF-ST-10002214"/>
    <x v="1"/>
    <x v="4"/>
    <x v="994"/>
    <n v="27.096"/>
    <n v="3"/>
    <n v="0.2"/>
    <n v="2.0321999999999987"/>
  </r>
  <r>
    <n v="3611"/>
    <s v="CA-2011-140228"/>
    <x v="2"/>
    <x v="582"/>
    <d v="2011-05-03T00:00:00"/>
    <s v="Standard Class"/>
    <s v="GB-14530"/>
    <s v="George Bell"/>
    <x v="1"/>
    <x v="0"/>
    <s v="Newark"/>
    <x v="24"/>
    <n v="43055"/>
    <x v="3"/>
    <s v="OFF-ST-10001128"/>
    <x v="1"/>
    <x v="4"/>
    <x v="1418"/>
    <n v="177.56800000000001"/>
    <n v="2"/>
    <n v="0.2"/>
    <n v="-37.733199999999989"/>
  </r>
  <r>
    <n v="3612"/>
    <s v="US-2013-131674"/>
    <x v="0"/>
    <x v="896"/>
    <d v="2013-12-02T00:00:00"/>
    <s v="Second Class"/>
    <s v="NC-18535"/>
    <s v="Nick Crebassa"/>
    <x v="1"/>
    <x v="0"/>
    <s v="Dallas"/>
    <x v="5"/>
    <n v="75217"/>
    <x v="2"/>
    <s v="TEC-AC-10004864"/>
    <x v="2"/>
    <x v="11"/>
    <x v="1289"/>
    <n v="58.415999999999997"/>
    <n v="2"/>
    <n v="0.2"/>
    <n v="16.794600000000003"/>
  </r>
  <r>
    <n v="3613"/>
    <s v="CA-2012-110093"/>
    <x v="1"/>
    <x v="155"/>
    <d v="2012-12-08T00:00:00"/>
    <s v="Standard Class"/>
    <s v="AB-10255"/>
    <s v="Alejandro Ballentine"/>
    <x v="2"/>
    <x v="0"/>
    <s v="Philadelphia"/>
    <x v="9"/>
    <n v="19134"/>
    <x v="3"/>
    <s v="OFF-PA-10000174"/>
    <x v="1"/>
    <x v="10"/>
    <x v="1515"/>
    <n v="16.448"/>
    <n v="2"/>
    <n v="0.2"/>
    <n v="5.5511999999999979"/>
  </r>
  <r>
    <n v="3614"/>
    <s v="CA-2012-110093"/>
    <x v="1"/>
    <x v="155"/>
    <d v="2012-12-08T00:00:00"/>
    <s v="Standard Class"/>
    <s v="AB-10255"/>
    <s v="Alejandro Ballentine"/>
    <x v="2"/>
    <x v="0"/>
    <s v="Philadelphia"/>
    <x v="9"/>
    <n v="19134"/>
    <x v="3"/>
    <s v="TEC-AC-10000171"/>
    <x v="2"/>
    <x v="11"/>
    <x v="43"/>
    <n v="36.783999999999999"/>
    <n v="2"/>
    <n v="0.2"/>
    <n v="10.5754"/>
  </r>
  <r>
    <n v="3615"/>
    <s v="CA-2014-112529"/>
    <x v="3"/>
    <x v="123"/>
    <d v="2014-11-22T00:00:00"/>
    <s v="First Class"/>
    <s v="SC-20770"/>
    <s v="Stewart Carmichael"/>
    <x v="1"/>
    <x v="0"/>
    <s v="San Antonio"/>
    <x v="5"/>
    <n v="78207"/>
    <x v="2"/>
    <s v="FUR-TA-10002622"/>
    <x v="0"/>
    <x v="3"/>
    <x v="960"/>
    <n v="718.11599999999987"/>
    <n v="6"/>
    <n v="0.3"/>
    <n v="-71.811599999999999"/>
  </r>
  <r>
    <n v="3616"/>
    <s v="CA-2014-112529"/>
    <x v="3"/>
    <x v="123"/>
    <d v="2014-11-22T00:00:00"/>
    <s v="First Class"/>
    <s v="SC-20770"/>
    <s v="Stewart Carmichael"/>
    <x v="1"/>
    <x v="0"/>
    <s v="San Antonio"/>
    <x v="5"/>
    <n v="78207"/>
    <x v="2"/>
    <s v="OFF-AR-10001915"/>
    <x v="1"/>
    <x v="6"/>
    <x v="1048"/>
    <n v="31.776"/>
    <n v="4"/>
    <n v="0.2"/>
    <n v="8.7384000000000022"/>
  </r>
  <r>
    <n v="3617"/>
    <s v="CA-2013-154536"/>
    <x v="0"/>
    <x v="64"/>
    <d v="2013-09-10T00:00:00"/>
    <s v="Standard Class"/>
    <s v="JC-15340"/>
    <s v="Jasper Cacioppo"/>
    <x v="0"/>
    <x v="0"/>
    <s v="Philadelphia"/>
    <x v="9"/>
    <n v="19120"/>
    <x v="3"/>
    <s v="OFF-BI-10004410"/>
    <x v="1"/>
    <x v="8"/>
    <x v="48"/>
    <n v="9.5550000000000015"/>
    <n v="5"/>
    <n v="0.7"/>
    <n v="-7.3254999999999981"/>
  </r>
  <r>
    <n v="3618"/>
    <s v="CA-2014-141929"/>
    <x v="3"/>
    <x v="507"/>
    <d v="2014-09-09T00:00:00"/>
    <s v="Standard Class"/>
    <s v="RA-19285"/>
    <s v="Ralph Arnett"/>
    <x v="0"/>
    <x v="0"/>
    <s v="Los Angeles"/>
    <x v="1"/>
    <n v="90004"/>
    <x v="1"/>
    <s v="OFF-BI-10004632"/>
    <x v="1"/>
    <x v="8"/>
    <x v="564"/>
    <n v="487.98400000000004"/>
    <n v="2"/>
    <n v="0.2"/>
    <n v="152.49499999999998"/>
  </r>
  <r>
    <n v="3619"/>
    <s v="CA-2014-141929"/>
    <x v="3"/>
    <x v="507"/>
    <d v="2014-09-09T00:00:00"/>
    <s v="Standard Class"/>
    <s v="RA-19285"/>
    <s v="Ralph Arnett"/>
    <x v="0"/>
    <x v="0"/>
    <s v="Los Angeles"/>
    <x v="1"/>
    <n v="90004"/>
    <x v="1"/>
    <s v="TEC-PH-10002185"/>
    <x v="2"/>
    <x v="7"/>
    <x v="1072"/>
    <n v="5.5600000000000005"/>
    <n v="1"/>
    <n v="0.2"/>
    <n v="1.7374999999999998"/>
  </r>
  <r>
    <n v="3620"/>
    <s v="CA-2014-141929"/>
    <x v="3"/>
    <x v="507"/>
    <d v="2014-09-09T00:00:00"/>
    <s v="Standard Class"/>
    <s v="RA-19285"/>
    <s v="Ralph Arnett"/>
    <x v="0"/>
    <x v="0"/>
    <s v="Los Angeles"/>
    <x v="1"/>
    <n v="90004"/>
    <x v="1"/>
    <s v="OFF-ST-10002974"/>
    <x v="1"/>
    <x v="4"/>
    <x v="123"/>
    <n v="217.85"/>
    <n v="5"/>
    <n v="0"/>
    <n v="65.35499999999999"/>
  </r>
  <r>
    <n v="3621"/>
    <s v="CA-2013-109743"/>
    <x v="0"/>
    <x v="897"/>
    <d v="2013-09-30T00:00:00"/>
    <s v="Standard Class"/>
    <s v="SH-19975"/>
    <s v="Sally Hughsby"/>
    <x v="1"/>
    <x v="0"/>
    <s v="Smyrna"/>
    <x v="18"/>
    <n v="37167"/>
    <x v="0"/>
    <s v="OFF-AR-10003727"/>
    <x v="1"/>
    <x v="6"/>
    <x v="1362"/>
    <n v="40.775999999999996"/>
    <n v="3"/>
    <n v="0.2"/>
    <n v="4.5872999999999937"/>
  </r>
  <r>
    <n v="3622"/>
    <s v="CA-2013-109743"/>
    <x v="0"/>
    <x v="897"/>
    <d v="2013-09-30T00:00:00"/>
    <s v="Standard Class"/>
    <s v="SH-19975"/>
    <s v="Sally Hughsby"/>
    <x v="1"/>
    <x v="0"/>
    <s v="Smyrna"/>
    <x v="18"/>
    <n v="37167"/>
    <x v="0"/>
    <s v="TEC-PH-10004071"/>
    <x v="2"/>
    <x v="7"/>
    <x v="1537"/>
    <n v="63.936000000000007"/>
    <n v="8"/>
    <n v="0.2"/>
    <n v="5.5944000000000003"/>
  </r>
  <r>
    <n v="3623"/>
    <s v="CA-2011-159184"/>
    <x v="2"/>
    <x v="80"/>
    <d v="2011-09-19T00:00:00"/>
    <s v="Standard Class"/>
    <s v="JC-15775"/>
    <s v="John Castell"/>
    <x v="0"/>
    <x v="0"/>
    <s v="Macon"/>
    <x v="32"/>
    <n v="31204"/>
    <x v="0"/>
    <s v="FUR-FU-10002878"/>
    <x v="0"/>
    <x v="5"/>
    <x v="1125"/>
    <n v="142.4"/>
    <n v="5"/>
    <n v="0"/>
    <n v="52.688000000000002"/>
  </r>
  <r>
    <n v="3624"/>
    <s v="CA-2011-159184"/>
    <x v="2"/>
    <x v="80"/>
    <d v="2011-09-19T00:00:00"/>
    <s v="Standard Class"/>
    <s v="JC-15775"/>
    <s v="John Castell"/>
    <x v="0"/>
    <x v="0"/>
    <s v="Macon"/>
    <x v="32"/>
    <n v="31204"/>
    <x v="0"/>
    <s v="OFF-BI-10001890"/>
    <x v="1"/>
    <x v="8"/>
    <x v="174"/>
    <n v="7.16"/>
    <n v="2"/>
    <n v="0"/>
    <n v="3.4367999999999999"/>
  </r>
  <r>
    <n v="3625"/>
    <s v="CA-2014-113530"/>
    <x v="3"/>
    <x v="240"/>
    <d v="2014-05-22T00:00:00"/>
    <s v="Second Class"/>
    <s v="BC-11125"/>
    <s v="Becky Castell"/>
    <x v="2"/>
    <x v="0"/>
    <s v="San Francisco"/>
    <x v="1"/>
    <n v="94109"/>
    <x v="1"/>
    <s v="FUR-CH-10002647"/>
    <x v="0"/>
    <x v="1"/>
    <x v="470"/>
    <n v="681.40800000000013"/>
    <n v="12"/>
    <n v="0.2"/>
    <n v="42.588000000000022"/>
  </r>
  <r>
    <n v="3626"/>
    <s v="CA-2014-113530"/>
    <x v="3"/>
    <x v="240"/>
    <d v="2014-05-22T00:00:00"/>
    <s v="Second Class"/>
    <s v="BC-11125"/>
    <s v="Becky Castell"/>
    <x v="2"/>
    <x v="0"/>
    <s v="San Francisco"/>
    <x v="1"/>
    <n v="94109"/>
    <x v="1"/>
    <s v="OFF-AR-10001315"/>
    <x v="1"/>
    <x v="6"/>
    <x v="1020"/>
    <n v="3.52"/>
    <n v="2"/>
    <n v="0"/>
    <n v="1.0207999999999999"/>
  </r>
  <r>
    <n v="3627"/>
    <s v="CA-2014-113530"/>
    <x v="3"/>
    <x v="240"/>
    <d v="2014-05-22T00:00:00"/>
    <s v="Second Class"/>
    <s v="BC-11125"/>
    <s v="Becky Castell"/>
    <x v="2"/>
    <x v="0"/>
    <s v="San Francisco"/>
    <x v="1"/>
    <n v="94109"/>
    <x v="1"/>
    <s v="OFF-AR-10000122"/>
    <x v="1"/>
    <x v="6"/>
    <x v="308"/>
    <n v="5.58"/>
    <n v="1"/>
    <n v="0"/>
    <n v="1.3949999999999996"/>
  </r>
  <r>
    <n v="3628"/>
    <s v="CA-2014-113530"/>
    <x v="3"/>
    <x v="240"/>
    <d v="2014-05-22T00:00:00"/>
    <s v="Second Class"/>
    <s v="BC-11125"/>
    <s v="Becky Castell"/>
    <x v="2"/>
    <x v="0"/>
    <s v="San Francisco"/>
    <x v="1"/>
    <n v="94109"/>
    <x v="1"/>
    <s v="TEC-AC-10001465"/>
    <x v="2"/>
    <x v="11"/>
    <x v="473"/>
    <n v="36.32"/>
    <n v="1"/>
    <n v="0"/>
    <n v="10.895999999999997"/>
  </r>
  <r>
    <n v="3629"/>
    <s v="CA-2011-169726"/>
    <x v="2"/>
    <x v="128"/>
    <d v="2011-08-13T00:00:00"/>
    <s v="Standard Class"/>
    <s v="JH-15985"/>
    <s v="Joseph Holt"/>
    <x v="0"/>
    <x v="0"/>
    <s v="Seattle"/>
    <x v="4"/>
    <n v="98103"/>
    <x v="1"/>
    <s v="OFF-BI-10004600"/>
    <x v="1"/>
    <x v="8"/>
    <x v="1477"/>
    <n v="2060.7440000000001"/>
    <n v="7"/>
    <n v="0.2"/>
    <n v="643.98249999999996"/>
  </r>
  <r>
    <n v="3630"/>
    <s v="CA-2014-155957"/>
    <x v="3"/>
    <x v="200"/>
    <d v="2014-12-01T00:00:00"/>
    <s v="Standard Class"/>
    <s v="CC-12610"/>
    <s v="Corey Catlett"/>
    <x v="1"/>
    <x v="0"/>
    <s v="Columbus"/>
    <x v="24"/>
    <n v="43229"/>
    <x v="3"/>
    <s v="OFF-AP-10002082"/>
    <x v="1"/>
    <x v="9"/>
    <x v="1092"/>
    <n v="52.272000000000006"/>
    <n v="3"/>
    <n v="0.2"/>
    <n v="9.8009999999999984"/>
  </r>
  <r>
    <n v="3631"/>
    <s v="CA-2014-155957"/>
    <x v="3"/>
    <x v="200"/>
    <d v="2014-12-01T00:00:00"/>
    <s v="Standard Class"/>
    <s v="CC-12610"/>
    <s v="Corey Catlett"/>
    <x v="1"/>
    <x v="0"/>
    <s v="Columbus"/>
    <x v="24"/>
    <n v="43229"/>
    <x v="3"/>
    <s v="OFF-AP-10004708"/>
    <x v="1"/>
    <x v="9"/>
    <x v="508"/>
    <n v="213.13600000000002"/>
    <n v="7"/>
    <n v="0.2"/>
    <n v="23.977799999999988"/>
  </r>
  <r>
    <n v="3632"/>
    <s v="CA-2014-132178"/>
    <x v="3"/>
    <x v="898"/>
    <d v="2014-05-09T00:00:00"/>
    <s v="Second Class"/>
    <s v="DB-12970"/>
    <s v="Darren Budd"/>
    <x v="1"/>
    <x v="0"/>
    <s v="Los Angeles"/>
    <x v="1"/>
    <n v="90004"/>
    <x v="1"/>
    <s v="OFF-ST-10000464"/>
    <x v="1"/>
    <x v="4"/>
    <x v="1135"/>
    <n v="69.52"/>
    <n v="2"/>
    <n v="0"/>
    <n v="19.465600000000002"/>
  </r>
  <r>
    <n v="3633"/>
    <s v="CA-2014-132178"/>
    <x v="3"/>
    <x v="898"/>
    <d v="2014-05-09T00:00:00"/>
    <s v="Second Class"/>
    <s v="DB-12970"/>
    <s v="Darren Budd"/>
    <x v="1"/>
    <x v="0"/>
    <s v="Los Angeles"/>
    <x v="1"/>
    <n v="90004"/>
    <x v="1"/>
    <s v="OFF-ST-10000025"/>
    <x v="1"/>
    <x v="4"/>
    <x v="615"/>
    <n v="763.44"/>
    <n v="8"/>
    <n v="0"/>
    <n v="45.80639999999994"/>
  </r>
  <r>
    <n v="3634"/>
    <s v="CA-2013-145177"/>
    <x v="0"/>
    <x v="338"/>
    <d v="2013-11-15T00:00:00"/>
    <s v="Standard Class"/>
    <s v="PP-18955"/>
    <s v="Paul Prost"/>
    <x v="2"/>
    <x v="0"/>
    <s v="Springfield"/>
    <x v="24"/>
    <n v="45503"/>
    <x v="3"/>
    <s v="OFF-LA-10001613"/>
    <x v="1"/>
    <x v="2"/>
    <x v="736"/>
    <n v="9.2159999999999993"/>
    <n v="4"/>
    <n v="0.2"/>
    <n v="3.3408000000000002"/>
  </r>
  <r>
    <n v="3635"/>
    <s v="CA-2013-145177"/>
    <x v="0"/>
    <x v="338"/>
    <d v="2013-11-15T00:00:00"/>
    <s v="Standard Class"/>
    <s v="PP-18955"/>
    <s v="Paul Prost"/>
    <x v="2"/>
    <x v="0"/>
    <s v="Springfield"/>
    <x v="24"/>
    <n v="45503"/>
    <x v="3"/>
    <s v="TEC-PH-10000376"/>
    <x v="2"/>
    <x v="7"/>
    <x v="428"/>
    <n v="41.957999999999998"/>
    <n v="7"/>
    <n v="0.4"/>
    <n v="-9.7901999999999987"/>
  </r>
  <r>
    <n v="3636"/>
    <s v="CA-2013-145177"/>
    <x v="0"/>
    <x v="338"/>
    <d v="2013-11-15T00:00:00"/>
    <s v="Standard Class"/>
    <s v="PP-18955"/>
    <s v="Paul Prost"/>
    <x v="2"/>
    <x v="0"/>
    <s v="Springfield"/>
    <x v="24"/>
    <n v="45503"/>
    <x v="3"/>
    <s v="OFF-PA-10004039"/>
    <x v="1"/>
    <x v="10"/>
    <x v="1538"/>
    <n v="89.567999999999998"/>
    <n v="2"/>
    <n v="0.2"/>
    <n v="32.468400000000003"/>
  </r>
  <r>
    <n v="3637"/>
    <s v="CA-2013-145177"/>
    <x v="0"/>
    <x v="338"/>
    <d v="2013-11-15T00:00:00"/>
    <s v="Standard Class"/>
    <s v="PP-18955"/>
    <s v="Paul Prost"/>
    <x v="2"/>
    <x v="0"/>
    <s v="Springfield"/>
    <x v="24"/>
    <n v="45503"/>
    <x v="3"/>
    <s v="OFF-PA-10001776"/>
    <x v="1"/>
    <x v="10"/>
    <x v="1263"/>
    <n v="22.248000000000001"/>
    <n v="3"/>
    <n v="0.2"/>
    <n v="7.5086999999999984"/>
  </r>
  <r>
    <n v="3638"/>
    <s v="CA-2013-145177"/>
    <x v="0"/>
    <x v="338"/>
    <d v="2013-11-15T00:00:00"/>
    <s v="Standard Class"/>
    <s v="PP-18955"/>
    <s v="Paul Prost"/>
    <x v="2"/>
    <x v="0"/>
    <s v="Springfield"/>
    <x v="24"/>
    <n v="45503"/>
    <x v="3"/>
    <s v="OFF-AP-10002457"/>
    <x v="1"/>
    <x v="9"/>
    <x v="544"/>
    <n v="334.88000000000005"/>
    <n v="4"/>
    <n v="0.2"/>
    <n v="29.301999999999978"/>
  </r>
  <r>
    <n v="3639"/>
    <s v="CA-2013-145177"/>
    <x v="0"/>
    <x v="338"/>
    <d v="2013-11-15T00:00:00"/>
    <s v="Standard Class"/>
    <s v="PP-18955"/>
    <s v="Paul Prost"/>
    <x v="2"/>
    <x v="0"/>
    <s v="Springfield"/>
    <x v="24"/>
    <n v="45503"/>
    <x v="3"/>
    <s v="FUR-FU-10000758"/>
    <x v="0"/>
    <x v="5"/>
    <x v="1073"/>
    <n v="148.28800000000001"/>
    <n v="7"/>
    <n v="0.2"/>
    <n v="29.657599999999988"/>
  </r>
  <r>
    <n v="3640"/>
    <s v="CA-2013-145177"/>
    <x v="0"/>
    <x v="338"/>
    <d v="2013-11-15T00:00:00"/>
    <s v="Standard Class"/>
    <s v="PP-18955"/>
    <s v="Paul Prost"/>
    <x v="2"/>
    <x v="0"/>
    <s v="Springfield"/>
    <x v="24"/>
    <n v="45503"/>
    <x v="3"/>
    <s v="OFF-PA-10000682"/>
    <x v="1"/>
    <x v="10"/>
    <x v="859"/>
    <n v="4.6240000000000006"/>
    <n v="1"/>
    <n v="0.2"/>
    <n v="1.6762000000000001"/>
  </r>
  <r>
    <n v="3641"/>
    <s v="CA-2013-145177"/>
    <x v="0"/>
    <x v="338"/>
    <d v="2013-11-15T00:00:00"/>
    <s v="Standard Class"/>
    <s v="PP-18955"/>
    <s v="Paul Prost"/>
    <x v="2"/>
    <x v="0"/>
    <s v="Springfield"/>
    <x v="24"/>
    <n v="45503"/>
    <x v="3"/>
    <s v="TEC-AC-10002550"/>
    <x v="2"/>
    <x v="11"/>
    <x v="1539"/>
    <n v="178.92000000000002"/>
    <n v="7"/>
    <n v="0.2"/>
    <n v="-29.074500000000008"/>
  </r>
  <r>
    <n v="3642"/>
    <s v="CA-2013-145177"/>
    <x v="0"/>
    <x v="338"/>
    <d v="2013-11-15T00:00:00"/>
    <s v="Standard Class"/>
    <s v="PP-18955"/>
    <s v="Paul Prost"/>
    <x v="2"/>
    <x v="0"/>
    <s v="Springfield"/>
    <x v="24"/>
    <n v="45503"/>
    <x v="3"/>
    <s v="OFF-BI-10002082"/>
    <x v="1"/>
    <x v="8"/>
    <x v="1173"/>
    <n v="69.888000000000005"/>
    <n v="7"/>
    <n v="0.7"/>
    <n v="-46.591999999999999"/>
  </r>
  <r>
    <n v="3643"/>
    <s v="CA-2011-156594"/>
    <x v="2"/>
    <x v="414"/>
    <d v="2011-12-23T00:00:00"/>
    <s v="Second Class"/>
    <s v="MC-17845"/>
    <s v="Michael Chen"/>
    <x v="0"/>
    <x v="0"/>
    <s v="Los Angeles"/>
    <x v="1"/>
    <n v="90008"/>
    <x v="1"/>
    <s v="OFF-BI-10004632"/>
    <x v="1"/>
    <x v="8"/>
    <x v="564"/>
    <n v="487.98400000000004"/>
    <n v="2"/>
    <n v="0.2"/>
    <n v="152.49499999999998"/>
  </r>
  <r>
    <n v="3644"/>
    <s v="CA-2011-156594"/>
    <x v="2"/>
    <x v="414"/>
    <d v="2011-12-23T00:00:00"/>
    <s v="Second Class"/>
    <s v="MC-17845"/>
    <s v="Michael Chen"/>
    <x v="0"/>
    <x v="0"/>
    <s v="Los Angeles"/>
    <x v="1"/>
    <n v="90008"/>
    <x v="1"/>
    <s v="OFF-AR-10001725"/>
    <x v="1"/>
    <x v="6"/>
    <x v="1540"/>
    <n v="47.3"/>
    <n v="2"/>
    <n v="0"/>
    <n v="12.298000000000002"/>
  </r>
  <r>
    <n v="3645"/>
    <s v="CA-2011-156594"/>
    <x v="2"/>
    <x v="414"/>
    <d v="2011-12-23T00:00:00"/>
    <s v="Second Class"/>
    <s v="MC-17845"/>
    <s v="Michael Chen"/>
    <x v="0"/>
    <x v="0"/>
    <s v="Los Angeles"/>
    <x v="1"/>
    <n v="90008"/>
    <x v="1"/>
    <s v="OFF-AR-10004269"/>
    <x v="1"/>
    <x v="6"/>
    <x v="1541"/>
    <n v="4.13"/>
    <n v="1"/>
    <n v="0"/>
    <n v="1.1564000000000001"/>
  </r>
  <r>
    <n v="3646"/>
    <s v="CA-2011-156594"/>
    <x v="2"/>
    <x v="414"/>
    <d v="2011-12-23T00:00:00"/>
    <s v="Second Class"/>
    <s v="MC-17845"/>
    <s v="Michael Chen"/>
    <x v="0"/>
    <x v="0"/>
    <s v="Los Angeles"/>
    <x v="1"/>
    <n v="90008"/>
    <x v="1"/>
    <s v="OFF-BI-10003007"/>
    <x v="1"/>
    <x v="8"/>
    <x v="1542"/>
    <n v="155.12"/>
    <n v="5"/>
    <n v="0.2"/>
    <n v="50.413999999999987"/>
  </r>
  <r>
    <n v="3647"/>
    <s v="CA-2011-146528"/>
    <x v="2"/>
    <x v="739"/>
    <d v="2011-07-27T00:00:00"/>
    <s v="Second Class"/>
    <s v="VF-21715"/>
    <s v="Vicky Freymann"/>
    <x v="2"/>
    <x v="0"/>
    <s v="Los Angeles"/>
    <x v="1"/>
    <n v="90045"/>
    <x v="1"/>
    <s v="OFF-PA-10002195"/>
    <x v="1"/>
    <x v="10"/>
    <x v="1543"/>
    <n v="6.48"/>
    <n v="1"/>
    <n v="0"/>
    <n v="3.1752000000000002"/>
  </r>
  <r>
    <n v="3648"/>
    <s v="CA-2011-146528"/>
    <x v="2"/>
    <x v="739"/>
    <d v="2011-07-27T00:00:00"/>
    <s v="Second Class"/>
    <s v="VF-21715"/>
    <s v="Vicky Freymann"/>
    <x v="2"/>
    <x v="0"/>
    <s v="Los Angeles"/>
    <x v="1"/>
    <n v="90045"/>
    <x v="1"/>
    <s v="OFF-SU-10002522"/>
    <x v="1"/>
    <x v="14"/>
    <x v="1544"/>
    <n v="15.52"/>
    <n v="4"/>
    <n v="0"/>
    <n v="4.5007999999999981"/>
  </r>
  <r>
    <n v="3649"/>
    <s v="CA-2012-168459"/>
    <x v="1"/>
    <x v="6"/>
    <d v="2012-11-27T00:00:00"/>
    <s v="Standard Class"/>
    <s v="MC-17275"/>
    <s v="Marc Crier"/>
    <x v="0"/>
    <x v="0"/>
    <s v="Memphis"/>
    <x v="18"/>
    <n v="38109"/>
    <x v="0"/>
    <s v="OFF-BI-10003712"/>
    <x v="1"/>
    <x v="8"/>
    <x v="689"/>
    <n v="2.9460000000000006"/>
    <n v="2"/>
    <n v="0.7"/>
    <n v="-2.0621999999999998"/>
  </r>
  <r>
    <n v="3650"/>
    <s v="CA-2012-168459"/>
    <x v="1"/>
    <x v="6"/>
    <d v="2012-11-27T00:00:00"/>
    <s v="Standard Class"/>
    <s v="MC-17275"/>
    <s v="Marc Crier"/>
    <x v="0"/>
    <x v="0"/>
    <s v="Memphis"/>
    <x v="18"/>
    <n v="38109"/>
    <x v="0"/>
    <s v="OFF-FA-10004854"/>
    <x v="1"/>
    <x v="13"/>
    <x v="268"/>
    <n v="55.104000000000006"/>
    <n v="6"/>
    <n v="0.2"/>
    <n v="18.597599999999993"/>
  </r>
  <r>
    <n v="3651"/>
    <s v="CA-2014-109960"/>
    <x v="3"/>
    <x v="34"/>
    <d v="2014-12-12T00:00:00"/>
    <s v="Second Class"/>
    <s v="DB-13210"/>
    <s v="Dean Braden"/>
    <x v="0"/>
    <x v="0"/>
    <s v="Detroit"/>
    <x v="12"/>
    <n v="48234"/>
    <x v="2"/>
    <s v="TEC-AC-10004859"/>
    <x v="2"/>
    <x v="11"/>
    <x v="1545"/>
    <n v="104.88"/>
    <n v="6"/>
    <n v="0"/>
    <n v="41.952000000000005"/>
  </r>
  <r>
    <n v="3652"/>
    <s v="CA-2014-109960"/>
    <x v="3"/>
    <x v="34"/>
    <d v="2014-12-12T00:00:00"/>
    <s v="Second Class"/>
    <s v="DB-13210"/>
    <s v="Dean Braden"/>
    <x v="0"/>
    <x v="0"/>
    <s v="Detroit"/>
    <x v="12"/>
    <n v="48234"/>
    <x v="2"/>
    <s v="OFF-AR-10001860"/>
    <x v="1"/>
    <x v="6"/>
    <x v="907"/>
    <n v="34.700000000000003"/>
    <n v="5"/>
    <n v="0"/>
    <n v="12.492000000000001"/>
  </r>
  <r>
    <n v="3653"/>
    <s v="CA-2014-109960"/>
    <x v="3"/>
    <x v="34"/>
    <d v="2014-12-12T00:00:00"/>
    <s v="Second Class"/>
    <s v="DB-13210"/>
    <s v="Dean Braden"/>
    <x v="0"/>
    <x v="0"/>
    <s v="Detroit"/>
    <x v="12"/>
    <n v="48234"/>
    <x v="2"/>
    <s v="OFF-BI-10001636"/>
    <x v="1"/>
    <x v="8"/>
    <x v="668"/>
    <n v="33.72"/>
    <n v="4"/>
    <n v="0"/>
    <n v="15.511199999999999"/>
  </r>
  <r>
    <n v="3654"/>
    <s v="CA-2014-109960"/>
    <x v="3"/>
    <x v="34"/>
    <d v="2014-12-12T00:00:00"/>
    <s v="Second Class"/>
    <s v="DB-13210"/>
    <s v="Dean Braden"/>
    <x v="0"/>
    <x v="0"/>
    <s v="Detroit"/>
    <x v="12"/>
    <n v="48234"/>
    <x v="2"/>
    <s v="OFF-PA-10000349"/>
    <x v="1"/>
    <x v="10"/>
    <x v="33"/>
    <n v="14.940000000000001"/>
    <n v="3"/>
    <n v="0"/>
    <n v="7.0218000000000007"/>
  </r>
  <r>
    <n v="3655"/>
    <s v="CA-2014-133004"/>
    <x v="3"/>
    <x v="515"/>
    <d v="2014-09-06T00:00:00"/>
    <s v="Standard Class"/>
    <s v="AJ-10945"/>
    <s v="Ashley Jarboe"/>
    <x v="0"/>
    <x v="0"/>
    <s v="Lawrence"/>
    <x v="14"/>
    <n v="46226"/>
    <x v="2"/>
    <s v="OFF-AP-10002439"/>
    <x v="1"/>
    <x v="9"/>
    <x v="548"/>
    <n v="638.73"/>
    <n v="9"/>
    <n v="0"/>
    <n v="166.06979999999999"/>
  </r>
  <r>
    <n v="3656"/>
    <s v="CA-2014-168102"/>
    <x v="3"/>
    <x v="558"/>
    <d v="2014-05-01T00:00:00"/>
    <s v="Standard Class"/>
    <s v="CP-12340"/>
    <s v="Christine Phan"/>
    <x v="1"/>
    <x v="0"/>
    <s v="Jacksonville"/>
    <x v="2"/>
    <n v="32216"/>
    <x v="0"/>
    <s v="OFF-ST-10001370"/>
    <x v="1"/>
    <x v="4"/>
    <x v="1023"/>
    <n v="113.56800000000001"/>
    <n v="2"/>
    <n v="0.2"/>
    <n v="-21.294000000000018"/>
  </r>
  <r>
    <n v="3657"/>
    <s v="CA-2014-158036"/>
    <x v="3"/>
    <x v="565"/>
    <d v="2014-09-15T00:00:00"/>
    <s v="Standard Class"/>
    <s v="DB-13555"/>
    <s v="Dorothy Badders"/>
    <x v="1"/>
    <x v="0"/>
    <s v="Dublin"/>
    <x v="24"/>
    <n v="43017"/>
    <x v="3"/>
    <s v="TEC-AC-10002558"/>
    <x v="2"/>
    <x v="11"/>
    <x v="1546"/>
    <n v="9.0960000000000001"/>
    <n v="1"/>
    <n v="0.2"/>
    <n v="1.7054999999999998"/>
  </r>
  <r>
    <n v="3658"/>
    <s v="CA-2012-128083"/>
    <x v="1"/>
    <x v="899"/>
    <d v="2012-03-17T00:00:00"/>
    <s v="Standard Class"/>
    <s v="EB-13750"/>
    <s v="Edward Becker"/>
    <x v="1"/>
    <x v="0"/>
    <s v="Plantation"/>
    <x v="2"/>
    <n v="33317"/>
    <x v="0"/>
    <s v="OFF-EN-10004030"/>
    <x v="1"/>
    <x v="12"/>
    <x v="135"/>
    <n v="8.6880000000000006"/>
    <n v="3"/>
    <n v="0.2"/>
    <n v="2.9322000000000004"/>
  </r>
  <r>
    <n v="3659"/>
    <s v="CA-2012-128083"/>
    <x v="1"/>
    <x v="899"/>
    <d v="2012-03-17T00:00:00"/>
    <s v="Standard Class"/>
    <s v="EB-13750"/>
    <s v="Edward Becker"/>
    <x v="1"/>
    <x v="0"/>
    <s v="Plantation"/>
    <x v="2"/>
    <n v="33317"/>
    <x v="0"/>
    <s v="FUR-FU-10003194"/>
    <x v="0"/>
    <x v="5"/>
    <x v="76"/>
    <n v="30.880000000000003"/>
    <n v="4"/>
    <n v="0.2"/>
    <n v="3.8599999999999977"/>
  </r>
  <r>
    <n v="3660"/>
    <s v="CA-2012-128083"/>
    <x v="1"/>
    <x v="899"/>
    <d v="2012-03-17T00:00:00"/>
    <s v="Standard Class"/>
    <s v="EB-13750"/>
    <s v="Edward Becker"/>
    <x v="1"/>
    <x v="0"/>
    <s v="Plantation"/>
    <x v="2"/>
    <n v="33317"/>
    <x v="0"/>
    <s v="FUR-FU-10001731"/>
    <x v="0"/>
    <x v="5"/>
    <x v="1547"/>
    <n v="6.4080000000000004"/>
    <n v="3"/>
    <n v="0.2"/>
    <n v="1.4418"/>
  </r>
  <r>
    <n v="3661"/>
    <s v="CA-2013-161676"/>
    <x v="0"/>
    <x v="427"/>
    <d v="2013-07-24T00:00:00"/>
    <s v="Standard Class"/>
    <s v="JP-15460"/>
    <s v="Jennifer Patt"/>
    <x v="1"/>
    <x v="0"/>
    <s v="Glendale"/>
    <x v="16"/>
    <n v="85301"/>
    <x v="1"/>
    <s v="OFF-SU-10004782"/>
    <x v="1"/>
    <x v="14"/>
    <x v="1548"/>
    <n v="33.799999999999997"/>
    <n v="5"/>
    <n v="0.2"/>
    <n v="4.2249999999999979"/>
  </r>
  <r>
    <n v="3662"/>
    <s v="CA-2013-155005"/>
    <x v="0"/>
    <x v="900"/>
    <d v="2013-06-16T00:00:00"/>
    <s v="Second Class"/>
    <s v="SC-20050"/>
    <s v="Sample Company A"/>
    <x v="2"/>
    <x v="0"/>
    <s v="Jackson"/>
    <x v="12"/>
    <n v="49201"/>
    <x v="2"/>
    <s v="TEC-PH-10003484"/>
    <x v="2"/>
    <x v="7"/>
    <x v="1530"/>
    <n v="377.96999999999997"/>
    <n v="3"/>
    <n v="0"/>
    <n v="94.492500000000007"/>
  </r>
  <r>
    <n v="3663"/>
    <s v="US-2014-129777"/>
    <x v="3"/>
    <x v="445"/>
    <d v="2014-07-10T00:00:00"/>
    <s v="Standard Class"/>
    <s v="FM-14290"/>
    <s v="Frank Merwin"/>
    <x v="2"/>
    <x v="0"/>
    <s v="Quincy"/>
    <x v="31"/>
    <n v="2169"/>
    <x v="3"/>
    <s v="TEC-AC-10003590"/>
    <x v="2"/>
    <x v="11"/>
    <x v="1093"/>
    <n v="258.89999999999998"/>
    <n v="10"/>
    <n v="0"/>
    <n v="93.203999999999994"/>
  </r>
  <r>
    <n v="3664"/>
    <s v="US-2014-129777"/>
    <x v="3"/>
    <x v="445"/>
    <d v="2014-07-10T00:00:00"/>
    <s v="Standard Class"/>
    <s v="FM-14290"/>
    <s v="Frank Merwin"/>
    <x v="2"/>
    <x v="0"/>
    <s v="Quincy"/>
    <x v="31"/>
    <n v="2169"/>
    <x v="3"/>
    <s v="OFF-PA-10001970"/>
    <x v="1"/>
    <x v="10"/>
    <x v="311"/>
    <n v="24.56"/>
    <n v="2"/>
    <n v="0"/>
    <n v="11.543199999999999"/>
  </r>
  <r>
    <n v="3665"/>
    <s v="CA-2011-129364"/>
    <x v="2"/>
    <x v="589"/>
    <d v="2011-12-13T00:00:00"/>
    <s v="Standard Class"/>
    <s v="TB-21250"/>
    <s v="Tim Brockman"/>
    <x v="0"/>
    <x v="0"/>
    <s v="Salem"/>
    <x v="21"/>
    <n v="97301"/>
    <x v="1"/>
    <s v="OFF-LA-10001569"/>
    <x v="1"/>
    <x v="2"/>
    <x v="633"/>
    <n v="27.888000000000002"/>
    <n v="7"/>
    <n v="0.2"/>
    <n v="9.0635999999999974"/>
  </r>
  <r>
    <n v="3666"/>
    <s v="CA-2011-129364"/>
    <x v="2"/>
    <x v="589"/>
    <d v="2011-12-13T00:00:00"/>
    <s v="Standard Class"/>
    <s v="TB-21250"/>
    <s v="Tim Brockman"/>
    <x v="0"/>
    <x v="0"/>
    <s v="Salem"/>
    <x v="21"/>
    <n v="97301"/>
    <x v="1"/>
    <s v="OFF-BI-10001132"/>
    <x v="1"/>
    <x v="8"/>
    <x v="630"/>
    <n v="6.4560000000000004"/>
    <n v="4"/>
    <n v="0.7"/>
    <n v="-4.5191999999999979"/>
  </r>
  <r>
    <n v="3667"/>
    <s v="CA-2011-129364"/>
    <x v="2"/>
    <x v="589"/>
    <d v="2011-12-13T00:00:00"/>
    <s v="Standard Class"/>
    <s v="TB-21250"/>
    <s v="Tim Brockman"/>
    <x v="0"/>
    <x v="0"/>
    <s v="Salem"/>
    <x v="21"/>
    <n v="97301"/>
    <x v="1"/>
    <s v="TEC-PH-10003095"/>
    <x v="2"/>
    <x v="7"/>
    <x v="1491"/>
    <n v="52.679999999999993"/>
    <n v="3"/>
    <n v="0.2"/>
    <n v="19.754999999999999"/>
  </r>
  <r>
    <n v="3668"/>
    <s v="CA-2011-129364"/>
    <x v="2"/>
    <x v="589"/>
    <d v="2011-12-13T00:00:00"/>
    <s v="Standard Class"/>
    <s v="TB-21250"/>
    <s v="Tim Brockman"/>
    <x v="0"/>
    <x v="0"/>
    <s v="Salem"/>
    <x v="21"/>
    <n v="97301"/>
    <x v="1"/>
    <s v="OFF-SU-10000432"/>
    <x v="1"/>
    <x v="14"/>
    <x v="1549"/>
    <n v="13.88"/>
    <n v="5"/>
    <n v="0.2"/>
    <n v="-2.6025000000000014"/>
  </r>
  <r>
    <n v="3669"/>
    <s v="CA-2011-129364"/>
    <x v="2"/>
    <x v="589"/>
    <d v="2011-12-13T00:00:00"/>
    <s v="Standard Class"/>
    <s v="TB-21250"/>
    <s v="Tim Brockman"/>
    <x v="0"/>
    <x v="0"/>
    <s v="Salem"/>
    <x v="21"/>
    <n v="97301"/>
    <x v="1"/>
    <s v="TEC-AC-10004227"/>
    <x v="2"/>
    <x v="11"/>
    <x v="1400"/>
    <n v="103.92000000000002"/>
    <n v="10"/>
    <n v="0.2"/>
    <n v="-18.186000000000014"/>
  </r>
  <r>
    <n v="3670"/>
    <s v="CA-2011-129364"/>
    <x v="2"/>
    <x v="589"/>
    <d v="2011-12-13T00:00:00"/>
    <s v="Standard Class"/>
    <s v="TB-21250"/>
    <s v="Tim Brockman"/>
    <x v="0"/>
    <x v="0"/>
    <s v="Salem"/>
    <x v="21"/>
    <n v="97301"/>
    <x v="1"/>
    <s v="OFF-LA-10004409"/>
    <x v="1"/>
    <x v="2"/>
    <x v="1550"/>
    <n v="11.52"/>
    <n v="5"/>
    <n v="0.2"/>
    <n v="3.7439999999999989"/>
  </r>
  <r>
    <n v="3671"/>
    <s v="CA-2011-129364"/>
    <x v="2"/>
    <x v="589"/>
    <d v="2011-12-13T00:00:00"/>
    <s v="Standard Class"/>
    <s v="TB-21250"/>
    <s v="Tim Brockman"/>
    <x v="0"/>
    <x v="0"/>
    <s v="Salem"/>
    <x v="21"/>
    <n v="97301"/>
    <x v="1"/>
    <s v="OFF-PA-10001569"/>
    <x v="1"/>
    <x v="10"/>
    <x v="55"/>
    <n v="10.368000000000002"/>
    <n v="2"/>
    <n v="0.2"/>
    <n v="3.6288"/>
  </r>
  <r>
    <n v="3672"/>
    <s v="CA-2011-129364"/>
    <x v="2"/>
    <x v="589"/>
    <d v="2011-12-13T00:00:00"/>
    <s v="Standard Class"/>
    <s v="TB-21250"/>
    <s v="Tim Brockman"/>
    <x v="0"/>
    <x v="0"/>
    <s v="Salem"/>
    <x v="21"/>
    <n v="97301"/>
    <x v="1"/>
    <s v="OFF-ST-10001031"/>
    <x v="1"/>
    <x v="4"/>
    <x v="1551"/>
    <n v="39.072000000000003"/>
    <n v="3"/>
    <n v="0.2"/>
    <n v="2.9304000000000023"/>
  </r>
  <r>
    <n v="3673"/>
    <s v="CA-2013-104969"/>
    <x v="0"/>
    <x v="143"/>
    <d v="2013-04-15T00:00:00"/>
    <s v="Standard Class"/>
    <s v="EH-14125"/>
    <s v="Eugene Hildebrand"/>
    <x v="2"/>
    <x v="0"/>
    <s v="Troy"/>
    <x v="24"/>
    <n v="45373"/>
    <x v="3"/>
    <s v="OFF-EN-10002312"/>
    <x v="1"/>
    <x v="12"/>
    <x v="1453"/>
    <n v="8.8719999999999999"/>
    <n v="1"/>
    <n v="0.2"/>
    <n v="3.2161"/>
  </r>
  <r>
    <n v="3674"/>
    <s v="CA-2013-104969"/>
    <x v="0"/>
    <x v="143"/>
    <d v="2013-04-15T00:00:00"/>
    <s v="Standard Class"/>
    <s v="EH-14125"/>
    <s v="Eugene Hildebrand"/>
    <x v="2"/>
    <x v="0"/>
    <s v="Troy"/>
    <x v="24"/>
    <n v="45373"/>
    <x v="3"/>
    <s v="OFF-BI-10004224"/>
    <x v="1"/>
    <x v="8"/>
    <x v="1061"/>
    <n v="121.10400000000003"/>
    <n v="6"/>
    <n v="0.7"/>
    <n v="-100.91999999999999"/>
  </r>
  <r>
    <n v="3675"/>
    <s v="CA-2014-154109"/>
    <x v="3"/>
    <x v="44"/>
    <d v="2014-11-12T00:00:00"/>
    <s v="Standard Class"/>
    <s v="ML-17410"/>
    <s v="Maris LaWare"/>
    <x v="0"/>
    <x v="0"/>
    <s v="Philadelphia"/>
    <x v="9"/>
    <n v="19143"/>
    <x v="3"/>
    <s v="FUR-CH-10003774"/>
    <x v="0"/>
    <x v="1"/>
    <x v="1185"/>
    <n v="127.372"/>
    <n v="2"/>
    <n v="0.3"/>
    <n v="-30.933200000000006"/>
  </r>
  <r>
    <n v="3676"/>
    <s v="CA-2014-154109"/>
    <x v="3"/>
    <x v="44"/>
    <d v="2014-11-12T00:00:00"/>
    <s v="Standard Class"/>
    <s v="ML-17410"/>
    <s v="Maris LaWare"/>
    <x v="0"/>
    <x v="0"/>
    <s v="Philadelphia"/>
    <x v="9"/>
    <n v="19143"/>
    <x v="3"/>
    <s v="OFF-PA-10000157"/>
    <x v="1"/>
    <x v="10"/>
    <x v="364"/>
    <n v="47.952000000000005"/>
    <n v="3"/>
    <n v="0.2"/>
    <n v="16.183799999999998"/>
  </r>
  <r>
    <n v="3677"/>
    <s v="CA-2012-156440"/>
    <x v="1"/>
    <x v="901"/>
    <d v="2012-12-09T00:00:00"/>
    <s v="Standard Class"/>
    <s v="MH-17620"/>
    <s v="Matt Hagelstein"/>
    <x v="1"/>
    <x v="0"/>
    <s v="San Diego"/>
    <x v="1"/>
    <n v="92105"/>
    <x v="1"/>
    <s v="FUR-FU-10004090"/>
    <x v="0"/>
    <x v="5"/>
    <x v="636"/>
    <n v="44.46"/>
    <n v="2"/>
    <n v="0"/>
    <n v="14.671799999999998"/>
  </r>
  <r>
    <n v="3678"/>
    <s v="CA-2012-132626"/>
    <x v="1"/>
    <x v="584"/>
    <d v="2012-07-14T00:00:00"/>
    <s v="Standard Class"/>
    <s v="BT-11680"/>
    <s v="Brian Thompson"/>
    <x v="0"/>
    <x v="0"/>
    <s v="Clinton"/>
    <x v="39"/>
    <n v="20735"/>
    <x v="3"/>
    <s v="OFF-FA-10002763"/>
    <x v="1"/>
    <x v="13"/>
    <x v="1411"/>
    <n v="15.8"/>
    <n v="4"/>
    <n v="0"/>
    <n v="5.0559999999999992"/>
  </r>
  <r>
    <n v="3679"/>
    <s v="CA-2012-132626"/>
    <x v="1"/>
    <x v="584"/>
    <d v="2012-07-14T00:00:00"/>
    <s v="Standard Class"/>
    <s v="BT-11680"/>
    <s v="Brian Thompson"/>
    <x v="0"/>
    <x v="0"/>
    <s v="Clinton"/>
    <x v="39"/>
    <n v="20735"/>
    <x v="3"/>
    <s v="TEC-MA-10002428"/>
    <x v="2"/>
    <x v="15"/>
    <x v="1498"/>
    <n v="464.97"/>
    <n v="3"/>
    <n v="0"/>
    <n v="209.23649999999998"/>
  </r>
  <r>
    <n v="3680"/>
    <s v="CA-2012-132626"/>
    <x v="1"/>
    <x v="584"/>
    <d v="2012-07-14T00:00:00"/>
    <s v="Standard Class"/>
    <s v="BT-11680"/>
    <s v="Brian Thompson"/>
    <x v="0"/>
    <x v="0"/>
    <s v="Clinton"/>
    <x v="39"/>
    <n v="20735"/>
    <x v="3"/>
    <s v="FUR-FU-10002918"/>
    <x v="0"/>
    <x v="5"/>
    <x v="266"/>
    <n v="181.96"/>
    <n v="2"/>
    <n v="0"/>
    <n v="20.015600000000006"/>
  </r>
  <r>
    <n v="3681"/>
    <s v="CA-2012-132626"/>
    <x v="1"/>
    <x v="584"/>
    <d v="2012-07-14T00:00:00"/>
    <s v="Standard Class"/>
    <s v="BT-11680"/>
    <s v="Brian Thompson"/>
    <x v="0"/>
    <x v="0"/>
    <s v="Clinton"/>
    <x v="39"/>
    <n v="20735"/>
    <x v="3"/>
    <s v="OFF-LA-10000476"/>
    <x v="1"/>
    <x v="2"/>
    <x v="1552"/>
    <n v="12.39"/>
    <n v="3"/>
    <n v="0"/>
    <n v="5.6993999999999998"/>
  </r>
  <r>
    <n v="3682"/>
    <s v="CA-2012-132626"/>
    <x v="1"/>
    <x v="584"/>
    <d v="2012-07-14T00:00:00"/>
    <s v="Standard Class"/>
    <s v="BT-11680"/>
    <s v="Brian Thompson"/>
    <x v="0"/>
    <x v="0"/>
    <s v="Clinton"/>
    <x v="39"/>
    <n v="20735"/>
    <x v="3"/>
    <s v="OFF-BI-10002854"/>
    <x v="1"/>
    <x v="8"/>
    <x v="895"/>
    <n v="84.09"/>
    <n v="3"/>
    <n v="0"/>
    <n v="42.045000000000002"/>
  </r>
  <r>
    <n v="3683"/>
    <s v="CA-2012-132626"/>
    <x v="1"/>
    <x v="584"/>
    <d v="2012-07-14T00:00:00"/>
    <s v="Standard Class"/>
    <s v="BT-11680"/>
    <s v="Brian Thompson"/>
    <x v="0"/>
    <x v="0"/>
    <s v="Clinton"/>
    <x v="39"/>
    <n v="20735"/>
    <x v="3"/>
    <s v="OFF-AR-10002987"/>
    <x v="1"/>
    <x v="6"/>
    <x v="1553"/>
    <n v="79.36"/>
    <n v="4"/>
    <n v="0"/>
    <n v="32.537600000000005"/>
  </r>
  <r>
    <n v="3684"/>
    <s v="CA-2012-132626"/>
    <x v="1"/>
    <x v="584"/>
    <d v="2012-07-14T00:00:00"/>
    <s v="Standard Class"/>
    <s v="BT-11680"/>
    <s v="Brian Thompson"/>
    <x v="0"/>
    <x v="0"/>
    <s v="Clinton"/>
    <x v="39"/>
    <n v="20735"/>
    <x v="3"/>
    <s v="OFF-BI-10004001"/>
    <x v="1"/>
    <x v="8"/>
    <x v="810"/>
    <n v="153.35999999999999"/>
    <n v="9"/>
    <n v="0"/>
    <n v="70.545599999999979"/>
  </r>
  <r>
    <n v="3685"/>
    <s v="CA-2012-132626"/>
    <x v="1"/>
    <x v="584"/>
    <d v="2012-07-14T00:00:00"/>
    <s v="Standard Class"/>
    <s v="BT-11680"/>
    <s v="Brian Thompson"/>
    <x v="0"/>
    <x v="0"/>
    <s v="Clinton"/>
    <x v="39"/>
    <n v="20735"/>
    <x v="3"/>
    <s v="OFF-BI-10001634"/>
    <x v="1"/>
    <x v="8"/>
    <x v="24"/>
    <n v="43.68"/>
    <n v="6"/>
    <n v="0"/>
    <n v="21.403200000000002"/>
  </r>
  <r>
    <n v="3686"/>
    <s v="CA-2012-132626"/>
    <x v="1"/>
    <x v="584"/>
    <d v="2012-07-14T00:00:00"/>
    <s v="Standard Class"/>
    <s v="BT-11680"/>
    <s v="Brian Thompson"/>
    <x v="0"/>
    <x v="0"/>
    <s v="Clinton"/>
    <x v="39"/>
    <n v="20735"/>
    <x v="3"/>
    <s v="OFF-ST-10003722"/>
    <x v="1"/>
    <x v="4"/>
    <x v="760"/>
    <n v="98.21"/>
    <n v="7"/>
    <n v="0"/>
    <n v="28.480899999999984"/>
  </r>
  <r>
    <n v="3687"/>
    <s v="CA-2013-102792"/>
    <x v="0"/>
    <x v="180"/>
    <d v="2013-12-20T00:00:00"/>
    <s v="Standard Class"/>
    <s v="JC-15340"/>
    <s v="Jasper Cacioppo"/>
    <x v="0"/>
    <x v="0"/>
    <s v="Riverside"/>
    <x v="1"/>
    <n v="92503"/>
    <x v="1"/>
    <s v="OFF-AR-10004757"/>
    <x v="1"/>
    <x v="6"/>
    <x v="342"/>
    <n v="9.84"/>
    <n v="3"/>
    <n v="0"/>
    <n v="3.2471999999999994"/>
  </r>
  <r>
    <n v="3688"/>
    <s v="CA-2013-108567"/>
    <x v="0"/>
    <x v="244"/>
    <d v="2013-05-25T00:00:00"/>
    <s v="Standard Class"/>
    <s v="DB-13210"/>
    <s v="Dean Braden"/>
    <x v="0"/>
    <x v="0"/>
    <s v="Port Saint Lucie"/>
    <x v="2"/>
    <n v="34952"/>
    <x v="0"/>
    <s v="OFF-BI-10004140"/>
    <x v="1"/>
    <x v="8"/>
    <x v="304"/>
    <n v="2.6940000000000004"/>
    <n v="2"/>
    <n v="0.7"/>
    <n v="-2.2450000000000001"/>
  </r>
  <r>
    <n v="3689"/>
    <s v="CA-2014-140760"/>
    <x v="3"/>
    <x v="455"/>
    <d v="2014-06-06T00:00:00"/>
    <s v="Second Class"/>
    <s v="DO-13435"/>
    <s v="Denny Ordway"/>
    <x v="0"/>
    <x v="0"/>
    <s v="Mesa"/>
    <x v="16"/>
    <n v="85204"/>
    <x v="1"/>
    <s v="OFF-PA-10002479"/>
    <x v="1"/>
    <x v="10"/>
    <x v="217"/>
    <n v="25.344000000000001"/>
    <n v="6"/>
    <n v="0.2"/>
    <n v="7.92"/>
  </r>
  <r>
    <n v="3690"/>
    <s v="CA-2014-140760"/>
    <x v="3"/>
    <x v="455"/>
    <d v="2014-06-06T00:00:00"/>
    <s v="Second Class"/>
    <s v="DO-13435"/>
    <s v="Denny Ordway"/>
    <x v="0"/>
    <x v="0"/>
    <s v="Mesa"/>
    <x v="16"/>
    <n v="85204"/>
    <x v="1"/>
    <s v="OFF-EN-10001141"/>
    <x v="1"/>
    <x v="12"/>
    <x v="593"/>
    <n v="43.92"/>
    <n v="5"/>
    <n v="0.2"/>
    <n v="15.921000000000003"/>
  </r>
  <r>
    <n v="3691"/>
    <s v="US-2012-131359"/>
    <x v="1"/>
    <x v="628"/>
    <d v="2012-11-02T00:00:00"/>
    <s v="Second Class"/>
    <s v="FA-14230"/>
    <s v="Frank Atkinson"/>
    <x v="1"/>
    <x v="0"/>
    <s v="Denver"/>
    <x v="22"/>
    <n v="80219"/>
    <x v="1"/>
    <s v="TEC-MA-10000597"/>
    <x v="2"/>
    <x v="15"/>
    <x v="1290"/>
    <n v="59.994000000000007"/>
    <n v="2"/>
    <n v="0.7"/>
    <n v="-45.995400000000004"/>
  </r>
  <r>
    <n v="3692"/>
    <s v="US-2012-131359"/>
    <x v="1"/>
    <x v="628"/>
    <d v="2012-11-02T00:00:00"/>
    <s v="Second Class"/>
    <s v="FA-14230"/>
    <s v="Frank Atkinson"/>
    <x v="1"/>
    <x v="0"/>
    <s v="Denver"/>
    <x v="22"/>
    <n v="80219"/>
    <x v="1"/>
    <s v="TEC-CO-10001571"/>
    <x v="2"/>
    <x v="16"/>
    <x v="1554"/>
    <n v="439.99200000000002"/>
    <n v="1"/>
    <n v="0.2"/>
    <n v="164.99700000000001"/>
  </r>
  <r>
    <n v="3693"/>
    <s v="US-2012-131359"/>
    <x v="1"/>
    <x v="628"/>
    <d v="2012-11-02T00:00:00"/>
    <s v="Second Class"/>
    <s v="FA-14230"/>
    <s v="Frank Atkinson"/>
    <x v="1"/>
    <x v="0"/>
    <s v="Denver"/>
    <x v="22"/>
    <n v="80219"/>
    <x v="1"/>
    <s v="TEC-PH-10004531"/>
    <x v="2"/>
    <x v="7"/>
    <x v="714"/>
    <n v="87.96"/>
    <n v="5"/>
    <n v="0.2"/>
    <n v="30.785999999999998"/>
  </r>
  <r>
    <n v="3694"/>
    <s v="US-2012-131359"/>
    <x v="1"/>
    <x v="628"/>
    <d v="2012-11-02T00:00:00"/>
    <s v="Second Class"/>
    <s v="FA-14230"/>
    <s v="Frank Atkinson"/>
    <x v="1"/>
    <x v="0"/>
    <s v="Denver"/>
    <x v="22"/>
    <n v="80219"/>
    <x v="1"/>
    <s v="FUR-FU-10003026"/>
    <x v="0"/>
    <x v="5"/>
    <x v="1555"/>
    <n v="15.488"/>
    <n v="4"/>
    <n v="0.2"/>
    <n v="3.6783999999999999"/>
  </r>
  <r>
    <n v="3695"/>
    <s v="CA-2013-142097"/>
    <x v="0"/>
    <x v="680"/>
    <d v="2013-10-21T00:00:00"/>
    <s v="Standard Class"/>
    <s v="QJ-19255"/>
    <s v="Quincy Jones"/>
    <x v="1"/>
    <x v="0"/>
    <s v="Springfield"/>
    <x v="17"/>
    <n v="22153"/>
    <x v="0"/>
    <s v="OFF-BI-10002082"/>
    <x v="1"/>
    <x v="8"/>
    <x v="1173"/>
    <n v="232.96"/>
    <n v="7"/>
    <n v="0"/>
    <n v="116.48"/>
  </r>
  <r>
    <n v="3696"/>
    <s v="CA-2013-142097"/>
    <x v="0"/>
    <x v="680"/>
    <d v="2013-10-21T00:00:00"/>
    <s v="Standard Class"/>
    <s v="QJ-19255"/>
    <s v="Quincy Jones"/>
    <x v="1"/>
    <x v="0"/>
    <s v="Springfield"/>
    <x v="17"/>
    <n v="22153"/>
    <x v="0"/>
    <s v="OFF-EN-10002312"/>
    <x v="1"/>
    <x v="12"/>
    <x v="1453"/>
    <n v="66.539999999999992"/>
    <n v="6"/>
    <n v="0"/>
    <n v="32.604599999999998"/>
  </r>
  <r>
    <n v="3697"/>
    <s v="CA-2013-142097"/>
    <x v="0"/>
    <x v="680"/>
    <d v="2013-10-21T00:00:00"/>
    <s v="Standard Class"/>
    <s v="QJ-19255"/>
    <s v="Quincy Jones"/>
    <x v="1"/>
    <x v="0"/>
    <s v="Springfield"/>
    <x v="17"/>
    <n v="22153"/>
    <x v="0"/>
    <s v="OFF-AP-10000696"/>
    <x v="1"/>
    <x v="9"/>
    <x v="332"/>
    <n v="43.26"/>
    <n v="3"/>
    <n v="0"/>
    <n v="14.275799999999998"/>
  </r>
  <r>
    <n v="3698"/>
    <s v="CA-2012-151680"/>
    <x v="1"/>
    <x v="902"/>
    <d v="2012-11-21T00:00:00"/>
    <s v="Second Class"/>
    <s v="TC-21475"/>
    <s v="Tony Chapman"/>
    <x v="2"/>
    <x v="0"/>
    <s v="Seattle"/>
    <x v="4"/>
    <n v="98115"/>
    <x v="1"/>
    <s v="FUR-FU-10000305"/>
    <x v="0"/>
    <x v="5"/>
    <x v="1437"/>
    <n v="141.96"/>
    <n v="2"/>
    <n v="0"/>
    <n v="22.7136"/>
  </r>
  <r>
    <n v="3699"/>
    <s v="CA-2011-140039"/>
    <x v="2"/>
    <x v="103"/>
    <d v="2011-09-17T00:00:00"/>
    <s v="Standard Class"/>
    <s v="ON-18715"/>
    <s v="Odella Nelson"/>
    <x v="1"/>
    <x v="0"/>
    <s v="Tempe"/>
    <x v="16"/>
    <n v="85281"/>
    <x v="1"/>
    <s v="OFF-ST-10001034"/>
    <x v="1"/>
    <x v="4"/>
    <x v="1556"/>
    <n v="79.400000000000006"/>
    <n v="5"/>
    <n v="0.2"/>
    <n v="5.9550000000000054"/>
  </r>
  <r>
    <n v="3700"/>
    <s v="CA-2014-160416"/>
    <x v="3"/>
    <x v="38"/>
    <d v="2014-11-19T00:00:00"/>
    <s v="Second Class"/>
    <s v="AD-10180"/>
    <s v="Alan Dominguez"/>
    <x v="2"/>
    <x v="0"/>
    <s v="Yonkers"/>
    <x v="15"/>
    <n v="10701"/>
    <x v="3"/>
    <s v="TEC-AC-10004114"/>
    <x v="2"/>
    <x v="11"/>
    <x v="370"/>
    <n v="163.96"/>
    <n v="4"/>
    <n v="0"/>
    <n v="70.502800000000008"/>
  </r>
  <r>
    <n v="3701"/>
    <s v="CA-2014-169411"/>
    <x v="3"/>
    <x v="165"/>
    <d v="2014-12-30T00:00:00"/>
    <s v="Standard Class"/>
    <s v="AC-10615"/>
    <s v="Ann Chong"/>
    <x v="1"/>
    <x v="0"/>
    <s v="Rochester"/>
    <x v="15"/>
    <n v="14609"/>
    <x v="3"/>
    <s v="FUR-FU-10001602"/>
    <x v="0"/>
    <x v="5"/>
    <x v="759"/>
    <n v="37.93"/>
    <n v="1"/>
    <n v="0"/>
    <n v="6.8273999999999972"/>
  </r>
  <r>
    <n v="3702"/>
    <s v="CA-2013-126543"/>
    <x v="0"/>
    <x v="850"/>
    <d v="2013-01-13T00:00:00"/>
    <s v="Second Class"/>
    <s v="MF-17665"/>
    <s v="Maureen Fritzler"/>
    <x v="1"/>
    <x v="0"/>
    <s v="Toledo"/>
    <x v="24"/>
    <n v="43615"/>
    <x v="3"/>
    <s v="FUR-FU-10002445"/>
    <x v="0"/>
    <x v="5"/>
    <x v="1439"/>
    <n v="15.168000000000001"/>
    <n v="2"/>
    <n v="0.2"/>
    <n v="3.7920000000000011"/>
  </r>
  <r>
    <n v="3703"/>
    <s v="CA-2012-104941"/>
    <x v="1"/>
    <x v="385"/>
    <d v="2012-06-19T00:00:00"/>
    <s v="Standard Class"/>
    <s v="DH-13075"/>
    <s v="Dave Hallsten"/>
    <x v="1"/>
    <x v="0"/>
    <s v="Decatur"/>
    <x v="19"/>
    <n v="35601"/>
    <x v="0"/>
    <s v="OFF-AR-10004269"/>
    <x v="1"/>
    <x v="6"/>
    <x v="1541"/>
    <n v="24.78"/>
    <n v="6"/>
    <n v="0"/>
    <n v="6.9384000000000006"/>
  </r>
  <r>
    <n v="3704"/>
    <s v="CA-2012-104941"/>
    <x v="1"/>
    <x v="385"/>
    <d v="2012-06-19T00:00:00"/>
    <s v="Standard Class"/>
    <s v="DH-13075"/>
    <s v="Dave Hallsten"/>
    <x v="1"/>
    <x v="0"/>
    <s v="Decatur"/>
    <x v="19"/>
    <n v="35601"/>
    <x v="0"/>
    <s v="OFF-BI-10001249"/>
    <x v="1"/>
    <x v="8"/>
    <x v="1182"/>
    <n v="19.14"/>
    <n v="3"/>
    <n v="0"/>
    <n v="8.8043999999999993"/>
  </r>
  <r>
    <n v="3705"/>
    <s v="CA-2012-104941"/>
    <x v="1"/>
    <x v="385"/>
    <d v="2012-06-19T00:00:00"/>
    <s v="Standard Class"/>
    <s v="DH-13075"/>
    <s v="Dave Hallsten"/>
    <x v="1"/>
    <x v="0"/>
    <s v="Decatur"/>
    <x v="19"/>
    <n v="35601"/>
    <x v="0"/>
    <s v="TEC-CO-10004202"/>
    <x v="2"/>
    <x v="16"/>
    <x v="836"/>
    <n v="899.97"/>
    <n v="3"/>
    <n v="0"/>
    <n v="314.98950000000002"/>
  </r>
  <r>
    <n v="3706"/>
    <s v="CA-2012-104941"/>
    <x v="1"/>
    <x v="385"/>
    <d v="2012-06-19T00:00:00"/>
    <s v="Standard Class"/>
    <s v="DH-13075"/>
    <s v="Dave Hallsten"/>
    <x v="1"/>
    <x v="0"/>
    <s v="Decatur"/>
    <x v="19"/>
    <n v="35601"/>
    <x v="0"/>
    <s v="OFF-PA-10003363"/>
    <x v="1"/>
    <x v="10"/>
    <x v="1520"/>
    <n v="32.400000000000006"/>
    <n v="5"/>
    <n v="0"/>
    <n v="15.552000000000001"/>
  </r>
  <r>
    <n v="3707"/>
    <s v="CA-2014-160087"/>
    <x v="3"/>
    <x v="257"/>
    <d v="2014-03-23T00:00:00"/>
    <s v="Standard Class"/>
    <s v="EN-13780"/>
    <s v="Edward Nazzal"/>
    <x v="0"/>
    <x v="0"/>
    <s v="Dallas"/>
    <x v="5"/>
    <n v="75220"/>
    <x v="2"/>
    <s v="OFF-AR-10001915"/>
    <x v="1"/>
    <x v="6"/>
    <x v="1048"/>
    <n v="23.832000000000001"/>
    <n v="3"/>
    <n v="0.2"/>
    <n v="6.5538000000000007"/>
  </r>
  <r>
    <n v="3708"/>
    <s v="CA-2011-120544"/>
    <x v="2"/>
    <x v="533"/>
    <d v="2011-11-27T00:00:00"/>
    <s v="Standard Class"/>
    <s v="SS-20140"/>
    <s v="Saphhira Shifley"/>
    <x v="1"/>
    <x v="0"/>
    <s v="Mesquite"/>
    <x v="5"/>
    <n v="75150"/>
    <x v="2"/>
    <s v="FUR-FU-10001940"/>
    <x v="0"/>
    <x v="5"/>
    <x v="33"/>
    <n v="6.3680000000000003"/>
    <n v="2"/>
    <n v="0.6"/>
    <n v="-2.5471999999999984"/>
  </r>
  <r>
    <n v="3709"/>
    <s v="CA-2011-120544"/>
    <x v="2"/>
    <x v="533"/>
    <d v="2011-11-27T00:00:00"/>
    <s v="Standard Class"/>
    <s v="SS-20140"/>
    <s v="Saphhira Shifley"/>
    <x v="1"/>
    <x v="0"/>
    <s v="Mesquite"/>
    <x v="5"/>
    <n v="75150"/>
    <x v="2"/>
    <s v="OFF-AP-10004336"/>
    <x v="1"/>
    <x v="9"/>
    <x v="1031"/>
    <n v="34.175999999999995"/>
    <n v="3"/>
    <n v="0.8"/>
    <n v="-87.148800000000023"/>
  </r>
  <r>
    <n v="3710"/>
    <s v="CA-2011-120544"/>
    <x v="2"/>
    <x v="533"/>
    <d v="2011-11-27T00:00:00"/>
    <s v="Standard Class"/>
    <s v="SS-20140"/>
    <s v="Saphhira Shifley"/>
    <x v="1"/>
    <x v="0"/>
    <s v="Mesquite"/>
    <x v="5"/>
    <n v="75150"/>
    <x v="2"/>
    <s v="TEC-AC-10003709"/>
    <x v="2"/>
    <x v="11"/>
    <x v="1404"/>
    <n v="5.5440000000000005"/>
    <n v="7"/>
    <n v="0.2"/>
    <n v="1.6632000000000007"/>
  </r>
  <r>
    <n v="3711"/>
    <s v="CA-2014-113670"/>
    <x v="3"/>
    <x v="453"/>
    <d v="2014-10-18T00:00:00"/>
    <s v="First Class"/>
    <s v="RS-19765"/>
    <s v="Roland Schwarz"/>
    <x v="1"/>
    <x v="0"/>
    <s v="Los Angeles"/>
    <x v="1"/>
    <n v="90045"/>
    <x v="1"/>
    <s v="FUR-TA-10001705"/>
    <x v="0"/>
    <x v="3"/>
    <x v="213"/>
    <n v="510.24"/>
    <n v="3"/>
    <n v="0.2"/>
    <n v="6.3779999999999575"/>
  </r>
  <r>
    <n v="3712"/>
    <s v="CA-2014-113670"/>
    <x v="3"/>
    <x v="453"/>
    <d v="2014-10-18T00:00:00"/>
    <s v="First Class"/>
    <s v="RS-19765"/>
    <s v="Roland Schwarz"/>
    <x v="1"/>
    <x v="0"/>
    <s v="Los Angeles"/>
    <x v="1"/>
    <n v="90045"/>
    <x v="1"/>
    <s v="OFF-PA-10000675"/>
    <x v="1"/>
    <x v="10"/>
    <x v="1106"/>
    <n v="204.95000000000002"/>
    <n v="5"/>
    <n v="0"/>
    <n v="100.4255"/>
  </r>
  <r>
    <n v="3713"/>
    <s v="CA-2014-166198"/>
    <x v="3"/>
    <x v="81"/>
    <d v="2014-04-25T00:00:00"/>
    <s v="First Class"/>
    <s v="JW-15955"/>
    <s v="Joni Wasserman"/>
    <x v="0"/>
    <x v="0"/>
    <s v="Seattle"/>
    <x v="4"/>
    <n v="98103"/>
    <x v="1"/>
    <s v="TEC-AC-10000521"/>
    <x v="2"/>
    <x v="11"/>
    <x v="1557"/>
    <n v="11.54"/>
    <n v="1"/>
    <n v="0"/>
    <n v="3.4619999999999997"/>
  </r>
  <r>
    <n v="3714"/>
    <s v="CA-2014-166198"/>
    <x v="3"/>
    <x v="81"/>
    <d v="2014-04-25T00:00:00"/>
    <s v="First Class"/>
    <s v="JW-15955"/>
    <s v="Joni Wasserman"/>
    <x v="0"/>
    <x v="0"/>
    <s v="Seattle"/>
    <x v="4"/>
    <n v="98103"/>
    <x v="1"/>
    <s v="FUR-FU-10004622"/>
    <x v="0"/>
    <x v="5"/>
    <x v="787"/>
    <n v="162.60000000000002"/>
    <n v="3"/>
    <n v="0"/>
    <n v="34.145999999999994"/>
  </r>
  <r>
    <n v="3715"/>
    <s v="CA-2011-135608"/>
    <x v="2"/>
    <x v="589"/>
    <d v="2011-12-10T00:00:00"/>
    <s v="Second Class"/>
    <s v="JK-15625"/>
    <s v="Jim Karlsson"/>
    <x v="0"/>
    <x v="0"/>
    <s v="Olympia"/>
    <x v="4"/>
    <n v="98502"/>
    <x v="1"/>
    <s v="OFF-PA-10001954"/>
    <x v="1"/>
    <x v="10"/>
    <x v="595"/>
    <n v="45.68"/>
    <n v="2"/>
    <n v="0"/>
    <n v="21.012799999999999"/>
  </r>
  <r>
    <n v="3716"/>
    <s v="CA-2011-135608"/>
    <x v="2"/>
    <x v="589"/>
    <d v="2011-12-10T00:00:00"/>
    <s v="Second Class"/>
    <s v="JK-15625"/>
    <s v="Jim Karlsson"/>
    <x v="0"/>
    <x v="0"/>
    <s v="Olympia"/>
    <x v="4"/>
    <n v="98502"/>
    <x v="1"/>
    <s v="FUR-CH-10002602"/>
    <x v="0"/>
    <x v="1"/>
    <x v="288"/>
    <n v="603.91999999999996"/>
    <n v="5"/>
    <n v="0.2"/>
    <n v="45.294000000000011"/>
  </r>
  <r>
    <n v="3717"/>
    <s v="CA-2014-144568"/>
    <x v="3"/>
    <x v="148"/>
    <d v="2014-06-03T00:00:00"/>
    <s v="Standard Class"/>
    <s v="JO-15550"/>
    <s v="Jesus Ocampo"/>
    <x v="2"/>
    <x v="0"/>
    <s v="Omaha"/>
    <x v="8"/>
    <n v="68104"/>
    <x v="2"/>
    <s v="OFF-FA-10004395"/>
    <x v="1"/>
    <x v="13"/>
    <x v="1192"/>
    <n v="23.55"/>
    <n v="5"/>
    <n v="0"/>
    <n v="1.1775000000000002"/>
  </r>
  <r>
    <n v="3718"/>
    <s v="CA-2013-142370"/>
    <x v="0"/>
    <x v="251"/>
    <d v="2013-09-24T00:00:00"/>
    <s v="Standard Class"/>
    <s v="TP-21130"/>
    <s v="Theone Pippenger"/>
    <x v="0"/>
    <x v="0"/>
    <s v="Columbus"/>
    <x v="32"/>
    <n v="31907"/>
    <x v="0"/>
    <s v="OFF-SU-10003002"/>
    <x v="1"/>
    <x v="14"/>
    <x v="1558"/>
    <n v="5.04"/>
    <n v="2"/>
    <n v="0"/>
    <n v="0.15120000000000022"/>
  </r>
  <r>
    <n v="3719"/>
    <s v="CA-2013-142370"/>
    <x v="0"/>
    <x v="251"/>
    <d v="2013-09-24T00:00:00"/>
    <s v="Standard Class"/>
    <s v="TP-21130"/>
    <s v="Theone Pippenger"/>
    <x v="0"/>
    <x v="0"/>
    <s v="Columbus"/>
    <x v="32"/>
    <n v="31907"/>
    <x v="0"/>
    <s v="TEC-AC-10002926"/>
    <x v="2"/>
    <x v="11"/>
    <x v="1114"/>
    <n v="249.95000000000002"/>
    <n v="5"/>
    <n v="0"/>
    <n v="107.47850000000001"/>
  </r>
  <r>
    <n v="3720"/>
    <s v="CA-2013-105900"/>
    <x v="0"/>
    <x v="42"/>
    <d v="2013-09-24T00:00:00"/>
    <s v="Standard Class"/>
    <s v="BS-11590"/>
    <s v="Brendan Sweed"/>
    <x v="1"/>
    <x v="0"/>
    <s v="Columbus"/>
    <x v="14"/>
    <n v="47201"/>
    <x v="2"/>
    <s v="OFF-AR-10002656"/>
    <x v="1"/>
    <x v="6"/>
    <x v="157"/>
    <n v="33.4"/>
    <n v="5"/>
    <n v="0"/>
    <n v="12.357999999999997"/>
  </r>
  <r>
    <n v="3721"/>
    <s v="CA-2013-151155"/>
    <x v="0"/>
    <x v="887"/>
    <d v="2013-12-25T00:00:00"/>
    <s v="Standard Class"/>
    <s v="AB-10255"/>
    <s v="Alejandro Ballentine"/>
    <x v="2"/>
    <x v="0"/>
    <s v="Jackson"/>
    <x v="35"/>
    <n v="39212"/>
    <x v="0"/>
    <s v="FUR-FU-10001918"/>
    <x v="0"/>
    <x v="5"/>
    <x v="280"/>
    <n v="18.920000000000002"/>
    <n v="4"/>
    <n v="0"/>
    <n v="7.3788000000000018"/>
  </r>
  <r>
    <n v="3722"/>
    <s v="CA-2013-151155"/>
    <x v="0"/>
    <x v="887"/>
    <d v="2013-12-25T00:00:00"/>
    <s v="Standard Class"/>
    <s v="AB-10255"/>
    <s v="Alejandro Ballentine"/>
    <x v="2"/>
    <x v="0"/>
    <s v="Jackson"/>
    <x v="35"/>
    <n v="39212"/>
    <x v="0"/>
    <s v="OFF-BI-10003910"/>
    <x v="1"/>
    <x v="8"/>
    <x v="8"/>
    <n v="15.42"/>
    <n v="2"/>
    <n v="0"/>
    <n v="6.9390000000000001"/>
  </r>
  <r>
    <n v="3723"/>
    <s v="CA-2014-144036"/>
    <x v="3"/>
    <x v="903"/>
    <d v="2014-11-27T00:00:00"/>
    <s v="Standard Class"/>
    <s v="FO-14305"/>
    <s v="Frank Olsen"/>
    <x v="0"/>
    <x v="0"/>
    <s v="Houston"/>
    <x v="5"/>
    <n v="77070"/>
    <x v="2"/>
    <s v="OFF-AR-10000122"/>
    <x v="1"/>
    <x v="6"/>
    <x v="308"/>
    <n v="35.712000000000003"/>
    <n v="8"/>
    <n v="0.2"/>
    <n v="2.2319999999999958"/>
  </r>
  <r>
    <n v="3724"/>
    <s v="US-2011-169789"/>
    <x v="2"/>
    <x v="125"/>
    <d v="2012-01-04T00:00:00"/>
    <s v="Standard Class"/>
    <s v="MF-17665"/>
    <s v="Maureen Fritzler"/>
    <x v="1"/>
    <x v="0"/>
    <s v="Phoenix"/>
    <x v="16"/>
    <n v="85023"/>
    <x v="1"/>
    <s v="OFF-BI-10004600"/>
    <x v="1"/>
    <x v="8"/>
    <x v="1477"/>
    <n v="551.98500000000013"/>
    <n v="5"/>
    <n v="0.7"/>
    <n v="-459.98750000000018"/>
  </r>
  <r>
    <n v="3725"/>
    <s v="CA-2014-127264"/>
    <x v="3"/>
    <x v="355"/>
    <d v="2014-04-06T00:00:00"/>
    <s v="First Class"/>
    <s v="SA-20830"/>
    <s v="Sue Ann Reed"/>
    <x v="0"/>
    <x v="0"/>
    <s v="Chicago"/>
    <x v="10"/>
    <n v="60653"/>
    <x v="2"/>
    <s v="OFF-AR-10003045"/>
    <x v="1"/>
    <x v="6"/>
    <x v="420"/>
    <n v="7.0559999999999992"/>
    <n v="3"/>
    <n v="0.2"/>
    <n v="2.2050000000000001"/>
  </r>
  <r>
    <n v="3726"/>
    <s v="CA-2013-151512"/>
    <x v="0"/>
    <x v="482"/>
    <d v="2014-01-03T00:00:00"/>
    <s v="Standard Class"/>
    <s v="SH-19975"/>
    <s v="Sally Hughsby"/>
    <x v="1"/>
    <x v="0"/>
    <s v="Denver"/>
    <x v="22"/>
    <n v="80219"/>
    <x v="1"/>
    <s v="OFF-AP-10000252"/>
    <x v="1"/>
    <x v="9"/>
    <x v="1242"/>
    <n v="18.72"/>
    <n v="2"/>
    <n v="0.2"/>
    <n v="3.51"/>
  </r>
  <r>
    <n v="3727"/>
    <s v="CA-2013-165169"/>
    <x v="0"/>
    <x v="410"/>
    <d v="2013-06-12T00:00:00"/>
    <s v="Standard Class"/>
    <s v="JL-15235"/>
    <s v="Janet Lee"/>
    <x v="0"/>
    <x v="0"/>
    <s v="Newark"/>
    <x v="13"/>
    <n v="19711"/>
    <x v="3"/>
    <s v="OFF-ST-10001496"/>
    <x v="1"/>
    <x v="4"/>
    <x v="726"/>
    <n v="360.38"/>
    <n v="2"/>
    <n v="0"/>
    <n v="93.698800000000006"/>
  </r>
  <r>
    <n v="3728"/>
    <s v="CA-2013-165169"/>
    <x v="0"/>
    <x v="410"/>
    <d v="2013-06-12T00:00:00"/>
    <s v="Standard Class"/>
    <s v="JL-15235"/>
    <s v="Janet Lee"/>
    <x v="0"/>
    <x v="0"/>
    <s v="Newark"/>
    <x v="13"/>
    <n v="19711"/>
    <x v="3"/>
    <s v="OFF-AR-10000122"/>
    <x v="1"/>
    <x v="6"/>
    <x v="308"/>
    <n v="11.16"/>
    <n v="2"/>
    <n v="0"/>
    <n v="2.7899999999999991"/>
  </r>
  <r>
    <n v="3729"/>
    <s v="CA-2013-165169"/>
    <x v="0"/>
    <x v="410"/>
    <d v="2013-06-12T00:00:00"/>
    <s v="Standard Class"/>
    <s v="JL-15235"/>
    <s v="Janet Lee"/>
    <x v="0"/>
    <x v="0"/>
    <s v="Newark"/>
    <x v="13"/>
    <n v="19711"/>
    <x v="3"/>
    <s v="OFF-LA-10000407"/>
    <x v="1"/>
    <x v="2"/>
    <x v="1486"/>
    <n v="14.940000000000001"/>
    <n v="3"/>
    <n v="0"/>
    <n v="6.8723999999999998"/>
  </r>
  <r>
    <n v="3730"/>
    <s v="CA-2012-109575"/>
    <x v="1"/>
    <x v="227"/>
    <d v="2012-09-23T00:00:00"/>
    <s v="Standard Class"/>
    <s v="KH-16630"/>
    <s v="Ken Heidel"/>
    <x v="1"/>
    <x v="0"/>
    <s v="Clinton"/>
    <x v="39"/>
    <n v="20735"/>
    <x v="3"/>
    <s v="OFF-ST-10004950"/>
    <x v="1"/>
    <x v="4"/>
    <x v="1000"/>
    <n v="41.96"/>
    <n v="2"/>
    <n v="0"/>
    <n v="7.9724000000000004"/>
  </r>
  <r>
    <n v="3731"/>
    <s v="CA-2012-109575"/>
    <x v="1"/>
    <x v="227"/>
    <d v="2012-09-23T00:00:00"/>
    <s v="Standard Class"/>
    <s v="KH-16630"/>
    <s v="Ken Heidel"/>
    <x v="1"/>
    <x v="0"/>
    <s v="Clinton"/>
    <x v="39"/>
    <n v="20735"/>
    <x v="3"/>
    <s v="OFF-ST-10004123"/>
    <x v="1"/>
    <x v="4"/>
    <x v="72"/>
    <n v="636.86"/>
    <n v="7"/>
    <n v="0"/>
    <n v="0"/>
  </r>
  <r>
    <n v="3732"/>
    <s v="CA-2012-109575"/>
    <x v="1"/>
    <x v="227"/>
    <d v="2012-09-23T00:00:00"/>
    <s v="Standard Class"/>
    <s v="KH-16630"/>
    <s v="Ken Heidel"/>
    <x v="1"/>
    <x v="0"/>
    <s v="Clinton"/>
    <x v="39"/>
    <n v="20735"/>
    <x v="3"/>
    <s v="TEC-PH-10000730"/>
    <x v="2"/>
    <x v="7"/>
    <x v="1559"/>
    <n v="499.99"/>
    <n v="1"/>
    <n v="0"/>
    <n v="129.99740000000003"/>
  </r>
  <r>
    <n v="3733"/>
    <s v="CA-2012-109575"/>
    <x v="1"/>
    <x v="227"/>
    <d v="2012-09-23T00:00:00"/>
    <s v="Standard Class"/>
    <s v="KH-16630"/>
    <s v="Ken Heidel"/>
    <x v="1"/>
    <x v="0"/>
    <s v="Clinton"/>
    <x v="39"/>
    <n v="20735"/>
    <x v="3"/>
    <s v="TEC-PH-10000895"/>
    <x v="2"/>
    <x v="7"/>
    <x v="1128"/>
    <n v="1259.93"/>
    <n v="7"/>
    <n v="0"/>
    <n v="327.58180000000004"/>
  </r>
  <r>
    <n v="3734"/>
    <s v="CA-2012-109575"/>
    <x v="1"/>
    <x v="227"/>
    <d v="2012-09-23T00:00:00"/>
    <s v="Standard Class"/>
    <s v="KH-16630"/>
    <s v="Ken Heidel"/>
    <x v="1"/>
    <x v="0"/>
    <s v="Clinton"/>
    <x v="39"/>
    <n v="20735"/>
    <x v="3"/>
    <s v="OFF-BI-10000962"/>
    <x v="1"/>
    <x v="8"/>
    <x v="1504"/>
    <n v="65.08"/>
    <n v="4"/>
    <n v="0"/>
    <n v="31.889199999999995"/>
  </r>
  <r>
    <n v="3735"/>
    <s v="CA-2014-168193"/>
    <x v="3"/>
    <x v="904"/>
    <d v="2014-03-12T00:00:00"/>
    <s v="Second Class"/>
    <s v="RM-19750"/>
    <s v="Roland Murray"/>
    <x v="0"/>
    <x v="0"/>
    <s v="New York City"/>
    <x v="15"/>
    <n v="10011"/>
    <x v="3"/>
    <s v="OFF-PA-10002254"/>
    <x v="1"/>
    <x v="10"/>
    <x v="145"/>
    <n v="26.38"/>
    <n v="1"/>
    <n v="0"/>
    <n v="12.134799999999998"/>
  </r>
  <r>
    <n v="3736"/>
    <s v="CA-2014-168193"/>
    <x v="3"/>
    <x v="904"/>
    <d v="2014-03-12T00:00:00"/>
    <s v="Second Class"/>
    <s v="RM-19750"/>
    <s v="Roland Murray"/>
    <x v="0"/>
    <x v="0"/>
    <s v="New York City"/>
    <x v="15"/>
    <n v="10011"/>
    <x v="3"/>
    <s v="FUR-FU-10002554"/>
    <x v="0"/>
    <x v="5"/>
    <x v="912"/>
    <n v="71.97"/>
    <n v="3"/>
    <n v="0"/>
    <n v="16.553099999999993"/>
  </r>
  <r>
    <n v="3737"/>
    <s v="CA-2013-115476"/>
    <x v="0"/>
    <x v="716"/>
    <d v="2013-03-18T00:00:00"/>
    <s v="Same Day"/>
    <s v="VM-21835"/>
    <s v="Vivian Mathis"/>
    <x v="0"/>
    <x v="0"/>
    <s v="Newark"/>
    <x v="13"/>
    <n v="19711"/>
    <x v="3"/>
    <s v="TEC-PH-10000673"/>
    <x v="2"/>
    <x v="7"/>
    <x v="1396"/>
    <n v="129.97999999999999"/>
    <n v="2"/>
    <n v="0"/>
    <n v="62.3904"/>
  </r>
  <r>
    <n v="3738"/>
    <s v="CA-2013-115476"/>
    <x v="0"/>
    <x v="716"/>
    <d v="2013-03-18T00:00:00"/>
    <s v="Same Day"/>
    <s v="VM-21835"/>
    <s v="Vivian Mathis"/>
    <x v="0"/>
    <x v="0"/>
    <s v="Newark"/>
    <x v="13"/>
    <n v="19711"/>
    <x v="3"/>
    <s v="OFF-BI-10000962"/>
    <x v="1"/>
    <x v="8"/>
    <x v="1504"/>
    <n v="32.54"/>
    <n v="2"/>
    <n v="0"/>
    <n v="15.944599999999998"/>
  </r>
  <r>
    <n v="3739"/>
    <s v="CA-2013-133340"/>
    <x v="0"/>
    <x v="10"/>
    <d v="2013-12-14T00:00:00"/>
    <s v="Standard Class"/>
    <s v="LH-17155"/>
    <s v="Logan Haushalter"/>
    <x v="0"/>
    <x v="0"/>
    <s v="Jackson"/>
    <x v="12"/>
    <n v="49201"/>
    <x v="2"/>
    <s v="TEC-PH-10003988"/>
    <x v="2"/>
    <x v="7"/>
    <x v="47"/>
    <n v="10.9"/>
    <n v="1"/>
    <n v="0"/>
    <n v="3.0520000000000005"/>
  </r>
  <r>
    <n v="3740"/>
    <s v="CA-2013-133340"/>
    <x v="0"/>
    <x v="10"/>
    <d v="2013-12-14T00:00:00"/>
    <s v="Standard Class"/>
    <s v="LH-17155"/>
    <s v="Logan Haushalter"/>
    <x v="0"/>
    <x v="0"/>
    <s v="Jackson"/>
    <x v="12"/>
    <n v="49201"/>
    <x v="2"/>
    <s v="TEC-AC-10001109"/>
    <x v="2"/>
    <x v="11"/>
    <x v="998"/>
    <n v="59.98"/>
    <n v="2"/>
    <n v="0"/>
    <n v="25.191600000000001"/>
  </r>
  <r>
    <n v="3741"/>
    <s v="CA-2013-133340"/>
    <x v="0"/>
    <x v="10"/>
    <d v="2013-12-14T00:00:00"/>
    <s v="Standard Class"/>
    <s v="LH-17155"/>
    <s v="Logan Haushalter"/>
    <x v="0"/>
    <x v="0"/>
    <s v="Jackson"/>
    <x v="12"/>
    <n v="49201"/>
    <x v="2"/>
    <s v="OFF-AP-10002311"/>
    <x v="1"/>
    <x v="9"/>
    <x v="14"/>
    <n v="61.929000000000002"/>
    <n v="1"/>
    <n v="0.1"/>
    <n v="23.395400000000002"/>
  </r>
  <r>
    <n v="3742"/>
    <s v="CA-2013-137848"/>
    <x v="0"/>
    <x v="804"/>
    <d v="2013-01-21T00:00:00"/>
    <s v="Standard Class"/>
    <s v="WB-21850"/>
    <s v="William Brown"/>
    <x v="0"/>
    <x v="0"/>
    <s v="New York City"/>
    <x v="15"/>
    <n v="10011"/>
    <x v="3"/>
    <s v="OFF-EN-10001137"/>
    <x v="1"/>
    <x v="12"/>
    <x v="315"/>
    <n v="16.52"/>
    <n v="4"/>
    <n v="0"/>
    <n v="7.5991999999999997"/>
  </r>
  <r>
    <n v="3743"/>
    <s v="CA-2013-137848"/>
    <x v="0"/>
    <x v="804"/>
    <d v="2013-01-21T00:00:00"/>
    <s v="Standard Class"/>
    <s v="WB-21850"/>
    <s v="William Brown"/>
    <x v="0"/>
    <x v="0"/>
    <s v="New York City"/>
    <x v="15"/>
    <n v="10011"/>
    <x v="3"/>
    <s v="OFF-PA-10004285"/>
    <x v="1"/>
    <x v="10"/>
    <x v="1259"/>
    <n v="60.12"/>
    <n v="9"/>
    <n v="0"/>
    <n v="28.857599999999998"/>
  </r>
  <r>
    <n v="3744"/>
    <s v="CA-2013-137848"/>
    <x v="0"/>
    <x v="804"/>
    <d v="2013-01-21T00:00:00"/>
    <s v="Standard Class"/>
    <s v="WB-21850"/>
    <s v="William Brown"/>
    <x v="0"/>
    <x v="0"/>
    <s v="New York City"/>
    <x v="15"/>
    <n v="10011"/>
    <x v="3"/>
    <s v="OFF-BI-10002225"/>
    <x v="1"/>
    <x v="8"/>
    <x v="336"/>
    <n v="49.536000000000001"/>
    <n v="3"/>
    <n v="0.2"/>
    <n v="17.337599999999998"/>
  </r>
  <r>
    <n v="3745"/>
    <s v="CA-2011-113047"/>
    <x v="2"/>
    <x v="745"/>
    <d v="2011-10-24T00:00:00"/>
    <s v="Same Day"/>
    <s v="AP-10915"/>
    <s v="Arthur Prichep"/>
    <x v="0"/>
    <x v="0"/>
    <s v="Rock Hill"/>
    <x v="20"/>
    <n v="29730"/>
    <x v="0"/>
    <s v="OFF-FA-10002763"/>
    <x v="1"/>
    <x v="13"/>
    <x v="1411"/>
    <n v="11.850000000000001"/>
    <n v="3"/>
    <n v="0"/>
    <n v="3.7919999999999994"/>
  </r>
  <r>
    <n v="3746"/>
    <s v="CA-2013-149979"/>
    <x v="0"/>
    <x v="713"/>
    <d v="2013-09-29T00:00:00"/>
    <s v="Second Class"/>
    <s v="RA-19915"/>
    <s v="Russell Applegate"/>
    <x v="0"/>
    <x v="0"/>
    <s v="Columbus"/>
    <x v="32"/>
    <n v="31907"/>
    <x v="0"/>
    <s v="OFF-ST-10003058"/>
    <x v="1"/>
    <x v="4"/>
    <x v="388"/>
    <n v="118.25"/>
    <n v="5"/>
    <n v="0"/>
    <n v="34.292499999999997"/>
  </r>
  <r>
    <n v="3747"/>
    <s v="CA-2013-149979"/>
    <x v="0"/>
    <x v="713"/>
    <d v="2013-09-29T00:00:00"/>
    <s v="Second Class"/>
    <s v="RA-19915"/>
    <s v="Russell Applegate"/>
    <x v="0"/>
    <x v="0"/>
    <s v="Columbus"/>
    <x v="32"/>
    <n v="31907"/>
    <x v="0"/>
    <s v="FUR-CH-10002084"/>
    <x v="0"/>
    <x v="1"/>
    <x v="1240"/>
    <n v="368.96999999999997"/>
    <n v="3"/>
    <n v="0"/>
    <n v="81.173400000000001"/>
  </r>
  <r>
    <n v="3748"/>
    <s v="CA-2014-161956"/>
    <x v="3"/>
    <x v="151"/>
    <d v="2014-08-30T00:00:00"/>
    <s v="Second Class"/>
    <s v="DR-12880"/>
    <s v="Dan Reichenbach"/>
    <x v="1"/>
    <x v="0"/>
    <s v="Inglewood"/>
    <x v="1"/>
    <n v="90301"/>
    <x v="1"/>
    <s v="FUR-FU-10002937"/>
    <x v="0"/>
    <x v="5"/>
    <x v="1051"/>
    <n v="198.46"/>
    <n v="2"/>
    <n v="0"/>
    <n v="99.23"/>
  </r>
  <r>
    <n v="3749"/>
    <s v="CA-2014-161956"/>
    <x v="3"/>
    <x v="151"/>
    <d v="2014-08-30T00:00:00"/>
    <s v="Second Class"/>
    <s v="DR-12880"/>
    <s v="Dan Reichenbach"/>
    <x v="1"/>
    <x v="0"/>
    <s v="Inglewood"/>
    <x v="1"/>
    <n v="90301"/>
    <x v="1"/>
    <s v="OFF-AP-10001242"/>
    <x v="1"/>
    <x v="9"/>
    <x v="1408"/>
    <n v="321.92"/>
    <n v="4"/>
    <n v="0"/>
    <n v="96.575999999999993"/>
  </r>
  <r>
    <n v="3750"/>
    <s v="CA-2014-161956"/>
    <x v="3"/>
    <x v="151"/>
    <d v="2014-08-30T00:00:00"/>
    <s v="Second Class"/>
    <s v="DR-12880"/>
    <s v="Dan Reichenbach"/>
    <x v="1"/>
    <x v="0"/>
    <s v="Inglewood"/>
    <x v="1"/>
    <n v="90301"/>
    <x v="1"/>
    <s v="TEC-CO-10001571"/>
    <x v="2"/>
    <x v="16"/>
    <x v="1554"/>
    <n v="879.98400000000004"/>
    <n v="2"/>
    <n v="0.2"/>
    <n v="329.99400000000003"/>
  </r>
  <r>
    <n v="3751"/>
    <s v="CA-2014-161956"/>
    <x v="3"/>
    <x v="151"/>
    <d v="2014-08-30T00:00:00"/>
    <s v="Second Class"/>
    <s v="DR-12880"/>
    <s v="Dan Reichenbach"/>
    <x v="1"/>
    <x v="0"/>
    <s v="Inglewood"/>
    <x v="1"/>
    <n v="90301"/>
    <x v="1"/>
    <s v="OFF-SU-10002503"/>
    <x v="1"/>
    <x v="14"/>
    <x v="669"/>
    <n v="28.4"/>
    <n v="5"/>
    <n v="0"/>
    <n v="8.2359999999999989"/>
  </r>
  <r>
    <n v="3752"/>
    <s v="CA-2014-161956"/>
    <x v="3"/>
    <x v="151"/>
    <d v="2014-08-30T00:00:00"/>
    <s v="Second Class"/>
    <s v="DR-12880"/>
    <s v="Dan Reichenbach"/>
    <x v="1"/>
    <x v="0"/>
    <s v="Inglewood"/>
    <x v="1"/>
    <n v="90301"/>
    <x v="1"/>
    <s v="FUR-CH-10004886"/>
    <x v="0"/>
    <x v="1"/>
    <x v="366"/>
    <n v="230.28000000000003"/>
    <n v="3"/>
    <n v="0.2"/>
    <n v="23.027999999999992"/>
  </r>
  <r>
    <n v="3753"/>
    <s v="CA-2014-161956"/>
    <x v="3"/>
    <x v="151"/>
    <d v="2014-08-30T00:00:00"/>
    <s v="Second Class"/>
    <s v="DR-12880"/>
    <s v="Dan Reichenbach"/>
    <x v="1"/>
    <x v="0"/>
    <s v="Inglewood"/>
    <x v="1"/>
    <n v="90301"/>
    <x v="1"/>
    <s v="OFF-PA-10001289"/>
    <x v="1"/>
    <x v="10"/>
    <x v="952"/>
    <n v="116.28"/>
    <n v="3"/>
    <n v="0"/>
    <n v="56.977199999999996"/>
  </r>
  <r>
    <n v="3754"/>
    <s v="CA-2014-161956"/>
    <x v="3"/>
    <x v="151"/>
    <d v="2014-08-30T00:00:00"/>
    <s v="Second Class"/>
    <s v="DR-12880"/>
    <s v="Dan Reichenbach"/>
    <x v="1"/>
    <x v="0"/>
    <s v="Inglewood"/>
    <x v="1"/>
    <n v="90301"/>
    <x v="1"/>
    <s v="OFF-BI-10003650"/>
    <x v="1"/>
    <x v="8"/>
    <x v="115"/>
    <n v="841.5680000000001"/>
    <n v="2"/>
    <n v="0.2"/>
    <n v="294.54879999999991"/>
  </r>
  <r>
    <n v="3755"/>
    <s v="CA-2014-161956"/>
    <x v="3"/>
    <x v="151"/>
    <d v="2014-08-30T00:00:00"/>
    <s v="Second Class"/>
    <s v="DR-12880"/>
    <s v="Dan Reichenbach"/>
    <x v="1"/>
    <x v="0"/>
    <s v="Inglewood"/>
    <x v="1"/>
    <n v="90301"/>
    <x v="1"/>
    <s v="OFF-ST-10001370"/>
    <x v="1"/>
    <x v="4"/>
    <x v="1023"/>
    <n v="354.90000000000003"/>
    <n v="5"/>
    <n v="0"/>
    <n v="17.744999999999962"/>
  </r>
  <r>
    <n v="3756"/>
    <s v="CA-2013-116799"/>
    <x v="0"/>
    <x v="840"/>
    <d v="2013-03-07T00:00:00"/>
    <s v="First Class"/>
    <s v="JG-15310"/>
    <s v="Jason Gross"/>
    <x v="1"/>
    <x v="0"/>
    <s v="Odessa"/>
    <x v="5"/>
    <n v="79762"/>
    <x v="2"/>
    <s v="OFF-PA-10001892"/>
    <x v="1"/>
    <x v="10"/>
    <x v="815"/>
    <n v="42.783999999999999"/>
    <n v="7"/>
    <n v="0.2"/>
    <n v="15.509199999999998"/>
  </r>
  <r>
    <n v="3757"/>
    <s v="CA-2013-116799"/>
    <x v="0"/>
    <x v="840"/>
    <d v="2013-03-07T00:00:00"/>
    <s v="First Class"/>
    <s v="JG-15310"/>
    <s v="Jason Gross"/>
    <x v="1"/>
    <x v="0"/>
    <s v="Odessa"/>
    <x v="5"/>
    <n v="79762"/>
    <x v="2"/>
    <s v="FUR-CH-10004983"/>
    <x v="0"/>
    <x v="1"/>
    <x v="1560"/>
    <n v="563.42999999999984"/>
    <n v="5"/>
    <n v="0.3"/>
    <n v="-56.343000000000018"/>
  </r>
  <r>
    <n v="3758"/>
    <s v="CA-2013-111283"/>
    <x v="0"/>
    <x v="905"/>
    <d v="2013-03-05T00:00:00"/>
    <s v="Standard Class"/>
    <s v="LC-16870"/>
    <s v="Lena Cacioppo"/>
    <x v="0"/>
    <x v="0"/>
    <s v="Newark"/>
    <x v="24"/>
    <n v="43055"/>
    <x v="3"/>
    <s v="OFF-AR-10001615"/>
    <x v="1"/>
    <x v="6"/>
    <x v="1479"/>
    <n v="111.104"/>
    <n v="7"/>
    <n v="0.2"/>
    <n v="8.3328000000000024"/>
  </r>
  <r>
    <n v="3759"/>
    <s v="CA-2012-167745"/>
    <x v="1"/>
    <x v="227"/>
    <d v="2012-09-23T00:00:00"/>
    <s v="Standard Class"/>
    <s v="GB-14530"/>
    <s v="George Bell"/>
    <x v="1"/>
    <x v="0"/>
    <s v="Los Angeles"/>
    <x v="1"/>
    <n v="90049"/>
    <x v="1"/>
    <s v="OFF-AR-10003602"/>
    <x v="1"/>
    <x v="6"/>
    <x v="239"/>
    <n v="11.68"/>
    <n v="2"/>
    <n v="0"/>
    <n v="5.4895999999999994"/>
  </r>
  <r>
    <n v="3760"/>
    <s v="CA-2012-167745"/>
    <x v="1"/>
    <x v="227"/>
    <d v="2012-09-23T00:00:00"/>
    <s v="Standard Class"/>
    <s v="GB-14530"/>
    <s v="George Bell"/>
    <x v="1"/>
    <x v="0"/>
    <s v="Los Angeles"/>
    <x v="1"/>
    <n v="90049"/>
    <x v="1"/>
    <s v="OFF-SU-10004782"/>
    <x v="1"/>
    <x v="14"/>
    <x v="1548"/>
    <n v="16.899999999999999"/>
    <n v="2"/>
    <n v="0"/>
    <n v="5.0699999999999985"/>
  </r>
  <r>
    <n v="3761"/>
    <s v="CA-2012-167745"/>
    <x v="1"/>
    <x v="227"/>
    <d v="2012-09-23T00:00:00"/>
    <s v="Standard Class"/>
    <s v="GB-14530"/>
    <s v="George Bell"/>
    <x v="1"/>
    <x v="0"/>
    <s v="Los Angeles"/>
    <x v="1"/>
    <n v="90049"/>
    <x v="1"/>
    <s v="FUR-FU-10001591"/>
    <x v="0"/>
    <x v="5"/>
    <x v="1101"/>
    <n v="24.4"/>
    <n v="2"/>
    <n v="0"/>
    <n v="10.248000000000001"/>
  </r>
  <r>
    <n v="3762"/>
    <s v="CA-2014-104577"/>
    <x v="3"/>
    <x v="605"/>
    <d v="2014-05-18T00:00:00"/>
    <s v="Standard Class"/>
    <s v="CK-12205"/>
    <s v="Chloris Kastensmidt"/>
    <x v="0"/>
    <x v="0"/>
    <s v="Everett"/>
    <x v="31"/>
    <n v="2149"/>
    <x v="3"/>
    <s v="OFF-PA-10000659"/>
    <x v="1"/>
    <x v="10"/>
    <x v="1286"/>
    <n v="87.6"/>
    <n v="5"/>
    <n v="0"/>
    <n v="42.047999999999995"/>
  </r>
  <r>
    <n v="3763"/>
    <s v="CA-2013-156251"/>
    <x v="0"/>
    <x v="572"/>
    <d v="2013-08-19T00:00:00"/>
    <s v="Second Class"/>
    <s v="TS-21160"/>
    <s v="Theresa Swint"/>
    <x v="1"/>
    <x v="0"/>
    <s v="West Allis"/>
    <x v="6"/>
    <n v="53214"/>
    <x v="2"/>
    <s v="FUR-BO-10001337"/>
    <x v="0"/>
    <x v="0"/>
    <x v="425"/>
    <n v="241.96"/>
    <n v="2"/>
    <n v="0"/>
    <n v="24.195999999999998"/>
  </r>
  <r>
    <n v="3764"/>
    <s v="CA-2013-156251"/>
    <x v="0"/>
    <x v="572"/>
    <d v="2013-08-19T00:00:00"/>
    <s v="Second Class"/>
    <s v="TS-21160"/>
    <s v="Theresa Swint"/>
    <x v="1"/>
    <x v="0"/>
    <s v="West Allis"/>
    <x v="6"/>
    <n v="53214"/>
    <x v="2"/>
    <s v="OFF-BI-10003529"/>
    <x v="1"/>
    <x v="8"/>
    <x v="788"/>
    <n v="8.52"/>
    <n v="3"/>
    <n v="0"/>
    <n v="4.1747999999999994"/>
  </r>
  <r>
    <n v="3765"/>
    <s v="CA-2014-125878"/>
    <x v="3"/>
    <x v="906"/>
    <d v="2014-03-03T00:00:00"/>
    <s v="Standard Class"/>
    <s v="MH-18025"/>
    <s v="Michelle Huthwaite"/>
    <x v="0"/>
    <x v="0"/>
    <s v="Chicago"/>
    <x v="10"/>
    <n v="60623"/>
    <x v="2"/>
    <s v="OFF-BI-10002609"/>
    <x v="1"/>
    <x v="8"/>
    <x v="98"/>
    <n v="1.7879999999999996"/>
    <n v="3"/>
    <n v="0.8"/>
    <n v="-3.0396000000000001"/>
  </r>
  <r>
    <n v="3766"/>
    <s v="CA-2013-163153"/>
    <x v="0"/>
    <x v="844"/>
    <d v="2013-03-26T00:00:00"/>
    <s v="Standard Class"/>
    <s v="DM-12955"/>
    <s v="Dario Medina"/>
    <x v="1"/>
    <x v="0"/>
    <s v="Houston"/>
    <x v="5"/>
    <n v="77036"/>
    <x v="2"/>
    <s v="FUR-TA-10004767"/>
    <x v="0"/>
    <x v="3"/>
    <x v="1147"/>
    <n v="99.372"/>
    <n v="2"/>
    <n v="0.3"/>
    <n v="-1.4196000000000097"/>
  </r>
  <r>
    <n v="3767"/>
    <s v="CA-2013-163153"/>
    <x v="0"/>
    <x v="844"/>
    <d v="2013-03-26T00:00:00"/>
    <s v="Standard Class"/>
    <s v="DM-12955"/>
    <s v="Dario Medina"/>
    <x v="1"/>
    <x v="0"/>
    <s v="Houston"/>
    <x v="5"/>
    <n v="77036"/>
    <x v="2"/>
    <s v="OFF-AR-10001868"/>
    <x v="1"/>
    <x v="6"/>
    <x v="59"/>
    <n v="1.3440000000000001"/>
    <n v="1"/>
    <n v="0.2"/>
    <n v="0.504"/>
  </r>
  <r>
    <n v="3768"/>
    <s v="CA-2012-103205"/>
    <x v="1"/>
    <x v="575"/>
    <d v="2012-12-10T00:00:00"/>
    <s v="Second Class"/>
    <s v="JJ-15760"/>
    <s v="Joel Jenkins"/>
    <x v="2"/>
    <x v="0"/>
    <s v="Houston"/>
    <x v="5"/>
    <n v="77036"/>
    <x v="2"/>
    <s v="TEC-PH-10004896"/>
    <x v="2"/>
    <x v="7"/>
    <x v="172"/>
    <n v="119.96000000000001"/>
    <n v="5"/>
    <n v="0.2"/>
    <n v="11.996000000000002"/>
  </r>
  <r>
    <n v="3769"/>
    <s v="CA-2011-153913"/>
    <x v="2"/>
    <x v="757"/>
    <d v="2011-12-20T00:00:00"/>
    <s v="Second Class"/>
    <s v="KB-16585"/>
    <s v="Ken Black"/>
    <x v="1"/>
    <x v="0"/>
    <s v="Hialeah"/>
    <x v="2"/>
    <n v="33012"/>
    <x v="0"/>
    <s v="FUR-CH-10000988"/>
    <x v="0"/>
    <x v="1"/>
    <x v="1132"/>
    <n v="1013.8320000000001"/>
    <n v="9"/>
    <n v="0.2"/>
    <n v="101.38319999999999"/>
  </r>
  <r>
    <n v="3770"/>
    <s v="CA-2011-153913"/>
    <x v="2"/>
    <x v="757"/>
    <d v="2011-12-20T00:00:00"/>
    <s v="Second Class"/>
    <s v="KB-16585"/>
    <s v="Ken Black"/>
    <x v="1"/>
    <x v="0"/>
    <s v="Hialeah"/>
    <x v="2"/>
    <n v="33012"/>
    <x v="0"/>
    <s v="OFF-FA-10000490"/>
    <x v="1"/>
    <x v="13"/>
    <x v="307"/>
    <n v="1.984"/>
    <n v="2"/>
    <n v="0.2"/>
    <n v="0.66959999999999997"/>
  </r>
  <r>
    <n v="3771"/>
    <s v="CA-2013-155530"/>
    <x v="0"/>
    <x v="907"/>
    <d v="2013-12-22T00:00:00"/>
    <s v="Standard Class"/>
    <s v="CM-12160"/>
    <s v="Charles McCrossin"/>
    <x v="0"/>
    <x v="0"/>
    <s v="San Francisco"/>
    <x v="1"/>
    <n v="94122"/>
    <x v="1"/>
    <s v="FUR-TA-10004256"/>
    <x v="0"/>
    <x v="3"/>
    <x v="484"/>
    <n v="2003.52"/>
    <n v="6"/>
    <n v="0.2"/>
    <n v="-325.57200000000023"/>
  </r>
  <r>
    <n v="3772"/>
    <s v="US-2013-101196"/>
    <x v="0"/>
    <x v="536"/>
    <d v="2013-05-18T00:00:00"/>
    <s v="Standard Class"/>
    <s v="FM-14215"/>
    <s v="Filia McAdams"/>
    <x v="1"/>
    <x v="0"/>
    <s v="Philadelphia"/>
    <x v="9"/>
    <n v="19140"/>
    <x v="3"/>
    <s v="OFF-ST-10004804"/>
    <x v="1"/>
    <x v="4"/>
    <x v="230"/>
    <n v="82.367999999999995"/>
    <n v="2"/>
    <n v="0.2"/>
    <n v="-19.562399999999997"/>
  </r>
  <r>
    <n v="3773"/>
    <s v="CA-2011-115357"/>
    <x v="2"/>
    <x v="908"/>
    <d v="2011-08-11T00:00:00"/>
    <s v="Second Class"/>
    <s v="RF-19735"/>
    <s v="Roland Fjeld"/>
    <x v="0"/>
    <x v="0"/>
    <s v="Columbia"/>
    <x v="20"/>
    <n v="29203"/>
    <x v="0"/>
    <s v="TEC-AC-10000023"/>
    <x v="2"/>
    <x v="11"/>
    <x v="900"/>
    <n v="62.91"/>
    <n v="3"/>
    <n v="0"/>
    <n v="22.647599999999997"/>
  </r>
  <r>
    <n v="3774"/>
    <s v="US-2011-102715"/>
    <x v="2"/>
    <x v="909"/>
    <d v="2011-04-13T00:00:00"/>
    <s v="Second Class"/>
    <s v="JK-15370"/>
    <s v="Jay Kimmel"/>
    <x v="0"/>
    <x v="0"/>
    <s v="Miami"/>
    <x v="2"/>
    <n v="33180"/>
    <x v="0"/>
    <s v="OFF-FA-10001332"/>
    <x v="1"/>
    <x v="13"/>
    <x v="1561"/>
    <n v="6.911999999999999"/>
    <n v="3"/>
    <n v="0.2"/>
    <n v="2.3327999999999998"/>
  </r>
  <r>
    <n v="3775"/>
    <s v="US-2011-102715"/>
    <x v="2"/>
    <x v="909"/>
    <d v="2011-04-13T00:00:00"/>
    <s v="Second Class"/>
    <s v="JK-15370"/>
    <s v="Jay Kimmel"/>
    <x v="0"/>
    <x v="0"/>
    <s v="Miami"/>
    <x v="2"/>
    <n v="33180"/>
    <x v="0"/>
    <s v="TEC-AC-10002001"/>
    <x v="2"/>
    <x v="11"/>
    <x v="262"/>
    <n v="383.97600000000006"/>
    <n v="3"/>
    <n v="0.2"/>
    <n v="81.59490000000001"/>
  </r>
  <r>
    <n v="3776"/>
    <s v="US-2011-102715"/>
    <x v="2"/>
    <x v="909"/>
    <d v="2011-04-13T00:00:00"/>
    <s v="Second Class"/>
    <s v="JK-15370"/>
    <s v="Jay Kimmel"/>
    <x v="0"/>
    <x v="0"/>
    <s v="Miami"/>
    <x v="2"/>
    <n v="33180"/>
    <x v="0"/>
    <s v="OFF-PA-10000029"/>
    <x v="1"/>
    <x v="10"/>
    <x v="803"/>
    <n v="10.368000000000002"/>
    <n v="2"/>
    <n v="0.2"/>
    <n v="3.6288"/>
  </r>
  <r>
    <n v="3777"/>
    <s v="US-2011-102715"/>
    <x v="2"/>
    <x v="909"/>
    <d v="2011-04-13T00:00:00"/>
    <s v="Second Class"/>
    <s v="JK-15370"/>
    <s v="Jay Kimmel"/>
    <x v="0"/>
    <x v="0"/>
    <s v="Miami"/>
    <x v="2"/>
    <n v="33180"/>
    <x v="0"/>
    <s v="TEC-AC-10001874"/>
    <x v="2"/>
    <x v="11"/>
    <x v="1562"/>
    <n v="335.94400000000002"/>
    <n v="7"/>
    <n v="0.2"/>
    <n v="41.992999999999995"/>
  </r>
  <r>
    <n v="3778"/>
    <s v="CA-2012-107937"/>
    <x v="1"/>
    <x v="910"/>
    <d v="2012-05-08T00:00:00"/>
    <s v="Standard Class"/>
    <s v="JB-16045"/>
    <s v="Julia Barnett"/>
    <x v="2"/>
    <x v="0"/>
    <s v="Chula Vista"/>
    <x v="1"/>
    <n v="91911"/>
    <x v="1"/>
    <s v="FUR-FU-10002298"/>
    <x v="0"/>
    <x v="5"/>
    <x v="1296"/>
    <n v="665.88"/>
    <n v="6"/>
    <n v="0"/>
    <n v="106.54079999999999"/>
  </r>
  <r>
    <n v="3779"/>
    <s v="US-2014-148768"/>
    <x v="3"/>
    <x v="329"/>
    <d v="2014-12-03T00:00:00"/>
    <s v="Second Class"/>
    <s v="PN-18775"/>
    <s v="Parhena Norris"/>
    <x v="2"/>
    <x v="0"/>
    <s v="Miami"/>
    <x v="2"/>
    <n v="33180"/>
    <x v="0"/>
    <s v="TEC-PH-10002564"/>
    <x v="2"/>
    <x v="7"/>
    <x v="976"/>
    <n v="71.975999999999999"/>
    <n v="3"/>
    <n v="0.2"/>
    <n v="8.9969999999999892"/>
  </r>
  <r>
    <n v="3780"/>
    <s v="CA-2014-118521"/>
    <x v="3"/>
    <x v="911"/>
    <d v="2014-02-21T00:00:00"/>
    <s v="Standard Class"/>
    <s v="LF-17185"/>
    <s v="Luke Foster"/>
    <x v="0"/>
    <x v="0"/>
    <s v="New York City"/>
    <x v="15"/>
    <n v="10035"/>
    <x v="3"/>
    <s v="OFF-PA-10003465"/>
    <x v="1"/>
    <x v="10"/>
    <x v="418"/>
    <n v="37.94"/>
    <n v="2"/>
    <n v="0"/>
    <n v="18.211199999999998"/>
  </r>
  <r>
    <n v="3781"/>
    <s v="CA-2011-149643"/>
    <x v="2"/>
    <x v="912"/>
    <d v="2011-11-20T00:00:00"/>
    <s v="Standard Class"/>
    <s v="RH-19510"/>
    <s v="Rick Huthwaite"/>
    <x v="2"/>
    <x v="0"/>
    <s v="Manhattan"/>
    <x v="41"/>
    <n v="66502"/>
    <x v="2"/>
    <s v="TEC-PH-10000038"/>
    <x v="2"/>
    <x v="7"/>
    <x v="1056"/>
    <n v="273.95999999999998"/>
    <n v="2"/>
    <n v="0"/>
    <n v="10.958399999999983"/>
  </r>
  <r>
    <n v="3782"/>
    <s v="CA-2012-135314"/>
    <x v="1"/>
    <x v="584"/>
    <d v="2012-07-14T00:00:00"/>
    <s v="Second Class"/>
    <s v="MC-17575"/>
    <s v="Matt Collins"/>
    <x v="0"/>
    <x v="0"/>
    <s v="Philadelphia"/>
    <x v="9"/>
    <n v="19120"/>
    <x v="3"/>
    <s v="TEC-PH-10003072"/>
    <x v="2"/>
    <x v="7"/>
    <x v="1310"/>
    <n v="269.98199999999997"/>
    <n v="3"/>
    <n v="0.4"/>
    <n v="40.497299999999996"/>
  </r>
  <r>
    <n v="3783"/>
    <s v="CA-2014-165204"/>
    <x v="3"/>
    <x v="38"/>
    <d v="2014-11-17T00:00:00"/>
    <s v="Second Class"/>
    <s v="MN-17935"/>
    <s v="Michael Nguyen"/>
    <x v="0"/>
    <x v="0"/>
    <s v="Memphis"/>
    <x v="18"/>
    <n v="38109"/>
    <x v="0"/>
    <s v="OFF-PA-10003424"/>
    <x v="1"/>
    <x v="10"/>
    <x v="1081"/>
    <n v="8.9039999999999999"/>
    <n v="3"/>
    <n v="0.2"/>
    <n v="3.3389999999999995"/>
  </r>
  <r>
    <n v="3784"/>
    <s v="CA-2014-165204"/>
    <x v="3"/>
    <x v="38"/>
    <d v="2014-11-17T00:00:00"/>
    <s v="Second Class"/>
    <s v="MN-17935"/>
    <s v="Michael Nguyen"/>
    <x v="0"/>
    <x v="0"/>
    <s v="Memphis"/>
    <x v="18"/>
    <n v="38109"/>
    <x v="0"/>
    <s v="OFF-ST-10003716"/>
    <x v="1"/>
    <x v="4"/>
    <x v="889"/>
    <n v="720.06400000000008"/>
    <n v="4"/>
    <n v="0.2"/>
    <n v="-63.005600000000015"/>
  </r>
  <r>
    <n v="3785"/>
    <s v="CA-2014-125752"/>
    <x v="3"/>
    <x v="689"/>
    <d v="2014-08-05T00:00:00"/>
    <s v="Standard Class"/>
    <s v="EH-14125"/>
    <s v="Eugene Hildebrand"/>
    <x v="2"/>
    <x v="0"/>
    <s v="Fort Lauderdale"/>
    <x v="2"/>
    <n v="33311"/>
    <x v="0"/>
    <s v="TEC-AC-10003590"/>
    <x v="2"/>
    <x v="11"/>
    <x v="1093"/>
    <n v="41.424000000000007"/>
    <n v="2"/>
    <n v="0.2"/>
    <n v="8.2847999999999971"/>
  </r>
  <r>
    <n v="3786"/>
    <s v="CA-2014-112487"/>
    <x v="3"/>
    <x v="377"/>
    <d v="2014-12-31T00:00:00"/>
    <s v="Standard Class"/>
    <s v="TC-21535"/>
    <s v="Tracy Collins"/>
    <x v="2"/>
    <x v="0"/>
    <s v="Columbus"/>
    <x v="24"/>
    <n v="43229"/>
    <x v="3"/>
    <s v="OFF-BI-10000494"/>
    <x v="1"/>
    <x v="8"/>
    <x v="1563"/>
    <n v="3.1320000000000001"/>
    <n v="2"/>
    <n v="0.7"/>
    <n v="-2.6099999999999994"/>
  </r>
  <r>
    <n v="3787"/>
    <s v="CA-2013-144218"/>
    <x v="0"/>
    <x v="731"/>
    <d v="2013-11-05T00:00:00"/>
    <s v="Standard Class"/>
    <s v="JD-15895"/>
    <s v="Jonathan Doherty"/>
    <x v="1"/>
    <x v="0"/>
    <s v="Los Angeles"/>
    <x v="1"/>
    <n v="90045"/>
    <x v="1"/>
    <s v="OFF-ST-10002615"/>
    <x v="1"/>
    <x v="4"/>
    <x v="1427"/>
    <n v="1085.42"/>
    <n v="7"/>
    <n v="0"/>
    <n v="282.20920000000001"/>
  </r>
  <r>
    <n v="3788"/>
    <s v="CA-2013-169971"/>
    <x v="0"/>
    <x v="913"/>
    <d v="2013-09-10T00:00:00"/>
    <s v="Standard Class"/>
    <s v="IL-15100"/>
    <s v="Ivan Liston"/>
    <x v="0"/>
    <x v="0"/>
    <s v="Houston"/>
    <x v="5"/>
    <n v="77041"/>
    <x v="2"/>
    <s v="OFF-AR-10002804"/>
    <x v="1"/>
    <x v="6"/>
    <x v="279"/>
    <n v="3.9119999999999999"/>
    <n v="1"/>
    <n v="0.2"/>
    <n v="1.0269000000000001"/>
  </r>
  <r>
    <n v="3789"/>
    <s v="CA-2013-169971"/>
    <x v="0"/>
    <x v="913"/>
    <d v="2013-09-10T00:00:00"/>
    <s v="Standard Class"/>
    <s v="IL-15100"/>
    <s v="Ivan Liston"/>
    <x v="0"/>
    <x v="0"/>
    <s v="Houston"/>
    <x v="5"/>
    <n v="77041"/>
    <x v="2"/>
    <s v="OFF-AR-10001044"/>
    <x v="1"/>
    <x v="6"/>
    <x v="1042"/>
    <n v="62.376000000000005"/>
    <n v="3"/>
    <n v="0.2"/>
    <n v="7.0172999999999952"/>
  </r>
  <r>
    <n v="3790"/>
    <s v="US-2013-133508"/>
    <x v="0"/>
    <x v="764"/>
    <d v="2013-04-22T00:00:00"/>
    <s v="Standard Class"/>
    <s v="SW-20350"/>
    <s v="Sean Wendt"/>
    <x v="2"/>
    <x v="0"/>
    <s v="Omaha"/>
    <x v="8"/>
    <n v="68104"/>
    <x v="2"/>
    <s v="OFF-FA-10000134"/>
    <x v="1"/>
    <x v="13"/>
    <x v="194"/>
    <n v="29.049999999999997"/>
    <n v="5"/>
    <n v="0"/>
    <n v="9.0054999999999996"/>
  </r>
  <r>
    <n v="3791"/>
    <s v="CA-2011-107139"/>
    <x v="2"/>
    <x v="260"/>
    <d v="2011-07-11T00:00:00"/>
    <s v="Standard Class"/>
    <s v="DP-13390"/>
    <s v="Dennis Pardue"/>
    <x v="2"/>
    <x v="0"/>
    <s v="Los Angeles"/>
    <x v="1"/>
    <n v="90004"/>
    <x v="1"/>
    <s v="OFF-BI-10001670"/>
    <x v="1"/>
    <x v="8"/>
    <x v="438"/>
    <n v="180.96000000000004"/>
    <n v="6"/>
    <n v="0.2"/>
    <n v="67.86"/>
  </r>
  <r>
    <n v="3792"/>
    <s v="CA-2012-111325"/>
    <x v="1"/>
    <x v="914"/>
    <d v="2012-02-28T00:00:00"/>
    <s v="First Class"/>
    <s v="BT-11395"/>
    <s v="Bill Tyler"/>
    <x v="1"/>
    <x v="0"/>
    <s v="Altoona"/>
    <x v="9"/>
    <n v="16602"/>
    <x v="3"/>
    <s v="OFF-BI-10000343"/>
    <x v="1"/>
    <x v="8"/>
    <x v="184"/>
    <n v="4.4190000000000005"/>
    <n v="3"/>
    <n v="0.7"/>
    <n v="-3.3879000000000001"/>
  </r>
  <r>
    <n v="3793"/>
    <s v="CA-2012-111325"/>
    <x v="1"/>
    <x v="914"/>
    <d v="2012-02-28T00:00:00"/>
    <s v="First Class"/>
    <s v="BT-11395"/>
    <s v="Bill Tyler"/>
    <x v="1"/>
    <x v="0"/>
    <s v="Altoona"/>
    <x v="9"/>
    <n v="16602"/>
    <x v="3"/>
    <s v="OFF-AR-10002257"/>
    <x v="1"/>
    <x v="6"/>
    <x v="1191"/>
    <n v="16.032"/>
    <n v="6"/>
    <n v="0.2"/>
    <n v="2.2043999999999979"/>
  </r>
  <r>
    <n v="3794"/>
    <s v="CA-2012-163762"/>
    <x v="1"/>
    <x v="154"/>
    <d v="2012-12-01T00:00:00"/>
    <s v="Standard Class"/>
    <s v="JE-15475"/>
    <s v="Jeremy Ellison"/>
    <x v="0"/>
    <x v="0"/>
    <s v="New York City"/>
    <x v="15"/>
    <n v="10024"/>
    <x v="3"/>
    <s v="OFF-AR-10001915"/>
    <x v="1"/>
    <x v="6"/>
    <x v="1048"/>
    <n v="29.79"/>
    <n v="3"/>
    <n v="0"/>
    <n v="12.511800000000001"/>
  </r>
  <r>
    <n v="3795"/>
    <s v="US-2011-117163"/>
    <x v="2"/>
    <x v="915"/>
    <d v="2011-02-03T00:00:00"/>
    <s v="Standard Class"/>
    <s v="EJ-13720"/>
    <s v="Ed Jacobs"/>
    <x v="0"/>
    <x v="0"/>
    <s v="San Diego"/>
    <x v="1"/>
    <n v="92037"/>
    <x v="1"/>
    <s v="OFF-ST-10003692"/>
    <x v="1"/>
    <x v="4"/>
    <x v="1253"/>
    <n v="57.23"/>
    <n v="1"/>
    <n v="0"/>
    <n v="14.307499999999997"/>
  </r>
  <r>
    <n v="3796"/>
    <s v="US-2011-117163"/>
    <x v="2"/>
    <x v="915"/>
    <d v="2011-02-03T00:00:00"/>
    <s v="Standard Class"/>
    <s v="EJ-13720"/>
    <s v="Ed Jacobs"/>
    <x v="0"/>
    <x v="0"/>
    <s v="San Diego"/>
    <x v="1"/>
    <n v="92037"/>
    <x v="1"/>
    <s v="FUR-TA-10003469"/>
    <x v="0"/>
    <x v="3"/>
    <x v="1564"/>
    <n v="333"/>
    <n v="3"/>
    <n v="0.2"/>
    <n v="-16.649999999999991"/>
  </r>
  <r>
    <n v="3797"/>
    <s v="US-2011-117163"/>
    <x v="2"/>
    <x v="915"/>
    <d v="2011-02-03T00:00:00"/>
    <s v="Standard Class"/>
    <s v="EJ-13720"/>
    <s v="Ed Jacobs"/>
    <x v="0"/>
    <x v="0"/>
    <s v="San Diego"/>
    <x v="1"/>
    <n v="92037"/>
    <x v="1"/>
    <s v="OFF-AR-10003179"/>
    <x v="1"/>
    <x v="6"/>
    <x v="1565"/>
    <n v="36.44"/>
    <n v="4"/>
    <n v="0"/>
    <n v="12.025199999999998"/>
  </r>
  <r>
    <n v="3798"/>
    <s v="CA-2014-121314"/>
    <x v="3"/>
    <x v="397"/>
    <d v="2014-09-27T00:00:00"/>
    <s v="First Class"/>
    <s v="BE-11410"/>
    <s v="Bobby Elias"/>
    <x v="0"/>
    <x v="0"/>
    <s v="Miami"/>
    <x v="2"/>
    <n v="33178"/>
    <x v="0"/>
    <s v="OFF-PA-10003395"/>
    <x v="1"/>
    <x v="10"/>
    <x v="650"/>
    <n v="251.64"/>
    <n v="3"/>
    <n v="0.2"/>
    <n v="88.073999999999984"/>
  </r>
  <r>
    <n v="3799"/>
    <s v="CA-2014-147760"/>
    <x v="3"/>
    <x v="259"/>
    <d v="2014-11-06T00:00:00"/>
    <s v="First Class"/>
    <s v="KL-16555"/>
    <s v="Kelly Lampkin"/>
    <x v="1"/>
    <x v="0"/>
    <s v="Greensboro"/>
    <x v="3"/>
    <n v="27405"/>
    <x v="0"/>
    <s v="FUR-TA-10004575"/>
    <x v="0"/>
    <x v="3"/>
    <x v="306"/>
    <n v="523.76400000000001"/>
    <n v="3"/>
    <n v="0.4"/>
    <n v="-192.04680000000008"/>
  </r>
  <r>
    <n v="3800"/>
    <s v="CA-2014-147760"/>
    <x v="3"/>
    <x v="259"/>
    <d v="2014-11-06T00:00:00"/>
    <s v="First Class"/>
    <s v="KL-16555"/>
    <s v="Kelly Lampkin"/>
    <x v="1"/>
    <x v="0"/>
    <s v="Greensboro"/>
    <x v="3"/>
    <n v="27405"/>
    <x v="0"/>
    <s v="TEC-PH-10002483"/>
    <x v="2"/>
    <x v="7"/>
    <x v="1170"/>
    <n v="1359.96"/>
    <n v="5"/>
    <n v="0.2"/>
    <n v="118.99650000000003"/>
  </r>
  <r>
    <n v="3801"/>
    <s v="CA-2013-156503"/>
    <x v="0"/>
    <x v="500"/>
    <d v="2013-10-21T00:00:00"/>
    <s v="Standard Class"/>
    <s v="NC-18415"/>
    <s v="Nathan Cano"/>
    <x v="0"/>
    <x v="0"/>
    <s v="Jacksonville"/>
    <x v="3"/>
    <n v="28540"/>
    <x v="0"/>
    <s v="FUR-CH-10003606"/>
    <x v="0"/>
    <x v="1"/>
    <x v="1566"/>
    <n v="102.59200000000001"/>
    <n v="1"/>
    <n v="0.2"/>
    <n v="10.2592"/>
  </r>
  <r>
    <n v="3802"/>
    <s v="CA-2013-156503"/>
    <x v="0"/>
    <x v="500"/>
    <d v="2013-10-21T00:00:00"/>
    <s v="Standard Class"/>
    <s v="NC-18415"/>
    <s v="Nathan Cano"/>
    <x v="0"/>
    <x v="0"/>
    <s v="Jacksonville"/>
    <x v="3"/>
    <n v="28540"/>
    <x v="0"/>
    <s v="TEC-AC-10002473"/>
    <x v="2"/>
    <x v="11"/>
    <x v="713"/>
    <n v="22.704000000000001"/>
    <n v="1"/>
    <n v="0.2"/>
    <n v="5.9597999999999995"/>
  </r>
  <r>
    <n v="3803"/>
    <s v="CA-2013-156503"/>
    <x v="0"/>
    <x v="500"/>
    <d v="2013-10-21T00:00:00"/>
    <s v="Standard Class"/>
    <s v="NC-18415"/>
    <s v="Nathan Cano"/>
    <x v="0"/>
    <x v="0"/>
    <s v="Jacksonville"/>
    <x v="3"/>
    <n v="28540"/>
    <x v="0"/>
    <s v="OFF-PA-10002319"/>
    <x v="1"/>
    <x v="10"/>
    <x v="1391"/>
    <n v="93.024000000000001"/>
    <n v="3"/>
    <n v="0.2"/>
    <n v="33.721199999999996"/>
  </r>
  <r>
    <n v="3804"/>
    <s v="CA-2013-156503"/>
    <x v="0"/>
    <x v="500"/>
    <d v="2013-10-21T00:00:00"/>
    <s v="Standard Class"/>
    <s v="NC-18415"/>
    <s v="Nathan Cano"/>
    <x v="0"/>
    <x v="0"/>
    <s v="Jacksonville"/>
    <x v="3"/>
    <n v="28540"/>
    <x v="0"/>
    <s v="OFF-SU-10000946"/>
    <x v="1"/>
    <x v="14"/>
    <x v="33"/>
    <n v="12.768000000000001"/>
    <n v="2"/>
    <n v="0.2"/>
    <n v="1.436399999999999"/>
  </r>
  <r>
    <n v="3805"/>
    <s v="CA-2013-156503"/>
    <x v="0"/>
    <x v="500"/>
    <d v="2013-10-21T00:00:00"/>
    <s v="Standard Class"/>
    <s v="NC-18415"/>
    <s v="Nathan Cano"/>
    <x v="0"/>
    <x v="0"/>
    <s v="Jacksonville"/>
    <x v="3"/>
    <n v="28540"/>
    <x v="0"/>
    <s v="OFF-EN-10001335"/>
    <x v="1"/>
    <x v="12"/>
    <x v="462"/>
    <n v="35.008000000000003"/>
    <n v="4"/>
    <n v="0.2"/>
    <n v="13.127999999999998"/>
  </r>
  <r>
    <n v="3806"/>
    <s v="CA-2013-156503"/>
    <x v="0"/>
    <x v="500"/>
    <d v="2013-10-21T00:00:00"/>
    <s v="Standard Class"/>
    <s v="NC-18415"/>
    <s v="Nathan Cano"/>
    <x v="0"/>
    <x v="0"/>
    <s v="Jacksonville"/>
    <x v="3"/>
    <n v="28540"/>
    <x v="0"/>
    <s v="OFF-PA-10002377"/>
    <x v="1"/>
    <x v="10"/>
    <x v="127"/>
    <n v="39.152000000000001"/>
    <n v="1"/>
    <n v="0.2"/>
    <n v="14.681999999999999"/>
  </r>
  <r>
    <n v="3807"/>
    <s v="CA-2012-113628"/>
    <x v="1"/>
    <x v="768"/>
    <d v="2012-11-19T00:00:00"/>
    <s v="Standard Class"/>
    <s v="AH-10690"/>
    <s v="Anna Häberlin"/>
    <x v="1"/>
    <x v="0"/>
    <s v="Plantation"/>
    <x v="2"/>
    <n v="33317"/>
    <x v="0"/>
    <s v="OFF-AR-10001246"/>
    <x v="1"/>
    <x v="6"/>
    <x v="450"/>
    <n v="11.76"/>
    <n v="5"/>
    <n v="0.2"/>
    <n v="1.3229999999999991"/>
  </r>
  <r>
    <n v="3808"/>
    <s v="CA-2012-113628"/>
    <x v="1"/>
    <x v="768"/>
    <d v="2012-11-19T00:00:00"/>
    <s v="Standard Class"/>
    <s v="AH-10690"/>
    <s v="Anna Häberlin"/>
    <x v="1"/>
    <x v="0"/>
    <s v="Plantation"/>
    <x v="2"/>
    <n v="33317"/>
    <x v="0"/>
    <s v="OFF-BI-10003291"/>
    <x v="1"/>
    <x v="8"/>
    <x v="44"/>
    <n v="5.2380000000000013"/>
    <n v="2"/>
    <n v="0.7"/>
    <n v="-4.0158000000000005"/>
  </r>
  <r>
    <n v="3809"/>
    <s v="CA-2012-113628"/>
    <x v="1"/>
    <x v="768"/>
    <d v="2012-11-19T00:00:00"/>
    <s v="Standard Class"/>
    <s v="AH-10690"/>
    <s v="Anna Häberlin"/>
    <x v="1"/>
    <x v="0"/>
    <s v="Plantation"/>
    <x v="2"/>
    <n v="33317"/>
    <x v="0"/>
    <s v="OFF-BI-10002799"/>
    <x v="1"/>
    <x v="8"/>
    <x v="1450"/>
    <n v="4.6619999999999999"/>
    <n v="3"/>
    <n v="0.7"/>
    <n v="-3.7295999999999996"/>
  </r>
  <r>
    <n v="3810"/>
    <s v="CA-2012-113628"/>
    <x v="1"/>
    <x v="768"/>
    <d v="2012-11-19T00:00:00"/>
    <s v="Standard Class"/>
    <s v="AH-10690"/>
    <s v="Anna Häberlin"/>
    <x v="1"/>
    <x v="0"/>
    <s v="Plantation"/>
    <x v="2"/>
    <n v="33317"/>
    <x v="0"/>
    <s v="FUR-CH-10003298"/>
    <x v="0"/>
    <x v="1"/>
    <x v="1567"/>
    <n v="523.91999999999996"/>
    <n v="5"/>
    <n v="0.2"/>
    <n v="-72.039000000000044"/>
  </r>
  <r>
    <n v="3811"/>
    <s v="CA-2012-113628"/>
    <x v="1"/>
    <x v="768"/>
    <d v="2012-11-19T00:00:00"/>
    <s v="Standard Class"/>
    <s v="AH-10690"/>
    <s v="Anna Häberlin"/>
    <x v="1"/>
    <x v="0"/>
    <s v="Plantation"/>
    <x v="2"/>
    <n v="33317"/>
    <x v="0"/>
    <s v="TEC-PH-10000441"/>
    <x v="2"/>
    <x v="7"/>
    <x v="1046"/>
    <n v="100.792"/>
    <n v="1"/>
    <n v="0.2"/>
    <n v="10.079200000000007"/>
  </r>
  <r>
    <n v="3812"/>
    <s v="CA-2012-113628"/>
    <x v="1"/>
    <x v="768"/>
    <d v="2012-11-19T00:00:00"/>
    <s v="Standard Class"/>
    <s v="AH-10690"/>
    <s v="Anna Häberlin"/>
    <x v="1"/>
    <x v="0"/>
    <s v="Plantation"/>
    <x v="2"/>
    <n v="33317"/>
    <x v="0"/>
    <s v="FUR-CH-10004477"/>
    <x v="0"/>
    <x v="1"/>
    <x v="211"/>
    <n v="146.13600000000002"/>
    <n v="3"/>
    <n v="0.2"/>
    <n v="16.440299999999986"/>
  </r>
  <r>
    <n v="3813"/>
    <s v="CA-2014-147753"/>
    <x v="3"/>
    <x v="916"/>
    <d v="2014-03-06T00:00:00"/>
    <s v="Same Day"/>
    <s v="PK-19075"/>
    <s v="Pete Kriz"/>
    <x v="0"/>
    <x v="0"/>
    <s v="Milwaukee"/>
    <x v="6"/>
    <n v="53209"/>
    <x v="2"/>
    <s v="OFF-LA-10003537"/>
    <x v="1"/>
    <x v="2"/>
    <x v="1568"/>
    <n v="25.06"/>
    <n v="2"/>
    <n v="0"/>
    <n v="11.778199999999998"/>
  </r>
  <r>
    <n v="3814"/>
    <s v="CA-2012-103961"/>
    <x v="1"/>
    <x v="599"/>
    <d v="2012-11-09T00:00:00"/>
    <s v="Standard Class"/>
    <s v="NG-18430"/>
    <s v="Nathan Gelder"/>
    <x v="0"/>
    <x v="0"/>
    <s v="Quincy"/>
    <x v="10"/>
    <n v="62301"/>
    <x v="2"/>
    <s v="OFF-LA-10004484"/>
    <x v="1"/>
    <x v="2"/>
    <x v="612"/>
    <n v="19.824000000000002"/>
    <n v="6"/>
    <n v="0.2"/>
    <n v="6.4427999999999992"/>
  </r>
  <r>
    <n v="3815"/>
    <s v="CA-2013-152471"/>
    <x v="0"/>
    <x v="630"/>
    <d v="2013-07-09T00:00:00"/>
    <s v="Same Day"/>
    <s v="ZD-21925"/>
    <s v="Zuschuss Donatelli"/>
    <x v="0"/>
    <x v="0"/>
    <s v="Jacksonville"/>
    <x v="2"/>
    <n v="32216"/>
    <x v="0"/>
    <s v="TEC-PH-10002824"/>
    <x v="2"/>
    <x v="7"/>
    <x v="1142"/>
    <n v="823.96000000000015"/>
    <n v="5"/>
    <n v="0.2"/>
    <n v="51.497499999999974"/>
  </r>
  <r>
    <n v="3816"/>
    <s v="CA-2013-152471"/>
    <x v="0"/>
    <x v="630"/>
    <d v="2013-07-09T00:00:00"/>
    <s v="Same Day"/>
    <s v="ZD-21925"/>
    <s v="Zuschuss Donatelli"/>
    <x v="0"/>
    <x v="0"/>
    <s v="Jacksonville"/>
    <x v="2"/>
    <n v="32216"/>
    <x v="0"/>
    <s v="OFF-PA-10004965"/>
    <x v="1"/>
    <x v="10"/>
    <x v="112"/>
    <n v="15.984000000000002"/>
    <n v="2"/>
    <n v="0.2"/>
    <n v="4.9949999999999992"/>
  </r>
  <r>
    <n v="3817"/>
    <s v="CA-2012-102582"/>
    <x v="1"/>
    <x v="426"/>
    <d v="2012-09-19T00:00:00"/>
    <s v="Standard Class"/>
    <s v="NW-18400"/>
    <s v="Natalie Webber"/>
    <x v="0"/>
    <x v="0"/>
    <s v="Mobile"/>
    <x v="19"/>
    <n v="36608"/>
    <x v="0"/>
    <s v="FUR-TA-10003569"/>
    <x v="0"/>
    <x v="3"/>
    <x v="1358"/>
    <n v="801.96"/>
    <n v="2"/>
    <n v="0"/>
    <n v="200.49"/>
  </r>
  <r>
    <n v="3818"/>
    <s v="CA-2012-102582"/>
    <x v="1"/>
    <x v="426"/>
    <d v="2012-09-19T00:00:00"/>
    <s v="Standard Class"/>
    <s v="NW-18400"/>
    <s v="Natalie Webber"/>
    <x v="0"/>
    <x v="0"/>
    <s v="Mobile"/>
    <x v="19"/>
    <n v="36608"/>
    <x v="0"/>
    <s v="TEC-PH-10003187"/>
    <x v="2"/>
    <x v="7"/>
    <x v="1410"/>
    <n v="59.97"/>
    <n v="3"/>
    <n v="0"/>
    <n v="0"/>
  </r>
  <r>
    <n v="3819"/>
    <s v="CA-2012-102582"/>
    <x v="1"/>
    <x v="426"/>
    <d v="2012-09-19T00:00:00"/>
    <s v="Standard Class"/>
    <s v="NW-18400"/>
    <s v="Natalie Webber"/>
    <x v="0"/>
    <x v="0"/>
    <s v="Mobile"/>
    <x v="19"/>
    <n v="36608"/>
    <x v="0"/>
    <s v="FUR-CH-10004853"/>
    <x v="0"/>
    <x v="1"/>
    <x v="526"/>
    <n v="1056.8599999999999"/>
    <n v="7"/>
    <n v="0"/>
    <n v="306.48939999999988"/>
  </r>
  <r>
    <n v="3820"/>
    <s v="CA-2014-141873"/>
    <x v="3"/>
    <x v="449"/>
    <d v="2014-10-15T00:00:00"/>
    <s v="Standard Class"/>
    <s v="HG-14845"/>
    <s v="Harry Greene"/>
    <x v="0"/>
    <x v="0"/>
    <s v="New York City"/>
    <x v="15"/>
    <n v="10024"/>
    <x v="3"/>
    <s v="OFF-BI-10001031"/>
    <x v="1"/>
    <x v="8"/>
    <x v="865"/>
    <n v="12.816000000000001"/>
    <n v="3"/>
    <n v="0.2"/>
    <n v="4.3253999999999984"/>
  </r>
  <r>
    <n v="3821"/>
    <s v="CA-2014-141873"/>
    <x v="3"/>
    <x v="449"/>
    <d v="2014-10-15T00:00:00"/>
    <s v="Standard Class"/>
    <s v="HG-14845"/>
    <s v="Harry Greene"/>
    <x v="0"/>
    <x v="0"/>
    <s v="New York City"/>
    <x v="15"/>
    <n v="10024"/>
    <x v="3"/>
    <s v="FUR-BO-10003034"/>
    <x v="0"/>
    <x v="0"/>
    <x v="1194"/>
    <n v="314.35199999999998"/>
    <n v="3"/>
    <n v="0.2"/>
    <n v="-15.71759999999999"/>
  </r>
  <r>
    <n v="3822"/>
    <s v="CA-2014-141873"/>
    <x v="3"/>
    <x v="449"/>
    <d v="2014-10-15T00:00:00"/>
    <s v="Standard Class"/>
    <s v="HG-14845"/>
    <s v="Harry Greene"/>
    <x v="0"/>
    <x v="0"/>
    <s v="New York City"/>
    <x v="15"/>
    <n v="10024"/>
    <x v="3"/>
    <s v="OFF-PA-10000069"/>
    <x v="1"/>
    <x v="10"/>
    <x v="1569"/>
    <n v="18.98"/>
    <n v="2"/>
    <n v="0"/>
    <n v="8.9206000000000003"/>
  </r>
  <r>
    <n v="3823"/>
    <s v="CA-2014-141873"/>
    <x v="3"/>
    <x v="449"/>
    <d v="2014-10-15T00:00:00"/>
    <s v="Standard Class"/>
    <s v="HG-14845"/>
    <s v="Harry Greene"/>
    <x v="0"/>
    <x v="0"/>
    <s v="New York City"/>
    <x v="15"/>
    <n v="10024"/>
    <x v="3"/>
    <s v="OFF-BI-10003655"/>
    <x v="1"/>
    <x v="8"/>
    <x v="1447"/>
    <n v="18.240000000000002"/>
    <n v="6"/>
    <n v="0.2"/>
    <n v="6.1560000000000006"/>
  </r>
  <r>
    <n v="3824"/>
    <s v="CA-2012-140984"/>
    <x v="1"/>
    <x v="471"/>
    <d v="2012-09-18T00:00:00"/>
    <s v="Standard Class"/>
    <s v="CC-12685"/>
    <s v="Craig Carroll"/>
    <x v="0"/>
    <x v="0"/>
    <s v="New York City"/>
    <x v="15"/>
    <n v="10011"/>
    <x v="3"/>
    <s v="OFF-ST-10000585"/>
    <x v="1"/>
    <x v="4"/>
    <x v="541"/>
    <n v="991.19999999999993"/>
    <n v="6"/>
    <n v="0"/>
    <n v="257.71199999999999"/>
  </r>
  <r>
    <n v="3825"/>
    <s v="CA-2012-140984"/>
    <x v="1"/>
    <x v="471"/>
    <d v="2012-09-18T00:00:00"/>
    <s v="Standard Class"/>
    <s v="CC-12685"/>
    <s v="Craig Carroll"/>
    <x v="0"/>
    <x v="0"/>
    <s v="New York City"/>
    <x v="15"/>
    <n v="10011"/>
    <x v="3"/>
    <s v="TEC-CO-10001571"/>
    <x v="2"/>
    <x v="16"/>
    <x v="1554"/>
    <n v="879.98400000000004"/>
    <n v="2"/>
    <n v="0.2"/>
    <n v="329.99400000000003"/>
  </r>
  <r>
    <n v="3826"/>
    <s v="CA-2012-140984"/>
    <x v="1"/>
    <x v="471"/>
    <d v="2012-09-18T00:00:00"/>
    <s v="Standard Class"/>
    <s v="CC-12685"/>
    <s v="Craig Carroll"/>
    <x v="0"/>
    <x v="0"/>
    <s v="New York City"/>
    <x v="15"/>
    <n v="10011"/>
    <x v="3"/>
    <s v="OFF-BI-10002012"/>
    <x v="1"/>
    <x v="8"/>
    <x v="742"/>
    <n v="12.96"/>
    <n v="9"/>
    <n v="0.2"/>
    <n v="4.5359999999999996"/>
  </r>
  <r>
    <n v="3827"/>
    <s v="CA-2011-132801"/>
    <x v="2"/>
    <x v="273"/>
    <d v="2011-10-12T00:00:00"/>
    <s v="Standard Class"/>
    <s v="JG-15805"/>
    <s v="John Grady"/>
    <x v="1"/>
    <x v="0"/>
    <s v="Dallas"/>
    <x v="5"/>
    <n v="75217"/>
    <x v="2"/>
    <s v="OFF-ST-10001228"/>
    <x v="1"/>
    <x v="4"/>
    <x v="228"/>
    <n v="107.44"/>
    <n v="10"/>
    <n v="0.2"/>
    <n v="10.744000000000007"/>
  </r>
  <r>
    <n v="3828"/>
    <s v="CA-2014-141733"/>
    <x v="3"/>
    <x v="917"/>
    <d v="2014-05-12T00:00:00"/>
    <s v="Standard Class"/>
    <s v="RW-19540"/>
    <s v="Rick Wilson"/>
    <x v="1"/>
    <x v="0"/>
    <s v="Detroit"/>
    <x v="12"/>
    <n v="48234"/>
    <x v="2"/>
    <s v="FUR-CH-10004086"/>
    <x v="0"/>
    <x v="1"/>
    <x v="281"/>
    <n v="1458.65"/>
    <n v="5"/>
    <n v="0"/>
    <n v="423.00849999999997"/>
  </r>
  <r>
    <n v="3829"/>
    <s v="CA-2014-141733"/>
    <x v="3"/>
    <x v="917"/>
    <d v="2014-05-12T00:00:00"/>
    <s v="Standard Class"/>
    <s v="RW-19540"/>
    <s v="Rick Wilson"/>
    <x v="1"/>
    <x v="0"/>
    <s v="Detroit"/>
    <x v="12"/>
    <n v="48234"/>
    <x v="2"/>
    <s v="FUR-CH-10002017"/>
    <x v="0"/>
    <x v="1"/>
    <x v="1368"/>
    <n v="26.64"/>
    <n v="1"/>
    <n v="0"/>
    <n v="7.4591999999999992"/>
  </r>
  <r>
    <n v="3830"/>
    <s v="CA-2014-141733"/>
    <x v="3"/>
    <x v="917"/>
    <d v="2014-05-12T00:00:00"/>
    <s v="Standard Class"/>
    <s v="RW-19540"/>
    <s v="Rick Wilson"/>
    <x v="1"/>
    <x v="0"/>
    <s v="Detroit"/>
    <x v="12"/>
    <n v="48234"/>
    <x v="2"/>
    <s v="FUR-CH-10000595"/>
    <x v="0"/>
    <x v="1"/>
    <x v="463"/>
    <n v="476.8"/>
    <n v="2"/>
    <n v="0"/>
    <n v="119.19999999999999"/>
  </r>
  <r>
    <n v="3831"/>
    <s v="CA-2014-141733"/>
    <x v="3"/>
    <x v="917"/>
    <d v="2014-05-12T00:00:00"/>
    <s v="Standard Class"/>
    <s v="RW-19540"/>
    <s v="Rick Wilson"/>
    <x v="1"/>
    <x v="0"/>
    <s v="Detroit"/>
    <x v="12"/>
    <n v="48234"/>
    <x v="2"/>
    <s v="OFF-AP-10001563"/>
    <x v="1"/>
    <x v="9"/>
    <x v="530"/>
    <n v="87.444000000000003"/>
    <n v="2"/>
    <n v="0.1"/>
    <n v="18.460399999999986"/>
  </r>
  <r>
    <n v="3832"/>
    <s v="US-2012-111927"/>
    <x v="1"/>
    <x v="717"/>
    <d v="2012-11-19T00:00:00"/>
    <s v="Standard Class"/>
    <s v="LS-17230"/>
    <s v="Lycoris Saunders"/>
    <x v="0"/>
    <x v="0"/>
    <s v="Dover"/>
    <x v="13"/>
    <n v="19901"/>
    <x v="3"/>
    <s v="FUR-FU-10004017"/>
    <x v="0"/>
    <x v="5"/>
    <x v="1570"/>
    <n v="76.14"/>
    <n v="3"/>
    <n v="0"/>
    <n v="26.648999999999997"/>
  </r>
  <r>
    <n v="3833"/>
    <s v="US-2012-111927"/>
    <x v="1"/>
    <x v="717"/>
    <d v="2012-11-19T00:00:00"/>
    <s v="Standard Class"/>
    <s v="LS-17230"/>
    <s v="Lycoris Saunders"/>
    <x v="0"/>
    <x v="0"/>
    <s v="Dover"/>
    <x v="13"/>
    <n v="19901"/>
    <x v="3"/>
    <s v="OFF-BI-10002571"/>
    <x v="1"/>
    <x v="8"/>
    <x v="1204"/>
    <n v="19.96"/>
    <n v="2"/>
    <n v="0"/>
    <n v="9.3811999999999998"/>
  </r>
  <r>
    <n v="3834"/>
    <s v="CA-2011-105984"/>
    <x v="2"/>
    <x v="156"/>
    <d v="2011-11-24T00:00:00"/>
    <s v="Same Day"/>
    <s v="MY-18295"/>
    <s v="Muhammed Yedwab"/>
    <x v="1"/>
    <x v="0"/>
    <s v="Columbus"/>
    <x v="24"/>
    <n v="43229"/>
    <x v="3"/>
    <s v="TEC-PH-10000560"/>
    <x v="2"/>
    <x v="7"/>
    <x v="745"/>
    <n v="1049.97"/>
    <n v="5"/>
    <n v="0.4"/>
    <n v="-209.99399999999991"/>
  </r>
  <r>
    <n v="3835"/>
    <s v="CA-2011-105984"/>
    <x v="2"/>
    <x v="156"/>
    <d v="2011-11-24T00:00:00"/>
    <s v="Same Day"/>
    <s v="MY-18295"/>
    <s v="Muhammed Yedwab"/>
    <x v="1"/>
    <x v="0"/>
    <s v="Columbus"/>
    <x v="24"/>
    <n v="43229"/>
    <x v="3"/>
    <s v="FUR-CH-10000847"/>
    <x v="0"/>
    <x v="1"/>
    <x v="986"/>
    <n v="611.05799999999999"/>
    <n v="3"/>
    <n v="0.3"/>
    <n v="-34.917600000000022"/>
  </r>
  <r>
    <n v="3836"/>
    <s v="CA-2011-100363"/>
    <x v="2"/>
    <x v="918"/>
    <d v="2011-04-15T00:00:00"/>
    <s v="Standard Class"/>
    <s v="JM-15655"/>
    <s v="Jim Mitchum"/>
    <x v="1"/>
    <x v="0"/>
    <s v="Glendale"/>
    <x v="16"/>
    <n v="85301"/>
    <x v="1"/>
    <s v="OFF-FA-10000611"/>
    <x v="1"/>
    <x v="13"/>
    <x v="1065"/>
    <n v="2.3679999999999999"/>
    <n v="2"/>
    <n v="0.2"/>
    <n v="0.82879999999999987"/>
  </r>
  <r>
    <n v="3837"/>
    <s v="CA-2011-100363"/>
    <x v="2"/>
    <x v="918"/>
    <d v="2011-04-15T00:00:00"/>
    <s v="Standard Class"/>
    <s v="JM-15655"/>
    <s v="Jim Mitchum"/>
    <x v="1"/>
    <x v="0"/>
    <s v="Glendale"/>
    <x v="16"/>
    <n v="85301"/>
    <x v="1"/>
    <s v="OFF-PA-10004733"/>
    <x v="1"/>
    <x v="10"/>
    <x v="1571"/>
    <n v="19.008000000000003"/>
    <n v="3"/>
    <n v="0.2"/>
    <n v="6.8903999999999979"/>
  </r>
  <r>
    <n v="3838"/>
    <s v="CA-2011-126760"/>
    <x v="2"/>
    <x v="711"/>
    <d v="2011-08-02T00:00:00"/>
    <s v="Standard Class"/>
    <s v="KM-16720"/>
    <s v="Kunst Miller"/>
    <x v="0"/>
    <x v="0"/>
    <s v="North Las Vegas"/>
    <x v="33"/>
    <n v="89031"/>
    <x v="1"/>
    <s v="TEC-PH-10001363"/>
    <x v="2"/>
    <x v="7"/>
    <x v="427"/>
    <n v="911.98400000000004"/>
    <n v="2"/>
    <n v="0.2"/>
    <n v="113.99799999999991"/>
  </r>
  <r>
    <n v="3839"/>
    <s v="CA-2011-126760"/>
    <x v="2"/>
    <x v="711"/>
    <d v="2011-08-02T00:00:00"/>
    <s v="Standard Class"/>
    <s v="KM-16720"/>
    <s v="Kunst Miller"/>
    <x v="0"/>
    <x v="0"/>
    <s v="North Las Vegas"/>
    <x v="33"/>
    <n v="89031"/>
    <x v="1"/>
    <s v="FUR-CH-10003312"/>
    <x v="0"/>
    <x v="1"/>
    <x v="296"/>
    <n v="674.35200000000009"/>
    <n v="3"/>
    <n v="0.2"/>
    <n v="-109.58220000000011"/>
  </r>
  <r>
    <n v="3840"/>
    <s v="CA-2011-126760"/>
    <x v="2"/>
    <x v="711"/>
    <d v="2011-08-02T00:00:00"/>
    <s v="Standard Class"/>
    <s v="KM-16720"/>
    <s v="Kunst Miller"/>
    <x v="0"/>
    <x v="0"/>
    <s v="North Las Vegas"/>
    <x v="33"/>
    <n v="89031"/>
    <x v="1"/>
    <s v="FUR-FU-10004018"/>
    <x v="0"/>
    <x v="5"/>
    <x v="927"/>
    <n v="134.01"/>
    <n v="9"/>
    <n v="0"/>
    <n v="36.182700000000004"/>
  </r>
  <r>
    <n v="3841"/>
    <s v="CA-2011-126760"/>
    <x v="2"/>
    <x v="711"/>
    <d v="2011-08-02T00:00:00"/>
    <s v="Standard Class"/>
    <s v="KM-16720"/>
    <s v="Kunst Miller"/>
    <x v="0"/>
    <x v="0"/>
    <s v="North Las Vegas"/>
    <x v="33"/>
    <n v="89031"/>
    <x v="1"/>
    <s v="TEC-AC-10004814"/>
    <x v="2"/>
    <x v="11"/>
    <x v="1572"/>
    <n v="170.97"/>
    <n v="3"/>
    <n v="0"/>
    <n v="70.097700000000003"/>
  </r>
  <r>
    <n v="3842"/>
    <s v="US-2011-109162"/>
    <x v="2"/>
    <x v="785"/>
    <d v="2011-06-12T00:00:00"/>
    <s v="Standard Class"/>
    <s v="KE-16420"/>
    <s v="Katrina Edelman"/>
    <x v="1"/>
    <x v="0"/>
    <s v="Bristol"/>
    <x v="18"/>
    <n v="37620"/>
    <x v="0"/>
    <s v="FUR-CH-10002647"/>
    <x v="0"/>
    <x v="1"/>
    <x v="470"/>
    <n v="170.35200000000003"/>
    <n v="3"/>
    <n v="0.2"/>
    <n v="10.647000000000006"/>
  </r>
  <r>
    <n v="3843"/>
    <s v="CA-2011-101931"/>
    <x v="2"/>
    <x v="919"/>
    <d v="2011-10-31T00:00:00"/>
    <s v="First Class"/>
    <s v="TS-21370"/>
    <s v="Todd Sumrall"/>
    <x v="1"/>
    <x v="0"/>
    <s v="Los Angeles"/>
    <x v="1"/>
    <n v="90049"/>
    <x v="1"/>
    <s v="OFF-BI-10004140"/>
    <x v="1"/>
    <x v="8"/>
    <x v="304"/>
    <n v="7.1840000000000011"/>
    <n v="2"/>
    <n v="0.2"/>
    <n v="2.2449999999999992"/>
  </r>
  <r>
    <n v="3844"/>
    <s v="CA-2011-101931"/>
    <x v="2"/>
    <x v="919"/>
    <d v="2011-10-31T00:00:00"/>
    <s v="First Class"/>
    <s v="TS-21370"/>
    <s v="Todd Sumrall"/>
    <x v="1"/>
    <x v="0"/>
    <s v="Los Angeles"/>
    <x v="1"/>
    <n v="90049"/>
    <x v="1"/>
    <s v="OFF-SU-10002301"/>
    <x v="1"/>
    <x v="14"/>
    <x v="1573"/>
    <n v="6.28"/>
    <n v="2"/>
    <n v="0"/>
    <n v="6.2800000000000189E-2"/>
  </r>
  <r>
    <n v="3845"/>
    <s v="CA-2011-101931"/>
    <x v="2"/>
    <x v="919"/>
    <d v="2011-10-31T00:00:00"/>
    <s v="First Class"/>
    <s v="TS-21370"/>
    <s v="Todd Sumrall"/>
    <x v="1"/>
    <x v="0"/>
    <s v="Los Angeles"/>
    <x v="1"/>
    <n v="90049"/>
    <x v="1"/>
    <s v="OFF-SU-10000646"/>
    <x v="1"/>
    <x v="14"/>
    <x v="259"/>
    <n v="480.74"/>
    <n v="2"/>
    <n v="0"/>
    <n v="14.422200000000032"/>
  </r>
  <r>
    <n v="3846"/>
    <s v="CA-2011-101931"/>
    <x v="2"/>
    <x v="919"/>
    <d v="2011-10-31T00:00:00"/>
    <s v="First Class"/>
    <s v="TS-21370"/>
    <s v="Todd Sumrall"/>
    <x v="1"/>
    <x v="0"/>
    <s v="Los Angeles"/>
    <x v="1"/>
    <n v="90049"/>
    <x v="1"/>
    <s v="FUR-BO-10001337"/>
    <x v="0"/>
    <x v="0"/>
    <x v="425"/>
    <n v="616.99800000000005"/>
    <n v="6"/>
    <n v="0.15"/>
    <n v="-36.293999999999997"/>
  </r>
  <r>
    <n v="3847"/>
    <s v="CA-2011-101931"/>
    <x v="2"/>
    <x v="919"/>
    <d v="2011-10-31T00:00:00"/>
    <s v="First Class"/>
    <s v="TS-21370"/>
    <s v="Todd Sumrall"/>
    <x v="1"/>
    <x v="0"/>
    <s v="Los Angeles"/>
    <x v="1"/>
    <n v="90049"/>
    <x v="1"/>
    <s v="OFF-ST-10003442"/>
    <x v="1"/>
    <x v="4"/>
    <x v="86"/>
    <n v="141.4"/>
    <n v="5"/>
    <n v="0"/>
    <n v="38.177999999999997"/>
  </r>
  <r>
    <n v="3848"/>
    <s v="CA-2014-129000"/>
    <x v="3"/>
    <x v="920"/>
    <d v="2014-11-28T00:00:00"/>
    <s v="Second Class"/>
    <s v="SZ-20035"/>
    <s v="Sam Zeldin"/>
    <x v="2"/>
    <x v="0"/>
    <s v="Canton"/>
    <x v="12"/>
    <n v="48187"/>
    <x v="2"/>
    <s v="OFF-ST-10001097"/>
    <x v="1"/>
    <x v="4"/>
    <x v="740"/>
    <n v="501.81000000000006"/>
    <n v="3"/>
    <n v="0"/>
    <n v="0"/>
  </r>
  <r>
    <n v="3849"/>
    <s v="CA-2014-161053"/>
    <x v="3"/>
    <x v="585"/>
    <d v="2014-09-24T00:00:00"/>
    <s v="First Class"/>
    <s v="JE-15745"/>
    <s v="Joel Eaton"/>
    <x v="0"/>
    <x v="0"/>
    <s v="Fayetteville"/>
    <x v="36"/>
    <n v="72701"/>
    <x v="0"/>
    <s v="OFF-BI-10004318"/>
    <x v="1"/>
    <x v="8"/>
    <x v="1574"/>
    <n v="691.96"/>
    <n v="4"/>
    <n v="0"/>
    <n v="318.30160000000001"/>
  </r>
  <r>
    <n v="3850"/>
    <s v="CA-2014-161053"/>
    <x v="3"/>
    <x v="585"/>
    <d v="2014-09-24T00:00:00"/>
    <s v="First Class"/>
    <s v="JE-15745"/>
    <s v="Joel Eaton"/>
    <x v="0"/>
    <x v="0"/>
    <s v="Fayetteville"/>
    <x v="36"/>
    <n v="72701"/>
    <x v="0"/>
    <s v="TEC-AC-10004633"/>
    <x v="2"/>
    <x v="11"/>
    <x v="60"/>
    <n v="34.950000000000003"/>
    <n v="5"/>
    <n v="0"/>
    <n v="15.378000000000004"/>
  </r>
  <r>
    <n v="3851"/>
    <s v="CA-2012-142377"/>
    <x v="1"/>
    <x v="784"/>
    <d v="2012-12-09T00:00:00"/>
    <s v="Standard Class"/>
    <s v="MS-17980"/>
    <s v="Michael Stewart"/>
    <x v="1"/>
    <x v="0"/>
    <s v="Springfield"/>
    <x v="25"/>
    <n v="65807"/>
    <x v="2"/>
    <s v="OFF-PA-10001970"/>
    <x v="1"/>
    <x v="10"/>
    <x v="311"/>
    <n v="85.96"/>
    <n v="7"/>
    <n v="0"/>
    <n v="40.401199999999996"/>
  </r>
  <r>
    <n v="3852"/>
    <s v="CA-2012-127593"/>
    <x v="1"/>
    <x v="481"/>
    <d v="2012-09-21T00:00:00"/>
    <s v="Same Day"/>
    <s v="DH-13675"/>
    <s v="Duane Huffman"/>
    <x v="2"/>
    <x v="0"/>
    <s v="Quincy"/>
    <x v="31"/>
    <n v="2169"/>
    <x v="3"/>
    <s v="FUR-FU-10004006"/>
    <x v="0"/>
    <x v="5"/>
    <x v="101"/>
    <n v="85.3"/>
    <n v="2"/>
    <n v="0"/>
    <n v="14.500999999999991"/>
  </r>
  <r>
    <n v="3853"/>
    <s v="CA-2014-130526"/>
    <x v="3"/>
    <x v="200"/>
    <d v="2014-11-30T00:00:00"/>
    <s v="First Class"/>
    <s v="GT-14755"/>
    <s v="Guy Thornton"/>
    <x v="0"/>
    <x v="0"/>
    <s v="Rockford"/>
    <x v="10"/>
    <n v="61107"/>
    <x v="2"/>
    <s v="OFF-BI-10001524"/>
    <x v="1"/>
    <x v="8"/>
    <x v="298"/>
    <n v="33.567999999999991"/>
    <n v="8"/>
    <n v="0.8"/>
    <n v="-53.708800000000025"/>
  </r>
  <r>
    <n v="3854"/>
    <s v="US-2014-131849"/>
    <x v="3"/>
    <x v="921"/>
    <d v="2014-06-11T00:00:00"/>
    <s v="Standard Class"/>
    <s v="GH-14410"/>
    <s v="Gary Hansen"/>
    <x v="2"/>
    <x v="0"/>
    <s v="San Francisco"/>
    <x v="1"/>
    <n v="94122"/>
    <x v="1"/>
    <s v="FUR-FU-10004164"/>
    <x v="0"/>
    <x v="5"/>
    <x v="1575"/>
    <n v="4.95"/>
    <n v="1"/>
    <n v="0"/>
    <n v="2.1780000000000004"/>
  </r>
  <r>
    <n v="3855"/>
    <s v="US-2014-131849"/>
    <x v="3"/>
    <x v="921"/>
    <d v="2014-06-11T00:00:00"/>
    <s v="Standard Class"/>
    <s v="GH-14410"/>
    <s v="Gary Hansen"/>
    <x v="2"/>
    <x v="0"/>
    <s v="San Francisco"/>
    <x v="1"/>
    <n v="94122"/>
    <x v="1"/>
    <s v="OFF-ST-10002957"/>
    <x v="1"/>
    <x v="4"/>
    <x v="1483"/>
    <n v="26.400000000000002"/>
    <n v="5"/>
    <n v="0"/>
    <n v="0"/>
  </r>
  <r>
    <n v="3856"/>
    <s v="US-2014-105389"/>
    <x v="3"/>
    <x v="436"/>
    <d v="2014-10-29T00:00:00"/>
    <s v="Second Class"/>
    <s v="DM-13015"/>
    <s v="Darrin Martin"/>
    <x v="0"/>
    <x v="0"/>
    <s v="San Antonio"/>
    <x v="5"/>
    <n v="78207"/>
    <x v="2"/>
    <s v="OFF-BI-10004364"/>
    <x v="1"/>
    <x v="8"/>
    <x v="302"/>
    <n v="3.5639999999999992"/>
    <n v="3"/>
    <n v="0.8"/>
    <n v="-6.2370000000000019"/>
  </r>
  <r>
    <n v="3857"/>
    <s v="US-2014-105389"/>
    <x v="3"/>
    <x v="436"/>
    <d v="2014-10-29T00:00:00"/>
    <s v="Second Class"/>
    <s v="DM-13015"/>
    <s v="Darrin Martin"/>
    <x v="0"/>
    <x v="0"/>
    <s v="San Antonio"/>
    <x v="5"/>
    <n v="78207"/>
    <x v="2"/>
    <s v="TEC-PH-10002824"/>
    <x v="2"/>
    <x v="7"/>
    <x v="1142"/>
    <n v="823.96000000000015"/>
    <n v="5"/>
    <n v="0.2"/>
    <n v="51.497499999999974"/>
  </r>
  <r>
    <n v="3858"/>
    <s v="US-2014-105389"/>
    <x v="3"/>
    <x v="436"/>
    <d v="2014-10-29T00:00:00"/>
    <s v="Second Class"/>
    <s v="DM-13015"/>
    <s v="Darrin Martin"/>
    <x v="0"/>
    <x v="0"/>
    <s v="San Antonio"/>
    <x v="5"/>
    <n v="78207"/>
    <x v="2"/>
    <s v="OFF-AR-10000634"/>
    <x v="1"/>
    <x v="6"/>
    <x v="988"/>
    <n v="10.272000000000002"/>
    <n v="3"/>
    <n v="0.2"/>
    <n v="0.89880000000000004"/>
  </r>
  <r>
    <n v="3859"/>
    <s v="CA-2011-140816"/>
    <x v="2"/>
    <x v="414"/>
    <d v="2011-12-20T00:00:00"/>
    <s v="Same Day"/>
    <s v="TC-21295"/>
    <s v="Toby Carlisle"/>
    <x v="0"/>
    <x v="0"/>
    <s v="Thornton"/>
    <x v="22"/>
    <n v="80229"/>
    <x v="1"/>
    <s v="TEC-AC-10001539"/>
    <x v="2"/>
    <x v="11"/>
    <x v="1576"/>
    <n v="447.94399999999996"/>
    <n v="7"/>
    <n v="0.2"/>
    <n v="89.588799999999992"/>
  </r>
  <r>
    <n v="3860"/>
    <s v="CA-2014-154039"/>
    <x v="3"/>
    <x v="922"/>
    <d v="2014-02-23T00:00:00"/>
    <s v="Standard Class"/>
    <s v="JK-16120"/>
    <s v="Julie Kriz"/>
    <x v="2"/>
    <x v="0"/>
    <s v="Chicago"/>
    <x v="10"/>
    <n v="60653"/>
    <x v="2"/>
    <s v="FUR-TA-10001932"/>
    <x v="0"/>
    <x v="3"/>
    <x v="840"/>
    <n v="480.96"/>
    <n v="3"/>
    <n v="0.5"/>
    <n v="-269.33760000000001"/>
  </r>
  <r>
    <n v="3861"/>
    <s v="CA-2014-154039"/>
    <x v="3"/>
    <x v="922"/>
    <d v="2014-02-23T00:00:00"/>
    <s v="Standard Class"/>
    <s v="JK-16120"/>
    <s v="Julie Kriz"/>
    <x v="2"/>
    <x v="0"/>
    <s v="Chicago"/>
    <x v="10"/>
    <n v="60653"/>
    <x v="2"/>
    <s v="TEC-PH-10002789"/>
    <x v="2"/>
    <x v="7"/>
    <x v="1577"/>
    <n v="124.79200000000002"/>
    <n v="1"/>
    <n v="0.2"/>
    <n v="10.919299999999996"/>
  </r>
  <r>
    <n v="3862"/>
    <s v="CA-2011-135755"/>
    <x v="2"/>
    <x v="523"/>
    <d v="2011-05-10T00:00:00"/>
    <s v="Standard Class"/>
    <s v="NC-18415"/>
    <s v="Nathan Cano"/>
    <x v="0"/>
    <x v="0"/>
    <s v="Yonkers"/>
    <x v="15"/>
    <n v="10701"/>
    <x v="3"/>
    <s v="OFF-BI-10004828"/>
    <x v="1"/>
    <x v="8"/>
    <x v="1578"/>
    <n v="40.176000000000002"/>
    <n v="3"/>
    <n v="0.2"/>
    <n v="14.563799999999997"/>
  </r>
  <r>
    <n v="3863"/>
    <s v="CA-2011-135755"/>
    <x v="2"/>
    <x v="523"/>
    <d v="2011-05-10T00:00:00"/>
    <s v="Standard Class"/>
    <s v="NC-18415"/>
    <s v="Nathan Cano"/>
    <x v="0"/>
    <x v="0"/>
    <s v="Yonkers"/>
    <x v="15"/>
    <n v="10701"/>
    <x v="3"/>
    <s v="OFF-BI-10003981"/>
    <x v="1"/>
    <x v="8"/>
    <x v="109"/>
    <n v="10.896000000000001"/>
    <n v="3"/>
    <n v="0.2"/>
    <n v="3.9497999999999998"/>
  </r>
  <r>
    <n v="3864"/>
    <s v="CA-2014-123246"/>
    <x v="3"/>
    <x v="161"/>
    <d v="2014-10-20T00:00:00"/>
    <s v="Second Class"/>
    <s v="AJ-10960"/>
    <s v="Astrea Jones"/>
    <x v="0"/>
    <x v="0"/>
    <s v="San Diego"/>
    <x v="1"/>
    <n v="92037"/>
    <x v="1"/>
    <s v="OFF-AR-10001770"/>
    <x v="1"/>
    <x v="6"/>
    <x v="1579"/>
    <n v="10.64"/>
    <n v="4"/>
    <n v="0"/>
    <n v="2.7664"/>
  </r>
  <r>
    <n v="3865"/>
    <s v="CA-2012-157133"/>
    <x v="1"/>
    <x v="109"/>
    <d v="2012-12-03T00:00:00"/>
    <s v="Standard Class"/>
    <s v="LC-16885"/>
    <s v="Lena Creighton"/>
    <x v="0"/>
    <x v="0"/>
    <s v="Champaign"/>
    <x v="10"/>
    <n v="61821"/>
    <x v="2"/>
    <s v="FUR-FU-10004904"/>
    <x v="0"/>
    <x v="5"/>
    <x v="1580"/>
    <n v="151.96"/>
    <n v="5"/>
    <n v="0.6"/>
    <n v="-182.35200000000003"/>
  </r>
  <r>
    <n v="3866"/>
    <s v="CA-2011-124709"/>
    <x v="2"/>
    <x v="923"/>
    <d v="2011-07-29T00:00:00"/>
    <s v="Second Class"/>
    <s v="GW-14605"/>
    <s v="Giulietta Weimer"/>
    <x v="0"/>
    <x v="0"/>
    <s v="San Francisco"/>
    <x v="1"/>
    <n v="94122"/>
    <x v="1"/>
    <s v="TEC-AC-10002842"/>
    <x v="2"/>
    <x v="11"/>
    <x v="1176"/>
    <n v="238"/>
    <n v="2"/>
    <n v="0"/>
    <n v="38.080000000000013"/>
  </r>
  <r>
    <n v="3867"/>
    <s v="CA-2014-146360"/>
    <x v="3"/>
    <x v="756"/>
    <d v="2014-04-26T00:00:00"/>
    <s v="Second Class"/>
    <s v="SC-20305"/>
    <s v="Sean Christensen"/>
    <x v="0"/>
    <x v="0"/>
    <s v="Lawrence"/>
    <x v="14"/>
    <n v="46226"/>
    <x v="2"/>
    <s v="TEC-AC-10003590"/>
    <x v="2"/>
    <x v="11"/>
    <x v="1093"/>
    <n v="155.34"/>
    <n v="6"/>
    <n v="0"/>
    <n v="55.922399999999996"/>
  </r>
  <r>
    <n v="3868"/>
    <s v="CA-2012-132486"/>
    <x v="1"/>
    <x v="924"/>
    <d v="2012-10-27T00:00:00"/>
    <s v="Second Class"/>
    <s v="JF-15355"/>
    <s v="Jay Fein"/>
    <x v="0"/>
    <x v="0"/>
    <s v="San Diego"/>
    <x v="1"/>
    <n v="92105"/>
    <x v="1"/>
    <s v="TEC-AC-10000710"/>
    <x v="2"/>
    <x v="11"/>
    <x v="672"/>
    <n v="148.32"/>
    <n v="9"/>
    <n v="0"/>
    <n v="63.777600000000007"/>
  </r>
  <r>
    <n v="3869"/>
    <s v="CA-2012-132486"/>
    <x v="1"/>
    <x v="924"/>
    <d v="2012-10-27T00:00:00"/>
    <s v="Second Class"/>
    <s v="JF-15355"/>
    <s v="Jay Fein"/>
    <x v="0"/>
    <x v="0"/>
    <s v="San Diego"/>
    <x v="1"/>
    <n v="92105"/>
    <x v="1"/>
    <s v="FUR-CH-10004495"/>
    <x v="0"/>
    <x v="1"/>
    <x v="1475"/>
    <n v="240.78400000000002"/>
    <n v="1"/>
    <n v="0.2"/>
    <n v="27.088199999999965"/>
  </r>
  <r>
    <n v="3870"/>
    <s v="CA-2012-132486"/>
    <x v="1"/>
    <x v="924"/>
    <d v="2012-10-27T00:00:00"/>
    <s v="Second Class"/>
    <s v="JF-15355"/>
    <s v="Jay Fein"/>
    <x v="0"/>
    <x v="0"/>
    <s v="San Diego"/>
    <x v="1"/>
    <n v="92105"/>
    <x v="1"/>
    <s v="FUR-CH-10004540"/>
    <x v="0"/>
    <x v="1"/>
    <x v="862"/>
    <n v="191.96800000000002"/>
    <n v="7"/>
    <n v="0.2"/>
    <n v="16.797200000000004"/>
  </r>
  <r>
    <n v="3871"/>
    <s v="CA-2012-132486"/>
    <x v="1"/>
    <x v="924"/>
    <d v="2012-10-27T00:00:00"/>
    <s v="Second Class"/>
    <s v="JF-15355"/>
    <s v="Jay Fein"/>
    <x v="0"/>
    <x v="0"/>
    <s v="San Diego"/>
    <x v="1"/>
    <n v="92105"/>
    <x v="1"/>
    <s v="OFF-PA-10004971"/>
    <x v="1"/>
    <x v="10"/>
    <x v="604"/>
    <n v="11.56"/>
    <n v="2"/>
    <n v="0"/>
    <n v="5.6644000000000005"/>
  </r>
  <r>
    <n v="3872"/>
    <s v="CA-2012-132486"/>
    <x v="1"/>
    <x v="924"/>
    <d v="2012-10-27T00:00:00"/>
    <s v="Second Class"/>
    <s v="JF-15355"/>
    <s v="Jay Fein"/>
    <x v="0"/>
    <x v="0"/>
    <s v="San Diego"/>
    <x v="1"/>
    <n v="92105"/>
    <x v="1"/>
    <s v="OFF-EN-10002600"/>
    <x v="1"/>
    <x v="12"/>
    <x v="111"/>
    <n v="11.8"/>
    <n v="4"/>
    <n v="0"/>
    <n v="5.6639999999999997"/>
  </r>
  <r>
    <n v="3873"/>
    <s v="CA-2012-132486"/>
    <x v="1"/>
    <x v="924"/>
    <d v="2012-10-27T00:00:00"/>
    <s v="Second Class"/>
    <s v="JF-15355"/>
    <s v="Jay Fein"/>
    <x v="0"/>
    <x v="0"/>
    <s v="San Diego"/>
    <x v="1"/>
    <n v="92105"/>
    <x v="1"/>
    <s v="FUR-CH-10001854"/>
    <x v="0"/>
    <x v="1"/>
    <x v="1110"/>
    <n v="842.35200000000009"/>
    <n v="3"/>
    <n v="0.2"/>
    <n v="42.117600000000039"/>
  </r>
  <r>
    <n v="3874"/>
    <s v="CA-2013-136231"/>
    <x v="0"/>
    <x v="64"/>
    <d v="2013-09-08T00:00:00"/>
    <s v="Second Class"/>
    <s v="DM-13015"/>
    <s v="Darrin Martin"/>
    <x v="0"/>
    <x v="0"/>
    <s v="Johnson City"/>
    <x v="18"/>
    <n v="37604"/>
    <x v="0"/>
    <s v="OFF-EN-10001099"/>
    <x v="1"/>
    <x v="12"/>
    <x v="33"/>
    <n v="23.472000000000001"/>
    <n v="3"/>
    <n v="0.2"/>
    <n v="7.6283999999999974"/>
  </r>
  <r>
    <n v="3875"/>
    <s v="CA-2013-136231"/>
    <x v="0"/>
    <x v="64"/>
    <d v="2013-09-08T00:00:00"/>
    <s v="Second Class"/>
    <s v="DM-13015"/>
    <s v="Darrin Martin"/>
    <x v="0"/>
    <x v="0"/>
    <s v="Johnson City"/>
    <x v="18"/>
    <n v="37604"/>
    <x v="0"/>
    <s v="OFF-BI-10001597"/>
    <x v="1"/>
    <x v="8"/>
    <x v="790"/>
    <n v="86.058000000000007"/>
    <n v="7"/>
    <n v="0.7"/>
    <n v="-63.109199999999987"/>
  </r>
  <r>
    <n v="3876"/>
    <s v="CA-2013-136231"/>
    <x v="0"/>
    <x v="64"/>
    <d v="2013-09-08T00:00:00"/>
    <s v="Second Class"/>
    <s v="DM-13015"/>
    <s v="Darrin Martin"/>
    <x v="0"/>
    <x v="0"/>
    <s v="Johnson City"/>
    <x v="18"/>
    <n v="37604"/>
    <x v="0"/>
    <s v="TEC-PH-10002660"/>
    <x v="2"/>
    <x v="7"/>
    <x v="697"/>
    <n v="108.78399999999999"/>
    <n v="2"/>
    <n v="0.2"/>
    <n v="6.7990000000000066"/>
  </r>
  <r>
    <n v="3877"/>
    <s v="CA-2013-136231"/>
    <x v="0"/>
    <x v="64"/>
    <d v="2013-09-08T00:00:00"/>
    <s v="Second Class"/>
    <s v="DM-13015"/>
    <s v="Darrin Martin"/>
    <x v="0"/>
    <x v="0"/>
    <s v="Johnson City"/>
    <x v="18"/>
    <n v="37604"/>
    <x v="0"/>
    <s v="OFF-PA-10000327"/>
    <x v="1"/>
    <x v="10"/>
    <x v="1428"/>
    <n v="10.272000000000002"/>
    <n v="3"/>
    <n v="0.2"/>
    <n v="3.2099999999999982"/>
  </r>
  <r>
    <n v="3878"/>
    <s v="CA-2013-140641"/>
    <x v="0"/>
    <x v="99"/>
    <d v="2013-11-03T00:00:00"/>
    <s v="Standard Class"/>
    <s v="EP-13915"/>
    <s v="Emily Phan"/>
    <x v="0"/>
    <x v="0"/>
    <s v="Tampa"/>
    <x v="2"/>
    <n v="33614"/>
    <x v="0"/>
    <s v="OFF-BI-10001191"/>
    <x v="1"/>
    <x v="8"/>
    <x v="970"/>
    <n v="38.190000000000012"/>
    <n v="5"/>
    <n v="0.7"/>
    <n v="-26.732999999999997"/>
  </r>
  <r>
    <n v="3879"/>
    <s v="CA-2011-151001"/>
    <x v="2"/>
    <x v="267"/>
    <d v="2011-04-07T00:00:00"/>
    <s v="First Class"/>
    <s v="JG-15805"/>
    <s v="John Grady"/>
    <x v="1"/>
    <x v="0"/>
    <s v="Decatur"/>
    <x v="10"/>
    <n v="62521"/>
    <x v="2"/>
    <s v="OFF-ST-10003455"/>
    <x v="1"/>
    <x v="4"/>
    <x v="169"/>
    <n v="49.632000000000005"/>
    <n v="4"/>
    <n v="0.2"/>
    <n v="3.7224000000000004"/>
  </r>
  <r>
    <n v="3880"/>
    <s v="CA-2011-151001"/>
    <x v="2"/>
    <x v="267"/>
    <d v="2011-04-07T00:00:00"/>
    <s v="First Class"/>
    <s v="JG-15805"/>
    <s v="John Grady"/>
    <x v="1"/>
    <x v="0"/>
    <s v="Decatur"/>
    <x v="10"/>
    <n v="62521"/>
    <x v="2"/>
    <s v="OFF-ST-10001031"/>
    <x v="1"/>
    <x v="4"/>
    <x v="1551"/>
    <n v="52.096000000000004"/>
    <n v="4"/>
    <n v="0.2"/>
    <n v="3.9072000000000031"/>
  </r>
  <r>
    <n v="3881"/>
    <s v="CA-2012-129896"/>
    <x v="1"/>
    <x v="925"/>
    <d v="2012-06-20T00:00:00"/>
    <s v="Standard Class"/>
    <s v="PF-19120"/>
    <s v="Peter Fuller"/>
    <x v="0"/>
    <x v="0"/>
    <s v="Gilbert"/>
    <x v="16"/>
    <n v="85234"/>
    <x v="1"/>
    <s v="OFF-PA-10002245"/>
    <x v="1"/>
    <x v="10"/>
    <x v="1334"/>
    <n v="9.5680000000000014"/>
    <n v="2"/>
    <n v="0.2"/>
    <n v="2.9899999999999993"/>
  </r>
  <r>
    <n v="3882"/>
    <s v="CA-2012-129896"/>
    <x v="1"/>
    <x v="925"/>
    <d v="2012-06-20T00:00:00"/>
    <s v="Standard Class"/>
    <s v="PF-19120"/>
    <s v="Peter Fuller"/>
    <x v="0"/>
    <x v="0"/>
    <s v="Gilbert"/>
    <x v="16"/>
    <n v="85234"/>
    <x v="1"/>
    <s v="OFF-ST-10004804"/>
    <x v="1"/>
    <x v="4"/>
    <x v="230"/>
    <n v="82.367999999999995"/>
    <n v="2"/>
    <n v="0.2"/>
    <n v="-19.562399999999997"/>
  </r>
  <r>
    <n v="3883"/>
    <s v="CA-2012-129896"/>
    <x v="1"/>
    <x v="925"/>
    <d v="2012-06-20T00:00:00"/>
    <s v="Standard Class"/>
    <s v="PF-19120"/>
    <s v="Peter Fuller"/>
    <x v="0"/>
    <x v="0"/>
    <s v="Gilbert"/>
    <x v="16"/>
    <n v="85234"/>
    <x v="1"/>
    <s v="FUR-FU-10004904"/>
    <x v="0"/>
    <x v="5"/>
    <x v="1580"/>
    <n v="364.70400000000006"/>
    <n v="6"/>
    <n v="0.2"/>
    <n v="-36.470400000000041"/>
  </r>
  <r>
    <n v="3884"/>
    <s v="CA-2012-129896"/>
    <x v="1"/>
    <x v="925"/>
    <d v="2012-06-20T00:00:00"/>
    <s v="Standard Class"/>
    <s v="PF-19120"/>
    <s v="Peter Fuller"/>
    <x v="0"/>
    <x v="0"/>
    <s v="Gilbert"/>
    <x v="16"/>
    <n v="85234"/>
    <x v="1"/>
    <s v="FUR-FU-10002396"/>
    <x v="0"/>
    <x v="5"/>
    <x v="1581"/>
    <n v="40.256"/>
    <n v="4"/>
    <n v="0.2"/>
    <n v="11.070400000000003"/>
  </r>
  <r>
    <n v="3885"/>
    <s v="CA-2011-152849"/>
    <x v="2"/>
    <x v="260"/>
    <d v="2011-07-12T00:00:00"/>
    <s v="Standard Class"/>
    <s v="DW-13195"/>
    <s v="David Wiener"/>
    <x v="1"/>
    <x v="0"/>
    <s v="Knoxville"/>
    <x v="18"/>
    <n v="37918"/>
    <x v="0"/>
    <s v="OFF-AR-10002833"/>
    <x v="1"/>
    <x v="6"/>
    <x v="6"/>
    <n v="4.3680000000000003"/>
    <n v="3"/>
    <n v="0.2"/>
    <n v="0.3822000000000001"/>
  </r>
  <r>
    <n v="3886"/>
    <s v="US-2014-127341"/>
    <x v="3"/>
    <x v="926"/>
    <d v="2014-02-03T00:00:00"/>
    <s v="Standard Class"/>
    <s v="CK-12595"/>
    <s v="Clytie Kelty"/>
    <x v="0"/>
    <x v="0"/>
    <s v="Chicago"/>
    <x v="10"/>
    <n v="60653"/>
    <x v="2"/>
    <s v="OFF-BI-10001072"/>
    <x v="1"/>
    <x v="8"/>
    <x v="277"/>
    <n v="12.127999999999997"/>
    <n v="4"/>
    <n v="0.8"/>
    <n v="-20.617600000000003"/>
  </r>
  <r>
    <n v="3887"/>
    <s v="CA-2013-167759"/>
    <x v="0"/>
    <x v="840"/>
    <d v="2013-03-09T00:00:00"/>
    <s v="Second Class"/>
    <s v="CC-12670"/>
    <s v="Craig Carreira"/>
    <x v="0"/>
    <x v="0"/>
    <s v="Bloomington"/>
    <x v="14"/>
    <n v="47401"/>
    <x v="2"/>
    <s v="TEC-PH-10003171"/>
    <x v="2"/>
    <x v="7"/>
    <x v="1495"/>
    <n v="134.85000000000002"/>
    <n v="3"/>
    <n v="0"/>
    <n v="37.757999999999996"/>
  </r>
  <r>
    <n v="3888"/>
    <s v="CA-2011-100895"/>
    <x v="2"/>
    <x v="270"/>
    <d v="2011-06-06T00:00:00"/>
    <s v="Standard Class"/>
    <s v="SV-20785"/>
    <s v="Stewart Visinsky"/>
    <x v="0"/>
    <x v="0"/>
    <s v="Roswell"/>
    <x v="32"/>
    <n v="30076"/>
    <x v="0"/>
    <s v="OFF-AR-10004511"/>
    <x v="1"/>
    <x v="6"/>
    <x v="1228"/>
    <n v="8.56"/>
    <n v="2"/>
    <n v="0"/>
    <n v="2.6536"/>
  </r>
  <r>
    <n v="3889"/>
    <s v="CA-2011-100895"/>
    <x v="2"/>
    <x v="270"/>
    <d v="2011-06-06T00:00:00"/>
    <s v="Standard Class"/>
    <s v="SV-20785"/>
    <s v="Stewart Visinsky"/>
    <x v="0"/>
    <x v="0"/>
    <s v="Roswell"/>
    <x v="32"/>
    <n v="30076"/>
    <x v="0"/>
    <s v="TEC-PH-10001425"/>
    <x v="2"/>
    <x v="7"/>
    <x v="511"/>
    <n v="239.96999999999997"/>
    <n v="3"/>
    <n v="0"/>
    <n v="67.191599999999994"/>
  </r>
  <r>
    <n v="3890"/>
    <s v="CA-2011-100895"/>
    <x v="2"/>
    <x v="270"/>
    <d v="2011-06-06T00:00:00"/>
    <s v="Standard Class"/>
    <s v="SV-20785"/>
    <s v="Stewart Visinsky"/>
    <x v="0"/>
    <x v="0"/>
    <s v="Roswell"/>
    <x v="32"/>
    <n v="30076"/>
    <x v="0"/>
    <s v="OFF-ST-10001490"/>
    <x v="1"/>
    <x v="4"/>
    <x v="513"/>
    <n v="356.94"/>
    <n v="2"/>
    <n v="0"/>
    <n v="107.08199999999997"/>
  </r>
  <r>
    <n v="3891"/>
    <s v="US-2013-163881"/>
    <x v="0"/>
    <x v="390"/>
    <d v="2013-12-01T00:00:00"/>
    <s v="Standard Class"/>
    <s v="SP-20860"/>
    <s v="Sung Pak"/>
    <x v="1"/>
    <x v="0"/>
    <s v="Los Angeles"/>
    <x v="1"/>
    <n v="90036"/>
    <x v="1"/>
    <s v="TEC-AC-10003033"/>
    <x v="2"/>
    <x v="11"/>
    <x v="756"/>
    <n v="659.9"/>
    <n v="2"/>
    <n v="0"/>
    <n v="217.76699999999994"/>
  </r>
  <r>
    <n v="3892"/>
    <s v="US-2013-163881"/>
    <x v="0"/>
    <x v="390"/>
    <d v="2013-12-01T00:00:00"/>
    <s v="Standard Class"/>
    <s v="SP-20860"/>
    <s v="Sung Pak"/>
    <x v="1"/>
    <x v="0"/>
    <s v="Los Angeles"/>
    <x v="1"/>
    <n v="90036"/>
    <x v="1"/>
    <s v="FUR-CH-10001394"/>
    <x v="0"/>
    <x v="1"/>
    <x v="648"/>
    <n v="1684.7520000000002"/>
    <n v="6"/>
    <n v="0.2"/>
    <n v="210.59399999999977"/>
  </r>
  <r>
    <n v="3893"/>
    <s v="US-2013-163881"/>
    <x v="0"/>
    <x v="390"/>
    <d v="2013-12-01T00:00:00"/>
    <s v="Standard Class"/>
    <s v="SP-20860"/>
    <s v="Sung Pak"/>
    <x v="1"/>
    <x v="0"/>
    <s v="Los Angeles"/>
    <x v="1"/>
    <n v="90036"/>
    <x v="1"/>
    <s v="TEC-AC-10000420"/>
    <x v="2"/>
    <x v="11"/>
    <x v="1487"/>
    <n v="559.91999999999996"/>
    <n v="8"/>
    <n v="0"/>
    <n v="190.37279999999998"/>
  </r>
  <r>
    <n v="3894"/>
    <s v="US-2013-144547"/>
    <x v="0"/>
    <x v="338"/>
    <d v="2013-11-15T00:00:00"/>
    <s v="Standard Class"/>
    <s v="MS-17770"/>
    <s v="Maxwell Schwartz"/>
    <x v="0"/>
    <x v="0"/>
    <s v="Houston"/>
    <x v="5"/>
    <n v="77036"/>
    <x v="2"/>
    <s v="TEC-AC-10004901"/>
    <x v="2"/>
    <x v="11"/>
    <x v="642"/>
    <n v="279.94400000000002"/>
    <n v="7"/>
    <n v="0.2"/>
    <n v="48.990200000000002"/>
  </r>
  <r>
    <n v="3895"/>
    <s v="US-2011-112200"/>
    <x v="2"/>
    <x v="754"/>
    <d v="2011-11-28T00:00:00"/>
    <s v="Standard Class"/>
    <s v="TC-21475"/>
    <s v="Tony Chapman"/>
    <x v="2"/>
    <x v="0"/>
    <s v="Bolingbrook"/>
    <x v="10"/>
    <n v="60440"/>
    <x v="2"/>
    <s v="OFF-BI-10002571"/>
    <x v="1"/>
    <x v="8"/>
    <x v="1204"/>
    <n v="9.9799999999999969"/>
    <n v="5"/>
    <n v="0.8"/>
    <n v="-16.467000000000002"/>
  </r>
  <r>
    <n v="3896"/>
    <s v="CA-2014-110212"/>
    <x v="3"/>
    <x v="927"/>
    <d v="2014-05-06T00:00:00"/>
    <s v="Standard Class"/>
    <s v="SJ-20125"/>
    <s v="Sanjit Jacobs"/>
    <x v="2"/>
    <x v="0"/>
    <s v="Texarkana"/>
    <x v="36"/>
    <n v="71854"/>
    <x v="0"/>
    <s v="TEC-AC-10002331"/>
    <x v="2"/>
    <x v="11"/>
    <x v="1582"/>
    <n v="48.9"/>
    <n v="5"/>
    <n v="0"/>
    <n v="18.093"/>
  </r>
  <r>
    <n v="3897"/>
    <s v="CA-2014-134285"/>
    <x v="3"/>
    <x v="226"/>
    <d v="2014-12-13T00:00:00"/>
    <s v="Standard Class"/>
    <s v="DS-13180"/>
    <s v="David Smith"/>
    <x v="1"/>
    <x v="0"/>
    <s v="San Antonio"/>
    <x v="5"/>
    <n v="78207"/>
    <x v="2"/>
    <s v="OFF-FA-10000611"/>
    <x v="1"/>
    <x v="13"/>
    <x v="1065"/>
    <n v="3.5519999999999996"/>
    <n v="3"/>
    <n v="0.2"/>
    <n v="1.2431999999999999"/>
  </r>
  <r>
    <n v="3898"/>
    <s v="CA-2014-134285"/>
    <x v="3"/>
    <x v="226"/>
    <d v="2014-12-13T00:00:00"/>
    <s v="Standard Class"/>
    <s v="DS-13180"/>
    <s v="David Smith"/>
    <x v="1"/>
    <x v="0"/>
    <s v="San Antonio"/>
    <x v="5"/>
    <n v="78207"/>
    <x v="2"/>
    <s v="OFF-PA-10000304"/>
    <x v="1"/>
    <x v="10"/>
    <x v="88"/>
    <n v="15.552000000000003"/>
    <n v="3"/>
    <n v="0.2"/>
    <n v="5.4432"/>
  </r>
  <r>
    <n v="3899"/>
    <s v="CA-2014-102267"/>
    <x v="3"/>
    <x v="329"/>
    <d v="2014-12-05T00:00:00"/>
    <s v="Standard Class"/>
    <s v="SC-20800"/>
    <s v="Stuart Calhoun"/>
    <x v="0"/>
    <x v="0"/>
    <s v="Edinburg"/>
    <x v="5"/>
    <n v="78539"/>
    <x v="2"/>
    <s v="OFF-FA-10000611"/>
    <x v="1"/>
    <x v="13"/>
    <x v="1065"/>
    <n v="2.3679999999999999"/>
    <n v="2"/>
    <n v="0.2"/>
    <n v="0.82879999999999987"/>
  </r>
  <r>
    <n v="3900"/>
    <s v="CA-2014-157980"/>
    <x v="3"/>
    <x v="226"/>
    <d v="2014-12-10T00:00:00"/>
    <s v="First Class"/>
    <s v="SH-20395"/>
    <s v="Shahid Hopkins"/>
    <x v="0"/>
    <x v="0"/>
    <s v="Toledo"/>
    <x v="24"/>
    <n v="43615"/>
    <x v="3"/>
    <s v="TEC-AC-10002567"/>
    <x v="2"/>
    <x v="11"/>
    <x v="423"/>
    <n v="127.98399999999999"/>
    <n v="2"/>
    <n v="0.2"/>
    <n v="25.596799999999998"/>
  </r>
  <r>
    <n v="3901"/>
    <s v="CA-2012-121097"/>
    <x v="1"/>
    <x v="928"/>
    <d v="2012-01-08T00:00:00"/>
    <s v="Standard Class"/>
    <s v="SF-20965"/>
    <s v="Sylvia Foulston"/>
    <x v="1"/>
    <x v="0"/>
    <s v="Baytown"/>
    <x v="5"/>
    <n v="77520"/>
    <x v="2"/>
    <s v="OFF-PA-10001937"/>
    <x v="1"/>
    <x v="10"/>
    <x v="286"/>
    <n v="10.368000000000002"/>
    <n v="2"/>
    <n v="0.2"/>
    <n v="3.6288"/>
  </r>
  <r>
    <n v="3902"/>
    <s v="CA-2012-151043"/>
    <x v="1"/>
    <x v="717"/>
    <d v="2012-11-20T00:00:00"/>
    <s v="Standard Class"/>
    <s v="MG-17680"/>
    <s v="Maureen Gastineau"/>
    <x v="2"/>
    <x v="0"/>
    <s v="Philadelphia"/>
    <x v="9"/>
    <n v="19143"/>
    <x v="3"/>
    <s v="TEC-AC-10001090"/>
    <x v="2"/>
    <x v="11"/>
    <x v="1583"/>
    <n v="47.984000000000002"/>
    <n v="2"/>
    <n v="0.2"/>
    <n v="-1.199600000000002"/>
  </r>
  <r>
    <n v="3903"/>
    <s v="US-2012-119312"/>
    <x v="1"/>
    <x v="653"/>
    <d v="2012-10-07T00:00:00"/>
    <s v="Second Class"/>
    <s v="CS-12400"/>
    <s v="Christopher Schild"/>
    <x v="2"/>
    <x v="0"/>
    <s v="Los Angeles"/>
    <x v="1"/>
    <n v="90045"/>
    <x v="1"/>
    <s v="OFF-ST-10000943"/>
    <x v="1"/>
    <x v="4"/>
    <x v="1195"/>
    <n v="270.33999999999997"/>
    <n v="14"/>
    <n v="0"/>
    <n v="75.6952"/>
  </r>
  <r>
    <n v="3904"/>
    <s v="CA-2012-167010"/>
    <x v="1"/>
    <x v="57"/>
    <d v="2012-04-10T00:00:00"/>
    <s v="Standard Class"/>
    <s v="VT-21700"/>
    <s v="Valerie Takahito"/>
    <x v="2"/>
    <x v="0"/>
    <s v="Philadelphia"/>
    <x v="9"/>
    <n v="19143"/>
    <x v="3"/>
    <s v="OFF-AP-10004036"/>
    <x v="1"/>
    <x v="9"/>
    <x v="1273"/>
    <n v="98.111999999999995"/>
    <n v="7"/>
    <n v="0.2"/>
    <n v="18.396000000000001"/>
  </r>
  <r>
    <n v="3905"/>
    <s v="CA-2012-167010"/>
    <x v="1"/>
    <x v="57"/>
    <d v="2012-04-10T00:00:00"/>
    <s v="Standard Class"/>
    <s v="VT-21700"/>
    <s v="Valerie Takahito"/>
    <x v="2"/>
    <x v="0"/>
    <s v="Philadelphia"/>
    <x v="9"/>
    <n v="19143"/>
    <x v="3"/>
    <s v="OFF-ST-10003816"/>
    <x v="1"/>
    <x v="4"/>
    <x v="710"/>
    <n v="563.80799999999999"/>
    <n v="4"/>
    <n v="0.2"/>
    <n v="21.142799999999966"/>
  </r>
  <r>
    <n v="3906"/>
    <s v="CA-2012-167010"/>
    <x v="1"/>
    <x v="57"/>
    <d v="2012-04-10T00:00:00"/>
    <s v="Standard Class"/>
    <s v="VT-21700"/>
    <s v="Valerie Takahito"/>
    <x v="2"/>
    <x v="0"/>
    <s v="Philadelphia"/>
    <x v="9"/>
    <n v="19143"/>
    <x v="3"/>
    <s v="OFF-BI-10002072"/>
    <x v="1"/>
    <x v="8"/>
    <x v="830"/>
    <n v="10.428000000000001"/>
    <n v="4"/>
    <n v="0.7"/>
    <n v="-6.9519999999999982"/>
  </r>
  <r>
    <n v="3907"/>
    <s v="CA-2012-167010"/>
    <x v="1"/>
    <x v="57"/>
    <d v="2012-04-10T00:00:00"/>
    <s v="Standard Class"/>
    <s v="VT-21700"/>
    <s v="Valerie Takahito"/>
    <x v="2"/>
    <x v="0"/>
    <s v="Philadelphia"/>
    <x v="9"/>
    <n v="19143"/>
    <x v="3"/>
    <s v="FUR-FU-10001468"/>
    <x v="0"/>
    <x v="5"/>
    <x v="1280"/>
    <n v="547.13599999999997"/>
    <n v="4"/>
    <n v="0.2"/>
    <n v="-68.392000000000053"/>
  </r>
  <r>
    <n v="3908"/>
    <s v="CA-2012-167010"/>
    <x v="1"/>
    <x v="57"/>
    <d v="2012-04-10T00:00:00"/>
    <s v="Standard Class"/>
    <s v="VT-21700"/>
    <s v="Valerie Takahito"/>
    <x v="2"/>
    <x v="0"/>
    <s v="Philadelphia"/>
    <x v="9"/>
    <n v="19143"/>
    <x v="3"/>
    <s v="TEC-PH-10000347"/>
    <x v="2"/>
    <x v="7"/>
    <x v="495"/>
    <n v="14.850000000000001"/>
    <n v="5"/>
    <n v="0.4"/>
    <n v="-3.2175000000000002"/>
  </r>
  <r>
    <n v="3909"/>
    <s v="CA-2012-167010"/>
    <x v="1"/>
    <x v="57"/>
    <d v="2012-04-10T00:00:00"/>
    <s v="Standard Class"/>
    <s v="VT-21700"/>
    <s v="Valerie Takahito"/>
    <x v="2"/>
    <x v="0"/>
    <s v="Philadelphia"/>
    <x v="9"/>
    <n v="19143"/>
    <x v="3"/>
    <s v="TEC-PH-10002844"/>
    <x v="2"/>
    <x v="7"/>
    <x v="104"/>
    <n v="41.988"/>
    <n v="2"/>
    <n v="0.4"/>
    <n v="-9.7972000000000037"/>
  </r>
  <r>
    <n v="3910"/>
    <s v="CA-2012-167010"/>
    <x v="1"/>
    <x v="57"/>
    <d v="2012-04-10T00:00:00"/>
    <s v="Standard Class"/>
    <s v="VT-21700"/>
    <s v="Valerie Takahito"/>
    <x v="2"/>
    <x v="0"/>
    <s v="Philadelphia"/>
    <x v="9"/>
    <n v="19143"/>
    <x v="3"/>
    <s v="FUR-FU-10001037"/>
    <x v="0"/>
    <x v="5"/>
    <x v="1160"/>
    <n v="7.5840000000000005"/>
    <n v="1"/>
    <n v="0.2"/>
    <n v="2.37"/>
  </r>
  <r>
    <n v="3911"/>
    <s v="CA-2012-167010"/>
    <x v="1"/>
    <x v="57"/>
    <d v="2012-04-10T00:00:00"/>
    <s v="Standard Class"/>
    <s v="VT-21700"/>
    <s v="Valerie Takahito"/>
    <x v="2"/>
    <x v="0"/>
    <s v="Philadelphia"/>
    <x v="9"/>
    <n v="19143"/>
    <x v="3"/>
    <s v="FUR-BO-10004218"/>
    <x v="0"/>
    <x v="0"/>
    <x v="1584"/>
    <n v="352.45"/>
    <n v="5"/>
    <n v="0.5"/>
    <n v="-211.47"/>
  </r>
  <r>
    <n v="3912"/>
    <s v="CA-2014-126788"/>
    <x v="3"/>
    <x v="929"/>
    <d v="2014-06-07T00:00:00"/>
    <s v="First Class"/>
    <s v="AB-10105"/>
    <s v="Adrian Barton"/>
    <x v="0"/>
    <x v="0"/>
    <s v="Pearland"/>
    <x v="5"/>
    <n v="77581"/>
    <x v="2"/>
    <s v="TEC-PH-10001619"/>
    <x v="2"/>
    <x v="7"/>
    <x v="1585"/>
    <n v="470.37600000000009"/>
    <n v="3"/>
    <n v="0.2"/>
    <n v="52.917299999999955"/>
  </r>
  <r>
    <n v="3913"/>
    <s v="CA-2014-148068"/>
    <x v="3"/>
    <x v="65"/>
    <d v="2014-09-26T00:00:00"/>
    <s v="Standard Class"/>
    <s v="MM-18280"/>
    <s v="Muhammed MacIntyre"/>
    <x v="1"/>
    <x v="0"/>
    <s v="New York City"/>
    <x v="15"/>
    <n v="10035"/>
    <x v="3"/>
    <s v="OFF-PA-10001639"/>
    <x v="1"/>
    <x v="10"/>
    <x v="972"/>
    <n v="19.440000000000001"/>
    <n v="3"/>
    <n v="0"/>
    <n v="9.3312000000000008"/>
  </r>
  <r>
    <n v="3914"/>
    <s v="CA-2014-148068"/>
    <x v="3"/>
    <x v="65"/>
    <d v="2014-09-26T00:00:00"/>
    <s v="Standard Class"/>
    <s v="MM-18280"/>
    <s v="Muhammed MacIntyre"/>
    <x v="1"/>
    <x v="0"/>
    <s v="New York City"/>
    <x v="15"/>
    <n v="10035"/>
    <x v="3"/>
    <s v="FUR-FU-10002268"/>
    <x v="0"/>
    <x v="5"/>
    <x v="860"/>
    <n v="9.82"/>
    <n v="2"/>
    <n v="0"/>
    <n v="3.2405999999999997"/>
  </r>
  <r>
    <n v="3915"/>
    <s v="US-2014-142573"/>
    <x v="3"/>
    <x v="930"/>
    <d v="2014-07-24T00:00:00"/>
    <s v="Standard Class"/>
    <s v="ML-17410"/>
    <s v="Maris LaWare"/>
    <x v="0"/>
    <x v="0"/>
    <s v="Phoenix"/>
    <x v="16"/>
    <n v="85023"/>
    <x v="1"/>
    <s v="FUR-TA-10001932"/>
    <x v="0"/>
    <x v="3"/>
    <x v="840"/>
    <n v="801.59999999999991"/>
    <n v="5"/>
    <n v="0.5"/>
    <n v="-448.89599999999996"/>
  </r>
  <r>
    <n v="3916"/>
    <s v="US-2014-142573"/>
    <x v="3"/>
    <x v="930"/>
    <d v="2014-07-24T00:00:00"/>
    <s v="Standard Class"/>
    <s v="ML-17410"/>
    <s v="Maris LaWare"/>
    <x v="0"/>
    <x v="0"/>
    <s v="Phoenix"/>
    <x v="16"/>
    <n v="85023"/>
    <x v="1"/>
    <s v="FUR-CH-10004218"/>
    <x v="0"/>
    <x v="1"/>
    <x v="38"/>
    <n v="161.56800000000001"/>
    <n v="2"/>
    <n v="0.2"/>
    <n v="10.098000000000006"/>
  </r>
  <r>
    <n v="3917"/>
    <s v="US-2014-142573"/>
    <x v="3"/>
    <x v="930"/>
    <d v="2014-07-24T00:00:00"/>
    <s v="Standard Class"/>
    <s v="ML-17410"/>
    <s v="Maris LaWare"/>
    <x v="0"/>
    <x v="0"/>
    <s v="Phoenix"/>
    <x v="16"/>
    <n v="85023"/>
    <x v="1"/>
    <s v="OFF-PA-10000246"/>
    <x v="1"/>
    <x v="10"/>
    <x v="1586"/>
    <n v="16.096"/>
    <n v="2"/>
    <n v="0.2"/>
    <n v="5.2312000000000003"/>
  </r>
  <r>
    <n v="3918"/>
    <s v="US-2014-142573"/>
    <x v="3"/>
    <x v="930"/>
    <d v="2014-07-24T00:00:00"/>
    <s v="Standard Class"/>
    <s v="ML-17410"/>
    <s v="Maris LaWare"/>
    <x v="0"/>
    <x v="0"/>
    <s v="Phoenix"/>
    <x v="16"/>
    <n v="85023"/>
    <x v="1"/>
    <s v="OFF-BI-10003350"/>
    <x v="1"/>
    <x v="8"/>
    <x v="834"/>
    <n v="7.6560000000000006"/>
    <n v="4"/>
    <n v="0.7"/>
    <n v="-6.1247999999999987"/>
  </r>
  <r>
    <n v="3919"/>
    <s v="US-2014-142573"/>
    <x v="3"/>
    <x v="930"/>
    <d v="2014-07-24T00:00:00"/>
    <s v="Standard Class"/>
    <s v="ML-17410"/>
    <s v="Maris LaWare"/>
    <x v="0"/>
    <x v="0"/>
    <s v="Phoenix"/>
    <x v="16"/>
    <n v="85023"/>
    <x v="1"/>
    <s v="FUR-CH-10000513"/>
    <x v="0"/>
    <x v="1"/>
    <x v="70"/>
    <n v="311.97600000000006"/>
    <n v="3"/>
    <n v="0.2"/>
    <n v="-42.89670000000001"/>
  </r>
  <r>
    <n v="3920"/>
    <s v="US-2012-148817"/>
    <x v="1"/>
    <x v="494"/>
    <d v="2012-12-07T00:00:00"/>
    <s v="Standard Class"/>
    <s v="KD-16495"/>
    <s v="Keith Dawkins"/>
    <x v="1"/>
    <x v="0"/>
    <s v="Chesapeake"/>
    <x v="17"/>
    <n v="23320"/>
    <x v="0"/>
    <s v="OFF-ST-10001321"/>
    <x v="1"/>
    <x v="4"/>
    <x v="416"/>
    <n v="61.68"/>
    <n v="4"/>
    <n v="0"/>
    <n v="16.653600000000004"/>
  </r>
  <r>
    <n v="3921"/>
    <s v="US-2012-148817"/>
    <x v="1"/>
    <x v="494"/>
    <d v="2012-12-07T00:00:00"/>
    <s v="Standard Class"/>
    <s v="KD-16495"/>
    <s v="Keith Dawkins"/>
    <x v="1"/>
    <x v="0"/>
    <s v="Chesapeake"/>
    <x v="17"/>
    <n v="23320"/>
    <x v="0"/>
    <s v="OFF-BI-10004233"/>
    <x v="1"/>
    <x v="8"/>
    <x v="1377"/>
    <n v="63.96"/>
    <n v="4"/>
    <n v="0"/>
    <n v="30.700800000000001"/>
  </r>
  <r>
    <n v="3922"/>
    <s v="CA-2013-110044"/>
    <x v="0"/>
    <x v="931"/>
    <d v="2013-07-03T00:00:00"/>
    <s v="Second Class"/>
    <s v="RF-19735"/>
    <s v="Roland Fjeld"/>
    <x v="0"/>
    <x v="0"/>
    <s v="Chicago"/>
    <x v="10"/>
    <n v="60610"/>
    <x v="2"/>
    <s v="TEC-PH-10001299"/>
    <x v="2"/>
    <x v="7"/>
    <x v="1480"/>
    <n v="359.97600000000006"/>
    <n v="3"/>
    <n v="0.2"/>
    <n v="35.997600000000006"/>
  </r>
  <r>
    <n v="3923"/>
    <s v="CA-2014-146920"/>
    <x v="3"/>
    <x v="735"/>
    <d v="2014-09-02T00:00:00"/>
    <s v="Standard Class"/>
    <s v="SC-20305"/>
    <s v="Sean Christensen"/>
    <x v="0"/>
    <x v="0"/>
    <s v="Chicago"/>
    <x v="10"/>
    <n v="60623"/>
    <x v="2"/>
    <s v="OFF-PA-10002479"/>
    <x v="1"/>
    <x v="10"/>
    <x v="217"/>
    <n v="25.344000000000001"/>
    <n v="6"/>
    <n v="0.2"/>
    <n v="7.92"/>
  </r>
  <r>
    <n v="3924"/>
    <s v="CA-2014-146920"/>
    <x v="3"/>
    <x v="735"/>
    <d v="2014-09-02T00:00:00"/>
    <s v="Standard Class"/>
    <s v="SC-20305"/>
    <s v="Sean Christensen"/>
    <x v="0"/>
    <x v="0"/>
    <s v="Chicago"/>
    <x v="10"/>
    <n v="60623"/>
    <x v="2"/>
    <s v="OFF-PA-10001461"/>
    <x v="1"/>
    <x v="10"/>
    <x v="1587"/>
    <n v="26.720000000000002"/>
    <n v="5"/>
    <n v="0.2"/>
    <n v="9.3520000000000003"/>
  </r>
  <r>
    <n v="3925"/>
    <s v="CA-2011-103940"/>
    <x v="2"/>
    <x v="328"/>
    <d v="2011-09-21T00:00:00"/>
    <s v="Standard Class"/>
    <s v="BN-11515"/>
    <s v="Bradley Nguyen"/>
    <x v="0"/>
    <x v="0"/>
    <s v="Seattle"/>
    <x v="4"/>
    <n v="98103"/>
    <x v="1"/>
    <s v="OFF-ST-10004963"/>
    <x v="1"/>
    <x v="4"/>
    <x v="460"/>
    <n v="30.28"/>
    <n v="2"/>
    <n v="0"/>
    <n v="1.2111999999999981"/>
  </r>
  <r>
    <n v="3926"/>
    <s v="CA-2011-103940"/>
    <x v="2"/>
    <x v="328"/>
    <d v="2011-09-21T00:00:00"/>
    <s v="Standard Class"/>
    <s v="BN-11515"/>
    <s v="Bradley Nguyen"/>
    <x v="0"/>
    <x v="0"/>
    <s v="Seattle"/>
    <x v="4"/>
    <n v="98103"/>
    <x v="1"/>
    <s v="OFF-ST-10000943"/>
    <x v="1"/>
    <x v="4"/>
    <x v="1195"/>
    <n v="57.929999999999993"/>
    <n v="3"/>
    <n v="0"/>
    <n v="16.220400000000001"/>
  </r>
  <r>
    <n v="3927"/>
    <s v="CA-2011-103940"/>
    <x v="2"/>
    <x v="328"/>
    <d v="2011-09-21T00:00:00"/>
    <s v="Standard Class"/>
    <s v="BN-11515"/>
    <s v="Bradley Nguyen"/>
    <x v="0"/>
    <x v="0"/>
    <s v="Seattle"/>
    <x v="4"/>
    <n v="98103"/>
    <x v="1"/>
    <s v="FUR-FU-10004671"/>
    <x v="0"/>
    <x v="5"/>
    <x v="1357"/>
    <n v="35.340000000000003"/>
    <n v="2"/>
    <n v="0"/>
    <n v="13.429200000000002"/>
  </r>
  <r>
    <n v="3928"/>
    <s v="CA-2011-103940"/>
    <x v="2"/>
    <x v="328"/>
    <d v="2011-09-21T00:00:00"/>
    <s v="Standard Class"/>
    <s v="BN-11515"/>
    <s v="Bradley Nguyen"/>
    <x v="0"/>
    <x v="0"/>
    <s v="Seattle"/>
    <x v="4"/>
    <n v="98103"/>
    <x v="1"/>
    <s v="OFF-BI-10002735"/>
    <x v="1"/>
    <x v="8"/>
    <x v="141"/>
    <n v="137.24"/>
    <n v="5"/>
    <n v="0.2"/>
    <n v="46.3185"/>
  </r>
  <r>
    <n v="3929"/>
    <s v="CA-2013-162082"/>
    <x v="0"/>
    <x v="560"/>
    <d v="2013-03-18T00:00:00"/>
    <s v="First Class"/>
    <s v="JS-15880"/>
    <s v="John Stevenson"/>
    <x v="0"/>
    <x v="0"/>
    <s v="Harlingen"/>
    <x v="5"/>
    <n v="78550"/>
    <x v="2"/>
    <s v="FUR-BO-10004409"/>
    <x v="0"/>
    <x v="0"/>
    <x v="625"/>
    <n v="241.33199999999999"/>
    <n v="5"/>
    <n v="0.32"/>
    <n v="-14.195999999999998"/>
  </r>
  <r>
    <n v="3930"/>
    <s v="CA-2013-162082"/>
    <x v="0"/>
    <x v="560"/>
    <d v="2013-03-18T00:00:00"/>
    <s v="First Class"/>
    <s v="JS-15880"/>
    <s v="John Stevenson"/>
    <x v="0"/>
    <x v="0"/>
    <s v="Harlingen"/>
    <x v="5"/>
    <n v="78550"/>
    <x v="2"/>
    <s v="OFF-PA-10001934"/>
    <x v="1"/>
    <x v="10"/>
    <x v="543"/>
    <n v="5.1840000000000011"/>
    <n v="1"/>
    <n v="0.2"/>
    <n v="1.8792"/>
  </r>
  <r>
    <n v="3931"/>
    <s v="CA-2013-162082"/>
    <x v="0"/>
    <x v="560"/>
    <d v="2013-03-18T00:00:00"/>
    <s v="First Class"/>
    <s v="JS-15880"/>
    <s v="John Stevenson"/>
    <x v="0"/>
    <x v="0"/>
    <s v="Harlingen"/>
    <x v="5"/>
    <n v="78550"/>
    <x v="2"/>
    <s v="OFF-AR-10001044"/>
    <x v="1"/>
    <x v="6"/>
    <x v="1042"/>
    <n v="145.54400000000001"/>
    <n v="7"/>
    <n v="0.2"/>
    <n v="16.373699999999992"/>
  </r>
  <r>
    <n v="3932"/>
    <s v="CA-2013-132094"/>
    <x v="0"/>
    <x v="370"/>
    <d v="2013-09-03T00:00:00"/>
    <s v="Standard Class"/>
    <s v="VG-21805"/>
    <s v="Vivek Grady"/>
    <x v="1"/>
    <x v="0"/>
    <s v="Philadelphia"/>
    <x v="9"/>
    <n v="19140"/>
    <x v="3"/>
    <s v="OFF-AR-10004165"/>
    <x v="1"/>
    <x v="6"/>
    <x v="1588"/>
    <n v="5.4719999999999995"/>
    <n v="3"/>
    <n v="0.2"/>
    <n v="1.6416000000000004"/>
  </r>
  <r>
    <n v="3933"/>
    <s v="CA-2013-132094"/>
    <x v="0"/>
    <x v="370"/>
    <d v="2013-09-03T00:00:00"/>
    <s v="Standard Class"/>
    <s v="VG-21805"/>
    <s v="Vivek Grady"/>
    <x v="1"/>
    <x v="0"/>
    <s v="Philadelphia"/>
    <x v="9"/>
    <n v="19140"/>
    <x v="3"/>
    <s v="TEC-AC-10001109"/>
    <x v="2"/>
    <x v="11"/>
    <x v="998"/>
    <n v="47.984000000000002"/>
    <n v="2"/>
    <n v="0.2"/>
    <n v="13.195600000000001"/>
  </r>
  <r>
    <n v="3934"/>
    <s v="CA-2014-123001"/>
    <x v="3"/>
    <x v="264"/>
    <d v="2014-09-09T00:00:00"/>
    <s v="Standard Class"/>
    <s v="AW-10840"/>
    <s v="Anthony Witt"/>
    <x v="0"/>
    <x v="0"/>
    <s v="Bakersfield"/>
    <x v="1"/>
    <n v="93309"/>
    <x v="1"/>
    <s v="OFF-AR-10001919"/>
    <x v="1"/>
    <x v="6"/>
    <x v="853"/>
    <n v="9.3999999999999986"/>
    <n v="5"/>
    <n v="0"/>
    <n v="2.7259999999999995"/>
  </r>
  <r>
    <n v="3935"/>
    <s v="CA-2014-123001"/>
    <x v="3"/>
    <x v="264"/>
    <d v="2014-09-09T00:00:00"/>
    <s v="Standard Class"/>
    <s v="AW-10840"/>
    <s v="Anthony Witt"/>
    <x v="0"/>
    <x v="0"/>
    <s v="Bakersfield"/>
    <x v="1"/>
    <n v="93309"/>
    <x v="1"/>
    <s v="OFF-LA-10004544"/>
    <x v="1"/>
    <x v="2"/>
    <x v="197"/>
    <n v="74"/>
    <n v="5"/>
    <n v="0"/>
    <n v="37"/>
  </r>
  <r>
    <n v="3936"/>
    <s v="CA-2014-123001"/>
    <x v="3"/>
    <x v="264"/>
    <d v="2014-09-09T00:00:00"/>
    <s v="Standard Class"/>
    <s v="AW-10840"/>
    <s v="Anthony Witt"/>
    <x v="0"/>
    <x v="0"/>
    <s v="Bakersfield"/>
    <x v="1"/>
    <n v="93309"/>
    <x v="1"/>
    <s v="TEC-PH-10003484"/>
    <x v="2"/>
    <x v="7"/>
    <x v="1530"/>
    <n v="201.584"/>
    <n v="2"/>
    <n v="0.2"/>
    <n v="12.599000000000004"/>
  </r>
  <r>
    <n v="3937"/>
    <s v="CA-2012-118955"/>
    <x v="1"/>
    <x v="382"/>
    <d v="2012-06-20T00:00:00"/>
    <s v="Standard Class"/>
    <s v="LS-17230"/>
    <s v="Lycoris Saunders"/>
    <x v="0"/>
    <x v="0"/>
    <s v="Grand Prairie"/>
    <x v="5"/>
    <n v="75051"/>
    <x v="2"/>
    <s v="OFF-EN-10001028"/>
    <x v="1"/>
    <x v="12"/>
    <x v="33"/>
    <n v="28.752000000000002"/>
    <n v="3"/>
    <n v="0.2"/>
    <n v="9.3443999999999985"/>
  </r>
  <r>
    <n v="3938"/>
    <s v="CA-2012-118955"/>
    <x v="1"/>
    <x v="382"/>
    <d v="2012-06-20T00:00:00"/>
    <s v="Standard Class"/>
    <s v="LS-17230"/>
    <s v="Lycoris Saunders"/>
    <x v="0"/>
    <x v="0"/>
    <s v="Grand Prairie"/>
    <x v="5"/>
    <n v="75051"/>
    <x v="2"/>
    <s v="OFF-PA-10004156"/>
    <x v="1"/>
    <x v="10"/>
    <x v="743"/>
    <n v="27.216000000000001"/>
    <n v="3"/>
    <n v="0.2"/>
    <n v="9.8657999999999983"/>
  </r>
  <r>
    <n v="3939"/>
    <s v="CA-2012-118955"/>
    <x v="1"/>
    <x v="382"/>
    <d v="2012-06-20T00:00:00"/>
    <s v="Standard Class"/>
    <s v="LS-17230"/>
    <s v="Lycoris Saunders"/>
    <x v="0"/>
    <x v="0"/>
    <s v="Grand Prairie"/>
    <x v="5"/>
    <n v="75051"/>
    <x v="2"/>
    <s v="FUR-CH-10001708"/>
    <x v="0"/>
    <x v="1"/>
    <x v="884"/>
    <n v="197.37199999999999"/>
    <n v="2"/>
    <n v="0.3"/>
    <n v="-25.376400000000018"/>
  </r>
  <r>
    <n v="3940"/>
    <s v="US-2013-143448"/>
    <x v="0"/>
    <x v="107"/>
    <d v="2013-12-11T00:00:00"/>
    <s v="Same Day"/>
    <s v="MH-17455"/>
    <s v="Mark Hamilton"/>
    <x v="0"/>
    <x v="0"/>
    <s v="Greenwood"/>
    <x v="14"/>
    <n v="46142"/>
    <x v="2"/>
    <s v="FUR-CH-10003379"/>
    <x v="0"/>
    <x v="1"/>
    <x v="459"/>
    <n v="1424.9"/>
    <n v="5"/>
    <n v="0"/>
    <n v="356.22500000000002"/>
  </r>
  <r>
    <n v="3941"/>
    <s v="CA-2014-117863"/>
    <x v="3"/>
    <x v="796"/>
    <d v="2014-05-24T00:00:00"/>
    <s v="Standard Class"/>
    <s v="TS-21340"/>
    <s v="Toby Swindell"/>
    <x v="0"/>
    <x v="0"/>
    <s v="New York City"/>
    <x v="15"/>
    <n v="10024"/>
    <x v="3"/>
    <s v="FUR-FU-10002456"/>
    <x v="0"/>
    <x v="5"/>
    <x v="1009"/>
    <n v="14.56"/>
    <n v="2"/>
    <n v="0"/>
    <n v="6.2608000000000015"/>
  </r>
  <r>
    <n v="3942"/>
    <s v="CA-2014-117863"/>
    <x v="3"/>
    <x v="796"/>
    <d v="2014-05-24T00:00:00"/>
    <s v="Standard Class"/>
    <s v="TS-21340"/>
    <s v="Toby Swindell"/>
    <x v="0"/>
    <x v="0"/>
    <s v="New York City"/>
    <x v="15"/>
    <n v="10024"/>
    <x v="3"/>
    <s v="OFF-BI-10000605"/>
    <x v="1"/>
    <x v="8"/>
    <x v="531"/>
    <n v="3.048"/>
    <n v="1"/>
    <n v="0.2"/>
    <n v="1.0286999999999997"/>
  </r>
  <r>
    <n v="3943"/>
    <s v="CA-2014-160458"/>
    <x v="3"/>
    <x v="837"/>
    <d v="2014-05-30T00:00:00"/>
    <s v="Second Class"/>
    <s v="EH-13945"/>
    <s v="Eric Hoffmann"/>
    <x v="0"/>
    <x v="0"/>
    <s v="Memphis"/>
    <x v="18"/>
    <n v="38109"/>
    <x v="0"/>
    <s v="OFF-PA-10001166"/>
    <x v="1"/>
    <x v="10"/>
    <x v="769"/>
    <n v="25.920000000000005"/>
    <n v="5"/>
    <n v="0.2"/>
    <n v="9.0719999999999992"/>
  </r>
  <r>
    <n v="3944"/>
    <s v="US-2013-142685"/>
    <x v="0"/>
    <x v="661"/>
    <d v="2013-07-01T00:00:00"/>
    <s v="Standard Class"/>
    <s v="MG-17695"/>
    <s v="Maureen Gnade"/>
    <x v="0"/>
    <x v="0"/>
    <s v="Buffalo"/>
    <x v="15"/>
    <n v="14215"/>
    <x v="3"/>
    <s v="OFF-SU-10000157"/>
    <x v="1"/>
    <x v="14"/>
    <x v="1399"/>
    <n v="835.17000000000007"/>
    <n v="7"/>
    <n v="0"/>
    <n v="16.703400000000016"/>
  </r>
  <r>
    <n v="3945"/>
    <s v="CA-2013-133144"/>
    <x v="0"/>
    <x v="458"/>
    <d v="2013-05-22T00:00:00"/>
    <s v="Second Class"/>
    <s v="DO-13435"/>
    <s v="Denny Ordway"/>
    <x v="0"/>
    <x v="0"/>
    <s v="Los Angeles"/>
    <x v="1"/>
    <n v="90036"/>
    <x v="1"/>
    <s v="OFF-PA-10004971"/>
    <x v="1"/>
    <x v="10"/>
    <x v="604"/>
    <n v="17.34"/>
    <n v="3"/>
    <n v="0"/>
    <n v="8.4966000000000008"/>
  </r>
  <r>
    <n v="3946"/>
    <s v="CA-2014-167871"/>
    <x v="3"/>
    <x v="551"/>
    <d v="2014-11-24T00:00:00"/>
    <s v="Standard Class"/>
    <s v="AF-10870"/>
    <s v="Art Ferguson"/>
    <x v="0"/>
    <x v="0"/>
    <s v="Homestead"/>
    <x v="2"/>
    <n v="33030"/>
    <x v="0"/>
    <s v="OFF-PA-10001977"/>
    <x v="1"/>
    <x v="10"/>
    <x v="1464"/>
    <n v="44.384"/>
    <n v="1"/>
    <n v="0.2"/>
    <n v="15.534399999999998"/>
  </r>
  <r>
    <n v="3947"/>
    <s v="CA-2014-167871"/>
    <x v="3"/>
    <x v="551"/>
    <d v="2014-11-24T00:00:00"/>
    <s v="Standard Class"/>
    <s v="AF-10870"/>
    <s v="Art Ferguson"/>
    <x v="0"/>
    <x v="0"/>
    <s v="Homestead"/>
    <x v="2"/>
    <n v="33030"/>
    <x v="0"/>
    <s v="OFF-SU-10001225"/>
    <x v="1"/>
    <x v="14"/>
    <x v="33"/>
    <n v="2.9440000000000004"/>
    <n v="1"/>
    <n v="0.2"/>
    <n v="-0.66240000000000021"/>
  </r>
  <r>
    <n v="3948"/>
    <s v="CA-2013-119963"/>
    <x v="0"/>
    <x v="741"/>
    <d v="2013-11-23T00:00:00"/>
    <s v="Standard Class"/>
    <s v="SN-20710"/>
    <s v="Steve Nguyen"/>
    <x v="2"/>
    <x v="0"/>
    <s v="Pasadena"/>
    <x v="5"/>
    <n v="77506"/>
    <x v="2"/>
    <s v="OFF-AR-10003514"/>
    <x v="1"/>
    <x v="6"/>
    <x v="180"/>
    <n v="6.3680000000000003"/>
    <n v="2"/>
    <n v="0.2"/>
    <n v="1.0347999999999993"/>
  </r>
  <r>
    <n v="3949"/>
    <s v="CA-2013-119963"/>
    <x v="0"/>
    <x v="741"/>
    <d v="2013-11-23T00:00:00"/>
    <s v="Standard Class"/>
    <s v="SN-20710"/>
    <s v="Steve Nguyen"/>
    <x v="2"/>
    <x v="0"/>
    <s v="Pasadena"/>
    <x v="5"/>
    <n v="77506"/>
    <x v="2"/>
    <s v="OFF-LA-10003510"/>
    <x v="1"/>
    <x v="2"/>
    <x v="575"/>
    <n v="48.848000000000006"/>
    <n v="2"/>
    <n v="0.2"/>
    <n v="15.8756"/>
  </r>
  <r>
    <n v="3950"/>
    <s v="CA-2013-119963"/>
    <x v="0"/>
    <x v="741"/>
    <d v="2013-11-23T00:00:00"/>
    <s v="Standard Class"/>
    <s v="SN-20710"/>
    <s v="Steve Nguyen"/>
    <x v="2"/>
    <x v="0"/>
    <s v="Pasadena"/>
    <x v="5"/>
    <n v="77506"/>
    <x v="2"/>
    <s v="OFF-PA-10001970"/>
    <x v="1"/>
    <x v="10"/>
    <x v="311"/>
    <n v="19.648"/>
    <n v="2"/>
    <n v="0.2"/>
    <n v="6.6311999999999989"/>
  </r>
  <r>
    <n v="3951"/>
    <s v="CA-2013-119963"/>
    <x v="0"/>
    <x v="741"/>
    <d v="2013-11-23T00:00:00"/>
    <s v="Standard Class"/>
    <s v="SN-20710"/>
    <s v="Steve Nguyen"/>
    <x v="2"/>
    <x v="0"/>
    <s v="Pasadena"/>
    <x v="5"/>
    <n v="77506"/>
    <x v="2"/>
    <s v="FUR-CH-10003817"/>
    <x v="0"/>
    <x v="1"/>
    <x v="162"/>
    <n v="255.108"/>
    <n v="6"/>
    <n v="0.3"/>
    <n v="-18.221999999999994"/>
  </r>
  <r>
    <n v="3952"/>
    <s v="CA-2011-121167"/>
    <x v="2"/>
    <x v="683"/>
    <d v="2011-11-30T00:00:00"/>
    <s v="Second Class"/>
    <s v="MO-17500"/>
    <s v="Mary O'Rourke"/>
    <x v="0"/>
    <x v="0"/>
    <s v="Freeport"/>
    <x v="15"/>
    <n v="11520"/>
    <x v="3"/>
    <s v="OFF-BI-10003676"/>
    <x v="1"/>
    <x v="8"/>
    <x v="816"/>
    <n v="17.248000000000001"/>
    <n v="2"/>
    <n v="0.2"/>
    <n v="6.0367999999999986"/>
  </r>
  <r>
    <n v="3953"/>
    <s v="US-2013-151862"/>
    <x v="0"/>
    <x v="398"/>
    <d v="2013-03-09T00:00:00"/>
    <s v="Standard Class"/>
    <s v="ON-18715"/>
    <s v="Odella Nelson"/>
    <x v="1"/>
    <x v="0"/>
    <s v="Denver"/>
    <x v="22"/>
    <n v="80219"/>
    <x v="1"/>
    <s v="TEC-PH-10003535"/>
    <x v="2"/>
    <x v="7"/>
    <x v="1589"/>
    <n v="159.98400000000001"/>
    <n v="2"/>
    <n v="0.2"/>
    <n v="13.998599999999989"/>
  </r>
  <r>
    <n v="3954"/>
    <s v="CA-2014-152961"/>
    <x v="3"/>
    <x v="787"/>
    <d v="2014-01-20T00:00:00"/>
    <s v="Standard Class"/>
    <s v="SC-20095"/>
    <s v="Sanjit Chand"/>
    <x v="0"/>
    <x v="0"/>
    <s v="Quincy"/>
    <x v="31"/>
    <n v="2169"/>
    <x v="3"/>
    <s v="OFF-PA-10004675"/>
    <x v="1"/>
    <x v="10"/>
    <x v="69"/>
    <n v="12.7"/>
    <n v="2"/>
    <n v="0"/>
    <n v="5.8419999999999996"/>
  </r>
  <r>
    <n v="3955"/>
    <s v="CA-2011-133228"/>
    <x v="2"/>
    <x v="527"/>
    <d v="2011-04-09T00:00:00"/>
    <s v="Standard Class"/>
    <s v="MS-17710"/>
    <s v="Maurice Satty"/>
    <x v="0"/>
    <x v="0"/>
    <s v="Detroit"/>
    <x v="12"/>
    <n v="48205"/>
    <x v="2"/>
    <s v="FUR-FU-10004020"/>
    <x v="0"/>
    <x v="5"/>
    <x v="488"/>
    <n v="5.47"/>
    <n v="1"/>
    <n v="0"/>
    <n v="2.3521000000000001"/>
  </r>
  <r>
    <n v="3956"/>
    <s v="CA-2011-133228"/>
    <x v="2"/>
    <x v="527"/>
    <d v="2011-04-09T00:00:00"/>
    <s v="Standard Class"/>
    <s v="MS-17710"/>
    <s v="Maurice Satty"/>
    <x v="0"/>
    <x v="0"/>
    <s v="Detroit"/>
    <x v="12"/>
    <n v="48205"/>
    <x v="2"/>
    <s v="OFF-AR-10001955"/>
    <x v="1"/>
    <x v="6"/>
    <x v="1021"/>
    <n v="79.36"/>
    <n v="4"/>
    <n v="0"/>
    <n v="23.807999999999993"/>
  </r>
  <r>
    <n v="3957"/>
    <s v="CA-2013-114951"/>
    <x v="0"/>
    <x v="190"/>
    <d v="2013-07-04T00:00:00"/>
    <s v="Standard Class"/>
    <s v="DN-13690"/>
    <s v="Duane Noonan"/>
    <x v="0"/>
    <x v="0"/>
    <s v="San Francisco"/>
    <x v="1"/>
    <n v="94109"/>
    <x v="1"/>
    <s v="FUR-FU-10002364"/>
    <x v="0"/>
    <x v="5"/>
    <x v="1231"/>
    <n v="22.14"/>
    <n v="3"/>
    <n v="0"/>
    <n v="6.4205999999999976"/>
  </r>
  <r>
    <n v="3958"/>
    <s v="CA-2013-156573"/>
    <x v="0"/>
    <x v="211"/>
    <d v="2013-06-03T00:00:00"/>
    <s v="Standard Class"/>
    <s v="RB-19360"/>
    <s v="Raymond Buch"/>
    <x v="0"/>
    <x v="0"/>
    <s v="Nashville"/>
    <x v="18"/>
    <n v="37211"/>
    <x v="0"/>
    <s v="OFF-BI-10002414"/>
    <x v="1"/>
    <x v="8"/>
    <x v="1076"/>
    <n v="11.277000000000001"/>
    <n v="3"/>
    <n v="0.7"/>
    <n v="-8.6456999999999979"/>
  </r>
  <r>
    <n v="3959"/>
    <s v="CA-2013-156573"/>
    <x v="0"/>
    <x v="211"/>
    <d v="2013-06-03T00:00:00"/>
    <s v="Standard Class"/>
    <s v="RB-19360"/>
    <s v="Raymond Buch"/>
    <x v="0"/>
    <x v="0"/>
    <s v="Nashville"/>
    <x v="18"/>
    <n v="37211"/>
    <x v="0"/>
    <s v="OFF-AR-10003732"/>
    <x v="1"/>
    <x v="6"/>
    <x v="321"/>
    <n v="4.4479999999999995"/>
    <n v="2"/>
    <n v="0.2"/>
    <n v="0.3335999999999999"/>
  </r>
  <r>
    <n v="3960"/>
    <s v="CA-2013-156573"/>
    <x v="0"/>
    <x v="211"/>
    <d v="2013-06-03T00:00:00"/>
    <s v="Standard Class"/>
    <s v="RB-19360"/>
    <s v="Raymond Buch"/>
    <x v="0"/>
    <x v="0"/>
    <s v="Nashville"/>
    <x v="18"/>
    <n v="37211"/>
    <x v="0"/>
    <s v="FUR-FU-10001085"/>
    <x v="0"/>
    <x v="5"/>
    <x v="1590"/>
    <n v="44.76"/>
    <n v="3"/>
    <n v="0.2"/>
    <n v="14.546999999999995"/>
  </r>
  <r>
    <n v="3961"/>
    <s v="CA-2012-113901"/>
    <x v="1"/>
    <x v="324"/>
    <d v="2012-10-24T00:00:00"/>
    <s v="Standard Class"/>
    <s v="NH-18610"/>
    <s v="Nicole Hansen"/>
    <x v="1"/>
    <x v="0"/>
    <s v="Detroit"/>
    <x v="12"/>
    <n v="48227"/>
    <x v="2"/>
    <s v="OFF-BI-10001249"/>
    <x v="1"/>
    <x v="8"/>
    <x v="1182"/>
    <n v="38.28"/>
    <n v="6"/>
    <n v="0"/>
    <n v="17.608799999999999"/>
  </r>
  <r>
    <n v="3962"/>
    <s v="CA-2012-113901"/>
    <x v="1"/>
    <x v="324"/>
    <d v="2012-10-24T00:00:00"/>
    <s v="Standard Class"/>
    <s v="NH-18610"/>
    <s v="Nicole Hansen"/>
    <x v="1"/>
    <x v="0"/>
    <s v="Detroit"/>
    <x v="12"/>
    <n v="48227"/>
    <x v="2"/>
    <s v="TEC-PH-10002564"/>
    <x v="2"/>
    <x v="7"/>
    <x v="976"/>
    <n v="149.94999999999999"/>
    <n v="5"/>
    <n v="0"/>
    <n v="44.984999999999985"/>
  </r>
  <r>
    <n v="3963"/>
    <s v="CA-2014-134838"/>
    <x v="3"/>
    <x v="600"/>
    <d v="2014-02-21T00:00:00"/>
    <s v="First Class"/>
    <s v="ED-13885"/>
    <s v="Emily Ducich"/>
    <x v="2"/>
    <x v="0"/>
    <s v="Los Angeles"/>
    <x v="1"/>
    <n v="90045"/>
    <x v="1"/>
    <s v="OFF-AR-10000634"/>
    <x v="1"/>
    <x v="6"/>
    <x v="988"/>
    <n v="12.84"/>
    <n v="3"/>
    <n v="0"/>
    <n v="3.4668000000000005"/>
  </r>
  <r>
    <n v="3964"/>
    <s v="CA-2014-134838"/>
    <x v="3"/>
    <x v="600"/>
    <d v="2014-02-21T00:00:00"/>
    <s v="First Class"/>
    <s v="ED-13885"/>
    <s v="Emily Ducich"/>
    <x v="2"/>
    <x v="0"/>
    <s v="Los Angeles"/>
    <x v="1"/>
    <n v="90045"/>
    <x v="1"/>
    <s v="FUR-FU-10004018"/>
    <x v="0"/>
    <x v="5"/>
    <x v="927"/>
    <n v="44.67"/>
    <n v="3"/>
    <n v="0"/>
    <n v="12.060900000000002"/>
  </r>
  <r>
    <n v="3965"/>
    <s v="CA-2013-120257"/>
    <x v="0"/>
    <x v="897"/>
    <d v="2013-09-29T00:00:00"/>
    <s v="Standard Class"/>
    <s v="PW-19240"/>
    <s v="Pierre Wener"/>
    <x v="0"/>
    <x v="0"/>
    <s v="Philadelphia"/>
    <x v="9"/>
    <n v="19140"/>
    <x v="3"/>
    <s v="OFF-AR-10003481"/>
    <x v="1"/>
    <x v="6"/>
    <x v="1591"/>
    <n v="7.8719999999999999"/>
    <n v="3"/>
    <n v="0.2"/>
    <n v="0.88559999999999883"/>
  </r>
  <r>
    <n v="3966"/>
    <s v="CA-2011-164910"/>
    <x v="2"/>
    <x v="607"/>
    <d v="2011-11-17T00:00:00"/>
    <s v="Second Class"/>
    <s v="DM-13345"/>
    <s v="Denise Monton"/>
    <x v="1"/>
    <x v="0"/>
    <s v="Asheville"/>
    <x v="3"/>
    <n v="28806"/>
    <x v="0"/>
    <s v="OFF-AR-10003651"/>
    <x v="1"/>
    <x v="6"/>
    <x v="276"/>
    <n v="7.8719999999999999"/>
    <n v="3"/>
    <n v="0.2"/>
    <n v="0.88559999999999883"/>
  </r>
  <r>
    <n v="3967"/>
    <s v="CA-2013-149902"/>
    <x v="0"/>
    <x v="178"/>
    <d v="2013-04-07T00:00:00"/>
    <s v="Standard Class"/>
    <s v="DW-13540"/>
    <s v="Don Weiss"/>
    <x v="0"/>
    <x v="0"/>
    <s v="New York City"/>
    <x v="15"/>
    <n v="10024"/>
    <x v="3"/>
    <s v="OFF-AR-10002956"/>
    <x v="1"/>
    <x v="6"/>
    <x v="660"/>
    <n v="88.04"/>
    <n v="4"/>
    <n v="0"/>
    <n v="22.8904"/>
  </r>
  <r>
    <n v="3968"/>
    <s v="CA-2013-146010"/>
    <x v="0"/>
    <x v="244"/>
    <d v="2013-05-24T00:00:00"/>
    <s v="First Class"/>
    <s v="EH-14125"/>
    <s v="Eugene Hildebrand"/>
    <x v="2"/>
    <x v="0"/>
    <s v="Colorado Springs"/>
    <x v="22"/>
    <n v="80906"/>
    <x v="1"/>
    <s v="OFF-BI-10003638"/>
    <x v="1"/>
    <x v="8"/>
    <x v="607"/>
    <n v="40.635000000000012"/>
    <n v="7"/>
    <n v="0.7"/>
    <n v="-32.507999999999996"/>
  </r>
  <r>
    <n v="3969"/>
    <s v="US-2012-163685"/>
    <x v="1"/>
    <x v="932"/>
    <d v="2012-06-05T00:00:00"/>
    <s v="Standard Class"/>
    <s v="KE-16420"/>
    <s v="Katrina Edelman"/>
    <x v="1"/>
    <x v="0"/>
    <s v="San Antonio"/>
    <x v="5"/>
    <n v="78207"/>
    <x v="2"/>
    <s v="OFF-BI-10001890"/>
    <x v="1"/>
    <x v="8"/>
    <x v="174"/>
    <n v="5.7279999999999989"/>
    <n v="8"/>
    <n v="0.8"/>
    <n v="-9.1648000000000032"/>
  </r>
  <r>
    <n v="3970"/>
    <s v="US-2012-163685"/>
    <x v="1"/>
    <x v="932"/>
    <d v="2012-06-05T00:00:00"/>
    <s v="Standard Class"/>
    <s v="KE-16420"/>
    <s v="Katrina Edelman"/>
    <x v="1"/>
    <x v="0"/>
    <s v="San Antonio"/>
    <x v="5"/>
    <n v="78207"/>
    <x v="2"/>
    <s v="OFF-PA-10002606"/>
    <x v="1"/>
    <x v="10"/>
    <x v="1592"/>
    <n v="42.24"/>
    <n v="10"/>
    <n v="0.2"/>
    <n v="13.199999999999998"/>
  </r>
  <r>
    <n v="3971"/>
    <s v="CA-2011-135090"/>
    <x v="2"/>
    <x v="754"/>
    <d v="2011-11-26T00:00:00"/>
    <s v="Standard Class"/>
    <s v="SP-20920"/>
    <s v="Susan Pistek"/>
    <x v="0"/>
    <x v="0"/>
    <s v="Los Angeles"/>
    <x v="1"/>
    <n v="90036"/>
    <x v="1"/>
    <s v="OFF-PA-10002245"/>
    <x v="1"/>
    <x v="10"/>
    <x v="1334"/>
    <n v="53.820000000000007"/>
    <n v="9"/>
    <n v="0"/>
    <n v="24.218999999999998"/>
  </r>
  <r>
    <n v="3972"/>
    <s v="CA-2012-132374"/>
    <x v="1"/>
    <x v="933"/>
    <d v="2012-02-24T00:00:00"/>
    <s v="Second Class"/>
    <s v="PS-19045"/>
    <s v="Penelope Sewall"/>
    <x v="2"/>
    <x v="0"/>
    <s v="Sterling Heights"/>
    <x v="12"/>
    <n v="48310"/>
    <x v="2"/>
    <s v="OFF-AR-10001615"/>
    <x v="1"/>
    <x v="6"/>
    <x v="1479"/>
    <n v="79.36"/>
    <n v="4"/>
    <n v="0"/>
    <n v="20.633600000000001"/>
  </r>
  <r>
    <n v="3973"/>
    <s v="CA-2013-167556"/>
    <x v="0"/>
    <x v="892"/>
    <d v="2013-04-03T00:00:00"/>
    <s v="Standard Class"/>
    <s v="JM-15250"/>
    <s v="Janet Martin"/>
    <x v="0"/>
    <x v="0"/>
    <s v="New York City"/>
    <x v="15"/>
    <n v="10009"/>
    <x v="3"/>
    <s v="OFF-PA-10000466"/>
    <x v="1"/>
    <x v="10"/>
    <x v="933"/>
    <n v="13.48"/>
    <n v="2"/>
    <n v="0"/>
    <n v="6.74"/>
  </r>
  <r>
    <n v="3974"/>
    <s v="CA-2013-167556"/>
    <x v="0"/>
    <x v="892"/>
    <d v="2013-04-03T00:00:00"/>
    <s v="Standard Class"/>
    <s v="JM-15250"/>
    <s v="Janet Martin"/>
    <x v="0"/>
    <x v="0"/>
    <s v="New York City"/>
    <x v="15"/>
    <n v="10009"/>
    <x v="3"/>
    <s v="OFF-BI-10003708"/>
    <x v="1"/>
    <x v="8"/>
    <x v="969"/>
    <n v="29.800000000000004"/>
    <n v="5"/>
    <n v="0.2"/>
    <n v="9.3124999999999982"/>
  </r>
  <r>
    <n v="3975"/>
    <s v="CA-2013-167556"/>
    <x v="0"/>
    <x v="892"/>
    <d v="2013-04-03T00:00:00"/>
    <s v="Standard Class"/>
    <s v="JM-15250"/>
    <s v="Janet Martin"/>
    <x v="0"/>
    <x v="0"/>
    <s v="New York City"/>
    <x v="15"/>
    <n v="10009"/>
    <x v="3"/>
    <s v="FUR-FU-10004848"/>
    <x v="0"/>
    <x v="5"/>
    <x v="28"/>
    <n v="414"/>
    <n v="8"/>
    <n v="0"/>
    <n v="124.19999999999999"/>
  </r>
  <r>
    <n v="3976"/>
    <s v="CA-2013-167556"/>
    <x v="0"/>
    <x v="892"/>
    <d v="2013-04-03T00:00:00"/>
    <s v="Standard Class"/>
    <s v="JM-15250"/>
    <s v="Janet Martin"/>
    <x v="0"/>
    <x v="0"/>
    <s v="New York City"/>
    <x v="15"/>
    <n v="10009"/>
    <x v="3"/>
    <s v="OFF-BI-10000320"/>
    <x v="1"/>
    <x v="8"/>
    <x v="768"/>
    <n v="41.328000000000003"/>
    <n v="7"/>
    <n v="0.2"/>
    <n v="14.981400000000001"/>
  </r>
  <r>
    <n v="3977"/>
    <s v="US-2013-116400"/>
    <x v="0"/>
    <x v="332"/>
    <d v="2013-10-25T00:00:00"/>
    <s v="First Class"/>
    <s v="EB-13930"/>
    <s v="Eric Barreto"/>
    <x v="0"/>
    <x v="0"/>
    <s v="Richmond"/>
    <x v="17"/>
    <n v="23223"/>
    <x v="0"/>
    <s v="FUR-FU-10003731"/>
    <x v="0"/>
    <x v="5"/>
    <x v="1593"/>
    <n v="39.92"/>
    <n v="4"/>
    <n v="0"/>
    <n v="11.177600000000002"/>
  </r>
  <r>
    <n v="3978"/>
    <s v="CA-2014-101308"/>
    <x v="3"/>
    <x v="280"/>
    <d v="2014-10-08T00:00:00"/>
    <s v="Standard Class"/>
    <s v="FG-14260"/>
    <s v="Frank Gastineau"/>
    <x v="2"/>
    <x v="0"/>
    <s v="Seattle"/>
    <x v="4"/>
    <n v="98105"/>
    <x v="1"/>
    <s v="OFF-FA-10002780"/>
    <x v="1"/>
    <x v="13"/>
    <x v="33"/>
    <n v="8.94"/>
    <n v="3"/>
    <n v="0"/>
    <n v="4.1123999999999992"/>
  </r>
  <r>
    <n v="3979"/>
    <s v="CA-2014-101308"/>
    <x v="3"/>
    <x v="280"/>
    <d v="2014-10-08T00:00:00"/>
    <s v="Standard Class"/>
    <s v="FG-14260"/>
    <s v="Frank Gastineau"/>
    <x v="2"/>
    <x v="0"/>
    <s v="Seattle"/>
    <x v="4"/>
    <n v="98105"/>
    <x v="1"/>
    <s v="TEC-PH-10003800"/>
    <x v="2"/>
    <x v="7"/>
    <x v="504"/>
    <n v="84.784000000000006"/>
    <n v="2"/>
    <n v="0.2"/>
    <n v="-20.136200000000006"/>
  </r>
  <r>
    <n v="3980"/>
    <s v="CA-2011-114517"/>
    <x v="2"/>
    <x v="851"/>
    <d v="2011-12-27T00:00:00"/>
    <s v="Standard Class"/>
    <s v="TH-21235"/>
    <s v="Tiffany House"/>
    <x v="1"/>
    <x v="0"/>
    <s v="New York City"/>
    <x v="15"/>
    <n v="10024"/>
    <x v="3"/>
    <s v="FUR-TA-10001676"/>
    <x v="0"/>
    <x v="3"/>
    <x v="957"/>
    <n v="53.315999999999995"/>
    <n v="2"/>
    <n v="0.4"/>
    <n v="-19.549200000000006"/>
  </r>
  <r>
    <n v="3981"/>
    <s v="CA-2011-114517"/>
    <x v="2"/>
    <x v="851"/>
    <d v="2011-12-27T00:00:00"/>
    <s v="Standard Class"/>
    <s v="TH-21235"/>
    <s v="Tiffany House"/>
    <x v="1"/>
    <x v="0"/>
    <s v="New York City"/>
    <x v="15"/>
    <n v="10024"/>
    <x v="3"/>
    <s v="OFF-AP-10002350"/>
    <x v="1"/>
    <x v="9"/>
    <x v="545"/>
    <n v="56.519999999999996"/>
    <n v="3"/>
    <n v="0"/>
    <n v="15.8256"/>
  </r>
  <r>
    <n v="3982"/>
    <s v="CA-2014-119564"/>
    <x v="3"/>
    <x v="934"/>
    <d v="2014-12-21T00:00:00"/>
    <s v="Standard Class"/>
    <s v="PL-18925"/>
    <s v="Paul Lucas"/>
    <x v="2"/>
    <x v="0"/>
    <s v="Seattle"/>
    <x v="4"/>
    <n v="98115"/>
    <x v="1"/>
    <s v="FUR-FU-10003096"/>
    <x v="0"/>
    <x v="5"/>
    <x v="554"/>
    <n v="22.77"/>
    <n v="3"/>
    <n v="0"/>
    <n v="9.7911000000000001"/>
  </r>
  <r>
    <n v="3983"/>
    <s v="CA-2013-135265"/>
    <x v="0"/>
    <x v="274"/>
    <d v="2013-07-10T00:00:00"/>
    <s v="Second Class"/>
    <s v="CC-12370"/>
    <s v="Christopher Conant"/>
    <x v="0"/>
    <x v="0"/>
    <s v="Los Angeles"/>
    <x v="1"/>
    <n v="90045"/>
    <x v="1"/>
    <s v="FUR-CH-10003061"/>
    <x v="0"/>
    <x v="1"/>
    <x v="51"/>
    <n v="287.96800000000002"/>
    <n v="4"/>
    <n v="0.2"/>
    <n v="-3.5996000000000521"/>
  </r>
  <r>
    <n v="3984"/>
    <s v="CA-2013-135265"/>
    <x v="0"/>
    <x v="274"/>
    <d v="2013-07-10T00:00:00"/>
    <s v="Second Class"/>
    <s v="CC-12370"/>
    <s v="Christopher Conant"/>
    <x v="0"/>
    <x v="0"/>
    <s v="Los Angeles"/>
    <x v="1"/>
    <n v="90045"/>
    <x v="1"/>
    <s v="TEC-CO-10003763"/>
    <x v="2"/>
    <x v="16"/>
    <x v="1270"/>
    <n v="2799.9600000000005"/>
    <n v="5"/>
    <n v="0.2"/>
    <n v="944.98649999999986"/>
  </r>
  <r>
    <n v="3985"/>
    <s v="CA-2013-135265"/>
    <x v="0"/>
    <x v="274"/>
    <d v="2013-07-10T00:00:00"/>
    <s v="Second Class"/>
    <s v="CC-12370"/>
    <s v="Christopher Conant"/>
    <x v="0"/>
    <x v="0"/>
    <s v="Los Angeles"/>
    <x v="1"/>
    <n v="90045"/>
    <x v="1"/>
    <s v="OFF-PA-10002923"/>
    <x v="1"/>
    <x v="10"/>
    <x v="1417"/>
    <n v="48.94"/>
    <n v="1"/>
    <n v="0"/>
    <n v="24.47"/>
  </r>
  <r>
    <n v="3986"/>
    <s v="CA-2013-108735"/>
    <x v="0"/>
    <x v="764"/>
    <d v="2013-04-22T00:00:00"/>
    <s v="Standard Class"/>
    <s v="JM-15535"/>
    <s v="Jessica Myrick"/>
    <x v="0"/>
    <x v="0"/>
    <s v="Lakewood"/>
    <x v="1"/>
    <n v="90712"/>
    <x v="1"/>
    <s v="FUR-BO-10003441"/>
    <x v="0"/>
    <x v="0"/>
    <x v="705"/>
    <n v="257.49900000000002"/>
    <n v="3"/>
    <n v="0.15"/>
    <n v="24.235199999999978"/>
  </r>
  <r>
    <n v="3987"/>
    <s v="CA-2014-112333"/>
    <x v="3"/>
    <x v="798"/>
    <d v="2014-04-15T00:00:00"/>
    <s v="Standard Class"/>
    <s v="KF-16285"/>
    <s v="Karen Ferguson"/>
    <x v="2"/>
    <x v="0"/>
    <s v="Plainfield"/>
    <x v="30"/>
    <n v="7060"/>
    <x v="3"/>
    <s v="OFF-ST-10001780"/>
    <x v="1"/>
    <x v="4"/>
    <x v="481"/>
    <n v="2591.56"/>
    <n v="4"/>
    <n v="0"/>
    <n v="621.97440000000006"/>
  </r>
  <r>
    <n v="3988"/>
    <s v="CA-2014-112333"/>
    <x v="3"/>
    <x v="798"/>
    <d v="2014-04-15T00:00:00"/>
    <s v="Standard Class"/>
    <s v="KF-16285"/>
    <s v="Karen Ferguson"/>
    <x v="2"/>
    <x v="0"/>
    <s v="Plainfield"/>
    <x v="30"/>
    <n v="7060"/>
    <x v="3"/>
    <s v="OFF-AP-10001962"/>
    <x v="1"/>
    <x v="9"/>
    <x v="1594"/>
    <n v="41.95"/>
    <n v="5"/>
    <n v="0"/>
    <n v="10.487500000000001"/>
  </r>
  <r>
    <n v="3989"/>
    <s v="US-2013-159415"/>
    <x v="0"/>
    <x v="764"/>
    <d v="2013-04-23T00:00:00"/>
    <s v="Standard Class"/>
    <s v="CS-12175"/>
    <s v="Charles Sheldon"/>
    <x v="1"/>
    <x v="0"/>
    <s v="Columbia"/>
    <x v="18"/>
    <n v="38401"/>
    <x v="0"/>
    <s v="FUR-FU-10003798"/>
    <x v="0"/>
    <x v="5"/>
    <x v="1595"/>
    <n v="79.12"/>
    <n v="5"/>
    <n v="0.2"/>
    <n v="13.845999999999997"/>
  </r>
  <r>
    <n v="3990"/>
    <s v="CA-2011-122588"/>
    <x v="2"/>
    <x v="641"/>
    <d v="2011-11-27T00:00:00"/>
    <s v="Second Class"/>
    <s v="AR-10540"/>
    <s v="Andy Reiter"/>
    <x v="0"/>
    <x v="0"/>
    <s v="Woonsocket"/>
    <x v="34"/>
    <n v="2895"/>
    <x v="3"/>
    <s v="FUR-FU-10001095"/>
    <x v="0"/>
    <x v="5"/>
    <x v="741"/>
    <n v="52.96"/>
    <n v="2"/>
    <n v="0"/>
    <n v="20.1248"/>
  </r>
  <r>
    <n v="3991"/>
    <s v="CA-2011-137589"/>
    <x v="2"/>
    <x v="935"/>
    <d v="2011-11-08T00:00:00"/>
    <s v="Standard Class"/>
    <s v="MS-17770"/>
    <s v="Maxwell Schwartz"/>
    <x v="0"/>
    <x v="0"/>
    <s v="Lancaster"/>
    <x v="9"/>
    <n v="17602"/>
    <x v="3"/>
    <s v="OFF-SU-10000157"/>
    <x v="1"/>
    <x v="14"/>
    <x v="1399"/>
    <n v="286.34400000000005"/>
    <n v="3"/>
    <n v="0.2"/>
    <n v="-64.427400000000006"/>
  </r>
  <r>
    <n v="3992"/>
    <s v="CA-2012-161998"/>
    <x v="1"/>
    <x v="489"/>
    <d v="2012-05-05T00:00:00"/>
    <s v="Standard Class"/>
    <s v="DB-13120"/>
    <s v="David Bremer"/>
    <x v="1"/>
    <x v="0"/>
    <s v="Tampa"/>
    <x v="2"/>
    <n v="33614"/>
    <x v="0"/>
    <s v="FUR-FU-10001095"/>
    <x v="0"/>
    <x v="5"/>
    <x v="741"/>
    <n v="63.552000000000007"/>
    <n v="3"/>
    <n v="0.2"/>
    <n v="14.299199999999999"/>
  </r>
  <r>
    <n v="3993"/>
    <s v="CA-2012-161998"/>
    <x v="1"/>
    <x v="489"/>
    <d v="2012-05-05T00:00:00"/>
    <s v="Standard Class"/>
    <s v="DB-13120"/>
    <s v="David Bremer"/>
    <x v="1"/>
    <x v="0"/>
    <s v="Tampa"/>
    <x v="2"/>
    <n v="33614"/>
    <x v="0"/>
    <s v="OFF-SU-10004261"/>
    <x v="1"/>
    <x v="14"/>
    <x v="605"/>
    <n v="41.375999999999998"/>
    <n v="3"/>
    <n v="0.2"/>
    <n v="4.6547999999999927"/>
  </r>
  <r>
    <n v="3994"/>
    <s v="CA-2012-161998"/>
    <x v="1"/>
    <x v="489"/>
    <d v="2012-05-05T00:00:00"/>
    <s v="Standard Class"/>
    <s v="DB-13120"/>
    <s v="David Bremer"/>
    <x v="1"/>
    <x v="0"/>
    <s v="Tampa"/>
    <x v="2"/>
    <n v="33614"/>
    <x v="0"/>
    <s v="OFF-AR-10004022"/>
    <x v="1"/>
    <x v="6"/>
    <x v="898"/>
    <n v="172.70400000000001"/>
    <n v="6"/>
    <n v="0.2"/>
    <n v="10.793999999999983"/>
  </r>
  <r>
    <n v="3995"/>
    <s v="CA-2012-105627"/>
    <x v="1"/>
    <x v="936"/>
    <d v="2012-03-12T00:00:00"/>
    <s v="Standard Class"/>
    <s v="DK-12895"/>
    <s v="Dana Kaydos"/>
    <x v="0"/>
    <x v="0"/>
    <s v="Kenosha"/>
    <x v="6"/>
    <n v="53142"/>
    <x v="2"/>
    <s v="FUR-BO-10002916"/>
    <x v="0"/>
    <x v="0"/>
    <x v="1506"/>
    <n v="512.93999999999994"/>
    <n v="3"/>
    <n v="0"/>
    <n v="97.45859999999999"/>
  </r>
  <r>
    <n v="3996"/>
    <s v="CA-2012-105627"/>
    <x v="1"/>
    <x v="936"/>
    <d v="2012-03-12T00:00:00"/>
    <s v="Standard Class"/>
    <s v="DK-12895"/>
    <s v="Dana Kaydos"/>
    <x v="0"/>
    <x v="0"/>
    <s v="Kenosha"/>
    <x v="6"/>
    <n v="53142"/>
    <x v="2"/>
    <s v="FUR-CH-10002084"/>
    <x v="0"/>
    <x v="1"/>
    <x v="1240"/>
    <n v="860.93"/>
    <n v="7"/>
    <n v="0"/>
    <n v="189.40460000000002"/>
  </r>
  <r>
    <n v="3997"/>
    <s v="CA-2012-105627"/>
    <x v="1"/>
    <x v="936"/>
    <d v="2012-03-12T00:00:00"/>
    <s v="Standard Class"/>
    <s v="DK-12895"/>
    <s v="Dana Kaydos"/>
    <x v="0"/>
    <x v="0"/>
    <s v="Kenosha"/>
    <x v="6"/>
    <n v="53142"/>
    <x v="2"/>
    <s v="TEC-PH-10003012"/>
    <x v="2"/>
    <x v="7"/>
    <x v="344"/>
    <n v="769.95"/>
    <n v="5"/>
    <n v="0"/>
    <n v="223.28549999999993"/>
  </r>
  <r>
    <n v="3998"/>
    <s v="CA-2012-105627"/>
    <x v="1"/>
    <x v="936"/>
    <d v="2012-03-12T00:00:00"/>
    <s v="Standard Class"/>
    <s v="DK-12895"/>
    <s v="Dana Kaydos"/>
    <x v="0"/>
    <x v="0"/>
    <s v="Kenosha"/>
    <x v="6"/>
    <n v="53142"/>
    <x v="2"/>
    <s v="OFF-AR-10002704"/>
    <x v="1"/>
    <x v="6"/>
    <x v="1596"/>
    <n v="14.98"/>
    <n v="1"/>
    <n v="0"/>
    <n v="4.4939999999999998"/>
  </r>
  <r>
    <n v="3999"/>
    <s v="CA-2012-105627"/>
    <x v="1"/>
    <x v="936"/>
    <d v="2012-03-12T00:00:00"/>
    <s v="Standard Class"/>
    <s v="DK-12895"/>
    <s v="Dana Kaydos"/>
    <x v="0"/>
    <x v="0"/>
    <s v="Kenosha"/>
    <x v="6"/>
    <n v="53142"/>
    <x v="2"/>
    <s v="FUR-FU-10000308"/>
    <x v="0"/>
    <x v="5"/>
    <x v="1269"/>
    <n v="373.08"/>
    <n v="6"/>
    <n v="0"/>
    <n v="82.077600000000004"/>
  </r>
  <r>
    <n v="4000"/>
    <s v="US-2012-149629"/>
    <x v="1"/>
    <x v="789"/>
    <d v="2012-07-20T00:00:00"/>
    <s v="Second Class"/>
    <s v="MP-17965"/>
    <s v="Michael Paige"/>
    <x v="1"/>
    <x v="0"/>
    <s v="Port Saint Lucie"/>
    <x v="2"/>
    <n v="34952"/>
    <x v="0"/>
    <s v="FUR-BO-10004709"/>
    <x v="0"/>
    <x v="0"/>
    <x v="263"/>
    <n v="231.92000000000002"/>
    <n v="5"/>
    <n v="0.2"/>
    <n v="5.7980000000000018"/>
  </r>
  <r>
    <n v="4001"/>
    <s v="CA-2011-116834"/>
    <x v="2"/>
    <x v="856"/>
    <d v="2011-10-16T00:00:00"/>
    <s v="Standard Class"/>
    <s v="Dp-13240"/>
    <s v="Dean percer"/>
    <x v="2"/>
    <x v="0"/>
    <s v="Seattle"/>
    <x v="4"/>
    <n v="98115"/>
    <x v="1"/>
    <s v="FUR-FU-10001196"/>
    <x v="0"/>
    <x v="5"/>
    <x v="1116"/>
    <n v="63.47"/>
    <n v="11"/>
    <n v="0"/>
    <n v="19.040999999999997"/>
  </r>
  <r>
    <n v="4002"/>
    <s v="CA-2011-116834"/>
    <x v="2"/>
    <x v="856"/>
    <d v="2011-10-16T00:00:00"/>
    <s v="Standard Class"/>
    <s v="Dp-13240"/>
    <s v="Dean percer"/>
    <x v="2"/>
    <x v="0"/>
    <s v="Seattle"/>
    <x v="4"/>
    <n v="98115"/>
    <x v="1"/>
    <s v="TEC-AC-10002942"/>
    <x v="2"/>
    <x v="11"/>
    <x v="1597"/>
    <n v="345"/>
    <n v="5"/>
    <n v="0"/>
    <n v="58.649999999999984"/>
  </r>
  <r>
    <n v="4003"/>
    <s v="CA-2013-145730"/>
    <x v="0"/>
    <x v="840"/>
    <d v="2013-03-09T00:00:00"/>
    <s v="Standard Class"/>
    <s v="CC-12220"/>
    <s v="Chris Cortes"/>
    <x v="0"/>
    <x v="0"/>
    <s v="San Antonio"/>
    <x v="5"/>
    <n v="78207"/>
    <x v="2"/>
    <s v="FUR-TA-10004915"/>
    <x v="0"/>
    <x v="3"/>
    <x v="331"/>
    <n v="637.89599999999996"/>
    <n v="3"/>
    <n v="0.3"/>
    <n v="-127.57919999999996"/>
  </r>
  <r>
    <n v="4004"/>
    <s v="CA-2013-145730"/>
    <x v="0"/>
    <x v="840"/>
    <d v="2013-03-09T00:00:00"/>
    <s v="Standard Class"/>
    <s v="CC-12220"/>
    <s v="Chris Cortes"/>
    <x v="0"/>
    <x v="0"/>
    <s v="San Antonio"/>
    <x v="5"/>
    <n v="78207"/>
    <x v="2"/>
    <s v="TEC-MA-10001016"/>
    <x v="2"/>
    <x v="15"/>
    <x v="1598"/>
    <n v="287.90999999999997"/>
    <n v="3"/>
    <n v="0.4"/>
    <n v="33.589499999999987"/>
  </r>
  <r>
    <n v="4005"/>
    <s v="CA-2013-145730"/>
    <x v="0"/>
    <x v="840"/>
    <d v="2013-03-09T00:00:00"/>
    <s v="Standard Class"/>
    <s v="CC-12220"/>
    <s v="Chris Cortes"/>
    <x v="0"/>
    <x v="0"/>
    <s v="San Antonio"/>
    <x v="5"/>
    <n v="78207"/>
    <x v="2"/>
    <s v="OFF-EN-10000483"/>
    <x v="1"/>
    <x v="12"/>
    <x v="369"/>
    <n v="36.6"/>
    <n v="3"/>
    <n v="0.2"/>
    <n v="11.894999999999994"/>
  </r>
  <r>
    <n v="4006"/>
    <s v="US-2012-168732"/>
    <x v="1"/>
    <x v="895"/>
    <d v="2012-12-16T00:00:00"/>
    <s v="Standard Class"/>
    <s v="KM-16660"/>
    <s v="Khloe Miller"/>
    <x v="0"/>
    <x v="0"/>
    <s v="Roswell"/>
    <x v="32"/>
    <n v="30076"/>
    <x v="0"/>
    <s v="OFF-AR-10003087"/>
    <x v="1"/>
    <x v="6"/>
    <x v="33"/>
    <n v="1.78"/>
    <n v="1"/>
    <n v="0"/>
    <n v="0.49839999999999995"/>
  </r>
  <r>
    <n v="4007"/>
    <s v="US-2012-168732"/>
    <x v="1"/>
    <x v="895"/>
    <d v="2012-12-16T00:00:00"/>
    <s v="Standard Class"/>
    <s v="KM-16660"/>
    <s v="Khloe Miller"/>
    <x v="0"/>
    <x v="0"/>
    <s v="Roswell"/>
    <x v="32"/>
    <n v="30076"/>
    <x v="0"/>
    <s v="OFF-PA-10000520"/>
    <x v="1"/>
    <x v="10"/>
    <x v="1419"/>
    <n v="25.92"/>
    <n v="4"/>
    <n v="0"/>
    <n v="12.441600000000001"/>
  </r>
  <r>
    <n v="4008"/>
    <s v="US-2012-168732"/>
    <x v="1"/>
    <x v="895"/>
    <d v="2012-12-16T00:00:00"/>
    <s v="Standard Class"/>
    <s v="KM-16660"/>
    <s v="Khloe Miller"/>
    <x v="0"/>
    <x v="0"/>
    <s v="Roswell"/>
    <x v="32"/>
    <n v="30076"/>
    <x v="0"/>
    <s v="TEC-AC-10001553"/>
    <x v="2"/>
    <x v="11"/>
    <x v="1599"/>
    <n v="101.94"/>
    <n v="6"/>
    <n v="0"/>
    <n v="21.407399999999999"/>
  </r>
  <r>
    <n v="4009"/>
    <s v="CA-2012-107468"/>
    <x v="1"/>
    <x v="217"/>
    <d v="2012-12-22T00:00:00"/>
    <s v="Standard Class"/>
    <s v="MK-17905"/>
    <s v="Michael Kennedy"/>
    <x v="1"/>
    <x v="0"/>
    <s v="Louisville"/>
    <x v="22"/>
    <n v="80027"/>
    <x v="1"/>
    <s v="OFF-AR-10000634"/>
    <x v="1"/>
    <x v="6"/>
    <x v="988"/>
    <n v="6.8480000000000008"/>
    <n v="2"/>
    <n v="0.2"/>
    <n v="0.59920000000000018"/>
  </r>
  <r>
    <n v="4010"/>
    <s v="CA-2014-144463"/>
    <x v="3"/>
    <x v="314"/>
    <d v="2014-01-06T00:00:00"/>
    <s v="Standard Class"/>
    <s v="SC-20725"/>
    <s v="Steven Cartwright"/>
    <x v="0"/>
    <x v="0"/>
    <s v="Los Angeles"/>
    <x v="1"/>
    <n v="90036"/>
    <x v="1"/>
    <s v="FUR-FU-10001215"/>
    <x v="0"/>
    <x v="5"/>
    <x v="1600"/>
    <n v="474.43"/>
    <n v="11"/>
    <n v="0"/>
    <n v="199.26060000000004"/>
  </r>
  <r>
    <n v="4011"/>
    <s v="CA-2014-100811"/>
    <x v="3"/>
    <x v="610"/>
    <d v="2014-11-25T00:00:00"/>
    <s v="First Class"/>
    <s v="CC-12475"/>
    <s v="Cindy Chapman"/>
    <x v="0"/>
    <x v="0"/>
    <s v="Philadelphia"/>
    <x v="9"/>
    <n v="19143"/>
    <x v="3"/>
    <s v="OFF-PA-10001204"/>
    <x v="1"/>
    <x v="10"/>
    <x v="518"/>
    <n v="8.4480000000000004"/>
    <n v="2"/>
    <n v="0.2"/>
    <n v="2.6399999999999997"/>
  </r>
  <r>
    <n v="4012"/>
    <s v="CA-2014-100811"/>
    <x v="3"/>
    <x v="610"/>
    <d v="2014-11-25T00:00:00"/>
    <s v="First Class"/>
    <s v="CC-12475"/>
    <s v="Cindy Chapman"/>
    <x v="0"/>
    <x v="0"/>
    <s v="Philadelphia"/>
    <x v="9"/>
    <n v="19143"/>
    <x v="3"/>
    <s v="OFF-ST-10002444"/>
    <x v="1"/>
    <x v="4"/>
    <x v="571"/>
    <n v="39.295999999999999"/>
    <n v="4"/>
    <n v="0.2"/>
    <n v="3.9295999999999989"/>
  </r>
  <r>
    <n v="4013"/>
    <s v="CA-2012-153612"/>
    <x v="1"/>
    <x v="937"/>
    <d v="2012-12-27T00:00:00"/>
    <s v="Standard Class"/>
    <s v="BT-11305"/>
    <s v="Beth Thompson"/>
    <x v="2"/>
    <x v="0"/>
    <s v="Superior"/>
    <x v="6"/>
    <n v="54880"/>
    <x v="2"/>
    <s v="OFF-AR-10000203"/>
    <x v="1"/>
    <x v="6"/>
    <x v="777"/>
    <n v="17.12"/>
    <n v="4"/>
    <n v="0"/>
    <n v="4.9647999999999985"/>
  </r>
  <r>
    <n v="4014"/>
    <s v="CA-2012-165624"/>
    <x v="1"/>
    <x v="841"/>
    <d v="2012-08-28T00:00:00"/>
    <s v="Standard Class"/>
    <s v="FH-14350"/>
    <s v="Fred Harton"/>
    <x v="0"/>
    <x v="0"/>
    <s v="Atlanta"/>
    <x v="32"/>
    <n v="30318"/>
    <x v="0"/>
    <s v="OFF-AP-10000828"/>
    <x v="1"/>
    <x v="9"/>
    <x v="1087"/>
    <n v="542.93999999999994"/>
    <n v="3"/>
    <n v="0"/>
    <n v="152.02319999999997"/>
  </r>
  <r>
    <n v="4015"/>
    <s v="CA-2012-165624"/>
    <x v="1"/>
    <x v="841"/>
    <d v="2012-08-28T00:00:00"/>
    <s v="Standard Class"/>
    <s v="FH-14350"/>
    <s v="Fred Harton"/>
    <x v="0"/>
    <x v="0"/>
    <s v="Atlanta"/>
    <x v="32"/>
    <n v="30318"/>
    <x v="0"/>
    <s v="OFF-LA-10003190"/>
    <x v="1"/>
    <x v="2"/>
    <x v="1163"/>
    <n v="8.64"/>
    <n v="3"/>
    <n v="0"/>
    <n v="4.2336"/>
  </r>
  <r>
    <n v="4016"/>
    <s v="CA-2012-165624"/>
    <x v="1"/>
    <x v="841"/>
    <d v="2012-08-28T00:00:00"/>
    <s v="Standard Class"/>
    <s v="FH-14350"/>
    <s v="Fred Harton"/>
    <x v="0"/>
    <x v="0"/>
    <s v="Atlanta"/>
    <x v="32"/>
    <n v="30318"/>
    <x v="0"/>
    <s v="OFF-PA-10002319"/>
    <x v="1"/>
    <x v="10"/>
    <x v="1391"/>
    <n v="193.79999999999998"/>
    <n v="5"/>
    <n v="0"/>
    <n v="94.962000000000003"/>
  </r>
  <r>
    <n v="4017"/>
    <s v="CA-2012-165624"/>
    <x v="1"/>
    <x v="841"/>
    <d v="2012-08-28T00:00:00"/>
    <s v="Standard Class"/>
    <s v="FH-14350"/>
    <s v="Fred Harton"/>
    <x v="0"/>
    <x v="0"/>
    <s v="Atlanta"/>
    <x v="32"/>
    <n v="30318"/>
    <x v="0"/>
    <s v="OFF-PA-10003893"/>
    <x v="1"/>
    <x v="10"/>
    <x v="1096"/>
    <n v="21.400000000000002"/>
    <n v="5"/>
    <n v="0"/>
    <n v="9.629999999999999"/>
  </r>
  <r>
    <n v="4018"/>
    <s v="CA-2012-165624"/>
    <x v="1"/>
    <x v="841"/>
    <d v="2012-08-28T00:00:00"/>
    <s v="Standard Class"/>
    <s v="FH-14350"/>
    <s v="Fred Harton"/>
    <x v="0"/>
    <x v="0"/>
    <s v="Atlanta"/>
    <x v="32"/>
    <n v="30318"/>
    <x v="0"/>
    <s v="OFF-PA-10002499"/>
    <x v="1"/>
    <x v="10"/>
    <x v="1601"/>
    <n v="97.88"/>
    <n v="2"/>
    <n v="0"/>
    <n v="48.94"/>
  </r>
  <r>
    <n v="4019"/>
    <s v="CA-2012-165624"/>
    <x v="1"/>
    <x v="841"/>
    <d v="2012-08-28T00:00:00"/>
    <s v="Standard Class"/>
    <s v="FH-14350"/>
    <s v="Fred Harton"/>
    <x v="0"/>
    <x v="0"/>
    <s v="Atlanta"/>
    <x v="32"/>
    <n v="30318"/>
    <x v="0"/>
    <s v="TEC-AC-10004568"/>
    <x v="2"/>
    <x v="11"/>
    <x v="1109"/>
    <n v="251.91"/>
    <n v="9"/>
    <n v="0"/>
    <n v="47.862899999999982"/>
  </r>
  <r>
    <n v="4020"/>
    <s v="CA-2012-165624"/>
    <x v="1"/>
    <x v="841"/>
    <d v="2012-08-28T00:00:00"/>
    <s v="Standard Class"/>
    <s v="FH-14350"/>
    <s v="Fred Harton"/>
    <x v="0"/>
    <x v="0"/>
    <s v="Atlanta"/>
    <x v="32"/>
    <n v="30318"/>
    <x v="0"/>
    <s v="OFF-AP-10001492"/>
    <x v="1"/>
    <x v="9"/>
    <x v="22"/>
    <n v="25.86"/>
    <n v="3"/>
    <n v="0"/>
    <n v="6.7236000000000002"/>
  </r>
  <r>
    <n v="4021"/>
    <s v="CA-2011-154963"/>
    <x v="2"/>
    <x v="169"/>
    <d v="2011-06-27T00:00:00"/>
    <s v="Standard Class"/>
    <s v="AA-10645"/>
    <s v="Anna Andreadi"/>
    <x v="0"/>
    <x v="0"/>
    <s v="Chester"/>
    <x v="9"/>
    <n v="19013"/>
    <x v="3"/>
    <s v="FUR-CH-10004698"/>
    <x v="0"/>
    <x v="1"/>
    <x v="166"/>
    <n v="170.05799999999999"/>
    <n v="3"/>
    <n v="0.3"/>
    <n v="-4.858799999999988"/>
  </r>
  <r>
    <n v="4022"/>
    <s v="CA-2011-154963"/>
    <x v="2"/>
    <x v="169"/>
    <d v="2011-06-27T00:00:00"/>
    <s v="Standard Class"/>
    <s v="AA-10645"/>
    <s v="Anna Andreadi"/>
    <x v="0"/>
    <x v="0"/>
    <s v="Chester"/>
    <x v="9"/>
    <n v="19013"/>
    <x v="3"/>
    <s v="TEC-PH-10004093"/>
    <x v="2"/>
    <x v="7"/>
    <x v="40"/>
    <n v="82.782000000000011"/>
    <n v="3"/>
    <n v="0.4"/>
    <n v="-15.176700000000004"/>
  </r>
  <r>
    <n v="4023"/>
    <s v="CA-2011-154963"/>
    <x v="2"/>
    <x v="169"/>
    <d v="2011-06-27T00:00:00"/>
    <s v="Standard Class"/>
    <s v="AA-10645"/>
    <s v="Anna Andreadi"/>
    <x v="0"/>
    <x v="0"/>
    <s v="Chester"/>
    <x v="9"/>
    <n v="19013"/>
    <x v="3"/>
    <s v="FUR-CH-10000454"/>
    <x v="0"/>
    <x v="1"/>
    <x v="1"/>
    <n v="853.92999999999984"/>
    <n v="5"/>
    <n v="0.3"/>
    <n v="0"/>
  </r>
  <r>
    <n v="4024"/>
    <s v="CA-2014-130764"/>
    <x v="3"/>
    <x v="855"/>
    <d v="2014-10-29T00:00:00"/>
    <s v="First Class"/>
    <s v="JO-15145"/>
    <s v="Jack O'Briant"/>
    <x v="1"/>
    <x v="0"/>
    <s v="San Francisco"/>
    <x v="1"/>
    <n v="94110"/>
    <x v="1"/>
    <s v="FUR-BO-10003034"/>
    <x v="0"/>
    <x v="0"/>
    <x v="1194"/>
    <n v="556.66499999999996"/>
    <n v="5"/>
    <n v="0.15"/>
    <n v="6.5490000000000208"/>
  </r>
  <r>
    <n v="4025"/>
    <s v="CA-2014-130764"/>
    <x v="3"/>
    <x v="855"/>
    <d v="2014-10-29T00:00:00"/>
    <s v="First Class"/>
    <s v="JO-15145"/>
    <s v="Jack O'Briant"/>
    <x v="1"/>
    <x v="0"/>
    <s v="San Francisco"/>
    <x v="1"/>
    <n v="94110"/>
    <x v="1"/>
    <s v="TEC-PH-10003215"/>
    <x v="2"/>
    <x v="7"/>
    <x v="1602"/>
    <n v="95.84"/>
    <n v="4"/>
    <n v="0.2"/>
    <n v="34.741999999999997"/>
  </r>
  <r>
    <n v="4026"/>
    <s v="CA-2014-139311"/>
    <x v="3"/>
    <x v="938"/>
    <d v="2014-08-14T00:00:00"/>
    <s v="First Class"/>
    <s v="SF-20965"/>
    <s v="Sylvia Foulston"/>
    <x v="1"/>
    <x v="0"/>
    <s v="Bedford"/>
    <x v="5"/>
    <n v="76021"/>
    <x v="2"/>
    <s v="OFF-PA-10001776"/>
    <x v="1"/>
    <x v="10"/>
    <x v="1263"/>
    <n v="29.664000000000001"/>
    <n v="4"/>
    <n v="0.2"/>
    <n v="10.011599999999998"/>
  </r>
  <r>
    <n v="4027"/>
    <s v="CA-2014-139311"/>
    <x v="3"/>
    <x v="938"/>
    <d v="2014-08-14T00:00:00"/>
    <s v="First Class"/>
    <s v="SF-20965"/>
    <s v="Sylvia Foulston"/>
    <x v="1"/>
    <x v="0"/>
    <s v="Bedford"/>
    <x v="5"/>
    <n v="76021"/>
    <x v="2"/>
    <s v="OFF-AR-10004582"/>
    <x v="1"/>
    <x v="6"/>
    <x v="1175"/>
    <n v="9.1840000000000011"/>
    <n v="7"/>
    <n v="0.2"/>
    <n v="2.8699999999999992"/>
  </r>
  <r>
    <n v="4028"/>
    <s v="CA-2014-139311"/>
    <x v="3"/>
    <x v="938"/>
    <d v="2014-08-14T00:00:00"/>
    <s v="First Class"/>
    <s v="SF-20965"/>
    <s v="Sylvia Foulston"/>
    <x v="1"/>
    <x v="0"/>
    <s v="Bedford"/>
    <x v="5"/>
    <n v="76021"/>
    <x v="2"/>
    <s v="TEC-PH-10001557"/>
    <x v="2"/>
    <x v="7"/>
    <x v="658"/>
    <n v="153.584"/>
    <n v="2"/>
    <n v="0.2"/>
    <n v="13.438599999999994"/>
  </r>
  <r>
    <n v="4029"/>
    <s v="CA-2014-139311"/>
    <x v="3"/>
    <x v="938"/>
    <d v="2014-08-14T00:00:00"/>
    <s v="First Class"/>
    <s v="SF-20965"/>
    <s v="Sylvia Foulston"/>
    <x v="1"/>
    <x v="0"/>
    <s v="Bedford"/>
    <x v="5"/>
    <n v="76021"/>
    <x v="2"/>
    <s v="OFF-BI-10004209"/>
    <x v="1"/>
    <x v="8"/>
    <x v="1206"/>
    <n v="12.863999999999995"/>
    <n v="8"/>
    <n v="0.8"/>
    <n v="-22.512"/>
  </r>
  <r>
    <n v="4030"/>
    <s v="CA-2014-124296"/>
    <x v="3"/>
    <x v="165"/>
    <d v="2014-12-29T00:00:00"/>
    <s v="Standard Class"/>
    <s v="CS-12355"/>
    <s v="Christine Sundaresam"/>
    <x v="0"/>
    <x v="0"/>
    <s v="Lafayette"/>
    <x v="28"/>
    <n v="70506"/>
    <x v="0"/>
    <s v="TEC-MA-10003183"/>
    <x v="2"/>
    <x v="15"/>
    <x v="942"/>
    <n v="479.97"/>
    <n v="3"/>
    <n v="0"/>
    <n v="239.98500000000001"/>
  </r>
  <r>
    <n v="4031"/>
    <s v="CA-2014-124296"/>
    <x v="3"/>
    <x v="165"/>
    <d v="2014-12-29T00:00:00"/>
    <s v="Standard Class"/>
    <s v="CS-12355"/>
    <s v="Christine Sundaresam"/>
    <x v="0"/>
    <x v="0"/>
    <s v="Lafayette"/>
    <x v="28"/>
    <n v="70506"/>
    <x v="0"/>
    <s v="FUR-CH-10002439"/>
    <x v="0"/>
    <x v="1"/>
    <x v="1316"/>
    <n v="232.88"/>
    <n v="4"/>
    <n v="0"/>
    <n v="60.5488"/>
  </r>
  <r>
    <n v="4032"/>
    <s v="CA-2013-169957"/>
    <x v="0"/>
    <x v="182"/>
    <d v="2013-10-01T00:00:00"/>
    <s v="Standard Class"/>
    <s v="SN-20710"/>
    <s v="Steve Nguyen"/>
    <x v="2"/>
    <x v="0"/>
    <s v="Covington"/>
    <x v="4"/>
    <n v="98042"/>
    <x v="1"/>
    <s v="OFF-AP-10000576"/>
    <x v="1"/>
    <x v="9"/>
    <x v="637"/>
    <n v="236.88"/>
    <n v="6"/>
    <n v="0"/>
    <n v="66.326400000000007"/>
  </r>
  <r>
    <n v="4033"/>
    <s v="CA-2013-169957"/>
    <x v="0"/>
    <x v="182"/>
    <d v="2013-10-01T00:00:00"/>
    <s v="Standard Class"/>
    <s v="SN-20710"/>
    <s v="Steve Nguyen"/>
    <x v="2"/>
    <x v="0"/>
    <s v="Covington"/>
    <x v="4"/>
    <n v="98042"/>
    <x v="1"/>
    <s v="OFF-PA-10004040"/>
    <x v="1"/>
    <x v="10"/>
    <x v="99"/>
    <n v="29.900000000000002"/>
    <n v="5"/>
    <n v="0"/>
    <n v="14.651"/>
  </r>
  <r>
    <n v="4034"/>
    <s v="CA-2013-169957"/>
    <x v="0"/>
    <x v="182"/>
    <d v="2013-10-01T00:00:00"/>
    <s v="Standard Class"/>
    <s v="SN-20710"/>
    <s v="Steve Nguyen"/>
    <x v="2"/>
    <x v="0"/>
    <s v="Covington"/>
    <x v="4"/>
    <n v="98042"/>
    <x v="1"/>
    <s v="TEC-AC-10003063"/>
    <x v="2"/>
    <x v="11"/>
    <x v="1052"/>
    <n v="100"/>
    <n v="4"/>
    <n v="0"/>
    <n v="21"/>
  </r>
  <r>
    <n v="4035"/>
    <s v="US-2013-108777"/>
    <x v="0"/>
    <x v="939"/>
    <d v="2013-12-13T00:00:00"/>
    <s v="Same Day"/>
    <s v="JM-15655"/>
    <s v="Jim Mitchum"/>
    <x v="1"/>
    <x v="0"/>
    <s v="Lorain"/>
    <x v="24"/>
    <n v="44052"/>
    <x v="3"/>
    <s v="OFF-BI-10003982"/>
    <x v="1"/>
    <x v="8"/>
    <x v="346"/>
    <n v="18.693000000000001"/>
    <n v="3"/>
    <n v="0.7"/>
    <n v="-14.331299999999992"/>
  </r>
  <r>
    <n v="4036"/>
    <s v="US-2013-108777"/>
    <x v="0"/>
    <x v="939"/>
    <d v="2013-12-13T00:00:00"/>
    <s v="Same Day"/>
    <s v="JM-15655"/>
    <s v="Jim Mitchum"/>
    <x v="1"/>
    <x v="0"/>
    <s v="Lorain"/>
    <x v="24"/>
    <n v="44052"/>
    <x v="3"/>
    <s v="TEC-AC-10002567"/>
    <x v="2"/>
    <x v="11"/>
    <x v="423"/>
    <n v="383.952"/>
    <n v="6"/>
    <n v="0.2"/>
    <n v="76.790399999999977"/>
  </r>
  <r>
    <n v="4037"/>
    <s v="CA-2012-148859"/>
    <x v="1"/>
    <x v="75"/>
    <d v="2013-01-01T00:00:00"/>
    <s v="Standard Class"/>
    <s v="FH-14350"/>
    <s v="Fred Harton"/>
    <x v="0"/>
    <x v="0"/>
    <s v="Chicago"/>
    <x v="10"/>
    <n v="60623"/>
    <x v="2"/>
    <s v="OFF-ST-10004950"/>
    <x v="1"/>
    <x v="4"/>
    <x v="1510"/>
    <n v="24.816000000000003"/>
    <n v="2"/>
    <n v="0.2"/>
    <n v="1.5509999999999984"/>
  </r>
  <r>
    <n v="4038"/>
    <s v="CA-2011-110786"/>
    <x v="2"/>
    <x v="282"/>
    <d v="2012-01-02T00:00:00"/>
    <s v="Standard Class"/>
    <s v="AJ-10795"/>
    <s v="Anthony Johnson"/>
    <x v="1"/>
    <x v="0"/>
    <s v="San Francisco"/>
    <x v="1"/>
    <n v="94110"/>
    <x v="1"/>
    <s v="FUR-FU-10000550"/>
    <x v="0"/>
    <x v="5"/>
    <x v="1445"/>
    <n v="24.900000000000002"/>
    <n v="5"/>
    <n v="0"/>
    <n v="8.2169999999999987"/>
  </r>
  <r>
    <n v="4039"/>
    <s v="CA-2011-110786"/>
    <x v="2"/>
    <x v="282"/>
    <d v="2012-01-02T00:00:00"/>
    <s v="Standard Class"/>
    <s v="AJ-10795"/>
    <s v="Anthony Johnson"/>
    <x v="1"/>
    <x v="0"/>
    <s v="San Francisco"/>
    <x v="1"/>
    <n v="94110"/>
    <x v="1"/>
    <s v="OFF-PA-10000528"/>
    <x v="1"/>
    <x v="10"/>
    <x v="1136"/>
    <n v="21.12"/>
    <n v="4"/>
    <n v="0"/>
    <n v="9.5039999999999996"/>
  </r>
  <r>
    <n v="4040"/>
    <s v="CA-2011-110786"/>
    <x v="2"/>
    <x v="282"/>
    <d v="2012-01-02T00:00:00"/>
    <s v="Standard Class"/>
    <s v="AJ-10795"/>
    <s v="Anthony Johnson"/>
    <x v="1"/>
    <x v="0"/>
    <s v="San Francisco"/>
    <x v="1"/>
    <n v="94110"/>
    <x v="1"/>
    <s v="TEC-MA-10003183"/>
    <x v="2"/>
    <x v="15"/>
    <x v="942"/>
    <n v="767.95200000000011"/>
    <n v="6"/>
    <n v="0.2"/>
    <n v="287.98199999999997"/>
  </r>
  <r>
    <n v="4041"/>
    <s v="CA-2011-110786"/>
    <x v="2"/>
    <x v="282"/>
    <d v="2012-01-02T00:00:00"/>
    <s v="Standard Class"/>
    <s v="AJ-10795"/>
    <s v="Anthony Johnson"/>
    <x v="1"/>
    <x v="0"/>
    <s v="San Francisco"/>
    <x v="1"/>
    <n v="94110"/>
    <x v="1"/>
    <s v="OFF-BI-10003305"/>
    <x v="1"/>
    <x v="8"/>
    <x v="565"/>
    <n v="14.352000000000002"/>
    <n v="3"/>
    <n v="0.2"/>
    <n v="4.6643999999999988"/>
  </r>
  <r>
    <n v="4042"/>
    <s v="CA-2011-110786"/>
    <x v="2"/>
    <x v="282"/>
    <d v="2012-01-02T00:00:00"/>
    <s v="Standard Class"/>
    <s v="AJ-10795"/>
    <s v="Anthony Johnson"/>
    <x v="1"/>
    <x v="0"/>
    <s v="San Francisco"/>
    <x v="1"/>
    <n v="94110"/>
    <x v="1"/>
    <s v="TEC-PH-10001425"/>
    <x v="2"/>
    <x v="7"/>
    <x v="511"/>
    <n v="191.976"/>
    <n v="3"/>
    <n v="0.2"/>
    <n v="19.197599999999994"/>
  </r>
  <r>
    <n v="4043"/>
    <s v="CA-2011-110786"/>
    <x v="2"/>
    <x v="282"/>
    <d v="2012-01-02T00:00:00"/>
    <s v="Standard Class"/>
    <s v="AJ-10795"/>
    <s v="Anthony Johnson"/>
    <x v="1"/>
    <x v="0"/>
    <s v="San Francisco"/>
    <x v="1"/>
    <n v="94110"/>
    <x v="1"/>
    <s v="OFF-LA-10001474"/>
    <x v="1"/>
    <x v="2"/>
    <x v="917"/>
    <n v="274.77"/>
    <n v="9"/>
    <n v="0"/>
    <n v="126.39420000000001"/>
  </r>
  <r>
    <n v="4044"/>
    <s v="CA-2011-110786"/>
    <x v="2"/>
    <x v="282"/>
    <d v="2012-01-02T00:00:00"/>
    <s v="Standard Class"/>
    <s v="AJ-10795"/>
    <s v="Anthony Johnson"/>
    <x v="1"/>
    <x v="0"/>
    <s v="San Francisco"/>
    <x v="1"/>
    <n v="94110"/>
    <x v="1"/>
    <s v="FUR-FU-10000672"/>
    <x v="0"/>
    <x v="5"/>
    <x v="1508"/>
    <n v="70.56"/>
    <n v="6"/>
    <n v="0"/>
    <n v="23.990399999999994"/>
  </r>
  <r>
    <n v="4045"/>
    <s v="CA-2012-137750"/>
    <x v="1"/>
    <x v="608"/>
    <d v="2012-06-30T00:00:00"/>
    <s v="Standard Class"/>
    <s v="JF-15565"/>
    <s v="Jill Fjeld"/>
    <x v="0"/>
    <x v="0"/>
    <s v="San Francisco"/>
    <x v="1"/>
    <n v="94110"/>
    <x v="1"/>
    <s v="FUR-FU-10001979"/>
    <x v="0"/>
    <x v="5"/>
    <x v="509"/>
    <n v="204.85"/>
    <n v="5"/>
    <n v="0"/>
    <n v="57.358000000000011"/>
  </r>
  <r>
    <n v="4046"/>
    <s v="CA-2012-136378"/>
    <x v="1"/>
    <x v="788"/>
    <d v="2012-04-07T00:00:00"/>
    <s v="Standard Class"/>
    <s v="CS-11845"/>
    <s v="Cari Sayre"/>
    <x v="1"/>
    <x v="0"/>
    <s v="Houston"/>
    <x v="5"/>
    <n v="77070"/>
    <x v="2"/>
    <s v="OFF-BI-10003707"/>
    <x v="1"/>
    <x v="8"/>
    <x v="776"/>
    <n v="9.155999999999997"/>
    <n v="3"/>
    <n v="0.8"/>
    <n v="-13.734000000000002"/>
  </r>
  <r>
    <n v="4047"/>
    <s v="CA-2014-100356"/>
    <x v="3"/>
    <x v="208"/>
    <d v="2014-10-26T00:00:00"/>
    <s v="Standard Class"/>
    <s v="SP-20920"/>
    <s v="Susan Pistek"/>
    <x v="0"/>
    <x v="0"/>
    <s v="Chicago"/>
    <x v="10"/>
    <n v="60653"/>
    <x v="2"/>
    <s v="OFF-AP-10002191"/>
    <x v="1"/>
    <x v="9"/>
    <x v="800"/>
    <n v="23.991999999999994"/>
    <n v="2"/>
    <n v="0.8"/>
    <n v="-62.379199999999997"/>
  </r>
  <r>
    <n v="4048"/>
    <s v="US-2012-166520"/>
    <x v="1"/>
    <x v="747"/>
    <d v="2012-07-19T00:00:00"/>
    <s v="First Class"/>
    <s v="KE-16420"/>
    <s v="Katrina Edelman"/>
    <x v="1"/>
    <x v="0"/>
    <s v="New York City"/>
    <x v="15"/>
    <n v="10035"/>
    <x v="3"/>
    <s v="OFF-PA-10000501"/>
    <x v="1"/>
    <x v="10"/>
    <x v="966"/>
    <n v="80.88"/>
    <n v="3"/>
    <n v="0"/>
    <n v="39.6312"/>
  </r>
  <r>
    <n v="4049"/>
    <s v="US-2012-166520"/>
    <x v="1"/>
    <x v="747"/>
    <d v="2012-07-19T00:00:00"/>
    <s v="First Class"/>
    <s v="KE-16420"/>
    <s v="Katrina Edelman"/>
    <x v="1"/>
    <x v="0"/>
    <s v="New York City"/>
    <x v="15"/>
    <n v="10035"/>
    <x v="3"/>
    <s v="TEC-AC-10001990"/>
    <x v="2"/>
    <x v="11"/>
    <x v="861"/>
    <n v="599.9"/>
    <n v="10"/>
    <n v="0"/>
    <n v="191.96799999999996"/>
  </r>
  <r>
    <n v="4050"/>
    <s v="CA-2014-136350"/>
    <x v="3"/>
    <x v="92"/>
    <d v="2014-06-27T00:00:00"/>
    <s v="Second Class"/>
    <s v="GA-14515"/>
    <s v="George Ashbrook"/>
    <x v="0"/>
    <x v="0"/>
    <s v="New York City"/>
    <x v="15"/>
    <n v="10011"/>
    <x v="3"/>
    <s v="FUR-FU-10003601"/>
    <x v="0"/>
    <x v="5"/>
    <x v="729"/>
    <n v="276.69"/>
    <n v="3"/>
    <n v="0"/>
    <n v="49.804199999999994"/>
  </r>
  <r>
    <n v="4051"/>
    <s v="CA-2014-136350"/>
    <x v="3"/>
    <x v="92"/>
    <d v="2014-06-27T00:00:00"/>
    <s v="Second Class"/>
    <s v="GA-14515"/>
    <s v="George Ashbrook"/>
    <x v="0"/>
    <x v="0"/>
    <s v="New York City"/>
    <x v="15"/>
    <n v="10011"/>
    <x v="3"/>
    <s v="FUR-CH-10001891"/>
    <x v="0"/>
    <x v="1"/>
    <x v="265"/>
    <n v="172.76400000000001"/>
    <n v="2"/>
    <n v="0.1"/>
    <n v="32.633200000000016"/>
  </r>
  <r>
    <n v="4052"/>
    <s v="CA-2011-122931"/>
    <x v="2"/>
    <x v="411"/>
    <d v="2011-10-03T00:00:00"/>
    <s v="Standard Class"/>
    <s v="SM-20950"/>
    <s v="Suzanne McNair"/>
    <x v="1"/>
    <x v="0"/>
    <s v="Philadelphia"/>
    <x v="9"/>
    <n v="19134"/>
    <x v="3"/>
    <s v="OFF-AR-10003469"/>
    <x v="1"/>
    <x v="6"/>
    <x v="1249"/>
    <n v="4.2240000000000002"/>
    <n v="3"/>
    <n v="0.2"/>
    <n v="1.4783999999999997"/>
  </r>
  <r>
    <n v="4053"/>
    <s v="CA-2011-122931"/>
    <x v="2"/>
    <x v="411"/>
    <d v="2011-10-03T00:00:00"/>
    <s v="Standard Class"/>
    <s v="SM-20950"/>
    <s v="Suzanne McNair"/>
    <x v="1"/>
    <x v="0"/>
    <s v="Philadelphia"/>
    <x v="9"/>
    <n v="19134"/>
    <x v="3"/>
    <s v="FUR-TA-10004175"/>
    <x v="0"/>
    <x v="3"/>
    <x v="1146"/>
    <n v="409.27199999999999"/>
    <n v="2"/>
    <n v="0.4"/>
    <n v="-81.854399999999998"/>
  </r>
  <r>
    <n v="4054"/>
    <s v="CA-2011-122931"/>
    <x v="2"/>
    <x v="411"/>
    <d v="2011-10-03T00:00:00"/>
    <s v="Standard Class"/>
    <s v="SM-20950"/>
    <s v="Suzanne McNair"/>
    <x v="1"/>
    <x v="0"/>
    <s v="Philadelphia"/>
    <x v="9"/>
    <n v="19134"/>
    <x v="3"/>
    <s v="OFF-LA-10002945"/>
    <x v="1"/>
    <x v="2"/>
    <x v="1603"/>
    <n v="55.44"/>
    <n v="11"/>
    <n v="0.2"/>
    <n v="18.017999999999997"/>
  </r>
  <r>
    <n v="4055"/>
    <s v="CA-2011-122931"/>
    <x v="2"/>
    <x v="411"/>
    <d v="2011-10-03T00:00:00"/>
    <s v="Standard Class"/>
    <s v="SM-20950"/>
    <s v="Suzanne McNair"/>
    <x v="1"/>
    <x v="0"/>
    <s v="Philadelphia"/>
    <x v="9"/>
    <n v="19134"/>
    <x v="3"/>
    <s v="OFF-PA-10000533"/>
    <x v="1"/>
    <x v="10"/>
    <x v="1196"/>
    <n v="20.928000000000001"/>
    <n v="4"/>
    <n v="0.2"/>
    <n v="6.8015999999999996"/>
  </r>
  <r>
    <n v="4056"/>
    <s v="CA-2011-122931"/>
    <x v="2"/>
    <x v="411"/>
    <d v="2011-10-03T00:00:00"/>
    <s v="Standard Class"/>
    <s v="SM-20950"/>
    <s v="Suzanne McNair"/>
    <x v="1"/>
    <x v="0"/>
    <s v="Philadelphia"/>
    <x v="9"/>
    <n v="19134"/>
    <x v="3"/>
    <s v="OFF-ST-10004459"/>
    <x v="1"/>
    <x v="4"/>
    <x v="454"/>
    <n v="1801.6320000000001"/>
    <n v="6"/>
    <n v="0.2"/>
    <n v="-337.80600000000004"/>
  </r>
  <r>
    <n v="4057"/>
    <s v="CA-2011-122931"/>
    <x v="2"/>
    <x v="411"/>
    <d v="2011-10-03T00:00:00"/>
    <s v="Standard Class"/>
    <s v="SM-20950"/>
    <s v="Suzanne McNair"/>
    <x v="1"/>
    <x v="0"/>
    <s v="Philadelphia"/>
    <x v="9"/>
    <n v="19134"/>
    <x v="3"/>
    <s v="FUR-TA-10004147"/>
    <x v="0"/>
    <x v="3"/>
    <x v="811"/>
    <n v="67.175999999999988"/>
    <n v="1"/>
    <n v="0.4"/>
    <n v="-20.152800000000006"/>
  </r>
  <r>
    <n v="4058"/>
    <s v="CA-2011-163034"/>
    <x v="2"/>
    <x v="156"/>
    <d v="2011-11-28T00:00:00"/>
    <s v="Standard Class"/>
    <s v="DK-12985"/>
    <s v="Darren Koutras"/>
    <x v="0"/>
    <x v="0"/>
    <s v="Chicago"/>
    <x v="10"/>
    <n v="60610"/>
    <x v="2"/>
    <s v="OFF-ST-10000046"/>
    <x v="1"/>
    <x v="4"/>
    <x v="757"/>
    <n v="646.20000000000005"/>
    <n v="5"/>
    <n v="0.2"/>
    <n v="-8.0774999999999864"/>
  </r>
  <r>
    <n v="4059"/>
    <s v="CA-2012-124058"/>
    <x v="1"/>
    <x v="312"/>
    <d v="2012-11-24T00:00:00"/>
    <s v="Standard Class"/>
    <s v="LC-16885"/>
    <s v="Lena Creighton"/>
    <x v="0"/>
    <x v="0"/>
    <s v="Oakland"/>
    <x v="1"/>
    <n v="94601"/>
    <x v="1"/>
    <s v="TEC-PH-10004774"/>
    <x v="2"/>
    <x v="7"/>
    <x v="706"/>
    <n v="72.744000000000014"/>
    <n v="7"/>
    <n v="0.2"/>
    <n v="-15.458100000000007"/>
  </r>
  <r>
    <n v="4060"/>
    <s v="CA-2012-124058"/>
    <x v="1"/>
    <x v="312"/>
    <d v="2012-11-24T00:00:00"/>
    <s v="Standard Class"/>
    <s v="LC-16885"/>
    <s v="Lena Creighton"/>
    <x v="0"/>
    <x v="0"/>
    <s v="Oakland"/>
    <x v="1"/>
    <n v="94601"/>
    <x v="1"/>
    <s v="FUR-CH-10000595"/>
    <x v="0"/>
    <x v="1"/>
    <x v="463"/>
    <n v="572.16000000000008"/>
    <n v="3"/>
    <n v="0.2"/>
    <n v="35.759999999999962"/>
  </r>
  <r>
    <n v="4061"/>
    <s v="CA-2013-129196"/>
    <x v="0"/>
    <x v="474"/>
    <d v="2013-11-08T00:00:00"/>
    <s v="Standard Class"/>
    <s v="XP-21865"/>
    <s v="Xylona Preis"/>
    <x v="0"/>
    <x v="0"/>
    <s v="Chicago"/>
    <x v="10"/>
    <n v="60610"/>
    <x v="2"/>
    <s v="TEC-AC-10002473"/>
    <x v="2"/>
    <x v="11"/>
    <x v="713"/>
    <n v="68.111999999999995"/>
    <n v="3"/>
    <n v="0.2"/>
    <n v="17.879399999999997"/>
  </r>
  <r>
    <n v="4062"/>
    <s v="US-2012-138716"/>
    <x v="1"/>
    <x v="14"/>
    <d v="2012-09-20T00:00:00"/>
    <s v="First Class"/>
    <s v="CS-11845"/>
    <s v="Cari Sayre"/>
    <x v="1"/>
    <x v="0"/>
    <s v="Seattle"/>
    <x v="4"/>
    <n v="98105"/>
    <x v="1"/>
    <s v="OFF-BI-10001628"/>
    <x v="1"/>
    <x v="8"/>
    <x v="1103"/>
    <n v="25.031999999999996"/>
    <n v="3"/>
    <n v="0.2"/>
    <n v="7.822499999999998"/>
  </r>
  <r>
    <n v="4063"/>
    <s v="US-2013-122182"/>
    <x v="0"/>
    <x v="612"/>
    <d v="2013-03-15T00:00:00"/>
    <s v="Standard Class"/>
    <s v="BD-11770"/>
    <s v="Bryan Davis"/>
    <x v="0"/>
    <x v="0"/>
    <s v="Philadelphia"/>
    <x v="9"/>
    <n v="19143"/>
    <x v="3"/>
    <s v="TEC-AC-10002800"/>
    <x v="2"/>
    <x v="11"/>
    <x v="1207"/>
    <n v="39.992000000000004"/>
    <n v="1"/>
    <n v="0.2"/>
    <n v="7.4984999999999964"/>
  </r>
  <r>
    <n v="4064"/>
    <s v="US-2011-130358"/>
    <x v="2"/>
    <x v="670"/>
    <d v="2011-06-26T00:00:00"/>
    <s v="First Class"/>
    <s v="DL-13330"/>
    <s v="Denise Leinenbach"/>
    <x v="0"/>
    <x v="0"/>
    <s v="Concord"/>
    <x v="3"/>
    <n v="28027"/>
    <x v="0"/>
    <s v="OFF-AR-10002766"/>
    <x v="1"/>
    <x v="6"/>
    <x v="1041"/>
    <n v="20.015999999999998"/>
    <n v="9"/>
    <n v="0.2"/>
    <n v="1.7514000000000003"/>
  </r>
  <r>
    <n v="4065"/>
    <s v="US-2011-130358"/>
    <x v="2"/>
    <x v="670"/>
    <d v="2011-06-26T00:00:00"/>
    <s v="First Class"/>
    <s v="DL-13330"/>
    <s v="Denise Leinenbach"/>
    <x v="0"/>
    <x v="0"/>
    <s v="Concord"/>
    <x v="3"/>
    <n v="28027"/>
    <x v="0"/>
    <s v="OFF-SU-10002522"/>
    <x v="1"/>
    <x v="14"/>
    <x v="1544"/>
    <n v="3.1040000000000001"/>
    <n v="1"/>
    <n v="0.2"/>
    <n v="0.34919999999999951"/>
  </r>
  <r>
    <n v="4066"/>
    <s v="CA-2011-102673"/>
    <x v="2"/>
    <x v="301"/>
    <d v="2011-11-05T00:00:00"/>
    <s v="Standard Class"/>
    <s v="KH-16630"/>
    <s v="Ken Heidel"/>
    <x v="1"/>
    <x v="0"/>
    <s v="Charlotte"/>
    <x v="3"/>
    <n v="28205"/>
    <x v="0"/>
    <s v="OFF-FA-10003021"/>
    <x v="1"/>
    <x v="13"/>
    <x v="33"/>
    <n v="7.52"/>
    <n v="5"/>
    <n v="0.2"/>
    <n v="1.4099999999999997"/>
  </r>
  <r>
    <n v="4067"/>
    <s v="CA-2011-102673"/>
    <x v="2"/>
    <x v="301"/>
    <d v="2011-11-05T00:00:00"/>
    <s v="Standard Class"/>
    <s v="KH-16630"/>
    <s v="Ken Heidel"/>
    <x v="1"/>
    <x v="0"/>
    <s v="Charlotte"/>
    <x v="3"/>
    <n v="28205"/>
    <x v="0"/>
    <s v="OFF-AR-10000634"/>
    <x v="1"/>
    <x v="6"/>
    <x v="988"/>
    <n v="10.272000000000002"/>
    <n v="3"/>
    <n v="0.2"/>
    <n v="0.89880000000000004"/>
  </r>
  <r>
    <n v="4068"/>
    <s v="CA-2011-102673"/>
    <x v="2"/>
    <x v="301"/>
    <d v="2011-11-05T00:00:00"/>
    <s v="Standard Class"/>
    <s v="KH-16630"/>
    <s v="Ken Heidel"/>
    <x v="1"/>
    <x v="0"/>
    <s v="Charlotte"/>
    <x v="3"/>
    <n v="28205"/>
    <x v="0"/>
    <s v="OFF-LA-10001771"/>
    <x v="1"/>
    <x v="2"/>
    <x v="1119"/>
    <n v="47.808000000000007"/>
    <n v="12"/>
    <n v="0.2"/>
    <n v="15.537599999999998"/>
  </r>
  <r>
    <n v="4069"/>
    <s v="CA-2011-102673"/>
    <x v="2"/>
    <x v="301"/>
    <d v="2011-11-05T00:00:00"/>
    <s v="Standard Class"/>
    <s v="KH-16630"/>
    <s v="Ken Heidel"/>
    <x v="1"/>
    <x v="0"/>
    <s v="Charlotte"/>
    <x v="3"/>
    <n v="28205"/>
    <x v="0"/>
    <s v="TEC-PH-10004434"/>
    <x v="2"/>
    <x v="7"/>
    <x v="1604"/>
    <n v="978.83999999999992"/>
    <n v="9"/>
    <n v="0.2"/>
    <n v="110.1194999999999"/>
  </r>
  <r>
    <n v="4070"/>
    <s v="CA-2013-145303"/>
    <x v="0"/>
    <x v="770"/>
    <d v="2013-09-01T00:00:00"/>
    <s v="First Class"/>
    <s v="TP-21415"/>
    <s v="Tom Prescott"/>
    <x v="0"/>
    <x v="0"/>
    <s v="Dallas"/>
    <x v="5"/>
    <n v="75081"/>
    <x v="2"/>
    <s v="OFF-BI-10000050"/>
    <x v="1"/>
    <x v="8"/>
    <x v="343"/>
    <n v="13.139999999999997"/>
    <n v="9"/>
    <n v="0.8"/>
    <n v="-21.681000000000004"/>
  </r>
  <r>
    <n v="4071"/>
    <s v="CA-2013-145303"/>
    <x v="0"/>
    <x v="770"/>
    <d v="2013-09-01T00:00:00"/>
    <s v="First Class"/>
    <s v="TP-21415"/>
    <s v="Tom Prescott"/>
    <x v="0"/>
    <x v="0"/>
    <s v="Dallas"/>
    <x v="5"/>
    <n v="75081"/>
    <x v="2"/>
    <s v="OFF-BI-10002414"/>
    <x v="1"/>
    <x v="8"/>
    <x v="1076"/>
    <n v="10.023999999999997"/>
    <n v="4"/>
    <n v="0.8"/>
    <n v="-16.539600000000007"/>
  </r>
  <r>
    <n v="4072"/>
    <s v="CA-2013-145303"/>
    <x v="0"/>
    <x v="770"/>
    <d v="2013-09-01T00:00:00"/>
    <s v="First Class"/>
    <s v="TP-21415"/>
    <s v="Tom Prescott"/>
    <x v="0"/>
    <x v="0"/>
    <s v="Dallas"/>
    <x v="5"/>
    <n v="75081"/>
    <x v="2"/>
    <s v="FUR-BO-10003159"/>
    <x v="0"/>
    <x v="0"/>
    <x v="1100"/>
    <n v="156.37279999999998"/>
    <n v="2"/>
    <n v="0.32"/>
    <n v="-52.890800000000027"/>
  </r>
  <r>
    <n v="4073"/>
    <s v="CA-2012-156104"/>
    <x v="1"/>
    <x v="401"/>
    <d v="2012-12-08T00:00:00"/>
    <s v="Second Class"/>
    <s v="NP-18685"/>
    <s v="Nora Pelletier"/>
    <x v="2"/>
    <x v="0"/>
    <s v="Indianapolis"/>
    <x v="14"/>
    <n v="46203"/>
    <x v="2"/>
    <s v="TEC-CO-10002095"/>
    <x v="2"/>
    <x v="16"/>
    <x v="610"/>
    <n v="999.98"/>
    <n v="2"/>
    <n v="0"/>
    <n v="449.99099999999999"/>
  </r>
  <r>
    <n v="4074"/>
    <s v="US-2012-164308"/>
    <x v="1"/>
    <x v="496"/>
    <d v="2012-09-27T00:00:00"/>
    <s v="First Class"/>
    <s v="SC-20680"/>
    <s v="Steve Carroll"/>
    <x v="2"/>
    <x v="0"/>
    <s v="Broken Arrow"/>
    <x v="26"/>
    <n v="74012"/>
    <x v="2"/>
    <s v="TEC-PH-10004120"/>
    <x v="2"/>
    <x v="7"/>
    <x v="1525"/>
    <n v="821.94"/>
    <n v="6"/>
    <n v="0"/>
    <n v="213.70440000000002"/>
  </r>
  <r>
    <n v="4075"/>
    <s v="CA-2014-108112"/>
    <x v="3"/>
    <x v="940"/>
    <d v="2014-11-21T00:00:00"/>
    <s v="Standard Class"/>
    <s v="DK-12895"/>
    <s v="Dana Kaydos"/>
    <x v="0"/>
    <x v="0"/>
    <s v="Miramar"/>
    <x v="2"/>
    <n v="33023"/>
    <x v="0"/>
    <s v="FUR-FU-10003553"/>
    <x v="0"/>
    <x v="5"/>
    <x v="563"/>
    <n v="220.06399999999999"/>
    <n v="4"/>
    <n v="0.2"/>
    <n v="55.016000000000012"/>
  </r>
  <r>
    <n v="4076"/>
    <s v="CA-2014-108112"/>
    <x v="3"/>
    <x v="940"/>
    <d v="2014-11-21T00:00:00"/>
    <s v="Standard Class"/>
    <s v="DK-12895"/>
    <s v="Dana Kaydos"/>
    <x v="0"/>
    <x v="0"/>
    <s v="Miramar"/>
    <x v="2"/>
    <n v="33023"/>
    <x v="0"/>
    <s v="FUR-FU-10001488"/>
    <x v="0"/>
    <x v="5"/>
    <x v="1040"/>
    <n v="339.13600000000002"/>
    <n v="4"/>
    <n v="0.2"/>
    <n v="0"/>
  </r>
  <r>
    <n v="4077"/>
    <s v="CA-2012-100685"/>
    <x v="1"/>
    <x v="546"/>
    <d v="2012-12-21T00:00:00"/>
    <s v="Second Class"/>
    <s v="SM-20950"/>
    <s v="Suzanne McNair"/>
    <x v="1"/>
    <x v="0"/>
    <s v="Omaha"/>
    <x v="8"/>
    <n v="68104"/>
    <x v="2"/>
    <s v="OFF-BI-10003094"/>
    <x v="1"/>
    <x v="8"/>
    <x v="647"/>
    <n v="7.04"/>
    <n v="2"/>
    <n v="0"/>
    <n v="3.3087999999999997"/>
  </r>
  <r>
    <n v="4078"/>
    <s v="CA-2012-100685"/>
    <x v="1"/>
    <x v="546"/>
    <d v="2012-12-21T00:00:00"/>
    <s v="Second Class"/>
    <s v="SM-20950"/>
    <s v="Suzanne McNair"/>
    <x v="1"/>
    <x v="0"/>
    <s v="Omaha"/>
    <x v="8"/>
    <n v="68104"/>
    <x v="2"/>
    <s v="OFF-FA-10003472"/>
    <x v="1"/>
    <x v="13"/>
    <x v="240"/>
    <n v="5.04"/>
    <n v="4"/>
    <n v="0"/>
    <n v="0.2016"/>
  </r>
  <r>
    <n v="4079"/>
    <s v="CA-2012-100685"/>
    <x v="1"/>
    <x v="546"/>
    <d v="2012-12-21T00:00:00"/>
    <s v="Second Class"/>
    <s v="SM-20950"/>
    <s v="Suzanne McNair"/>
    <x v="1"/>
    <x v="0"/>
    <s v="Omaha"/>
    <x v="8"/>
    <n v="68104"/>
    <x v="2"/>
    <s v="OFF-PA-10001289"/>
    <x v="1"/>
    <x v="10"/>
    <x v="952"/>
    <n v="116.28"/>
    <n v="3"/>
    <n v="0"/>
    <n v="56.977199999999996"/>
  </r>
  <r>
    <n v="4080"/>
    <s v="CA-2012-165414"/>
    <x v="1"/>
    <x v="379"/>
    <d v="2012-12-24T00:00:00"/>
    <s v="First Class"/>
    <s v="LS-17245"/>
    <s v="Lynn Smith"/>
    <x v="0"/>
    <x v="0"/>
    <s v="Jacksonville"/>
    <x v="3"/>
    <n v="28540"/>
    <x v="0"/>
    <s v="TEC-PH-10002293"/>
    <x v="2"/>
    <x v="7"/>
    <x v="126"/>
    <n v="47.975999999999999"/>
    <n v="3"/>
    <n v="0.2"/>
    <n v="4.7976000000000028"/>
  </r>
  <r>
    <n v="4081"/>
    <s v="CA-2013-140417"/>
    <x v="0"/>
    <x v="477"/>
    <d v="2013-09-30T00:00:00"/>
    <s v="Standard Class"/>
    <s v="KE-16420"/>
    <s v="Katrina Edelman"/>
    <x v="1"/>
    <x v="0"/>
    <s v="Tigard"/>
    <x v="21"/>
    <n v="97224"/>
    <x v="1"/>
    <s v="OFF-PA-10000380"/>
    <x v="1"/>
    <x v="10"/>
    <x v="1281"/>
    <n v="60.048000000000002"/>
    <n v="9"/>
    <n v="0.2"/>
    <n v="22.518000000000001"/>
  </r>
  <r>
    <n v="4082"/>
    <s v="CA-2013-140417"/>
    <x v="0"/>
    <x v="477"/>
    <d v="2013-09-30T00:00:00"/>
    <s v="Standard Class"/>
    <s v="KE-16420"/>
    <s v="Katrina Edelman"/>
    <x v="1"/>
    <x v="0"/>
    <s v="Tigard"/>
    <x v="21"/>
    <n v="97224"/>
    <x v="1"/>
    <s v="OFF-BI-10004828"/>
    <x v="1"/>
    <x v="8"/>
    <x v="1578"/>
    <n v="5.0220000000000002"/>
    <n v="1"/>
    <n v="0.7"/>
    <n v="-3.5153999999999996"/>
  </r>
  <r>
    <n v="4083"/>
    <s v="US-2014-151316"/>
    <x v="3"/>
    <x v="92"/>
    <d v="2014-07-01T00:00:00"/>
    <s v="Standard Class"/>
    <s v="MC-17635"/>
    <s v="Matthew Clasen"/>
    <x v="1"/>
    <x v="0"/>
    <s v="Decatur"/>
    <x v="10"/>
    <n v="62521"/>
    <x v="2"/>
    <s v="OFF-BI-10004632"/>
    <x v="1"/>
    <x v="8"/>
    <x v="564"/>
    <n v="182.99399999999997"/>
    <n v="3"/>
    <n v="0.8"/>
    <n v="-320.23950000000013"/>
  </r>
  <r>
    <n v="4084"/>
    <s v="US-2014-151316"/>
    <x v="3"/>
    <x v="92"/>
    <d v="2014-07-01T00:00:00"/>
    <s v="Standard Class"/>
    <s v="MC-17635"/>
    <s v="Matthew Clasen"/>
    <x v="1"/>
    <x v="0"/>
    <s v="Decatur"/>
    <x v="10"/>
    <n v="62521"/>
    <x v="2"/>
    <s v="OFF-PA-10000327"/>
    <x v="1"/>
    <x v="10"/>
    <x v="1428"/>
    <n v="10.272000000000002"/>
    <n v="3"/>
    <n v="0.2"/>
    <n v="3.2099999999999982"/>
  </r>
  <r>
    <n v="4085"/>
    <s v="CA-2014-163692"/>
    <x v="3"/>
    <x v="210"/>
    <d v="2014-09-10T00:00:00"/>
    <s v="First Class"/>
    <s v="Dp-13240"/>
    <s v="Dean percer"/>
    <x v="2"/>
    <x v="0"/>
    <s v="Phoenix"/>
    <x v="16"/>
    <n v="85023"/>
    <x v="1"/>
    <s v="OFF-BI-10003291"/>
    <x v="1"/>
    <x v="8"/>
    <x v="44"/>
    <n v="7.857000000000002"/>
    <n v="3"/>
    <n v="0.7"/>
    <n v="-6.0236999999999998"/>
  </r>
  <r>
    <n v="4086"/>
    <s v="CA-2013-111913"/>
    <x v="0"/>
    <x v="578"/>
    <d v="2013-08-07T00:00:00"/>
    <s v="Second Class"/>
    <s v="LC-16930"/>
    <s v="Linda Cazamias"/>
    <x v="1"/>
    <x v="0"/>
    <s v="Sacramento"/>
    <x v="1"/>
    <n v="95823"/>
    <x v="1"/>
    <s v="TEC-PH-10002275"/>
    <x v="2"/>
    <x v="7"/>
    <x v="7"/>
    <n v="302.38400000000001"/>
    <n v="2"/>
    <n v="0.2"/>
    <n v="30.238400000000013"/>
  </r>
  <r>
    <n v="4087"/>
    <s v="CA-2013-111913"/>
    <x v="0"/>
    <x v="578"/>
    <d v="2013-08-07T00:00:00"/>
    <s v="Second Class"/>
    <s v="LC-16930"/>
    <s v="Linda Cazamias"/>
    <x v="1"/>
    <x v="0"/>
    <s v="Sacramento"/>
    <x v="1"/>
    <n v="95823"/>
    <x v="1"/>
    <s v="OFF-BI-10003291"/>
    <x v="1"/>
    <x v="8"/>
    <x v="44"/>
    <n v="20.952000000000002"/>
    <n v="3"/>
    <n v="0.2"/>
    <n v="7.0712999999999981"/>
  </r>
  <r>
    <n v="4088"/>
    <s v="CA-2013-111913"/>
    <x v="0"/>
    <x v="578"/>
    <d v="2013-08-07T00:00:00"/>
    <s v="Second Class"/>
    <s v="LC-16930"/>
    <s v="Linda Cazamias"/>
    <x v="1"/>
    <x v="0"/>
    <s v="Sacramento"/>
    <x v="1"/>
    <n v="95823"/>
    <x v="1"/>
    <s v="OFF-BI-10000343"/>
    <x v="1"/>
    <x v="8"/>
    <x v="184"/>
    <n v="11.784000000000001"/>
    <n v="3"/>
    <n v="0.2"/>
    <n v="3.9770999999999996"/>
  </r>
  <r>
    <n v="4089"/>
    <s v="US-2011-156559"/>
    <x v="2"/>
    <x v="710"/>
    <d v="2011-08-26T00:00:00"/>
    <s v="Standard Class"/>
    <s v="LH-16900"/>
    <s v="Lena Hernandez"/>
    <x v="0"/>
    <x v="0"/>
    <s v="Jonesboro"/>
    <x v="36"/>
    <n v="72401"/>
    <x v="0"/>
    <s v="FUR-BO-10000711"/>
    <x v="0"/>
    <x v="0"/>
    <x v="1605"/>
    <n v="638.82000000000005"/>
    <n v="9"/>
    <n v="0"/>
    <n v="172.48140000000001"/>
  </r>
  <r>
    <n v="4090"/>
    <s v="CA-2013-161473"/>
    <x v="0"/>
    <x v="178"/>
    <d v="2013-04-06T00:00:00"/>
    <s v="Standard Class"/>
    <s v="TB-21175"/>
    <s v="Thomas Boland"/>
    <x v="1"/>
    <x v="0"/>
    <s v="New York City"/>
    <x v="15"/>
    <n v="10035"/>
    <x v="3"/>
    <s v="OFF-LA-10001297"/>
    <x v="1"/>
    <x v="2"/>
    <x v="483"/>
    <n v="20.7"/>
    <n v="2"/>
    <n v="0"/>
    <n v="9.9359999999999999"/>
  </r>
  <r>
    <n v="4091"/>
    <s v="CA-2013-161473"/>
    <x v="0"/>
    <x v="178"/>
    <d v="2013-04-06T00:00:00"/>
    <s v="Standard Class"/>
    <s v="TB-21175"/>
    <s v="Thomas Boland"/>
    <x v="1"/>
    <x v="0"/>
    <s v="New York City"/>
    <x v="15"/>
    <n v="10035"/>
    <x v="3"/>
    <s v="OFF-SU-10001574"/>
    <x v="1"/>
    <x v="14"/>
    <x v="498"/>
    <n v="10.95"/>
    <n v="3"/>
    <n v="0"/>
    <n v="3.2849999999999993"/>
  </r>
  <r>
    <n v="4092"/>
    <s v="CA-2013-161473"/>
    <x v="0"/>
    <x v="178"/>
    <d v="2013-04-06T00:00:00"/>
    <s v="Standard Class"/>
    <s v="TB-21175"/>
    <s v="Thomas Boland"/>
    <x v="1"/>
    <x v="0"/>
    <s v="New York City"/>
    <x v="15"/>
    <n v="10035"/>
    <x v="3"/>
    <s v="OFF-BI-10003305"/>
    <x v="1"/>
    <x v="8"/>
    <x v="565"/>
    <n v="14.352000000000002"/>
    <n v="3"/>
    <n v="0.2"/>
    <n v="4.6643999999999988"/>
  </r>
  <r>
    <n v="4093"/>
    <s v="CA-2014-166576"/>
    <x v="3"/>
    <x v="941"/>
    <d v="2014-05-19T00:00:00"/>
    <s v="First Class"/>
    <s v="JM-15865"/>
    <s v="John Murray"/>
    <x v="0"/>
    <x v="0"/>
    <s v="Akron"/>
    <x v="24"/>
    <n v="44312"/>
    <x v="3"/>
    <s v="OFF-ST-10002574"/>
    <x v="1"/>
    <x v="4"/>
    <x v="926"/>
    <n v="221.024"/>
    <n v="2"/>
    <n v="0.2"/>
    <n v="-55.256"/>
  </r>
  <r>
    <n v="4094"/>
    <s v="CA-2012-102491"/>
    <x v="1"/>
    <x v="252"/>
    <d v="2012-08-28T00:00:00"/>
    <s v="Standard Class"/>
    <s v="KW-16435"/>
    <s v="Katrina Willman"/>
    <x v="0"/>
    <x v="0"/>
    <s v="Florence"/>
    <x v="0"/>
    <n v="41042"/>
    <x v="0"/>
    <s v="TEC-MA-10000864"/>
    <x v="2"/>
    <x v="15"/>
    <x v="199"/>
    <n v="3080"/>
    <n v="7"/>
    <n v="0"/>
    <n v="1416.7999999999997"/>
  </r>
  <r>
    <n v="4095"/>
    <s v="CA-2012-102491"/>
    <x v="1"/>
    <x v="252"/>
    <d v="2012-08-28T00:00:00"/>
    <s v="Standard Class"/>
    <s v="KW-16435"/>
    <s v="Katrina Willman"/>
    <x v="0"/>
    <x v="0"/>
    <s v="Florence"/>
    <x v="0"/>
    <n v="41042"/>
    <x v="0"/>
    <s v="TEC-AC-10003289"/>
    <x v="2"/>
    <x v="11"/>
    <x v="1209"/>
    <n v="79.959999999999994"/>
    <n v="4"/>
    <n v="0"/>
    <n v="18.390799999999999"/>
  </r>
  <r>
    <n v="4096"/>
    <s v="CA-2012-102491"/>
    <x v="1"/>
    <x v="252"/>
    <d v="2012-08-28T00:00:00"/>
    <s v="Standard Class"/>
    <s v="KW-16435"/>
    <s v="Katrina Willman"/>
    <x v="0"/>
    <x v="0"/>
    <s v="Florence"/>
    <x v="0"/>
    <n v="41042"/>
    <x v="0"/>
    <s v="TEC-PH-10001619"/>
    <x v="2"/>
    <x v="7"/>
    <x v="1585"/>
    <n v="587.97"/>
    <n v="3"/>
    <n v="0"/>
    <n v="170.51129999999998"/>
  </r>
  <r>
    <n v="4097"/>
    <s v="CA-2011-116904"/>
    <x v="2"/>
    <x v="865"/>
    <d v="2011-09-28T00:00:00"/>
    <s v="Standard Class"/>
    <s v="SC-20095"/>
    <s v="Sanjit Chand"/>
    <x v="0"/>
    <x v="0"/>
    <s v="Minneapolis"/>
    <x v="11"/>
    <n v="55407"/>
    <x v="2"/>
    <s v="OFF-PA-10004888"/>
    <x v="1"/>
    <x v="10"/>
    <x v="959"/>
    <n v="32.400000000000006"/>
    <n v="5"/>
    <n v="0"/>
    <n v="15.552000000000001"/>
  </r>
  <r>
    <n v="4098"/>
    <s v="CA-2011-116904"/>
    <x v="2"/>
    <x v="865"/>
    <d v="2011-09-28T00:00:00"/>
    <s v="Standard Class"/>
    <s v="SC-20095"/>
    <s v="Sanjit Chand"/>
    <x v="0"/>
    <x v="0"/>
    <s v="Minneapolis"/>
    <x v="11"/>
    <n v="55407"/>
    <x v="2"/>
    <s v="OFF-ST-10000736"/>
    <x v="1"/>
    <x v="4"/>
    <x v="455"/>
    <n v="404.90000000000003"/>
    <n v="5"/>
    <n v="0"/>
    <n v="16.195999999999984"/>
  </r>
  <r>
    <n v="4099"/>
    <s v="CA-2011-116904"/>
    <x v="2"/>
    <x v="865"/>
    <d v="2011-09-28T00:00:00"/>
    <s v="Standard Class"/>
    <s v="SC-20095"/>
    <s v="Sanjit Chand"/>
    <x v="0"/>
    <x v="0"/>
    <s v="Minneapolis"/>
    <x v="11"/>
    <n v="55407"/>
    <x v="2"/>
    <s v="OFF-BI-10001120"/>
    <x v="1"/>
    <x v="8"/>
    <x v="1606"/>
    <n v="9449.9500000000007"/>
    <n v="5"/>
    <n v="0"/>
    <n v="4630.4755000000005"/>
  </r>
  <r>
    <n v="4100"/>
    <s v="CA-2011-116904"/>
    <x v="2"/>
    <x v="865"/>
    <d v="2011-09-28T00:00:00"/>
    <s v="Standard Class"/>
    <s v="SC-20095"/>
    <s v="Sanjit Chand"/>
    <x v="0"/>
    <x v="0"/>
    <s v="Minneapolis"/>
    <x v="11"/>
    <n v="55407"/>
    <x v="2"/>
    <s v="OFF-BI-10000301"/>
    <x v="1"/>
    <x v="8"/>
    <x v="619"/>
    <n v="12.94"/>
    <n v="2"/>
    <n v="0"/>
    <n v="6.47"/>
  </r>
  <r>
    <n v="4101"/>
    <s v="US-2014-102288"/>
    <x v="3"/>
    <x v="249"/>
    <d v="2014-06-24T00:00:00"/>
    <s v="Standard Class"/>
    <s v="ZC-21910"/>
    <s v="Zuschuss Carroll"/>
    <x v="0"/>
    <x v="0"/>
    <s v="Houston"/>
    <x v="5"/>
    <n v="77095"/>
    <x v="2"/>
    <s v="OFF-AP-10004655"/>
    <x v="1"/>
    <x v="9"/>
    <x v="1607"/>
    <n v="2.2639999999999993"/>
    <n v="1"/>
    <n v="0.8"/>
    <n v="-5.2072000000000012"/>
  </r>
  <r>
    <n v="4102"/>
    <s v="US-2014-102288"/>
    <x v="3"/>
    <x v="249"/>
    <d v="2014-06-24T00:00:00"/>
    <s v="Standard Class"/>
    <s v="ZC-21910"/>
    <s v="Zuschuss Carroll"/>
    <x v="0"/>
    <x v="0"/>
    <s v="Houston"/>
    <x v="5"/>
    <n v="77095"/>
    <x v="2"/>
    <s v="OFF-AP-10002906"/>
    <x v="1"/>
    <x v="9"/>
    <x v="1088"/>
    <n v="0.44399999999999995"/>
    <n v="1"/>
    <n v="0.8"/>
    <n v="-1.1100000000000003"/>
  </r>
  <r>
    <n v="4103"/>
    <s v="US-2014-102288"/>
    <x v="3"/>
    <x v="249"/>
    <d v="2014-06-24T00:00:00"/>
    <s v="Standard Class"/>
    <s v="ZC-21910"/>
    <s v="Zuschuss Carroll"/>
    <x v="0"/>
    <x v="0"/>
    <s v="Houston"/>
    <x v="5"/>
    <n v="77095"/>
    <x v="2"/>
    <s v="OFF-PA-10000740"/>
    <x v="1"/>
    <x v="10"/>
    <x v="1239"/>
    <n v="146.17600000000002"/>
    <n v="8"/>
    <n v="0.2"/>
    <n v="47.50719999999999"/>
  </r>
  <r>
    <n v="4104"/>
    <s v="CA-2014-137456"/>
    <x v="3"/>
    <x v="202"/>
    <d v="2014-12-22T00:00:00"/>
    <s v="Same Day"/>
    <s v="RB-19465"/>
    <s v="Rick Bensley"/>
    <x v="2"/>
    <x v="0"/>
    <s v="Fremont"/>
    <x v="8"/>
    <n v="68025"/>
    <x v="2"/>
    <s v="FUR-FU-10001940"/>
    <x v="0"/>
    <x v="5"/>
    <x v="33"/>
    <n v="15.92"/>
    <n v="2"/>
    <n v="0"/>
    <n v="7.0048000000000012"/>
  </r>
  <r>
    <n v="4105"/>
    <s v="US-2014-155999"/>
    <x v="3"/>
    <x v="783"/>
    <d v="2014-08-14T00:00:00"/>
    <s v="Standard Class"/>
    <s v="JK-15370"/>
    <s v="Jay Kimmel"/>
    <x v="0"/>
    <x v="0"/>
    <s v="San Diego"/>
    <x v="1"/>
    <n v="92105"/>
    <x v="1"/>
    <s v="TEC-PH-10000439"/>
    <x v="2"/>
    <x v="7"/>
    <x v="869"/>
    <n v="159.96000000000004"/>
    <n v="5"/>
    <n v="0.2"/>
    <n v="17.995499999999979"/>
  </r>
  <r>
    <n v="4106"/>
    <s v="US-2014-155999"/>
    <x v="3"/>
    <x v="783"/>
    <d v="2014-08-14T00:00:00"/>
    <s v="Standard Class"/>
    <s v="JK-15370"/>
    <s v="Jay Kimmel"/>
    <x v="0"/>
    <x v="0"/>
    <s v="San Diego"/>
    <x v="1"/>
    <n v="92105"/>
    <x v="1"/>
    <s v="OFF-BI-10000404"/>
    <x v="1"/>
    <x v="8"/>
    <x v="476"/>
    <n v="13.76"/>
    <n v="2"/>
    <n v="0.2"/>
    <n v="4.6440000000000001"/>
  </r>
  <r>
    <n v="4107"/>
    <s v="US-2013-148334"/>
    <x v="0"/>
    <x v="250"/>
    <d v="2013-08-27T00:00:00"/>
    <s v="Standard Class"/>
    <s v="DD-13570"/>
    <s v="Dorothy Dickinson"/>
    <x v="0"/>
    <x v="0"/>
    <s v="Houston"/>
    <x v="5"/>
    <n v="77041"/>
    <x v="2"/>
    <s v="OFF-BI-10003676"/>
    <x v="1"/>
    <x v="8"/>
    <x v="816"/>
    <n v="4.3119999999999985"/>
    <n v="2"/>
    <n v="0.8"/>
    <n v="-6.8992000000000022"/>
  </r>
  <r>
    <n v="4108"/>
    <s v="CA-2012-105599"/>
    <x v="1"/>
    <x v="67"/>
    <d v="2012-09-07T00:00:00"/>
    <s v="Same Day"/>
    <s v="MC-17275"/>
    <s v="Marc Crier"/>
    <x v="0"/>
    <x v="0"/>
    <s v="New York City"/>
    <x v="15"/>
    <n v="10011"/>
    <x v="3"/>
    <s v="OFF-ST-10002486"/>
    <x v="1"/>
    <x v="4"/>
    <x v="693"/>
    <n v="13.96"/>
    <n v="2"/>
    <n v="0"/>
    <n v="0.27919999999999945"/>
  </r>
  <r>
    <n v="4109"/>
    <s v="CA-2012-105599"/>
    <x v="1"/>
    <x v="67"/>
    <d v="2012-09-07T00:00:00"/>
    <s v="Same Day"/>
    <s v="MC-17275"/>
    <s v="Marc Crier"/>
    <x v="0"/>
    <x v="0"/>
    <s v="New York City"/>
    <x v="15"/>
    <n v="10011"/>
    <x v="3"/>
    <s v="FUR-TA-10003837"/>
    <x v="0"/>
    <x v="3"/>
    <x v="1457"/>
    <n v="27.414000000000001"/>
    <n v="3"/>
    <n v="0.4"/>
    <n v="-14.163900000000005"/>
  </r>
  <r>
    <n v="4110"/>
    <s v="CA-2012-153717"/>
    <x v="1"/>
    <x v="707"/>
    <d v="2013-01-01T00:00:00"/>
    <s v="Standard Class"/>
    <s v="DL-13495"/>
    <s v="Dionis Lloyd"/>
    <x v="1"/>
    <x v="0"/>
    <s v="Detroit"/>
    <x v="12"/>
    <n v="48227"/>
    <x v="2"/>
    <s v="TEC-PH-10002923"/>
    <x v="2"/>
    <x v="7"/>
    <x v="680"/>
    <n v="73.98"/>
    <n v="2"/>
    <n v="0"/>
    <n v="19.974600000000002"/>
  </r>
  <r>
    <n v="4111"/>
    <s v="CA-2012-153717"/>
    <x v="1"/>
    <x v="707"/>
    <d v="2013-01-01T00:00:00"/>
    <s v="Standard Class"/>
    <s v="DL-13495"/>
    <s v="Dionis Lloyd"/>
    <x v="1"/>
    <x v="0"/>
    <s v="Detroit"/>
    <x v="12"/>
    <n v="48227"/>
    <x v="2"/>
    <s v="FUR-BO-10004360"/>
    <x v="0"/>
    <x v="0"/>
    <x v="1608"/>
    <n v="160.97999999999999"/>
    <n v="1"/>
    <n v="0"/>
    <n v="20.927400000000006"/>
  </r>
  <r>
    <n v="4112"/>
    <s v="CA-2012-153717"/>
    <x v="1"/>
    <x v="707"/>
    <d v="2013-01-01T00:00:00"/>
    <s v="Standard Class"/>
    <s v="DL-13495"/>
    <s v="Dionis Lloyd"/>
    <x v="1"/>
    <x v="0"/>
    <s v="Detroit"/>
    <x v="12"/>
    <n v="48227"/>
    <x v="2"/>
    <s v="OFF-PA-10002160"/>
    <x v="1"/>
    <x v="10"/>
    <x v="1190"/>
    <n v="17.34"/>
    <n v="3"/>
    <n v="0"/>
    <n v="8.4966000000000008"/>
  </r>
  <r>
    <n v="4113"/>
    <s v="CA-2012-153717"/>
    <x v="1"/>
    <x v="707"/>
    <d v="2013-01-01T00:00:00"/>
    <s v="Standard Class"/>
    <s v="DL-13495"/>
    <s v="Dionis Lloyd"/>
    <x v="1"/>
    <x v="0"/>
    <s v="Detroit"/>
    <x v="12"/>
    <n v="48227"/>
    <x v="2"/>
    <s v="OFF-AR-10002375"/>
    <x v="1"/>
    <x v="6"/>
    <x v="823"/>
    <n v="3.28"/>
    <n v="1"/>
    <n v="0"/>
    <n v="0.9511999999999996"/>
  </r>
  <r>
    <n v="4114"/>
    <s v="CA-2012-116687"/>
    <x v="1"/>
    <x v="942"/>
    <d v="2012-05-07T00:00:00"/>
    <s v="Standard Class"/>
    <s v="NC-18625"/>
    <s v="Noah Childs"/>
    <x v="1"/>
    <x v="0"/>
    <s v="Houston"/>
    <x v="5"/>
    <n v="77095"/>
    <x v="2"/>
    <s v="OFF-LA-10000443"/>
    <x v="1"/>
    <x v="2"/>
    <x v="1118"/>
    <n v="8.8559999999999999"/>
    <n v="3"/>
    <n v="0.2"/>
    <n v="2.9888999999999997"/>
  </r>
  <r>
    <n v="4115"/>
    <s v="CA-2012-116687"/>
    <x v="1"/>
    <x v="942"/>
    <d v="2012-05-07T00:00:00"/>
    <s v="Standard Class"/>
    <s v="NC-18625"/>
    <s v="Noah Childs"/>
    <x v="1"/>
    <x v="0"/>
    <s v="Houston"/>
    <x v="5"/>
    <n v="77095"/>
    <x v="2"/>
    <s v="TEC-PH-10001750"/>
    <x v="2"/>
    <x v="7"/>
    <x v="968"/>
    <n v="158.376"/>
    <n v="3"/>
    <n v="0.2"/>
    <n v="13.857900000000008"/>
  </r>
  <r>
    <n v="4116"/>
    <s v="CA-2013-163573"/>
    <x v="0"/>
    <x v="390"/>
    <d v="2013-11-28T00:00:00"/>
    <s v="First Class"/>
    <s v="AC-10450"/>
    <s v="Amy Cox"/>
    <x v="0"/>
    <x v="0"/>
    <s v="Seattle"/>
    <x v="4"/>
    <n v="98105"/>
    <x v="1"/>
    <s v="OFF-BI-10004632"/>
    <x v="1"/>
    <x v="8"/>
    <x v="564"/>
    <n v="1219.96"/>
    <n v="5"/>
    <n v="0.2"/>
    <n v="381.23749999999995"/>
  </r>
  <r>
    <n v="4117"/>
    <s v="CA-2012-153416"/>
    <x v="1"/>
    <x v="27"/>
    <d v="2012-11-29T00:00:00"/>
    <s v="Standard Class"/>
    <s v="TS-21340"/>
    <s v="Toby Swindell"/>
    <x v="0"/>
    <x v="0"/>
    <s v="Los Angeles"/>
    <x v="1"/>
    <n v="90036"/>
    <x v="1"/>
    <s v="OFF-BI-10002813"/>
    <x v="1"/>
    <x v="8"/>
    <x v="905"/>
    <n v="3.1680000000000001"/>
    <n v="2"/>
    <n v="0.2"/>
    <n v="0.99"/>
  </r>
  <r>
    <n v="4118"/>
    <s v="CA-2012-153416"/>
    <x v="1"/>
    <x v="27"/>
    <d v="2012-11-29T00:00:00"/>
    <s v="Standard Class"/>
    <s v="TS-21340"/>
    <s v="Toby Swindell"/>
    <x v="0"/>
    <x v="0"/>
    <s v="Los Angeles"/>
    <x v="1"/>
    <n v="90036"/>
    <x v="1"/>
    <s v="OFF-PA-10002005"/>
    <x v="1"/>
    <x v="10"/>
    <x v="505"/>
    <n v="19.440000000000001"/>
    <n v="3"/>
    <n v="0"/>
    <n v="9.3312000000000008"/>
  </r>
  <r>
    <n v="4119"/>
    <s v="CA-2012-153416"/>
    <x v="1"/>
    <x v="27"/>
    <d v="2012-11-29T00:00:00"/>
    <s v="Standard Class"/>
    <s v="TS-21340"/>
    <s v="Toby Swindell"/>
    <x v="0"/>
    <x v="0"/>
    <s v="Los Angeles"/>
    <x v="1"/>
    <n v="90036"/>
    <x v="1"/>
    <s v="OFF-ST-10000060"/>
    <x v="1"/>
    <x v="4"/>
    <x v="387"/>
    <n v="454.86"/>
    <n v="7"/>
    <n v="0"/>
    <n v="54.583200000000019"/>
  </r>
  <r>
    <n v="4120"/>
    <s v="CA-2012-153416"/>
    <x v="1"/>
    <x v="27"/>
    <d v="2012-11-29T00:00:00"/>
    <s v="Standard Class"/>
    <s v="TS-21340"/>
    <s v="Toby Swindell"/>
    <x v="0"/>
    <x v="0"/>
    <s v="Los Angeles"/>
    <x v="1"/>
    <n v="90036"/>
    <x v="1"/>
    <s v="OFF-BI-10002706"/>
    <x v="1"/>
    <x v="8"/>
    <x v="273"/>
    <n v="91.391999999999996"/>
    <n v="8"/>
    <n v="0.2"/>
    <n v="29.702399999999997"/>
  </r>
  <r>
    <n v="4121"/>
    <s v="CA-2014-117394"/>
    <x v="3"/>
    <x v="507"/>
    <d v="2014-09-11T00:00:00"/>
    <s v="Standard Class"/>
    <s v="MM-17920"/>
    <s v="Michael Moore"/>
    <x v="0"/>
    <x v="0"/>
    <s v="Philadelphia"/>
    <x v="9"/>
    <n v="19120"/>
    <x v="3"/>
    <s v="TEC-AC-10000199"/>
    <x v="2"/>
    <x v="11"/>
    <x v="1609"/>
    <n v="19.040000000000003"/>
    <n v="4"/>
    <n v="0.2"/>
    <n v="-1.4279999999999999"/>
  </r>
  <r>
    <n v="4122"/>
    <s v="CA-2014-133823"/>
    <x v="3"/>
    <x v="943"/>
    <d v="2014-05-13T00:00:00"/>
    <s v="Same Day"/>
    <s v="LP-17080"/>
    <s v="Liz Pelletier"/>
    <x v="0"/>
    <x v="0"/>
    <s v="Seattle"/>
    <x v="4"/>
    <n v="98103"/>
    <x v="1"/>
    <s v="OFF-PA-10002870"/>
    <x v="1"/>
    <x v="10"/>
    <x v="893"/>
    <n v="37.44"/>
    <n v="6"/>
    <n v="0"/>
    <n v="16.847999999999999"/>
  </r>
  <r>
    <n v="4123"/>
    <s v="CA-2014-133823"/>
    <x v="3"/>
    <x v="943"/>
    <d v="2014-05-13T00:00:00"/>
    <s v="Same Day"/>
    <s v="LP-17080"/>
    <s v="Liz Pelletier"/>
    <x v="0"/>
    <x v="0"/>
    <s v="Seattle"/>
    <x v="4"/>
    <n v="98103"/>
    <x v="1"/>
    <s v="OFF-LA-10004545"/>
    <x v="1"/>
    <x v="2"/>
    <x v="1328"/>
    <n v="37.589999999999996"/>
    <n v="3"/>
    <n v="0"/>
    <n v="17.667299999999997"/>
  </r>
  <r>
    <n v="4124"/>
    <s v="CA-2014-133823"/>
    <x v="3"/>
    <x v="943"/>
    <d v="2014-05-13T00:00:00"/>
    <s v="Same Day"/>
    <s v="LP-17080"/>
    <s v="Liz Pelletier"/>
    <x v="0"/>
    <x v="0"/>
    <s v="Seattle"/>
    <x v="4"/>
    <n v="98103"/>
    <x v="1"/>
    <s v="OFF-BI-10000962"/>
    <x v="1"/>
    <x v="8"/>
    <x v="1504"/>
    <n v="26.032"/>
    <n v="2"/>
    <n v="0.2"/>
    <n v="9.4365999999999985"/>
  </r>
  <r>
    <n v="4125"/>
    <s v="CA-2011-127523"/>
    <x v="2"/>
    <x v="218"/>
    <d v="2011-05-18T00:00:00"/>
    <s v="Standard Class"/>
    <s v="BG-11695"/>
    <s v="Brooke Gillingham"/>
    <x v="1"/>
    <x v="0"/>
    <s v="Watertown"/>
    <x v="15"/>
    <n v="13601"/>
    <x v="3"/>
    <s v="OFF-AP-10004249"/>
    <x v="1"/>
    <x v="9"/>
    <x v="33"/>
    <n v="35.910000000000004"/>
    <n v="3"/>
    <n v="0"/>
    <n v="9.6956999999999987"/>
  </r>
  <r>
    <n v="4126"/>
    <s v="CA-2014-123239"/>
    <x v="3"/>
    <x v="944"/>
    <d v="2014-08-01T00:00:00"/>
    <s v="Second Class"/>
    <s v="MG-18145"/>
    <s v="Mike Gockenbach"/>
    <x v="0"/>
    <x v="0"/>
    <s v="Jacksonville"/>
    <x v="2"/>
    <n v="32216"/>
    <x v="0"/>
    <s v="FUR-FU-10001602"/>
    <x v="0"/>
    <x v="5"/>
    <x v="759"/>
    <n v="91.032000000000011"/>
    <n v="3"/>
    <n v="0.2"/>
    <n v="-2.2758000000000109"/>
  </r>
  <r>
    <n v="4127"/>
    <s v="CA-2014-156769"/>
    <x v="3"/>
    <x v="636"/>
    <d v="2014-05-10T00:00:00"/>
    <s v="First Class"/>
    <s v="GZ-14470"/>
    <s v="Gary Zandusky"/>
    <x v="0"/>
    <x v="0"/>
    <s v="Arlington"/>
    <x v="17"/>
    <n v="22204"/>
    <x v="0"/>
    <s v="OFF-AR-10003179"/>
    <x v="1"/>
    <x v="6"/>
    <x v="1565"/>
    <n v="54.66"/>
    <n v="6"/>
    <n v="0"/>
    <n v="18.037799999999997"/>
  </r>
  <r>
    <n v="4128"/>
    <s v="CA-2011-127299"/>
    <x v="2"/>
    <x v="111"/>
    <d v="2011-09-24T00:00:00"/>
    <s v="Standard Class"/>
    <s v="JL-15835"/>
    <s v="John Lee"/>
    <x v="0"/>
    <x v="0"/>
    <s v="Charlotte"/>
    <x v="3"/>
    <n v="28205"/>
    <x v="0"/>
    <s v="OFF-ST-10003722"/>
    <x v="1"/>
    <x v="4"/>
    <x v="760"/>
    <n v="67.343999999999994"/>
    <n v="6"/>
    <n v="0.2"/>
    <n v="7.5761999999999894"/>
  </r>
  <r>
    <n v="4129"/>
    <s v="CA-2011-127299"/>
    <x v="2"/>
    <x v="111"/>
    <d v="2011-09-24T00:00:00"/>
    <s v="Standard Class"/>
    <s v="JL-15835"/>
    <s v="John Lee"/>
    <x v="0"/>
    <x v="0"/>
    <s v="Charlotte"/>
    <x v="3"/>
    <n v="28205"/>
    <x v="0"/>
    <s v="TEC-MA-10001127"/>
    <x v="2"/>
    <x v="15"/>
    <x v="1610"/>
    <n v="2624.9850000000001"/>
    <n v="3"/>
    <n v="0.5"/>
    <n v="-944.99460000000045"/>
  </r>
  <r>
    <n v="4130"/>
    <s v="CA-2012-121272"/>
    <x v="1"/>
    <x v="368"/>
    <d v="2012-04-04T00:00:00"/>
    <s v="Standard Class"/>
    <s v="DO-13435"/>
    <s v="Denny Ordway"/>
    <x v="0"/>
    <x v="0"/>
    <s v="Seattle"/>
    <x v="4"/>
    <n v="98103"/>
    <x v="1"/>
    <s v="OFF-AP-10001947"/>
    <x v="1"/>
    <x v="9"/>
    <x v="1528"/>
    <n v="73.28"/>
    <n v="4"/>
    <n v="0"/>
    <n v="21.251199999999997"/>
  </r>
  <r>
    <n v="4131"/>
    <s v="CA-2011-115336"/>
    <x v="2"/>
    <x v="728"/>
    <d v="2011-11-25T00:00:00"/>
    <s v="Standard Class"/>
    <s v="AB-10600"/>
    <s v="Ann Blume"/>
    <x v="1"/>
    <x v="0"/>
    <s v="Chicago"/>
    <x v="10"/>
    <n v="60623"/>
    <x v="2"/>
    <s v="OFF-BI-10001107"/>
    <x v="1"/>
    <x v="8"/>
    <x v="492"/>
    <n v="14.479999999999997"/>
    <n v="5"/>
    <n v="0.8"/>
    <n v="-23.89200000000001"/>
  </r>
  <r>
    <n v="4132"/>
    <s v="CA-2012-111703"/>
    <x v="1"/>
    <x v="740"/>
    <d v="2012-07-09T00:00:00"/>
    <s v="Standard Class"/>
    <s v="KB-16315"/>
    <s v="Karl Braun"/>
    <x v="0"/>
    <x v="0"/>
    <s v="Hollywood"/>
    <x v="2"/>
    <n v="33021"/>
    <x v="0"/>
    <s v="OFF-PA-10000349"/>
    <x v="1"/>
    <x v="10"/>
    <x v="33"/>
    <n v="11.952000000000002"/>
    <n v="3"/>
    <n v="0.2"/>
    <n v="4.0338000000000003"/>
  </r>
  <r>
    <n v="4133"/>
    <s v="CA-2012-111703"/>
    <x v="1"/>
    <x v="740"/>
    <d v="2012-07-09T00:00:00"/>
    <s v="Standard Class"/>
    <s v="KB-16315"/>
    <s v="Karl Braun"/>
    <x v="0"/>
    <x v="0"/>
    <s v="Hollywood"/>
    <x v="2"/>
    <n v="33021"/>
    <x v="0"/>
    <s v="OFF-PA-10003349"/>
    <x v="1"/>
    <x v="10"/>
    <x v="218"/>
    <n v="15.552000000000003"/>
    <n v="3"/>
    <n v="0.2"/>
    <n v="5.6375999999999999"/>
  </r>
  <r>
    <n v="4134"/>
    <s v="CA-2011-128839"/>
    <x v="2"/>
    <x v="78"/>
    <d v="2011-09-13T00:00:00"/>
    <s v="Standard Class"/>
    <s v="TT-21070"/>
    <s v="Ted Trevino"/>
    <x v="0"/>
    <x v="0"/>
    <s v="Chesapeake"/>
    <x v="17"/>
    <n v="23320"/>
    <x v="0"/>
    <s v="OFF-FA-10002280"/>
    <x v="1"/>
    <x v="13"/>
    <x v="653"/>
    <n v="45"/>
    <n v="9"/>
    <n v="0"/>
    <n v="21.599999999999998"/>
  </r>
  <r>
    <n v="4135"/>
    <s v="CA-2011-128839"/>
    <x v="2"/>
    <x v="78"/>
    <d v="2011-09-13T00:00:00"/>
    <s v="Standard Class"/>
    <s v="TT-21070"/>
    <s v="Ted Trevino"/>
    <x v="0"/>
    <x v="0"/>
    <s v="Chesapeake"/>
    <x v="17"/>
    <n v="23320"/>
    <x v="0"/>
    <s v="TEC-MA-10000029"/>
    <x v="2"/>
    <x v="15"/>
    <x v="376"/>
    <n v="209.96999999999997"/>
    <n v="3"/>
    <n v="0"/>
    <n v="90.287100000000009"/>
  </r>
  <r>
    <n v="4136"/>
    <s v="CA-2014-105914"/>
    <x v="3"/>
    <x v="280"/>
    <d v="2014-10-09T00:00:00"/>
    <s v="Standard Class"/>
    <s v="PV-18985"/>
    <s v="Paul Van Hugh"/>
    <x v="2"/>
    <x v="0"/>
    <s v="Los Angeles"/>
    <x v="1"/>
    <n v="90036"/>
    <x v="1"/>
    <s v="OFF-BI-10002854"/>
    <x v="1"/>
    <x v="8"/>
    <x v="895"/>
    <n v="112.12000000000002"/>
    <n v="5"/>
    <n v="0.2"/>
    <n v="42.045000000000002"/>
  </r>
  <r>
    <n v="4137"/>
    <s v="CA-2014-105914"/>
    <x v="3"/>
    <x v="280"/>
    <d v="2014-10-09T00:00:00"/>
    <s v="Standard Class"/>
    <s v="PV-18985"/>
    <s v="Paul Van Hugh"/>
    <x v="2"/>
    <x v="0"/>
    <s v="Los Angeles"/>
    <x v="1"/>
    <n v="90036"/>
    <x v="1"/>
    <s v="OFF-ST-10003716"/>
    <x v="1"/>
    <x v="4"/>
    <x v="889"/>
    <n v="1575.14"/>
    <n v="7"/>
    <n v="0"/>
    <n v="204.76820000000001"/>
  </r>
  <r>
    <n v="4138"/>
    <s v="CA-2014-110926"/>
    <x v="3"/>
    <x v="123"/>
    <d v="2014-11-24T00:00:00"/>
    <s v="Standard Class"/>
    <s v="DD-13570"/>
    <s v="Dorothy Dickinson"/>
    <x v="0"/>
    <x v="0"/>
    <s v="Alexandria"/>
    <x v="17"/>
    <n v="22304"/>
    <x v="0"/>
    <s v="OFF-FA-10000624"/>
    <x v="1"/>
    <x v="13"/>
    <x v="291"/>
    <n v="25.060000000000002"/>
    <n v="7"/>
    <n v="0"/>
    <n v="12.530000000000001"/>
  </r>
  <r>
    <n v="4139"/>
    <s v="CA-2013-117226"/>
    <x v="0"/>
    <x v="945"/>
    <d v="2014-01-02T00:00:00"/>
    <s v="First Class"/>
    <s v="KD-16495"/>
    <s v="Keith Dawkins"/>
    <x v="1"/>
    <x v="0"/>
    <s v="Deer Park"/>
    <x v="5"/>
    <n v="77536"/>
    <x v="2"/>
    <s v="OFF-BI-10004654"/>
    <x v="1"/>
    <x v="8"/>
    <x v="68"/>
    <n v="6.9239999999999977"/>
    <n v="6"/>
    <n v="0.8"/>
    <n v="-10.385999999999999"/>
  </r>
  <r>
    <n v="4140"/>
    <s v="CA-2014-127313"/>
    <x v="3"/>
    <x v="96"/>
    <d v="2014-12-05T00:00:00"/>
    <s v="First Class"/>
    <s v="RA-19285"/>
    <s v="Ralph Arnett"/>
    <x v="0"/>
    <x v="0"/>
    <s v="Philadelphia"/>
    <x v="9"/>
    <n v="19120"/>
    <x v="3"/>
    <s v="OFF-ST-10001228"/>
    <x v="1"/>
    <x v="4"/>
    <x v="445"/>
    <n v="37.392000000000003"/>
    <n v="3"/>
    <n v="0.2"/>
    <n v="2.336999999999998"/>
  </r>
  <r>
    <n v="4141"/>
    <s v="CA-2014-127313"/>
    <x v="3"/>
    <x v="96"/>
    <d v="2014-12-05T00:00:00"/>
    <s v="First Class"/>
    <s v="RA-19285"/>
    <s v="Ralph Arnett"/>
    <x v="0"/>
    <x v="0"/>
    <s v="Philadelphia"/>
    <x v="9"/>
    <n v="19120"/>
    <x v="3"/>
    <s v="FUR-FU-10003798"/>
    <x v="0"/>
    <x v="5"/>
    <x v="1595"/>
    <n v="79.12"/>
    <n v="5"/>
    <n v="0.2"/>
    <n v="13.845999999999997"/>
  </r>
  <r>
    <n v="4142"/>
    <s v="CA-2013-136287"/>
    <x v="0"/>
    <x v="900"/>
    <d v="2013-06-18T00:00:00"/>
    <s v="Standard Class"/>
    <s v="SS-20590"/>
    <s v="Sonia Sunley"/>
    <x v="0"/>
    <x v="0"/>
    <s v="Wichita"/>
    <x v="41"/>
    <n v="67212"/>
    <x v="2"/>
    <s v="OFF-LA-10003148"/>
    <x v="1"/>
    <x v="2"/>
    <x v="164"/>
    <n v="18.899999999999999"/>
    <n v="3"/>
    <n v="0"/>
    <n v="8.6939999999999991"/>
  </r>
  <r>
    <n v="4143"/>
    <s v="US-2011-107699"/>
    <x v="2"/>
    <x v="946"/>
    <d v="2011-05-23T00:00:00"/>
    <s v="Standard Class"/>
    <s v="JH-15820"/>
    <s v="John Huston"/>
    <x v="0"/>
    <x v="0"/>
    <s v="Midland"/>
    <x v="12"/>
    <n v="48640"/>
    <x v="2"/>
    <s v="OFF-BI-10001249"/>
    <x v="1"/>
    <x v="8"/>
    <x v="1182"/>
    <n v="57.42"/>
    <n v="9"/>
    <n v="0"/>
    <n v="26.413199999999996"/>
  </r>
  <r>
    <n v="4144"/>
    <s v="CA-2014-112725"/>
    <x v="3"/>
    <x v="289"/>
    <d v="2014-02-07T00:00:00"/>
    <s v="Standard Class"/>
    <s v="EH-14125"/>
    <s v="Eugene Hildebrand"/>
    <x v="2"/>
    <x v="0"/>
    <s v="San Francisco"/>
    <x v="1"/>
    <n v="94110"/>
    <x v="1"/>
    <s v="OFF-AR-10003759"/>
    <x v="1"/>
    <x v="6"/>
    <x v="838"/>
    <n v="12.74"/>
    <n v="7"/>
    <n v="0"/>
    <n v="5.7329999999999997"/>
  </r>
  <r>
    <n v="4145"/>
    <s v="CA-2014-112725"/>
    <x v="3"/>
    <x v="289"/>
    <d v="2014-02-07T00:00:00"/>
    <s v="Standard Class"/>
    <s v="EH-14125"/>
    <s v="Eugene Hildebrand"/>
    <x v="2"/>
    <x v="0"/>
    <s v="San Francisco"/>
    <x v="1"/>
    <n v="94110"/>
    <x v="1"/>
    <s v="OFF-AR-10001227"/>
    <x v="1"/>
    <x v="6"/>
    <x v="1611"/>
    <n v="8.82"/>
    <n v="3"/>
    <n v="0"/>
    <n v="2.3814000000000002"/>
  </r>
  <r>
    <n v="4146"/>
    <s v="CA-2014-112725"/>
    <x v="3"/>
    <x v="289"/>
    <d v="2014-02-07T00:00:00"/>
    <s v="Standard Class"/>
    <s v="EH-14125"/>
    <s v="Eugene Hildebrand"/>
    <x v="2"/>
    <x v="0"/>
    <s v="San Francisco"/>
    <x v="1"/>
    <n v="94110"/>
    <x v="1"/>
    <s v="FUR-CH-10000863"/>
    <x v="0"/>
    <x v="1"/>
    <x v="83"/>
    <n v="120.78399999999999"/>
    <n v="1"/>
    <n v="0.2"/>
    <n v="-13.588200000000001"/>
  </r>
  <r>
    <n v="4147"/>
    <s v="CA-2012-136196"/>
    <x v="1"/>
    <x v="109"/>
    <d v="2012-12-04T00:00:00"/>
    <s v="Standard Class"/>
    <s v="TP-21415"/>
    <s v="Tom Prescott"/>
    <x v="0"/>
    <x v="0"/>
    <s v="Freeport"/>
    <x v="15"/>
    <n v="11520"/>
    <x v="3"/>
    <s v="FUR-FU-10004017"/>
    <x v="0"/>
    <x v="5"/>
    <x v="215"/>
    <n v="322.59000000000003"/>
    <n v="3"/>
    <n v="0"/>
    <n v="64.518000000000001"/>
  </r>
  <r>
    <n v="4148"/>
    <s v="CA-2014-106068"/>
    <x v="3"/>
    <x v="436"/>
    <d v="2014-10-29T00:00:00"/>
    <s v="Standard Class"/>
    <s v="RB-19330"/>
    <s v="Randy Bradley"/>
    <x v="0"/>
    <x v="0"/>
    <s v="Austin"/>
    <x v="5"/>
    <n v="78745"/>
    <x v="2"/>
    <s v="OFF-BI-10000962"/>
    <x v="1"/>
    <x v="8"/>
    <x v="1504"/>
    <n v="9.7619999999999969"/>
    <n v="3"/>
    <n v="0.8"/>
    <n v="-15.131100000000004"/>
  </r>
  <r>
    <n v="4149"/>
    <s v="CA-2014-106068"/>
    <x v="3"/>
    <x v="436"/>
    <d v="2014-10-29T00:00:00"/>
    <s v="Standard Class"/>
    <s v="RB-19330"/>
    <s v="Randy Bradley"/>
    <x v="0"/>
    <x v="0"/>
    <s v="Austin"/>
    <x v="5"/>
    <n v="78745"/>
    <x v="2"/>
    <s v="OFF-ST-10004507"/>
    <x v="1"/>
    <x v="4"/>
    <x v="452"/>
    <n v="13.719999999999999"/>
    <n v="1"/>
    <n v="0.2"/>
    <n v="1.2004999999999999"/>
  </r>
  <r>
    <n v="4150"/>
    <s v="CA-2014-106068"/>
    <x v="3"/>
    <x v="436"/>
    <d v="2014-10-29T00:00:00"/>
    <s v="Standard Class"/>
    <s v="RB-19330"/>
    <s v="Randy Bradley"/>
    <x v="0"/>
    <x v="0"/>
    <s v="Austin"/>
    <x v="5"/>
    <n v="78745"/>
    <x v="2"/>
    <s v="TEC-AC-10002942"/>
    <x v="2"/>
    <x v="11"/>
    <x v="1597"/>
    <n v="55.2"/>
    <n v="1"/>
    <n v="0.2"/>
    <n v="-2.0700000000000038"/>
  </r>
  <r>
    <n v="4151"/>
    <s v="CA-2014-106068"/>
    <x v="3"/>
    <x v="436"/>
    <d v="2014-10-29T00:00:00"/>
    <s v="Standard Class"/>
    <s v="RB-19330"/>
    <s v="Randy Bradley"/>
    <x v="0"/>
    <x v="0"/>
    <s v="Austin"/>
    <x v="5"/>
    <n v="78745"/>
    <x v="2"/>
    <s v="OFF-ST-10002344"/>
    <x v="1"/>
    <x v="4"/>
    <x v="856"/>
    <n v="259.13600000000002"/>
    <n v="4"/>
    <n v="0.2"/>
    <n v="-58.305599999999984"/>
  </r>
  <r>
    <n v="4152"/>
    <s v="CA-2014-100160"/>
    <x v="3"/>
    <x v="210"/>
    <d v="2014-09-12T00:00:00"/>
    <s v="Standard Class"/>
    <s v="CB-12025"/>
    <s v="Cassandra Brandow"/>
    <x v="0"/>
    <x v="0"/>
    <s v="Philadelphia"/>
    <x v="9"/>
    <n v="19134"/>
    <x v="3"/>
    <s v="OFF-LA-10002475"/>
    <x v="1"/>
    <x v="2"/>
    <x v="148"/>
    <n v="29.24"/>
    <n v="5"/>
    <n v="0.2"/>
    <n v="9.8685000000000009"/>
  </r>
  <r>
    <n v="4153"/>
    <s v="CA-2014-100160"/>
    <x v="3"/>
    <x v="210"/>
    <d v="2014-09-12T00:00:00"/>
    <s v="Standard Class"/>
    <s v="CB-12025"/>
    <s v="Cassandra Brandow"/>
    <x v="0"/>
    <x v="0"/>
    <s v="Philadelphia"/>
    <x v="9"/>
    <n v="19134"/>
    <x v="3"/>
    <s v="OFF-PA-10003072"/>
    <x v="1"/>
    <x v="10"/>
    <x v="918"/>
    <n v="15.552000000000003"/>
    <n v="3"/>
    <n v="0.2"/>
    <n v="5.4432"/>
  </r>
  <r>
    <n v="4154"/>
    <s v="CA-2014-100160"/>
    <x v="3"/>
    <x v="210"/>
    <d v="2014-09-12T00:00:00"/>
    <s v="Standard Class"/>
    <s v="CB-12025"/>
    <s v="Cassandra Brandow"/>
    <x v="0"/>
    <x v="0"/>
    <s v="Philadelphia"/>
    <x v="9"/>
    <n v="19134"/>
    <x v="3"/>
    <s v="OFF-EN-10001509"/>
    <x v="1"/>
    <x v="12"/>
    <x v="29"/>
    <n v="4.8960000000000008"/>
    <n v="3"/>
    <n v="0.2"/>
    <n v="1.6523999999999992"/>
  </r>
  <r>
    <n v="4155"/>
    <s v="CA-2013-139689"/>
    <x v="0"/>
    <x v="723"/>
    <d v="2014-01-04T00:00:00"/>
    <s v="Standard Class"/>
    <s v="MP-17965"/>
    <s v="Michael Paige"/>
    <x v="1"/>
    <x v="0"/>
    <s v="Bristol"/>
    <x v="18"/>
    <n v="37620"/>
    <x v="0"/>
    <s v="OFF-BI-10004781"/>
    <x v="1"/>
    <x v="8"/>
    <x v="132"/>
    <n v="38.088000000000001"/>
    <n v="4"/>
    <n v="0.7"/>
    <n v="-27.93119999999999"/>
  </r>
  <r>
    <n v="4156"/>
    <s v="CA-2013-139689"/>
    <x v="0"/>
    <x v="723"/>
    <d v="2014-01-04T00:00:00"/>
    <s v="Standard Class"/>
    <s v="MP-17965"/>
    <s v="Michael Paige"/>
    <x v="1"/>
    <x v="0"/>
    <s v="Bristol"/>
    <x v="18"/>
    <n v="37620"/>
    <x v="0"/>
    <s v="OFF-BI-10000145"/>
    <x v="1"/>
    <x v="8"/>
    <x v="735"/>
    <n v="2.8080000000000007"/>
    <n v="3"/>
    <n v="0.7"/>
    <n v="-1.9656000000000002"/>
  </r>
  <r>
    <n v="4157"/>
    <s v="CA-2012-101091"/>
    <x v="1"/>
    <x v="901"/>
    <d v="2012-12-09T00:00:00"/>
    <s v="Second Class"/>
    <s v="SW-20245"/>
    <s v="Scot Wooten"/>
    <x v="0"/>
    <x v="0"/>
    <s v="Philadelphia"/>
    <x v="9"/>
    <n v="19140"/>
    <x v="3"/>
    <s v="TEC-AC-10003280"/>
    <x v="2"/>
    <x v="11"/>
    <x v="1028"/>
    <n v="47.984000000000002"/>
    <n v="2"/>
    <n v="0.2"/>
    <n v="0.59979999999999656"/>
  </r>
  <r>
    <n v="4158"/>
    <s v="CA-2012-101091"/>
    <x v="1"/>
    <x v="901"/>
    <d v="2012-12-09T00:00:00"/>
    <s v="Second Class"/>
    <s v="SW-20245"/>
    <s v="Scot Wooten"/>
    <x v="0"/>
    <x v="0"/>
    <s v="Philadelphia"/>
    <x v="9"/>
    <n v="19140"/>
    <x v="3"/>
    <s v="OFF-BI-10001107"/>
    <x v="1"/>
    <x v="8"/>
    <x v="492"/>
    <n v="26.064000000000007"/>
    <n v="6"/>
    <n v="0.7"/>
    <n v="-19.982399999999991"/>
  </r>
  <r>
    <n v="4159"/>
    <s v="CA-2011-126907"/>
    <x v="2"/>
    <x v="301"/>
    <d v="2011-11-08T00:00:00"/>
    <s v="Standard Class"/>
    <s v="SM-20950"/>
    <s v="Suzanne McNair"/>
    <x v="1"/>
    <x v="0"/>
    <s v="Chicago"/>
    <x v="10"/>
    <n v="60610"/>
    <x v="2"/>
    <s v="OFF-PA-10000533"/>
    <x v="1"/>
    <x v="10"/>
    <x v="1196"/>
    <n v="15.696000000000002"/>
    <n v="3"/>
    <n v="0.2"/>
    <n v="5.1011999999999995"/>
  </r>
  <r>
    <n v="4160"/>
    <s v="US-2013-164588"/>
    <x v="0"/>
    <x v="947"/>
    <d v="2013-04-24T00:00:00"/>
    <s v="Standard Class"/>
    <s v="AP-10915"/>
    <s v="Arthur Prichep"/>
    <x v="0"/>
    <x v="0"/>
    <s v="Columbus"/>
    <x v="32"/>
    <n v="31907"/>
    <x v="0"/>
    <s v="OFF-AR-10003056"/>
    <x v="1"/>
    <x v="6"/>
    <x v="18"/>
    <n v="12.84"/>
    <n v="3"/>
    <n v="0"/>
    <n v="3.7235999999999989"/>
  </r>
  <r>
    <n v="4161"/>
    <s v="CA-2014-115546"/>
    <x v="3"/>
    <x v="304"/>
    <d v="2014-05-19T00:00:00"/>
    <s v="Standard Class"/>
    <s v="AH-10465"/>
    <s v="Amy Hunt"/>
    <x v="0"/>
    <x v="0"/>
    <s v="New York City"/>
    <x v="15"/>
    <n v="10035"/>
    <x v="3"/>
    <s v="TEC-PH-10002834"/>
    <x v="2"/>
    <x v="7"/>
    <x v="1378"/>
    <n v="539.97"/>
    <n v="3"/>
    <n v="0"/>
    <n v="134.99250000000001"/>
  </r>
  <r>
    <n v="4162"/>
    <s v="CA-2014-115546"/>
    <x v="3"/>
    <x v="304"/>
    <d v="2014-05-19T00:00:00"/>
    <s v="Standard Class"/>
    <s v="AH-10465"/>
    <s v="Amy Hunt"/>
    <x v="0"/>
    <x v="0"/>
    <s v="New York City"/>
    <x v="15"/>
    <n v="10035"/>
    <x v="3"/>
    <s v="OFF-ST-10002214"/>
    <x v="1"/>
    <x v="4"/>
    <x v="994"/>
    <n v="22.58"/>
    <n v="2"/>
    <n v="0"/>
    <n v="5.8707999999999991"/>
  </r>
  <r>
    <n v="4163"/>
    <s v="CA-2012-163587"/>
    <x v="1"/>
    <x v="948"/>
    <d v="2012-03-18T00:00:00"/>
    <s v="Standard Class"/>
    <s v="EP-13915"/>
    <s v="Emily Phan"/>
    <x v="0"/>
    <x v="0"/>
    <s v="Dover"/>
    <x v="38"/>
    <n v="3820"/>
    <x v="3"/>
    <s v="OFF-LA-10004484"/>
    <x v="1"/>
    <x v="2"/>
    <x v="612"/>
    <n v="16.52"/>
    <n v="4"/>
    <n v="0"/>
    <n v="7.5991999999999997"/>
  </r>
  <r>
    <n v="4164"/>
    <s v="CA-2012-163587"/>
    <x v="1"/>
    <x v="948"/>
    <d v="2012-03-18T00:00:00"/>
    <s v="Standard Class"/>
    <s v="EP-13915"/>
    <s v="Emily Phan"/>
    <x v="0"/>
    <x v="0"/>
    <s v="Dover"/>
    <x v="38"/>
    <n v="3820"/>
    <x v="3"/>
    <s v="OFF-BI-10003091"/>
    <x v="1"/>
    <x v="8"/>
    <x v="1165"/>
    <n v="671.93999999999994"/>
    <n v="3"/>
    <n v="0"/>
    <n v="315.81179999999995"/>
  </r>
  <r>
    <n v="4165"/>
    <s v="US-2014-106131"/>
    <x v="3"/>
    <x v="424"/>
    <d v="2014-01-17T00:00:00"/>
    <s v="First Class"/>
    <s v="TP-21565"/>
    <s v="Tracy Poddar"/>
    <x v="1"/>
    <x v="0"/>
    <s v="Aurora"/>
    <x v="22"/>
    <n v="80013"/>
    <x v="1"/>
    <s v="TEC-AC-10003027"/>
    <x v="2"/>
    <x v="11"/>
    <x v="25"/>
    <n v="169.06400000000002"/>
    <n v="7"/>
    <n v="0.2"/>
    <n v="-14.793099999999995"/>
  </r>
  <r>
    <n v="4166"/>
    <s v="US-2014-106131"/>
    <x v="3"/>
    <x v="424"/>
    <d v="2014-01-17T00:00:00"/>
    <s v="First Class"/>
    <s v="TP-21565"/>
    <s v="Tracy Poddar"/>
    <x v="1"/>
    <x v="0"/>
    <s v="Aurora"/>
    <x v="22"/>
    <n v="80013"/>
    <x v="1"/>
    <s v="OFF-ST-10003638"/>
    <x v="1"/>
    <x v="4"/>
    <x v="1222"/>
    <n v="168.624"/>
    <n v="9"/>
    <n v="0.2"/>
    <n v="14.754599999999996"/>
  </r>
  <r>
    <n v="4167"/>
    <s v="CA-2012-160213"/>
    <x v="1"/>
    <x v="936"/>
    <d v="2012-03-13T00:00:00"/>
    <s v="Standard Class"/>
    <s v="AR-10825"/>
    <s v="Anthony Rawles"/>
    <x v="1"/>
    <x v="0"/>
    <s v="Long Beach"/>
    <x v="15"/>
    <n v="11561"/>
    <x v="3"/>
    <s v="OFF-PA-10003848"/>
    <x v="1"/>
    <x v="10"/>
    <x v="1442"/>
    <n v="19.440000000000001"/>
    <n v="3"/>
    <n v="0"/>
    <n v="9.3312000000000008"/>
  </r>
  <r>
    <n v="4168"/>
    <s v="CA-2011-157924"/>
    <x v="2"/>
    <x v="856"/>
    <d v="2011-10-13T00:00:00"/>
    <s v="First Class"/>
    <s v="HA-14920"/>
    <s v="Helen Andreada"/>
    <x v="0"/>
    <x v="0"/>
    <s v="Pasadena"/>
    <x v="1"/>
    <n v="91104"/>
    <x v="1"/>
    <s v="OFF-ST-10002352"/>
    <x v="1"/>
    <x v="4"/>
    <x v="847"/>
    <n v="31.92"/>
    <n v="4"/>
    <n v="0"/>
    <n v="8.299199999999999"/>
  </r>
  <r>
    <n v="4169"/>
    <s v="CA-2011-157924"/>
    <x v="2"/>
    <x v="856"/>
    <d v="2011-10-13T00:00:00"/>
    <s v="First Class"/>
    <s v="HA-14920"/>
    <s v="Helen Andreada"/>
    <x v="0"/>
    <x v="0"/>
    <s v="Pasadena"/>
    <x v="1"/>
    <n v="91104"/>
    <x v="1"/>
    <s v="FUR-CH-10000229"/>
    <x v="0"/>
    <x v="1"/>
    <x v="1612"/>
    <n v="433.56800000000004"/>
    <n v="2"/>
    <n v="0.2"/>
    <n v="-65.035200000000046"/>
  </r>
  <r>
    <n v="4170"/>
    <s v="CA-2012-100216"/>
    <x v="1"/>
    <x v="657"/>
    <d v="2012-04-14T00:00:00"/>
    <s v="First Class"/>
    <s v="HJ-14875"/>
    <s v="Heather Jas"/>
    <x v="2"/>
    <x v="0"/>
    <s v="Mesa"/>
    <x v="16"/>
    <n v="85204"/>
    <x v="1"/>
    <s v="OFF-PA-10000788"/>
    <x v="1"/>
    <x v="10"/>
    <x v="731"/>
    <n v="31.104000000000006"/>
    <n v="6"/>
    <n v="0.2"/>
    <n v="10.8864"/>
  </r>
  <r>
    <n v="4171"/>
    <s v="CA-2012-100216"/>
    <x v="1"/>
    <x v="657"/>
    <d v="2012-04-14T00:00:00"/>
    <s v="First Class"/>
    <s v="HJ-14875"/>
    <s v="Heather Jas"/>
    <x v="2"/>
    <x v="0"/>
    <s v="Mesa"/>
    <x v="16"/>
    <n v="85204"/>
    <x v="1"/>
    <s v="OFF-PA-10002968"/>
    <x v="1"/>
    <x v="10"/>
    <x v="909"/>
    <n v="54.816000000000003"/>
    <n v="3"/>
    <n v="0.2"/>
    <n v="17.815199999999997"/>
  </r>
  <r>
    <n v="4172"/>
    <s v="CA-2014-100601"/>
    <x v="3"/>
    <x v="673"/>
    <d v="2014-11-21T00:00:00"/>
    <s v="Standard Class"/>
    <s v="JK-15370"/>
    <s v="Jay Kimmel"/>
    <x v="0"/>
    <x v="0"/>
    <s v="Fresno"/>
    <x v="1"/>
    <n v="93727"/>
    <x v="1"/>
    <s v="OFF-ST-10002486"/>
    <x v="1"/>
    <x v="4"/>
    <x v="693"/>
    <n v="48.86"/>
    <n v="7"/>
    <n v="0"/>
    <n v="0.97719999999999807"/>
  </r>
  <r>
    <n v="4173"/>
    <s v="CA-2013-152163"/>
    <x v="0"/>
    <x v="949"/>
    <d v="2013-07-02T00:00:00"/>
    <s v="Same Day"/>
    <s v="JF-15355"/>
    <s v="Jay Fein"/>
    <x v="0"/>
    <x v="0"/>
    <s v="Columbia"/>
    <x v="20"/>
    <n v="29203"/>
    <x v="0"/>
    <s v="OFF-BI-10002215"/>
    <x v="1"/>
    <x v="8"/>
    <x v="20"/>
    <n v="14.2"/>
    <n v="2"/>
    <n v="0"/>
    <n v="6.5319999999999991"/>
  </r>
  <r>
    <n v="4174"/>
    <s v="CA-2013-152163"/>
    <x v="0"/>
    <x v="949"/>
    <d v="2013-07-02T00:00:00"/>
    <s v="Same Day"/>
    <s v="JF-15355"/>
    <s v="Jay Fein"/>
    <x v="0"/>
    <x v="0"/>
    <s v="Columbia"/>
    <x v="20"/>
    <n v="29203"/>
    <x v="0"/>
    <s v="OFF-PA-10000788"/>
    <x v="1"/>
    <x v="10"/>
    <x v="731"/>
    <n v="12.96"/>
    <n v="2"/>
    <n v="0"/>
    <n v="6.2208000000000006"/>
  </r>
  <r>
    <n v="4175"/>
    <s v="CA-2013-152163"/>
    <x v="0"/>
    <x v="949"/>
    <d v="2013-07-02T00:00:00"/>
    <s v="Same Day"/>
    <s v="JF-15355"/>
    <s v="Jay Fein"/>
    <x v="0"/>
    <x v="0"/>
    <s v="Columbia"/>
    <x v="20"/>
    <n v="29203"/>
    <x v="0"/>
    <s v="OFF-BI-10003364"/>
    <x v="1"/>
    <x v="8"/>
    <x v="698"/>
    <n v="58.34"/>
    <n v="2"/>
    <n v="0"/>
    <n v="28.0032"/>
  </r>
  <r>
    <n v="4176"/>
    <s v="CA-2012-154340"/>
    <x v="1"/>
    <x v="239"/>
    <d v="2012-11-30T00:00:00"/>
    <s v="First Class"/>
    <s v="EK-13795"/>
    <s v="Eileen Kiefer"/>
    <x v="2"/>
    <x v="0"/>
    <s v="Santa Ana"/>
    <x v="1"/>
    <n v="92704"/>
    <x v="1"/>
    <s v="OFF-AR-10003582"/>
    <x v="1"/>
    <x v="6"/>
    <x v="1451"/>
    <n v="56.3"/>
    <n v="2"/>
    <n v="0"/>
    <n v="15.764000000000003"/>
  </r>
  <r>
    <n v="4177"/>
    <s v="CA-2011-128846"/>
    <x v="2"/>
    <x v="884"/>
    <d v="2011-04-12T00:00:00"/>
    <s v="Standard Class"/>
    <s v="RS-19765"/>
    <s v="Roland Schwarz"/>
    <x v="1"/>
    <x v="0"/>
    <s v="Columbia"/>
    <x v="20"/>
    <n v="29203"/>
    <x v="0"/>
    <s v="TEC-PH-10003273"/>
    <x v="2"/>
    <x v="7"/>
    <x v="171"/>
    <n v="629.94999999999993"/>
    <n v="5"/>
    <n v="0"/>
    <n v="163.78700000000003"/>
  </r>
  <r>
    <n v="4178"/>
    <s v="CA-2011-128846"/>
    <x v="2"/>
    <x v="884"/>
    <d v="2011-04-12T00:00:00"/>
    <s v="Standard Class"/>
    <s v="RS-19765"/>
    <s v="Roland Schwarz"/>
    <x v="1"/>
    <x v="0"/>
    <s v="Columbia"/>
    <x v="20"/>
    <n v="29203"/>
    <x v="0"/>
    <s v="OFF-PA-10000100"/>
    <x v="1"/>
    <x v="10"/>
    <x v="825"/>
    <n v="122.97"/>
    <n v="3"/>
    <n v="0"/>
    <n v="60.255300000000005"/>
  </r>
  <r>
    <n v="4179"/>
    <s v="CA-2013-148593"/>
    <x v="0"/>
    <x v="950"/>
    <d v="2013-06-19T00:00:00"/>
    <s v="Second Class"/>
    <s v="BD-11320"/>
    <s v="Bill Donatelli"/>
    <x v="0"/>
    <x v="0"/>
    <s v="Los Angeles"/>
    <x v="1"/>
    <n v="90045"/>
    <x v="1"/>
    <s v="OFF-PA-10001776"/>
    <x v="1"/>
    <x v="10"/>
    <x v="1263"/>
    <n v="46.349999999999994"/>
    <n v="5"/>
    <n v="0"/>
    <n v="21.784499999999998"/>
  </r>
  <r>
    <n v="4180"/>
    <s v="US-2014-119039"/>
    <x v="3"/>
    <x v="904"/>
    <d v="2014-03-11T00:00:00"/>
    <s v="Standard Class"/>
    <s v="BF-11170"/>
    <s v="Ben Ferrer"/>
    <x v="2"/>
    <x v="0"/>
    <s v="San Francisco"/>
    <x v="1"/>
    <n v="94109"/>
    <x v="1"/>
    <s v="OFF-BI-10004182"/>
    <x v="1"/>
    <x v="8"/>
    <x v="73"/>
    <n v="14.976000000000001"/>
    <n v="9"/>
    <n v="0.2"/>
    <n v="5.4288000000000007"/>
  </r>
  <r>
    <n v="4181"/>
    <s v="CA-2014-128426"/>
    <x v="3"/>
    <x v="566"/>
    <d v="2014-10-12T00:00:00"/>
    <s v="Standard Class"/>
    <s v="JK-15730"/>
    <s v="Joe Kamberova"/>
    <x v="0"/>
    <x v="0"/>
    <s v="Houston"/>
    <x v="5"/>
    <n v="77036"/>
    <x v="2"/>
    <s v="OFF-BI-10000756"/>
    <x v="1"/>
    <x v="8"/>
    <x v="15"/>
    <n v="4.2399999999999993"/>
    <n v="5"/>
    <n v="0.8"/>
    <n v="-6.3599999999999994"/>
  </r>
  <r>
    <n v="4182"/>
    <s v="US-2014-136868"/>
    <x v="3"/>
    <x v="833"/>
    <d v="2014-10-13T00:00:00"/>
    <s v="Standard Class"/>
    <s v="CR-12820"/>
    <s v="Cyra Reiten"/>
    <x v="2"/>
    <x v="0"/>
    <s v="New York City"/>
    <x v="15"/>
    <n v="10035"/>
    <x v="3"/>
    <s v="TEC-AC-10001539"/>
    <x v="2"/>
    <x v="11"/>
    <x v="1576"/>
    <n v="319.95999999999998"/>
    <n v="4"/>
    <n v="0"/>
    <n v="115.18559999999999"/>
  </r>
  <r>
    <n v="4183"/>
    <s v="US-2014-136868"/>
    <x v="3"/>
    <x v="833"/>
    <d v="2014-10-13T00:00:00"/>
    <s v="Standard Class"/>
    <s v="CR-12820"/>
    <s v="Cyra Reiten"/>
    <x v="2"/>
    <x v="0"/>
    <s v="New York City"/>
    <x v="15"/>
    <n v="10035"/>
    <x v="3"/>
    <s v="OFF-PA-10002377"/>
    <x v="1"/>
    <x v="10"/>
    <x v="557"/>
    <n v="17.04"/>
    <n v="3"/>
    <n v="0"/>
    <n v="7.6679999999999993"/>
  </r>
  <r>
    <n v="4184"/>
    <s v="US-2014-136868"/>
    <x v="3"/>
    <x v="833"/>
    <d v="2014-10-13T00:00:00"/>
    <s v="Standard Class"/>
    <s v="CR-12820"/>
    <s v="Cyra Reiten"/>
    <x v="2"/>
    <x v="0"/>
    <s v="New York City"/>
    <x v="15"/>
    <n v="10035"/>
    <x v="3"/>
    <s v="OFF-ST-10000991"/>
    <x v="1"/>
    <x v="4"/>
    <x v="155"/>
    <n v="344.90999999999997"/>
    <n v="3"/>
    <n v="0"/>
    <n v="10.347300000000004"/>
  </r>
  <r>
    <n v="4185"/>
    <s v="CA-2013-143749"/>
    <x v="0"/>
    <x v="5"/>
    <d v="2013-12-08T00:00:00"/>
    <s v="First Class"/>
    <s v="AG-10300"/>
    <s v="Aleksandra Gannaway"/>
    <x v="1"/>
    <x v="0"/>
    <s v="Franklin"/>
    <x v="31"/>
    <n v="2038"/>
    <x v="3"/>
    <s v="FUR-BO-10002853"/>
    <x v="0"/>
    <x v="0"/>
    <x v="1613"/>
    <n v="81.94"/>
    <n v="1"/>
    <n v="0"/>
    <n v="20.484999999999999"/>
  </r>
  <r>
    <n v="4186"/>
    <s v="CA-2013-111493"/>
    <x v="0"/>
    <x v="147"/>
    <d v="2013-10-23T00:00:00"/>
    <s v="First Class"/>
    <s v="CM-12160"/>
    <s v="Charles McCrossin"/>
    <x v="0"/>
    <x v="0"/>
    <s v="Baltimore"/>
    <x v="39"/>
    <n v="21215"/>
    <x v="3"/>
    <s v="TEC-AC-10004510"/>
    <x v="2"/>
    <x v="11"/>
    <x v="944"/>
    <n v="98.16"/>
    <n v="6"/>
    <n v="0"/>
    <n v="9.8159999999999954"/>
  </r>
  <r>
    <n v="4187"/>
    <s v="CA-2014-112536"/>
    <x v="3"/>
    <x v="796"/>
    <d v="2014-05-24T00:00:00"/>
    <s v="Standard Class"/>
    <s v="SG-20890"/>
    <s v="Susan Gilcrest"/>
    <x v="1"/>
    <x v="0"/>
    <s v="Mcallen"/>
    <x v="5"/>
    <n v="78501"/>
    <x v="2"/>
    <s v="OFF-BI-10003712"/>
    <x v="1"/>
    <x v="8"/>
    <x v="689"/>
    <n v="6.8739999999999988"/>
    <n v="7"/>
    <n v="0.8"/>
    <n v="-10.654700000000002"/>
  </r>
  <r>
    <n v="4188"/>
    <s v="CA-2014-112536"/>
    <x v="3"/>
    <x v="796"/>
    <d v="2014-05-24T00:00:00"/>
    <s v="Standard Class"/>
    <s v="SG-20890"/>
    <s v="Susan Gilcrest"/>
    <x v="1"/>
    <x v="0"/>
    <s v="Mcallen"/>
    <x v="5"/>
    <n v="78501"/>
    <x v="2"/>
    <s v="OFF-BI-10002571"/>
    <x v="1"/>
    <x v="8"/>
    <x v="1204"/>
    <n v="1.9959999999999996"/>
    <n v="1"/>
    <n v="0.8"/>
    <n v="-3.293400000000001"/>
  </r>
  <r>
    <n v="4189"/>
    <s v="CA-2014-112536"/>
    <x v="3"/>
    <x v="796"/>
    <d v="2014-05-24T00:00:00"/>
    <s v="Standard Class"/>
    <s v="SG-20890"/>
    <s v="Susan Gilcrest"/>
    <x v="1"/>
    <x v="0"/>
    <s v="Mcallen"/>
    <x v="5"/>
    <n v="78501"/>
    <x v="2"/>
    <s v="OFF-ST-10004835"/>
    <x v="1"/>
    <x v="4"/>
    <x v="1406"/>
    <n v="8.9280000000000008"/>
    <n v="2"/>
    <n v="0.2"/>
    <n v="0.66959999999999997"/>
  </r>
  <r>
    <n v="4190"/>
    <s v="CA-2013-157714"/>
    <x v="0"/>
    <x v="182"/>
    <d v="2013-10-02T00:00:00"/>
    <s v="Second Class"/>
    <s v="CS-12175"/>
    <s v="Charles Sheldon"/>
    <x v="1"/>
    <x v="0"/>
    <s v="Iowa City"/>
    <x v="23"/>
    <n v="52240"/>
    <x v="2"/>
    <s v="OFF-PA-10004022"/>
    <x v="1"/>
    <x v="10"/>
    <x v="1614"/>
    <n v="9.99"/>
    <n v="1"/>
    <n v="0"/>
    <n v="4.4954999999999998"/>
  </r>
  <r>
    <n v="4191"/>
    <s v="CA-2014-166709"/>
    <x v="3"/>
    <x v="701"/>
    <d v="2014-11-23T00:00:00"/>
    <s v="Standard Class"/>
    <s v="HL-15040"/>
    <s v="Hunter Lopez"/>
    <x v="0"/>
    <x v="0"/>
    <s v="Newark"/>
    <x v="13"/>
    <n v="19711"/>
    <x v="3"/>
    <s v="TEC-CO-10004722"/>
    <x v="2"/>
    <x v="16"/>
    <x v="1365"/>
    <n v="10499.97"/>
    <n v="3"/>
    <n v="0"/>
    <n v="5039.9856"/>
  </r>
  <r>
    <n v="4192"/>
    <s v="CA-2012-129392"/>
    <x v="1"/>
    <x v="951"/>
    <d v="2012-07-08T00:00:00"/>
    <s v="Same Day"/>
    <s v="DM-13015"/>
    <s v="Darrin Martin"/>
    <x v="0"/>
    <x v="0"/>
    <s v="Houston"/>
    <x v="5"/>
    <n v="77070"/>
    <x v="2"/>
    <s v="OFF-PA-10004248"/>
    <x v="1"/>
    <x v="10"/>
    <x v="1615"/>
    <n v="21.12"/>
    <n v="5"/>
    <n v="0.2"/>
    <n v="6.5999999999999988"/>
  </r>
  <r>
    <n v="4193"/>
    <s v="CA-2012-150875"/>
    <x v="1"/>
    <x v="547"/>
    <d v="2012-11-20T00:00:00"/>
    <s v="Standard Class"/>
    <s v="HK-14890"/>
    <s v="Heather Kirkland"/>
    <x v="1"/>
    <x v="0"/>
    <s v="Boise"/>
    <x v="45"/>
    <n v="83704"/>
    <x v="1"/>
    <s v="FUR-TA-10000577"/>
    <x v="0"/>
    <x v="3"/>
    <x v="3"/>
    <n v="696.42"/>
    <n v="2"/>
    <n v="0"/>
    <n v="160.17660000000001"/>
  </r>
  <r>
    <n v="4194"/>
    <s v="CA-2012-150875"/>
    <x v="1"/>
    <x v="547"/>
    <d v="2012-11-20T00:00:00"/>
    <s v="Standard Class"/>
    <s v="HK-14890"/>
    <s v="Heather Kirkland"/>
    <x v="1"/>
    <x v="0"/>
    <s v="Boise"/>
    <x v="45"/>
    <n v="83704"/>
    <x v="1"/>
    <s v="TEC-PH-10001254"/>
    <x v="2"/>
    <x v="7"/>
    <x v="143"/>
    <n v="304.77600000000001"/>
    <n v="3"/>
    <n v="0.2"/>
    <n v="22.858199999999982"/>
  </r>
  <r>
    <n v="4195"/>
    <s v="CA-2012-154200"/>
    <x v="1"/>
    <x v="652"/>
    <d v="2012-06-22T00:00:00"/>
    <s v="Standard Class"/>
    <s v="BG-11740"/>
    <s v="Bruce Geld"/>
    <x v="0"/>
    <x v="0"/>
    <s v="San Diego"/>
    <x v="1"/>
    <n v="92105"/>
    <x v="1"/>
    <s v="OFF-AR-10001044"/>
    <x v="1"/>
    <x v="6"/>
    <x v="1042"/>
    <n v="51.98"/>
    <n v="2"/>
    <n v="0"/>
    <n v="15.074199999999998"/>
  </r>
  <r>
    <n v="4196"/>
    <s v="CA-2013-124233"/>
    <x v="0"/>
    <x v="143"/>
    <d v="2013-04-15T00:00:00"/>
    <s v="Standard Class"/>
    <s v="CK-12595"/>
    <s v="Clytie Kelty"/>
    <x v="0"/>
    <x v="0"/>
    <s v="Los Angeles"/>
    <x v="1"/>
    <n v="90032"/>
    <x v="1"/>
    <s v="FUR-FU-10002597"/>
    <x v="0"/>
    <x v="5"/>
    <x v="621"/>
    <n v="24.700000000000003"/>
    <n v="5"/>
    <n v="0"/>
    <n v="10.374000000000001"/>
  </r>
  <r>
    <n v="4197"/>
    <s v="US-2012-134271"/>
    <x v="1"/>
    <x v="24"/>
    <d v="2012-04-23T00:00:00"/>
    <s v="Second Class"/>
    <s v="RF-19735"/>
    <s v="Roland Fjeld"/>
    <x v="0"/>
    <x v="0"/>
    <s v="New York City"/>
    <x v="15"/>
    <n v="10024"/>
    <x v="3"/>
    <s v="OFF-LA-10004093"/>
    <x v="1"/>
    <x v="2"/>
    <x v="670"/>
    <n v="21.93"/>
    <n v="3"/>
    <n v="0"/>
    <n v="10.307099999999998"/>
  </r>
  <r>
    <n v="4198"/>
    <s v="US-2013-161683"/>
    <x v="0"/>
    <x v="275"/>
    <d v="2013-12-09T00:00:00"/>
    <s v="Standard Class"/>
    <s v="CJ-12010"/>
    <s v="Caroline Jumper"/>
    <x v="0"/>
    <x v="0"/>
    <s v="Philadelphia"/>
    <x v="9"/>
    <n v="19134"/>
    <x v="3"/>
    <s v="OFF-AP-10000179"/>
    <x v="1"/>
    <x v="9"/>
    <x v="527"/>
    <n v="394.81600000000003"/>
    <n v="4"/>
    <n v="0.2"/>
    <n v="93.768799999999999"/>
  </r>
  <r>
    <n v="4199"/>
    <s v="US-2013-161683"/>
    <x v="0"/>
    <x v="275"/>
    <d v="2013-12-09T00:00:00"/>
    <s v="Standard Class"/>
    <s v="CJ-12010"/>
    <s v="Caroline Jumper"/>
    <x v="0"/>
    <x v="0"/>
    <s v="Philadelphia"/>
    <x v="9"/>
    <n v="19134"/>
    <x v="3"/>
    <s v="OFF-BI-10001072"/>
    <x v="1"/>
    <x v="8"/>
    <x v="277"/>
    <n v="18.192000000000004"/>
    <n v="4"/>
    <n v="0.7"/>
    <n v="-14.553600000000003"/>
  </r>
  <r>
    <n v="4200"/>
    <s v="CA-2012-143105"/>
    <x v="1"/>
    <x v="895"/>
    <d v="2012-12-10T00:00:00"/>
    <s v="Same Day"/>
    <s v="MA-17560"/>
    <s v="Matt Abelman"/>
    <x v="2"/>
    <x v="0"/>
    <s v="New York City"/>
    <x v="15"/>
    <n v="10024"/>
    <x v="3"/>
    <s v="OFF-LA-10004093"/>
    <x v="1"/>
    <x v="2"/>
    <x v="670"/>
    <n v="7.31"/>
    <n v="1"/>
    <n v="0"/>
    <n v="3.4356999999999998"/>
  </r>
  <r>
    <n v="4201"/>
    <s v="CA-2012-143105"/>
    <x v="1"/>
    <x v="895"/>
    <d v="2012-12-10T00:00:00"/>
    <s v="Same Day"/>
    <s v="MA-17560"/>
    <s v="Matt Abelman"/>
    <x v="2"/>
    <x v="0"/>
    <s v="New York City"/>
    <x v="15"/>
    <n v="10024"/>
    <x v="3"/>
    <s v="TEC-CO-10002095"/>
    <x v="2"/>
    <x v="16"/>
    <x v="610"/>
    <n v="799.98400000000004"/>
    <n v="2"/>
    <n v="0.2"/>
    <n v="249.99499999999998"/>
  </r>
  <r>
    <n v="4202"/>
    <s v="CA-2012-143105"/>
    <x v="1"/>
    <x v="895"/>
    <d v="2012-12-10T00:00:00"/>
    <s v="Same Day"/>
    <s v="MA-17560"/>
    <s v="Matt Abelman"/>
    <x v="2"/>
    <x v="0"/>
    <s v="New York City"/>
    <x v="15"/>
    <n v="10024"/>
    <x v="3"/>
    <s v="OFF-PA-10002713"/>
    <x v="1"/>
    <x v="10"/>
    <x v="317"/>
    <n v="41.28"/>
    <n v="6"/>
    <n v="0"/>
    <n v="18.988799999999998"/>
  </r>
  <r>
    <n v="4203"/>
    <s v="CA-2012-143105"/>
    <x v="1"/>
    <x v="895"/>
    <d v="2012-12-10T00:00:00"/>
    <s v="Same Day"/>
    <s v="MA-17560"/>
    <s v="Matt Abelman"/>
    <x v="2"/>
    <x v="0"/>
    <s v="New York City"/>
    <x v="15"/>
    <n v="10024"/>
    <x v="3"/>
    <s v="OFF-PA-10002254"/>
    <x v="1"/>
    <x v="10"/>
    <x v="145"/>
    <n v="184.66"/>
    <n v="7"/>
    <n v="0"/>
    <n v="84.943599999999989"/>
  </r>
  <r>
    <n v="4204"/>
    <s v="CA-2011-145387"/>
    <x v="2"/>
    <x v="656"/>
    <d v="2011-11-02T00:00:00"/>
    <s v="Second Class"/>
    <s v="AM-10705"/>
    <s v="Anne McFarland"/>
    <x v="0"/>
    <x v="0"/>
    <s v="Cranston"/>
    <x v="34"/>
    <n v="2920"/>
    <x v="3"/>
    <s v="OFF-AR-10001683"/>
    <x v="1"/>
    <x v="6"/>
    <x v="32"/>
    <n v="49.25"/>
    <n v="5"/>
    <n v="0"/>
    <n v="18.715000000000003"/>
  </r>
  <r>
    <n v="4205"/>
    <s v="CA-2011-145387"/>
    <x v="2"/>
    <x v="656"/>
    <d v="2011-11-02T00:00:00"/>
    <s v="Second Class"/>
    <s v="AM-10705"/>
    <s v="Anne McFarland"/>
    <x v="0"/>
    <x v="0"/>
    <s v="Cranston"/>
    <x v="34"/>
    <n v="2920"/>
    <x v="3"/>
    <s v="OFF-PA-10002195"/>
    <x v="1"/>
    <x v="10"/>
    <x v="719"/>
    <n v="10.16"/>
    <n v="2"/>
    <n v="0"/>
    <n v="4.7751999999999999"/>
  </r>
  <r>
    <n v="4206"/>
    <s v="CA-2011-145387"/>
    <x v="2"/>
    <x v="656"/>
    <d v="2011-11-02T00:00:00"/>
    <s v="Second Class"/>
    <s v="AM-10705"/>
    <s v="Anne McFarland"/>
    <x v="0"/>
    <x v="0"/>
    <s v="Cranston"/>
    <x v="34"/>
    <n v="2920"/>
    <x v="3"/>
    <s v="FUR-FU-10002364"/>
    <x v="0"/>
    <x v="5"/>
    <x v="1231"/>
    <n v="14.76"/>
    <n v="2"/>
    <n v="0"/>
    <n v="4.2803999999999984"/>
  </r>
  <r>
    <n v="4207"/>
    <s v="CA-2011-145387"/>
    <x v="2"/>
    <x v="656"/>
    <d v="2011-11-02T00:00:00"/>
    <s v="Second Class"/>
    <s v="AM-10705"/>
    <s v="Anne McFarland"/>
    <x v="0"/>
    <x v="0"/>
    <s v="Cranston"/>
    <x v="34"/>
    <n v="2920"/>
    <x v="3"/>
    <s v="OFF-BI-10004001"/>
    <x v="1"/>
    <x v="8"/>
    <x v="810"/>
    <n v="34.08"/>
    <n v="2"/>
    <n v="0"/>
    <n v="15.676799999999997"/>
  </r>
  <r>
    <n v="4208"/>
    <s v="CA-2011-145387"/>
    <x v="2"/>
    <x v="656"/>
    <d v="2011-11-02T00:00:00"/>
    <s v="Second Class"/>
    <s v="AM-10705"/>
    <s v="Anne McFarland"/>
    <x v="0"/>
    <x v="0"/>
    <s v="Cranston"/>
    <x v="34"/>
    <n v="2920"/>
    <x v="3"/>
    <s v="FUR-FU-10000023"/>
    <x v="0"/>
    <x v="5"/>
    <x v="322"/>
    <n v="17.669999999999998"/>
    <n v="3"/>
    <n v="0"/>
    <n v="7.7748000000000008"/>
  </r>
  <r>
    <n v="4209"/>
    <s v="CA-2011-145387"/>
    <x v="2"/>
    <x v="656"/>
    <d v="2011-11-02T00:00:00"/>
    <s v="Second Class"/>
    <s v="AM-10705"/>
    <s v="Anne McFarland"/>
    <x v="0"/>
    <x v="0"/>
    <s v="Cranston"/>
    <x v="34"/>
    <n v="2920"/>
    <x v="3"/>
    <s v="FUR-CH-10002320"/>
    <x v="0"/>
    <x v="1"/>
    <x v="1454"/>
    <n v="1604.9"/>
    <n v="5"/>
    <n v="0"/>
    <n v="481.46999999999991"/>
  </r>
  <r>
    <n v="4210"/>
    <s v="CA-2011-145387"/>
    <x v="2"/>
    <x v="656"/>
    <d v="2011-11-02T00:00:00"/>
    <s v="Second Class"/>
    <s v="AM-10705"/>
    <s v="Anne McFarland"/>
    <x v="0"/>
    <x v="0"/>
    <s v="Cranston"/>
    <x v="34"/>
    <n v="2920"/>
    <x v="3"/>
    <s v="FUR-TA-10003238"/>
    <x v="0"/>
    <x v="3"/>
    <x v="1233"/>
    <n v="385.68599999999998"/>
    <n v="1"/>
    <n v="0.3"/>
    <n v="-60.607800000000026"/>
  </r>
  <r>
    <n v="4211"/>
    <s v="CA-2014-109715"/>
    <x v="3"/>
    <x v="34"/>
    <d v="2014-12-15T00:00:00"/>
    <s v="Standard Class"/>
    <s v="AH-10585"/>
    <s v="Angele Hood"/>
    <x v="0"/>
    <x v="0"/>
    <s v="Chicago"/>
    <x v="10"/>
    <n v="60623"/>
    <x v="2"/>
    <s v="OFF-PA-10004965"/>
    <x v="1"/>
    <x v="10"/>
    <x v="112"/>
    <n v="15.984000000000002"/>
    <n v="2"/>
    <n v="0.2"/>
    <n v="4.9949999999999992"/>
  </r>
  <r>
    <n v="4212"/>
    <s v="CA-2011-166457"/>
    <x v="2"/>
    <x v="952"/>
    <d v="2011-05-09T00:00:00"/>
    <s v="Second Class"/>
    <s v="PF-19120"/>
    <s v="Peter Fuller"/>
    <x v="0"/>
    <x v="0"/>
    <s v="Richmond"/>
    <x v="0"/>
    <n v="40475"/>
    <x v="0"/>
    <s v="OFF-PA-10003016"/>
    <x v="1"/>
    <x v="10"/>
    <x v="1385"/>
    <n v="9.42"/>
    <n v="3"/>
    <n v="0"/>
    <n v="4.238999999999999"/>
  </r>
  <r>
    <n v="4213"/>
    <s v="CA-2011-166457"/>
    <x v="2"/>
    <x v="952"/>
    <d v="2011-05-09T00:00:00"/>
    <s v="Second Class"/>
    <s v="PF-19120"/>
    <s v="Peter Fuller"/>
    <x v="0"/>
    <x v="0"/>
    <s v="Richmond"/>
    <x v="0"/>
    <n v="40475"/>
    <x v="0"/>
    <s v="OFF-AR-10003651"/>
    <x v="1"/>
    <x v="6"/>
    <x v="276"/>
    <n v="6.56"/>
    <n v="2"/>
    <n v="0"/>
    <n v="1.9023999999999992"/>
  </r>
  <r>
    <n v="4214"/>
    <s v="CA-2011-166457"/>
    <x v="2"/>
    <x v="952"/>
    <d v="2011-05-09T00:00:00"/>
    <s v="Second Class"/>
    <s v="PF-19120"/>
    <s v="Peter Fuller"/>
    <x v="0"/>
    <x v="0"/>
    <s v="Richmond"/>
    <x v="0"/>
    <n v="40475"/>
    <x v="0"/>
    <s v="OFF-PA-10001363"/>
    <x v="1"/>
    <x v="10"/>
    <x v="1616"/>
    <n v="24.56"/>
    <n v="2"/>
    <n v="0"/>
    <n v="11.543199999999999"/>
  </r>
  <r>
    <n v="4215"/>
    <s v="CA-2013-164637"/>
    <x v="0"/>
    <x v="758"/>
    <d v="2013-03-09T00:00:00"/>
    <s v="Standard Class"/>
    <s v="RD-19480"/>
    <s v="Rick Duston"/>
    <x v="0"/>
    <x v="0"/>
    <s v="Mishawaka"/>
    <x v="14"/>
    <n v="46544"/>
    <x v="2"/>
    <s v="OFF-BI-10003876"/>
    <x v="1"/>
    <x v="8"/>
    <x v="1617"/>
    <n v="128.39999999999998"/>
    <n v="3"/>
    <n v="0"/>
    <n v="64.199999999999989"/>
  </r>
  <r>
    <n v="4216"/>
    <s v="CA-2011-103590"/>
    <x v="2"/>
    <x v="953"/>
    <d v="2011-12-04T00:00:00"/>
    <s v="Standard Class"/>
    <s v="JL-15505"/>
    <s v="Jeremy Lonsdale"/>
    <x v="0"/>
    <x v="0"/>
    <s v="Mount Vernon"/>
    <x v="15"/>
    <n v="10550"/>
    <x v="3"/>
    <s v="OFF-EN-10004007"/>
    <x v="1"/>
    <x v="12"/>
    <x v="1618"/>
    <n v="62.28"/>
    <n v="4"/>
    <n v="0"/>
    <n v="29.271599999999999"/>
  </r>
  <r>
    <n v="4217"/>
    <s v="CA-2012-111234"/>
    <x v="1"/>
    <x v="954"/>
    <d v="2012-02-22T00:00:00"/>
    <s v="Standard Class"/>
    <s v="AB-10600"/>
    <s v="Ann Blume"/>
    <x v="1"/>
    <x v="0"/>
    <s v="Los Angeles"/>
    <x v="1"/>
    <n v="90004"/>
    <x v="1"/>
    <s v="OFF-LA-10002271"/>
    <x v="1"/>
    <x v="2"/>
    <x v="635"/>
    <n v="9.24"/>
    <n v="3"/>
    <n v="0"/>
    <n v="4.4352"/>
  </r>
  <r>
    <n v="4218"/>
    <s v="CA-2014-149881"/>
    <x v="3"/>
    <x v="719"/>
    <d v="2014-04-04T00:00:00"/>
    <s v="First Class"/>
    <s v="NC-18535"/>
    <s v="Nick Crebassa"/>
    <x v="1"/>
    <x v="0"/>
    <s v="San Francisco"/>
    <x v="1"/>
    <n v="94110"/>
    <x v="1"/>
    <s v="FUR-BO-10003894"/>
    <x v="0"/>
    <x v="0"/>
    <x v="1619"/>
    <n v="482.66399999999999"/>
    <n v="8"/>
    <n v="0.15"/>
    <n v="85.175999999999974"/>
  </r>
  <r>
    <n v="4219"/>
    <s v="CA-2014-149881"/>
    <x v="3"/>
    <x v="719"/>
    <d v="2014-04-04T00:00:00"/>
    <s v="First Class"/>
    <s v="NC-18535"/>
    <s v="Nick Crebassa"/>
    <x v="1"/>
    <x v="0"/>
    <s v="San Francisco"/>
    <x v="1"/>
    <n v="94110"/>
    <x v="1"/>
    <s v="TEC-MA-10000418"/>
    <x v="2"/>
    <x v="15"/>
    <x v="1476"/>
    <n v="4799.9839999999995"/>
    <n v="2"/>
    <n v="0.2"/>
    <n v="359.99879999999962"/>
  </r>
  <r>
    <n v="4220"/>
    <s v="CA-2014-134565"/>
    <x v="3"/>
    <x v="532"/>
    <d v="2014-06-14T00:00:00"/>
    <s v="Second Class"/>
    <s v="TB-21400"/>
    <s v="Tom Boeckenhauer"/>
    <x v="0"/>
    <x v="0"/>
    <s v="Seattle"/>
    <x v="4"/>
    <n v="98103"/>
    <x v="1"/>
    <s v="OFF-PA-10004243"/>
    <x v="1"/>
    <x v="10"/>
    <x v="271"/>
    <n v="37.94"/>
    <n v="2"/>
    <n v="0"/>
    <n v="18.211199999999998"/>
  </r>
  <r>
    <n v="4221"/>
    <s v="CA-2014-134565"/>
    <x v="3"/>
    <x v="532"/>
    <d v="2014-06-14T00:00:00"/>
    <s v="Second Class"/>
    <s v="TB-21400"/>
    <s v="Tom Boeckenhauer"/>
    <x v="0"/>
    <x v="0"/>
    <s v="Seattle"/>
    <x v="4"/>
    <n v="98103"/>
    <x v="1"/>
    <s v="OFF-BI-10001759"/>
    <x v="1"/>
    <x v="8"/>
    <x v="725"/>
    <n v="18.288"/>
    <n v="6"/>
    <n v="0.2"/>
    <n v="6.6293999999999995"/>
  </r>
  <r>
    <n v="4222"/>
    <s v="CA-2014-134565"/>
    <x v="3"/>
    <x v="532"/>
    <d v="2014-06-14T00:00:00"/>
    <s v="Second Class"/>
    <s v="TB-21400"/>
    <s v="Tom Boeckenhauer"/>
    <x v="0"/>
    <x v="0"/>
    <s v="Seattle"/>
    <x v="4"/>
    <n v="98103"/>
    <x v="1"/>
    <s v="TEC-MA-10001570"/>
    <x v="2"/>
    <x v="15"/>
    <x v="1620"/>
    <n v="385.80000000000007"/>
    <n v="5"/>
    <n v="0.2"/>
    <n v="130.20749999999998"/>
  </r>
  <r>
    <n v="4223"/>
    <s v="CA-2014-134565"/>
    <x v="3"/>
    <x v="532"/>
    <d v="2014-06-14T00:00:00"/>
    <s v="Second Class"/>
    <s v="TB-21400"/>
    <s v="Tom Boeckenhauer"/>
    <x v="0"/>
    <x v="0"/>
    <s v="Seattle"/>
    <x v="4"/>
    <n v="98103"/>
    <x v="1"/>
    <s v="OFF-ST-10004804"/>
    <x v="1"/>
    <x v="4"/>
    <x v="230"/>
    <n v="102.96"/>
    <n v="2"/>
    <n v="0"/>
    <n v="1.0296000000000021"/>
  </r>
  <r>
    <n v="4224"/>
    <s v="CA-2014-134565"/>
    <x v="3"/>
    <x v="532"/>
    <d v="2014-06-14T00:00:00"/>
    <s v="Second Class"/>
    <s v="TB-21400"/>
    <s v="Tom Boeckenhauer"/>
    <x v="0"/>
    <x v="0"/>
    <s v="Seattle"/>
    <x v="4"/>
    <n v="98103"/>
    <x v="1"/>
    <s v="FUR-BO-10001519"/>
    <x v="0"/>
    <x v="0"/>
    <x v="666"/>
    <n v="174.42000000000002"/>
    <n v="3"/>
    <n v="0"/>
    <n v="41.860800000000005"/>
  </r>
  <r>
    <n v="4225"/>
    <s v="CA-2013-108644"/>
    <x v="0"/>
    <x v="955"/>
    <d v="2013-10-04T00:00:00"/>
    <s v="First Class"/>
    <s v="SJ-20215"/>
    <s v="Sarah Jordon"/>
    <x v="0"/>
    <x v="0"/>
    <s v="Quincy"/>
    <x v="10"/>
    <n v="62301"/>
    <x v="2"/>
    <s v="OFF-BI-10000343"/>
    <x v="1"/>
    <x v="8"/>
    <x v="184"/>
    <n v="1.9639999999999995"/>
    <n v="2"/>
    <n v="0.8"/>
    <n v="-3.2406000000000006"/>
  </r>
  <r>
    <n v="4226"/>
    <s v="US-2011-102631"/>
    <x v="2"/>
    <x v="736"/>
    <d v="2011-12-17T00:00:00"/>
    <s v="Standard Class"/>
    <s v="EB-13840"/>
    <s v="Ellis Ballard"/>
    <x v="1"/>
    <x v="0"/>
    <s v="Chicago"/>
    <x v="10"/>
    <n v="60623"/>
    <x v="2"/>
    <s v="FUR-FU-10003930"/>
    <x v="0"/>
    <x v="5"/>
    <x v="1621"/>
    <n v="94.427999999999997"/>
    <n v="3"/>
    <n v="0.6"/>
    <n v="-42.492599999999982"/>
  </r>
  <r>
    <n v="4227"/>
    <s v="CA-2014-120327"/>
    <x v="3"/>
    <x v="343"/>
    <d v="2014-11-17T00:00:00"/>
    <s v="Standard Class"/>
    <s v="WB-21850"/>
    <s v="William Brown"/>
    <x v="0"/>
    <x v="0"/>
    <s v="Urbandale"/>
    <x v="23"/>
    <n v="50322"/>
    <x v="2"/>
    <s v="OFF-FA-10004854"/>
    <x v="1"/>
    <x v="13"/>
    <x v="268"/>
    <n v="45.92"/>
    <n v="4"/>
    <n v="0"/>
    <n v="21.5824"/>
  </r>
  <r>
    <n v="4228"/>
    <s v="CA-2012-154970"/>
    <x v="1"/>
    <x v="956"/>
    <d v="2012-01-10T00:00:00"/>
    <s v="Standard Class"/>
    <s v="SR-20740"/>
    <s v="Steven Roelle"/>
    <x v="2"/>
    <x v="0"/>
    <s v="Seattle"/>
    <x v="4"/>
    <n v="98103"/>
    <x v="1"/>
    <s v="FUR-CH-10003396"/>
    <x v="0"/>
    <x v="1"/>
    <x v="385"/>
    <n v="61.584000000000003"/>
    <n v="1"/>
    <n v="0.2"/>
    <n v="-6.9282000000000039"/>
  </r>
  <r>
    <n v="4229"/>
    <s v="CA-2013-113803"/>
    <x v="0"/>
    <x v="830"/>
    <d v="2013-03-27T00:00:00"/>
    <s v="First Class"/>
    <s v="VG-21805"/>
    <s v="Vivek Grady"/>
    <x v="1"/>
    <x v="0"/>
    <s v="Richmond"/>
    <x v="14"/>
    <n v="47374"/>
    <x v="2"/>
    <s v="OFF-PA-10001994"/>
    <x v="1"/>
    <x v="10"/>
    <x v="1113"/>
    <n v="22.48"/>
    <n v="1"/>
    <n v="0"/>
    <n v="10.3408"/>
  </r>
  <r>
    <n v="4230"/>
    <s v="CA-2014-100223"/>
    <x v="3"/>
    <x v="957"/>
    <d v="2014-07-11T00:00:00"/>
    <s v="Standard Class"/>
    <s v="LS-16945"/>
    <s v="Linda Southworth"/>
    <x v="1"/>
    <x v="0"/>
    <s v="Dallas"/>
    <x v="5"/>
    <n v="75220"/>
    <x v="2"/>
    <s v="FUR-FU-10003601"/>
    <x v="0"/>
    <x v="5"/>
    <x v="729"/>
    <n v="332.02800000000002"/>
    <n v="9"/>
    <n v="0.6"/>
    <n v="-348.62940000000003"/>
  </r>
  <r>
    <n v="4231"/>
    <s v="CA-2014-100223"/>
    <x v="3"/>
    <x v="957"/>
    <d v="2014-07-11T00:00:00"/>
    <s v="Standard Class"/>
    <s v="LS-16945"/>
    <s v="Linda Southworth"/>
    <x v="1"/>
    <x v="0"/>
    <s v="Dallas"/>
    <x v="5"/>
    <n v="75220"/>
    <x v="2"/>
    <s v="OFF-BI-10003429"/>
    <x v="1"/>
    <x v="8"/>
    <x v="844"/>
    <n v="11.393999999999998"/>
    <n v="9"/>
    <n v="0.8"/>
    <n v="-17.660699999999999"/>
  </r>
  <r>
    <n v="4232"/>
    <s v="CA-2014-100223"/>
    <x v="3"/>
    <x v="957"/>
    <d v="2014-07-11T00:00:00"/>
    <s v="Standard Class"/>
    <s v="LS-16945"/>
    <s v="Linda Southworth"/>
    <x v="1"/>
    <x v="0"/>
    <s v="Dallas"/>
    <x v="5"/>
    <n v="75220"/>
    <x v="2"/>
    <s v="OFF-PA-10000232"/>
    <x v="1"/>
    <x v="10"/>
    <x v="1622"/>
    <n v="15.552000000000003"/>
    <n v="3"/>
    <n v="0.2"/>
    <n v="5.6375999999999999"/>
  </r>
  <r>
    <n v="4233"/>
    <s v="CA-2014-100223"/>
    <x v="3"/>
    <x v="957"/>
    <d v="2014-07-11T00:00:00"/>
    <s v="Standard Class"/>
    <s v="LS-16945"/>
    <s v="Linda Southworth"/>
    <x v="1"/>
    <x v="0"/>
    <s v="Dallas"/>
    <x v="5"/>
    <n v="75220"/>
    <x v="2"/>
    <s v="OFF-PA-10002195"/>
    <x v="1"/>
    <x v="10"/>
    <x v="1543"/>
    <n v="31.104000000000006"/>
    <n v="6"/>
    <n v="0.2"/>
    <n v="11.2752"/>
  </r>
  <r>
    <n v="4234"/>
    <s v="CA-2014-100223"/>
    <x v="3"/>
    <x v="957"/>
    <d v="2014-07-11T00:00:00"/>
    <s v="Standard Class"/>
    <s v="LS-16945"/>
    <s v="Linda Southworth"/>
    <x v="1"/>
    <x v="0"/>
    <s v="Dallas"/>
    <x v="5"/>
    <n v="75220"/>
    <x v="2"/>
    <s v="OFF-BI-10004492"/>
    <x v="1"/>
    <x v="8"/>
    <x v="347"/>
    <n v="6.3159999999999981"/>
    <n v="1"/>
    <n v="0.8"/>
    <n v="-10.421400000000002"/>
  </r>
  <r>
    <n v="4235"/>
    <s v="CA-2011-168823"/>
    <x v="2"/>
    <x v="158"/>
    <d v="2011-09-24T00:00:00"/>
    <s v="First Class"/>
    <s v="MA-17560"/>
    <s v="Matt Abelman"/>
    <x v="2"/>
    <x v="0"/>
    <s v="Philadelphia"/>
    <x v="9"/>
    <n v="19143"/>
    <x v="3"/>
    <s v="OFF-PA-10004000"/>
    <x v="1"/>
    <x v="10"/>
    <x v="203"/>
    <n v="11.352000000000002"/>
    <n v="3"/>
    <n v="0.2"/>
    <n v="4.1151"/>
  </r>
  <r>
    <n v="4236"/>
    <s v="CA-2011-168823"/>
    <x v="2"/>
    <x v="158"/>
    <d v="2011-09-24T00:00:00"/>
    <s v="First Class"/>
    <s v="MA-17560"/>
    <s v="Matt Abelman"/>
    <x v="2"/>
    <x v="0"/>
    <s v="Philadelphia"/>
    <x v="9"/>
    <n v="19143"/>
    <x v="3"/>
    <s v="OFF-LA-10004425"/>
    <x v="1"/>
    <x v="2"/>
    <x v="33"/>
    <n v="20.808000000000003"/>
    <n v="9"/>
    <n v="0.2"/>
    <n v="7.0226999999999995"/>
  </r>
  <r>
    <n v="4237"/>
    <s v="CA-2013-162404"/>
    <x v="0"/>
    <x v="310"/>
    <d v="2013-07-28T00:00:00"/>
    <s v="Standard Class"/>
    <s v="NF-18475"/>
    <s v="Neil Französisch"/>
    <x v="2"/>
    <x v="0"/>
    <s v="Rockford"/>
    <x v="10"/>
    <n v="61107"/>
    <x v="2"/>
    <s v="OFF-BI-10000948"/>
    <x v="1"/>
    <x v="8"/>
    <x v="1373"/>
    <n v="11.415999999999997"/>
    <n v="4"/>
    <n v="0.8"/>
    <n v="-18.836400000000005"/>
  </r>
  <r>
    <n v="4238"/>
    <s v="CA-2014-104024"/>
    <x v="3"/>
    <x v="635"/>
    <d v="2014-09-04T00:00:00"/>
    <s v="Second Class"/>
    <s v="MD-17860"/>
    <s v="Michael Dominguez"/>
    <x v="1"/>
    <x v="0"/>
    <s v="Philadelphia"/>
    <x v="9"/>
    <n v="19134"/>
    <x v="3"/>
    <s v="OFF-AR-10001972"/>
    <x v="1"/>
    <x v="6"/>
    <x v="1623"/>
    <n v="9.4080000000000013"/>
    <n v="7"/>
    <n v="0.2"/>
    <n v="0.70560000000000045"/>
  </r>
  <r>
    <n v="4239"/>
    <s v="CA-2014-147144"/>
    <x v="3"/>
    <x v="606"/>
    <d v="2014-03-29T00:00:00"/>
    <s v="First Class"/>
    <s v="MZ-17335"/>
    <s v="Maria Zettner"/>
    <x v="2"/>
    <x v="0"/>
    <s v="Seattle"/>
    <x v="4"/>
    <n v="98105"/>
    <x v="1"/>
    <s v="OFF-AR-10004587"/>
    <x v="1"/>
    <x v="6"/>
    <x v="1624"/>
    <n v="19.829999999999998"/>
    <n v="1"/>
    <n v="0"/>
    <n v="5.9489999999999981"/>
  </r>
  <r>
    <n v="4240"/>
    <s v="CA-2014-158673"/>
    <x v="3"/>
    <x v="614"/>
    <d v="2015-01-05T00:00:00"/>
    <s v="Standard Class"/>
    <s v="KB-16600"/>
    <s v="Ken Brennan"/>
    <x v="1"/>
    <x v="0"/>
    <s v="Grand Rapids"/>
    <x v="12"/>
    <n v="49505"/>
    <x v="2"/>
    <s v="OFF-PA-10000994"/>
    <x v="1"/>
    <x v="10"/>
    <x v="904"/>
    <n v="209.7"/>
    <n v="2"/>
    <n v="0"/>
    <n v="100.65599999999999"/>
  </r>
  <r>
    <n v="4241"/>
    <s v="CA-2011-133704"/>
    <x v="2"/>
    <x v="59"/>
    <d v="2011-09-26T00:00:00"/>
    <s v="Standard Class"/>
    <s v="MA-17995"/>
    <s v="Michelle Arnett"/>
    <x v="2"/>
    <x v="0"/>
    <s v="Los Angeles"/>
    <x v="1"/>
    <n v="90004"/>
    <x v="1"/>
    <s v="OFF-AP-10001366"/>
    <x v="1"/>
    <x v="9"/>
    <x v="33"/>
    <n v="43.92"/>
    <n v="4"/>
    <n v="0"/>
    <n v="11.858400000000003"/>
  </r>
  <r>
    <n v="4242"/>
    <s v="CA-2011-133704"/>
    <x v="2"/>
    <x v="59"/>
    <d v="2011-09-26T00:00:00"/>
    <s v="Standard Class"/>
    <s v="MA-17995"/>
    <s v="Michelle Arnett"/>
    <x v="2"/>
    <x v="0"/>
    <s v="Los Angeles"/>
    <x v="1"/>
    <n v="90004"/>
    <x v="1"/>
    <s v="OFF-BI-10001636"/>
    <x v="1"/>
    <x v="8"/>
    <x v="668"/>
    <n v="20.231999999999999"/>
    <n v="3"/>
    <n v="0.2"/>
    <n v="6.5753999999999984"/>
  </r>
  <r>
    <n v="4243"/>
    <s v="CA-2013-159142"/>
    <x v="0"/>
    <x v="958"/>
    <d v="2013-04-06T00:00:00"/>
    <s v="First Class"/>
    <s v="ME-17320"/>
    <s v="Maria Etezadi"/>
    <x v="2"/>
    <x v="0"/>
    <s v="Springfield"/>
    <x v="17"/>
    <n v="22153"/>
    <x v="0"/>
    <s v="TEC-PH-10001448"/>
    <x v="2"/>
    <x v="7"/>
    <x v="140"/>
    <n v="149.97"/>
    <n v="3"/>
    <n v="0"/>
    <n v="5.9987999999999815"/>
  </r>
  <r>
    <n v="4244"/>
    <s v="CA-2013-159142"/>
    <x v="0"/>
    <x v="958"/>
    <d v="2013-04-06T00:00:00"/>
    <s v="First Class"/>
    <s v="ME-17320"/>
    <s v="Maria Etezadi"/>
    <x v="2"/>
    <x v="0"/>
    <s v="Springfield"/>
    <x v="17"/>
    <n v="22153"/>
    <x v="0"/>
    <s v="OFF-PA-10001776"/>
    <x v="1"/>
    <x v="10"/>
    <x v="1263"/>
    <n v="27.81"/>
    <n v="3"/>
    <n v="0"/>
    <n v="13.070699999999999"/>
  </r>
  <r>
    <n v="4245"/>
    <s v="CA-2011-138436"/>
    <x v="2"/>
    <x v="959"/>
    <d v="2011-03-30T00:00:00"/>
    <s v="Standard Class"/>
    <s v="JD-15895"/>
    <s v="Jonathan Doherty"/>
    <x v="1"/>
    <x v="0"/>
    <s v="Los Angeles"/>
    <x v="1"/>
    <n v="90036"/>
    <x v="1"/>
    <s v="TEC-AC-10002323"/>
    <x v="2"/>
    <x v="11"/>
    <x v="175"/>
    <n v="66.300000000000011"/>
    <n v="3"/>
    <n v="0"/>
    <n v="8.6190000000000033"/>
  </r>
  <r>
    <n v="4246"/>
    <s v="CA-2014-117702"/>
    <x v="3"/>
    <x v="354"/>
    <d v="2014-12-05T00:00:00"/>
    <s v="Standard Class"/>
    <s v="LS-16975"/>
    <s v="Lindsay Shagiari"/>
    <x v="2"/>
    <x v="0"/>
    <s v="Baltimore"/>
    <x v="39"/>
    <n v="21215"/>
    <x v="3"/>
    <s v="OFF-AR-10004582"/>
    <x v="1"/>
    <x v="6"/>
    <x v="1175"/>
    <n v="1.64"/>
    <n v="1"/>
    <n v="0"/>
    <n v="0.73799999999999988"/>
  </r>
  <r>
    <n v="4247"/>
    <s v="CA-2014-117702"/>
    <x v="3"/>
    <x v="354"/>
    <d v="2014-12-05T00:00:00"/>
    <s v="Standard Class"/>
    <s v="LS-16975"/>
    <s v="Lindsay Shagiari"/>
    <x v="2"/>
    <x v="0"/>
    <s v="Baltimore"/>
    <x v="39"/>
    <n v="21215"/>
    <x v="3"/>
    <s v="FUR-FU-10000576"/>
    <x v="0"/>
    <x v="5"/>
    <x v="219"/>
    <n v="1049.2"/>
    <n v="5"/>
    <n v="0"/>
    <n v="272.79200000000003"/>
  </r>
  <r>
    <n v="4248"/>
    <s v="CA-2014-117702"/>
    <x v="3"/>
    <x v="354"/>
    <d v="2014-12-05T00:00:00"/>
    <s v="Standard Class"/>
    <s v="LS-16975"/>
    <s v="Lindsay Shagiari"/>
    <x v="2"/>
    <x v="0"/>
    <s v="Baltimore"/>
    <x v="39"/>
    <n v="21215"/>
    <x v="3"/>
    <s v="FUR-FU-10004270"/>
    <x v="0"/>
    <x v="5"/>
    <x v="989"/>
    <n v="20.9"/>
    <n v="5"/>
    <n v="0"/>
    <n v="7.5239999999999991"/>
  </r>
  <r>
    <n v="4249"/>
    <s v="CA-2013-157336"/>
    <x v="0"/>
    <x v="49"/>
    <d v="2013-12-06T00:00:00"/>
    <s v="Second Class"/>
    <s v="SJ-20500"/>
    <s v="Shirley Jackson"/>
    <x v="0"/>
    <x v="0"/>
    <s v="Fairfield"/>
    <x v="29"/>
    <n v="6824"/>
    <x v="3"/>
    <s v="OFF-BI-10004236"/>
    <x v="1"/>
    <x v="8"/>
    <x v="891"/>
    <n v="88.08"/>
    <n v="6"/>
    <n v="0"/>
    <n v="40.516799999999996"/>
  </r>
  <r>
    <n v="4250"/>
    <s v="CA-2013-157336"/>
    <x v="0"/>
    <x v="49"/>
    <d v="2013-12-06T00:00:00"/>
    <s v="Second Class"/>
    <s v="SJ-20500"/>
    <s v="Shirley Jackson"/>
    <x v="0"/>
    <x v="0"/>
    <s v="Fairfield"/>
    <x v="29"/>
    <n v="6824"/>
    <x v="3"/>
    <s v="FUR-CH-10004997"/>
    <x v="0"/>
    <x v="1"/>
    <x v="494"/>
    <n v="751.92"/>
    <n v="4"/>
    <n v="0"/>
    <n v="150.38400000000001"/>
  </r>
  <r>
    <n v="4251"/>
    <s v="CA-2011-168130"/>
    <x v="2"/>
    <x v="111"/>
    <d v="2011-09-19T00:00:00"/>
    <s v="Same Day"/>
    <s v="BS-11365"/>
    <s v="Bill Shonely"/>
    <x v="1"/>
    <x v="0"/>
    <s v="New York City"/>
    <x v="15"/>
    <n v="10011"/>
    <x v="3"/>
    <s v="FUR-CH-10000988"/>
    <x v="0"/>
    <x v="1"/>
    <x v="1132"/>
    <n v="887.10299999999995"/>
    <n v="7"/>
    <n v="0.1"/>
    <n v="177.42059999999998"/>
  </r>
  <r>
    <n v="4252"/>
    <s v="CA-2012-155068"/>
    <x v="1"/>
    <x v="924"/>
    <d v="2012-10-23T00:00:00"/>
    <s v="Same Day"/>
    <s v="RA-19285"/>
    <s v="Ralph Arnett"/>
    <x v="0"/>
    <x v="0"/>
    <s v="Lakeland"/>
    <x v="2"/>
    <n v="33801"/>
    <x v="0"/>
    <s v="TEC-PH-10004897"/>
    <x v="2"/>
    <x v="7"/>
    <x v="1115"/>
    <n v="55.944000000000003"/>
    <n v="7"/>
    <n v="0.2"/>
    <n v="-13.286700000000002"/>
  </r>
  <r>
    <n v="4253"/>
    <s v="CA-2012-155068"/>
    <x v="1"/>
    <x v="924"/>
    <d v="2012-10-23T00:00:00"/>
    <s v="Same Day"/>
    <s v="RA-19285"/>
    <s v="Ralph Arnett"/>
    <x v="0"/>
    <x v="0"/>
    <s v="Lakeland"/>
    <x v="2"/>
    <n v="33801"/>
    <x v="0"/>
    <s v="OFF-AR-10002656"/>
    <x v="1"/>
    <x v="6"/>
    <x v="157"/>
    <n v="10.688000000000001"/>
    <n v="2"/>
    <n v="0.2"/>
    <n v="2.271199999999999"/>
  </r>
  <r>
    <n v="4254"/>
    <s v="CA-2012-155068"/>
    <x v="1"/>
    <x v="924"/>
    <d v="2012-10-23T00:00:00"/>
    <s v="Same Day"/>
    <s v="RA-19285"/>
    <s v="Ralph Arnett"/>
    <x v="0"/>
    <x v="0"/>
    <s v="Lakeland"/>
    <x v="2"/>
    <n v="33801"/>
    <x v="0"/>
    <s v="TEC-PH-10004924"/>
    <x v="2"/>
    <x v="7"/>
    <x v="1156"/>
    <n v="11.824"/>
    <n v="2"/>
    <n v="0.2"/>
    <n v="1.0346000000000006"/>
  </r>
  <r>
    <n v="4255"/>
    <s v="CA-2014-163160"/>
    <x v="3"/>
    <x v="119"/>
    <d v="2014-10-17T00:00:00"/>
    <s v="First Class"/>
    <s v="TS-21610"/>
    <s v="Troy Staebel"/>
    <x v="0"/>
    <x v="0"/>
    <s v="Freeport"/>
    <x v="10"/>
    <n v="61032"/>
    <x v="2"/>
    <s v="OFF-PA-10003127"/>
    <x v="1"/>
    <x v="10"/>
    <x v="33"/>
    <n v="63.311999999999998"/>
    <n v="3"/>
    <n v="0.2"/>
    <n v="20.576399999999996"/>
  </r>
  <r>
    <n v="4256"/>
    <s v="CA-2014-163160"/>
    <x v="3"/>
    <x v="119"/>
    <d v="2014-10-17T00:00:00"/>
    <s v="First Class"/>
    <s v="TS-21610"/>
    <s v="Troy Staebel"/>
    <x v="0"/>
    <x v="0"/>
    <s v="Freeport"/>
    <x v="10"/>
    <n v="61032"/>
    <x v="2"/>
    <s v="OFF-BI-10000778"/>
    <x v="1"/>
    <x v="8"/>
    <x v="258"/>
    <n v="96.783999999999978"/>
    <n v="4"/>
    <n v="0.8"/>
    <n v="-145.17600000000002"/>
  </r>
  <r>
    <n v="4257"/>
    <s v="CA-2014-163160"/>
    <x v="3"/>
    <x v="119"/>
    <d v="2014-10-17T00:00:00"/>
    <s v="First Class"/>
    <s v="TS-21610"/>
    <s v="Troy Staebel"/>
    <x v="0"/>
    <x v="0"/>
    <s v="Freeport"/>
    <x v="10"/>
    <n v="61032"/>
    <x v="2"/>
    <s v="FUR-FU-10001424"/>
    <x v="0"/>
    <x v="5"/>
    <x v="691"/>
    <n v="10.476000000000001"/>
    <n v="3"/>
    <n v="0.6"/>
    <n v="-6.8094000000000037"/>
  </r>
  <r>
    <n v="4258"/>
    <s v="CA-2012-101924"/>
    <x v="1"/>
    <x v="406"/>
    <d v="2012-09-09T00:00:00"/>
    <s v="Standard Class"/>
    <s v="KB-16585"/>
    <s v="Ken Black"/>
    <x v="1"/>
    <x v="0"/>
    <s v="Medford"/>
    <x v="21"/>
    <n v="97504"/>
    <x v="1"/>
    <s v="OFF-BI-10000962"/>
    <x v="1"/>
    <x v="8"/>
    <x v="1504"/>
    <n v="9.7620000000000005"/>
    <n v="2"/>
    <n v="0.7"/>
    <n v="-6.833400000000001"/>
  </r>
  <r>
    <n v="4259"/>
    <s v="CA-2013-124793"/>
    <x v="0"/>
    <x v="560"/>
    <d v="2013-03-17T00:00:00"/>
    <s v="First Class"/>
    <s v="MM-18280"/>
    <s v="Muhammed MacIntyre"/>
    <x v="1"/>
    <x v="0"/>
    <s v="Seattle"/>
    <x v="4"/>
    <n v="98103"/>
    <x v="1"/>
    <s v="FUR-CH-10002880"/>
    <x v="0"/>
    <x v="1"/>
    <x v="801"/>
    <n v="196.78399999999999"/>
    <n v="2"/>
    <n v="0.2"/>
    <n v="-22.138200000000012"/>
  </r>
  <r>
    <n v="4260"/>
    <s v="CA-2014-118367"/>
    <x v="3"/>
    <x v="960"/>
    <d v="2014-11-03T00:00:00"/>
    <s v="Second Class"/>
    <s v="LO-17170"/>
    <s v="Lori Olson"/>
    <x v="1"/>
    <x v="0"/>
    <s v="New York City"/>
    <x v="15"/>
    <n v="10035"/>
    <x v="3"/>
    <s v="OFF-EN-10004386"/>
    <x v="1"/>
    <x v="12"/>
    <x v="242"/>
    <n v="47.98"/>
    <n v="2"/>
    <n v="0"/>
    <n v="23.99"/>
  </r>
  <r>
    <n v="4261"/>
    <s v="CA-2014-164819"/>
    <x v="3"/>
    <x v="453"/>
    <d v="2014-10-20T00:00:00"/>
    <s v="Second Class"/>
    <s v="RS-19420"/>
    <s v="Ricardo Sperren"/>
    <x v="1"/>
    <x v="0"/>
    <s v="Fairfield"/>
    <x v="29"/>
    <n v="6824"/>
    <x v="3"/>
    <s v="OFF-LA-10001045"/>
    <x v="1"/>
    <x v="2"/>
    <x v="701"/>
    <n v="13.049999999999999"/>
    <n v="5"/>
    <n v="0"/>
    <n v="6.0029999999999992"/>
  </r>
  <r>
    <n v="4262"/>
    <s v="CA-2014-158344"/>
    <x v="3"/>
    <x v="783"/>
    <d v="2014-08-12T00:00:00"/>
    <s v="Standard Class"/>
    <s v="CC-12475"/>
    <s v="Cindy Chapman"/>
    <x v="0"/>
    <x v="0"/>
    <s v="Moorhead"/>
    <x v="11"/>
    <n v="56560"/>
    <x v="2"/>
    <s v="TEC-AC-10002006"/>
    <x v="2"/>
    <x v="11"/>
    <x v="1078"/>
    <n v="63.96"/>
    <n v="4"/>
    <n v="0"/>
    <n v="19.827599999999997"/>
  </r>
  <r>
    <n v="4263"/>
    <s v="CA-2014-123351"/>
    <x v="3"/>
    <x v="296"/>
    <d v="2014-09-26T00:00:00"/>
    <s v="Standard Class"/>
    <s v="KT-16480"/>
    <s v="Kean Thornton"/>
    <x v="0"/>
    <x v="0"/>
    <s v="Columbus"/>
    <x v="32"/>
    <n v="31907"/>
    <x v="0"/>
    <s v="OFF-AP-10001242"/>
    <x v="1"/>
    <x v="9"/>
    <x v="1408"/>
    <n v="80.48"/>
    <n v="1"/>
    <n v="0"/>
    <n v="24.143999999999998"/>
  </r>
  <r>
    <n v="4264"/>
    <s v="CA-2014-110429"/>
    <x v="3"/>
    <x v="132"/>
    <d v="2014-11-09T00:00:00"/>
    <s v="Standard Class"/>
    <s v="DM-13015"/>
    <s v="Darrin Martin"/>
    <x v="0"/>
    <x v="0"/>
    <s v="Philadelphia"/>
    <x v="9"/>
    <n v="19143"/>
    <x v="3"/>
    <s v="OFF-BI-10000216"/>
    <x v="1"/>
    <x v="8"/>
    <x v="1625"/>
    <n v="11.673000000000002"/>
    <n v="3"/>
    <n v="0.7"/>
    <n v="-7.782"/>
  </r>
  <r>
    <n v="4265"/>
    <s v="US-2013-131611"/>
    <x v="0"/>
    <x v="732"/>
    <d v="2013-11-10T00:00:00"/>
    <s v="Standard Class"/>
    <s v="EP-13915"/>
    <s v="Emily Phan"/>
    <x v="0"/>
    <x v="0"/>
    <s v="Houston"/>
    <x v="5"/>
    <n v="77036"/>
    <x v="2"/>
    <s v="FUR-TA-10002774"/>
    <x v="0"/>
    <x v="3"/>
    <x v="579"/>
    <n v="863.12799999999993"/>
    <n v="8"/>
    <n v="0.3"/>
    <n v="-160.29520000000008"/>
  </r>
  <r>
    <n v="4266"/>
    <s v="US-2013-131611"/>
    <x v="0"/>
    <x v="732"/>
    <d v="2013-11-10T00:00:00"/>
    <s v="Standard Class"/>
    <s v="EP-13915"/>
    <s v="Emily Phan"/>
    <x v="0"/>
    <x v="0"/>
    <s v="Houston"/>
    <x v="5"/>
    <n v="77036"/>
    <x v="2"/>
    <s v="OFF-BI-10004364"/>
    <x v="1"/>
    <x v="8"/>
    <x v="302"/>
    <n v="3.5639999999999992"/>
    <n v="3"/>
    <n v="0.8"/>
    <n v="-6.2370000000000019"/>
  </r>
  <r>
    <n v="4267"/>
    <s v="US-2013-131611"/>
    <x v="0"/>
    <x v="732"/>
    <d v="2013-11-10T00:00:00"/>
    <s v="Standard Class"/>
    <s v="EP-13915"/>
    <s v="Emily Phan"/>
    <x v="0"/>
    <x v="0"/>
    <s v="Houston"/>
    <x v="5"/>
    <n v="77036"/>
    <x v="2"/>
    <s v="FUR-BO-10000780"/>
    <x v="0"/>
    <x v="0"/>
    <x v="1309"/>
    <n v="956.6647999999999"/>
    <n v="7"/>
    <n v="0.32"/>
    <n v="-225.09759999999991"/>
  </r>
  <r>
    <n v="4268"/>
    <s v="US-2013-131611"/>
    <x v="0"/>
    <x v="732"/>
    <d v="2013-11-10T00:00:00"/>
    <s v="Standard Class"/>
    <s v="EP-13915"/>
    <s v="Emily Phan"/>
    <x v="0"/>
    <x v="0"/>
    <s v="Houston"/>
    <x v="5"/>
    <n v="77036"/>
    <x v="2"/>
    <s v="OFF-BI-10001989"/>
    <x v="1"/>
    <x v="8"/>
    <x v="537"/>
    <n v="12.587999999999997"/>
    <n v="3"/>
    <n v="0.8"/>
    <n v="-20.140800000000006"/>
  </r>
  <r>
    <n v="4269"/>
    <s v="US-2013-131611"/>
    <x v="0"/>
    <x v="732"/>
    <d v="2013-11-10T00:00:00"/>
    <s v="Standard Class"/>
    <s v="EP-13915"/>
    <s v="Emily Phan"/>
    <x v="0"/>
    <x v="0"/>
    <s v="Houston"/>
    <x v="5"/>
    <n v="77036"/>
    <x v="2"/>
    <s v="TEC-AC-10004001"/>
    <x v="2"/>
    <x v="11"/>
    <x v="1460"/>
    <n v="171.96"/>
    <n v="5"/>
    <n v="0.2"/>
    <n v="45.139500000000005"/>
  </r>
  <r>
    <n v="4270"/>
    <s v="US-2014-124821"/>
    <x v="3"/>
    <x v="643"/>
    <d v="2014-06-30T00:00:00"/>
    <s v="Second Class"/>
    <s v="AM-10705"/>
    <s v="Anne McFarland"/>
    <x v="0"/>
    <x v="0"/>
    <s v="Seattle"/>
    <x v="4"/>
    <n v="98115"/>
    <x v="1"/>
    <s v="FUR-TA-10000688"/>
    <x v="0"/>
    <x v="3"/>
    <x v="556"/>
    <n v="871.4"/>
    <n v="4"/>
    <n v="0"/>
    <n v="148.13799999999992"/>
  </r>
  <r>
    <n v="4271"/>
    <s v="CA-2012-166975"/>
    <x v="1"/>
    <x v="650"/>
    <d v="2012-11-30T00:00:00"/>
    <s v="Standard Class"/>
    <s v="SH-20635"/>
    <s v="Stefanie Holloman"/>
    <x v="1"/>
    <x v="0"/>
    <s v="Jackson"/>
    <x v="18"/>
    <n v="38301"/>
    <x v="0"/>
    <s v="FUR-FU-10003930"/>
    <x v="0"/>
    <x v="5"/>
    <x v="1621"/>
    <n v="692.47199999999998"/>
    <n v="11"/>
    <n v="0.2"/>
    <n v="190.42980000000006"/>
  </r>
  <r>
    <n v="4272"/>
    <s v="CA-2013-123806"/>
    <x v="0"/>
    <x v="390"/>
    <d v="2013-11-28T00:00:00"/>
    <s v="Second Class"/>
    <s v="LA-16780"/>
    <s v="Laura Armstrong"/>
    <x v="1"/>
    <x v="0"/>
    <s v="Baltimore"/>
    <x v="39"/>
    <n v="21215"/>
    <x v="3"/>
    <s v="FUR-FU-10000965"/>
    <x v="0"/>
    <x v="5"/>
    <x v="682"/>
    <n v="207.76"/>
    <n v="4"/>
    <n v="0"/>
    <n v="85.181600000000003"/>
  </r>
  <r>
    <n v="4273"/>
    <s v="US-2014-158505"/>
    <x v="3"/>
    <x v="246"/>
    <d v="2014-07-22T00:00:00"/>
    <s v="Same Day"/>
    <s v="SF-20200"/>
    <s v="Sarah Foster"/>
    <x v="0"/>
    <x v="0"/>
    <s v="Murray"/>
    <x v="7"/>
    <n v="84107"/>
    <x v="1"/>
    <s v="TEC-PH-10004071"/>
    <x v="2"/>
    <x v="7"/>
    <x v="1537"/>
    <n v="71.928000000000011"/>
    <n v="9"/>
    <n v="0.2"/>
    <n v="6.2936999999999976"/>
  </r>
  <r>
    <n v="4274"/>
    <s v="US-2014-158505"/>
    <x v="3"/>
    <x v="246"/>
    <d v="2014-07-22T00:00:00"/>
    <s v="Same Day"/>
    <s v="SF-20200"/>
    <s v="Sarah Foster"/>
    <x v="0"/>
    <x v="0"/>
    <s v="Murray"/>
    <x v="7"/>
    <n v="84107"/>
    <x v="1"/>
    <s v="OFF-AR-10001044"/>
    <x v="1"/>
    <x v="6"/>
    <x v="1042"/>
    <n v="25.99"/>
    <n v="1"/>
    <n v="0"/>
    <n v="7.5370999999999988"/>
  </r>
  <r>
    <n v="4275"/>
    <s v="CA-2012-142692"/>
    <x v="1"/>
    <x v="924"/>
    <d v="2012-10-28T00:00:00"/>
    <s v="Standard Class"/>
    <s v="AG-10495"/>
    <s v="Andrew Gjertsen"/>
    <x v="1"/>
    <x v="0"/>
    <s v="Seattle"/>
    <x v="4"/>
    <n v="98105"/>
    <x v="1"/>
    <s v="OFF-BI-10004140"/>
    <x v="1"/>
    <x v="8"/>
    <x v="304"/>
    <n v="3.5920000000000005"/>
    <n v="1"/>
    <n v="0.2"/>
    <n v="1.1224999999999996"/>
  </r>
  <r>
    <n v="4276"/>
    <s v="CA-2012-123456"/>
    <x v="1"/>
    <x v="584"/>
    <d v="2012-07-13T00:00:00"/>
    <s v="Standard Class"/>
    <s v="KN-16450"/>
    <s v="Kean Nguyen"/>
    <x v="1"/>
    <x v="0"/>
    <s v="Dallas"/>
    <x v="5"/>
    <n v="75220"/>
    <x v="2"/>
    <s v="OFF-AP-10002684"/>
    <x v="1"/>
    <x v="9"/>
    <x v="165"/>
    <n v="48.631999999999991"/>
    <n v="2"/>
    <n v="0.8"/>
    <n v="-121.58000000000004"/>
  </r>
  <r>
    <n v="4277"/>
    <s v="CA-2014-151358"/>
    <x v="3"/>
    <x v="238"/>
    <d v="2014-08-23T00:00:00"/>
    <s v="Standard Class"/>
    <s v="NF-18595"/>
    <s v="Nicole Fjeld"/>
    <x v="2"/>
    <x v="0"/>
    <s v="Seattle"/>
    <x v="4"/>
    <n v="98105"/>
    <x v="1"/>
    <s v="OFF-ST-10000046"/>
    <x v="1"/>
    <x v="4"/>
    <x v="757"/>
    <n v="323.10000000000002"/>
    <n v="2"/>
    <n v="0"/>
    <n v="61.38900000000001"/>
  </r>
  <r>
    <n v="4278"/>
    <s v="US-2013-107440"/>
    <x v="0"/>
    <x v="947"/>
    <d v="2013-04-21T00:00:00"/>
    <s v="Standard Class"/>
    <s v="BS-11365"/>
    <s v="Bill Shonely"/>
    <x v="1"/>
    <x v="0"/>
    <s v="Lakewood"/>
    <x v="30"/>
    <n v="8701"/>
    <x v="3"/>
    <s v="TEC-MA-10001047"/>
    <x v="2"/>
    <x v="15"/>
    <x v="1626"/>
    <n v="9099.93"/>
    <n v="7"/>
    <n v="0"/>
    <n v="2365.9817999999996"/>
  </r>
  <r>
    <n v="4279"/>
    <s v="US-2013-107440"/>
    <x v="0"/>
    <x v="947"/>
    <d v="2013-04-21T00:00:00"/>
    <s v="Standard Class"/>
    <s v="BS-11365"/>
    <s v="Bill Shonely"/>
    <x v="1"/>
    <x v="0"/>
    <s v="Lakewood"/>
    <x v="30"/>
    <n v="8701"/>
    <x v="3"/>
    <s v="FUR-FU-10000550"/>
    <x v="0"/>
    <x v="5"/>
    <x v="1445"/>
    <n v="9.9600000000000009"/>
    <n v="2"/>
    <n v="0"/>
    <n v="3.2867999999999995"/>
  </r>
  <r>
    <n v="4280"/>
    <s v="US-2013-107440"/>
    <x v="0"/>
    <x v="947"/>
    <d v="2013-04-21T00:00:00"/>
    <s v="Standard Class"/>
    <s v="BS-11365"/>
    <s v="Bill Shonely"/>
    <x v="1"/>
    <x v="0"/>
    <s v="Lakewood"/>
    <x v="30"/>
    <n v="8701"/>
    <x v="3"/>
    <s v="OFF-BI-10002432"/>
    <x v="1"/>
    <x v="8"/>
    <x v="866"/>
    <n v="25.299999999999997"/>
    <n v="5"/>
    <n v="0"/>
    <n v="11.890999999999998"/>
  </r>
  <r>
    <n v="4281"/>
    <s v="CA-2011-166989"/>
    <x v="2"/>
    <x v="687"/>
    <d v="2011-11-18T00:00:00"/>
    <s v="Standard Class"/>
    <s v="RM-19675"/>
    <s v="Robert Marley"/>
    <x v="2"/>
    <x v="0"/>
    <s v="New York City"/>
    <x v="15"/>
    <n v="10011"/>
    <x v="3"/>
    <s v="OFF-PA-10004470"/>
    <x v="1"/>
    <x v="10"/>
    <x v="250"/>
    <n v="11.36"/>
    <n v="2"/>
    <n v="0"/>
    <n v="5.2255999999999991"/>
  </r>
  <r>
    <n v="4282"/>
    <s v="CA-2011-166989"/>
    <x v="2"/>
    <x v="687"/>
    <d v="2011-11-18T00:00:00"/>
    <s v="Standard Class"/>
    <s v="RM-19675"/>
    <s v="Robert Marley"/>
    <x v="2"/>
    <x v="0"/>
    <s v="New York City"/>
    <x v="15"/>
    <n v="10011"/>
    <x v="3"/>
    <s v="FUR-CH-10001797"/>
    <x v="0"/>
    <x v="1"/>
    <x v="1441"/>
    <n v="69.263999999999996"/>
    <n v="2"/>
    <n v="0.1"/>
    <n v="14.62239999999999"/>
  </r>
  <r>
    <n v="4283"/>
    <s v="CA-2011-103100"/>
    <x v="2"/>
    <x v="414"/>
    <d v="2011-12-23T00:00:00"/>
    <s v="First Class"/>
    <s v="AB-10105"/>
    <s v="Adrian Barton"/>
    <x v="0"/>
    <x v="0"/>
    <s v="Indianapolis"/>
    <x v="14"/>
    <n v="46203"/>
    <x v="2"/>
    <s v="OFF-LA-10003720"/>
    <x v="1"/>
    <x v="2"/>
    <x v="1627"/>
    <n v="3.69"/>
    <n v="1"/>
    <n v="0"/>
    <n v="1.7343"/>
  </r>
  <r>
    <n v="4284"/>
    <s v="CA-2011-103100"/>
    <x v="2"/>
    <x v="414"/>
    <d v="2011-12-23T00:00:00"/>
    <s v="First Class"/>
    <s v="AB-10105"/>
    <s v="Adrian Barton"/>
    <x v="0"/>
    <x v="0"/>
    <s v="Indianapolis"/>
    <x v="14"/>
    <n v="46203"/>
    <x v="2"/>
    <s v="OFF-BI-10004600"/>
    <x v="1"/>
    <x v="8"/>
    <x v="1477"/>
    <n v="1103.97"/>
    <n v="3"/>
    <n v="0"/>
    <n v="496.78649999999993"/>
  </r>
  <r>
    <n v="4285"/>
    <s v="CA-2012-105690"/>
    <x v="1"/>
    <x v="82"/>
    <d v="2012-11-26T00:00:00"/>
    <s v="Second Class"/>
    <s v="CA-11965"/>
    <s v="Carol Adams"/>
    <x v="1"/>
    <x v="0"/>
    <s v="Port Arthur"/>
    <x v="5"/>
    <n v="77642"/>
    <x v="2"/>
    <s v="FUR-BO-10003965"/>
    <x v="0"/>
    <x v="0"/>
    <x v="1083"/>
    <n v="246.13279999999997"/>
    <n v="2"/>
    <n v="0.32"/>
    <n v="-76.011599999999973"/>
  </r>
  <r>
    <n v="4286"/>
    <s v="CA-2012-105690"/>
    <x v="1"/>
    <x v="82"/>
    <d v="2012-11-26T00:00:00"/>
    <s v="Second Class"/>
    <s v="CA-11965"/>
    <s v="Carol Adams"/>
    <x v="1"/>
    <x v="0"/>
    <s v="Port Arthur"/>
    <x v="5"/>
    <n v="77642"/>
    <x v="2"/>
    <s v="OFF-LA-10000240"/>
    <x v="1"/>
    <x v="2"/>
    <x v="2"/>
    <n v="11.696"/>
    <n v="2"/>
    <n v="0.2"/>
    <n v="3.9473999999999996"/>
  </r>
  <r>
    <n v="4287"/>
    <s v="CA-2012-105690"/>
    <x v="1"/>
    <x v="82"/>
    <d v="2012-11-26T00:00:00"/>
    <s v="Second Class"/>
    <s v="CA-11965"/>
    <s v="Carol Adams"/>
    <x v="1"/>
    <x v="0"/>
    <s v="Port Arthur"/>
    <x v="5"/>
    <n v="77642"/>
    <x v="2"/>
    <s v="TEC-CO-10001571"/>
    <x v="2"/>
    <x v="16"/>
    <x v="1554"/>
    <n v="439.99200000000002"/>
    <n v="1"/>
    <n v="0.2"/>
    <n v="164.99700000000001"/>
  </r>
  <r>
    <n v="4288"/>
    <s v="CA-2014-127516"/>
    <x v="3"/>
    <x v="116"/>
    <d v="2015-01-04T00:00:00"/>
    <s v="Standard Class"/>
    <s v="EH-14005"/>
    <s v="Erica Hernandez"/>
    <x v="2"/>
    <x v="0"/>
    <s v="Nashville"/>
    <x v="18"/>
    <n v="37211"/>
    <x v="0"/>
    <s v="OFF-ST-10000736"/>
    <x v="1"/>
    <x v="4"/>
    <x v="455"/>
    <n v="64.784000000000006"/>
    <n v="1"/>
    <n v="0.2"/>
    <n v="-12.956800000000005"/>
  </r>
  <r>
    <n v="4289"/>
    <s v="US-2012-117184"/>
    <x v="1"/>
    <x v="961"/>
    <d v="2012-05-21T00:00:00"/>
    <s v="Standard Class"/>
    <s v="ON-18715"/>
    <s v="Odella Nelson"/>
    <x v="1"/>
    <x v="0"/>
    <s v="Houston"/>
    <x v="5"/>
    <n v="77095"/>
    <x v="2"/>
    <s v="OFF-BI-10002082"/>
    <x v="1"/>
    <x v="8"/>
    <x v="1173"/>
    <n v="33.279999999999994"/>
    <n v="5"/>
    <n v="0.8"/>
    <n v="-49.92"/>
  </r>
  <r>
    <n v="4290"/>
    <s v="US-2012-117184"/>
    <x v="1"/>
    <x v="961"/>
    <d v="2012-05-21T00:00:00"/>
    <s v="Standard Class"/>
    <s v="ON-18715"/>
    <s v="Odella Nelson"/>
    <x v="1"/>
    <x v="0"/>
    <s v="Houston"/>
    <x v="5"/>
    <n v="77095"/>
    <x v="2"/>
    <s v="OFF-PA-10002250"/>
    <x v="1"/>
    <x v="10"/>
    <x v="699"/>
    <n v="14.088000000000001"/>
    <n v="3"/>
    <n v="0.2"/>
    <n v="4.9307999999999996"/>
  </r>
  <r>
    <n v="4291"/>
    <s v="CA-2014-102407"/>
    <x v="3"/>
    <x v="34"/>
    <d v="2014-12-14T00:00:00"/>
    <s v="Second Class"/>
    <s v="AT-10435"/>
    <s v="Alyssa Tate"/>
    <x v="2"/>
    <x v="0"/>
    <s v="Los Angeles"/>
    <x v="1"/>
    <n v="90004"/>
    <x v="1"/>
    <s v="OFF-AR-10000122"/>
    <x v="1"/>
    <x v="6"/>
    <x v="308"/>
    <n v="11.16"/>
    <n v="2"/>
    <n v="0"/>
    <n v="2.7899999999999991"/>
  </r>
  <r>
    <n v="4292"/>
    <s v="CA-2014-102407"/>
    <x v="3"/>
    <x v="34"/>
    <d v="2014-12-14T00:00:00"/>
    <s v="Second Class"/>
    <s v="AT-10435"/>
    <s v="Alyssa Tate"/>
    <x v="2"/>
    <x v="0"/>
    <s v="Los Angeles"/>
    <x v="1"/>
    <n v="90004"/>
    <x v="1"/>
    <s v="FUR-TA-10003748"/>
    <x v="0"/>
    <x v="3"/>
    <x v="208"/>
    <n v="896.32799999999997"/>
    <n v="9"/>
    <n v="0.2"/>
    <n v="22.408199999999994"/>
  </r>
  <r>
    <n v="4293"/>
    <s v="CA-2014-102407"/>
    <x v="3"/>
    <x v="34"/>
    <d v="2014-12-14T00:00:00"/>
    <s v="Second Class"/>
    <s v="AT-10435"/>
    <s v="Alyssa Tate"/>
    <x v="2"/>
    <x v="0"/>
    <s v="Los Angeles"/>
    <x v="1"/>
    <n v="90004"/>
    <x v="1"/>
    <s v="OFF-AP-10001394"/>
    <x v="1"/>
    <x v="9"/>
    <x v="1120"/>
    <n v="189"/>
    <n v="1"/>
    <n v="0"/>
    <n v="68.039999999999992"/>
  </r>
  <r>
    <n v="4294"/>
    <s v="CA-2014-130967"/>
    <x v="3"/>
    <x v="434"/>
    <d v="2014-03-17T00:00:00"/>
    <s v="Standard Class"/>
    <s v="EB-13870"/>
    <s v="Emily Burns"/>
    <x v="0"/>
    <x v="0"/>
    <s v="Philadelphia"/>
    <x v="9"/>
    <n v="19140"/>
    <x v="3"/>
    <s v="TEC-PH-10004896"/>
    <x v="2"/>
    <x v="7"/>
    <x v="172"/>
    <n v="53.981999999999999"/>
    <n v="3"/>
    <n v="0.4"/>
    <n v="-10.796399999999995"/>
  </r>
  <r>
    <n v="4295"/>
    <s v="CA-2014-101581"/>
    <x v="3"/>
    <x v="760"/>
    <d v="2014-10-28T00:00:00"/>
    <s v="Standard Class"/>
    <s v="DW-13195"/>
    <s v="David Wiener"/>
    <x v="1"/>
    <x v="0"/>
    <s v="Redmond"/>
    <x v="21"/>
    <n v="97756"/>
    <x v="1"/>
    <s v="FUR-TA-10002607"/>
    <x v="0"/>
    <x v="3"/>
    <x v="221"/>
    <n v="177.22499999999999"/>
    <n v="5"/>
    <n v="0.5"/>
    <n v="-120.51299999999998"/>
  </r>
  <r>
    <n v="4296"/>
    <s v="CA-2014-169124"/>
    <x v="3"/>
    <x v="445"/>
    <d v="2014-07-11T00:00:00"/>
    <s v="Standard Class"/>
    <s v="MB-17305"/>
    <s v="Maria Bertelson"/>
    <x v="0"/>
    <x v="0"/>
    <s v="Citrus Heights"/>
    <x v="1"/>
    <n v="95610"/>
    <x v="1"/>
    <s v="FUR-FU-10001215"/>
    <x v="0"/>
    <x v="5"/>
    <x v="1600"/>
    <n v="129.39000000000001"/>
    <n v="3"/>
    <n v="0"/>
    <n v="54.343800000000009"/>
  </r>
  <r>
    <n v="4297"/>
    <s v="CA-2014-117261"/>
    <x v="3"/>
    <x v="507"/>
    <d v="2014-09-11T00:00:00"/>
    <s v="Standard Class"/>
    <s v="TH-21235"/>
    <s v="Tiffany House"/>
    <x v="1"/>
    <x v="0"/>
    <s v="Los Angeles"/>
    <x v="1"/>
    <n v="90032"/>
    <x v="1"/>
    <s v="OFF-ST-10000419"/>
    <x v="1"/>
    <x v="4"/>
    <x v="1015"/>
    <n v="54.32"/>
    <n v="4"/>
    <n v="0"/>
    <n v="0.54319999999999879"/>
  </r>
  <r>
    <n v="4298"/>
    <s v="CA-2014-129021"/>
    <x v="3"/>
    <x v="962"/>
    <d v="2014-08-27T00:00:00"/>
    <s v="Second Class"/>
    <s v="PO-18850"/>
    <s v="Patrick O'Brill"/>
    <x v="0"/>
    <x v="0"/>
    <s v="Tallahassee"/>
    <x v="2"/>
    <n v="32303"/>
    <x v="0"/>
    <s v="TEC-PH-10001459"/>
    <x v="2"/>
    <x v="7"/>
    <x v="1438"/>
    <n v="4367.8960000000006"/>
    <n v="13"/>
    <n v="0.2"/>
    <n v="327.59220000000005"/>
  </r>
  <r>
    <n v="4299"/>
    <s v="CA-2014-129021"/>
    <x v="3"/>
    <x v="962"/>
    <d v="2014-08-27T00:00:00"/>
    <s v="Second Class"/>
    <s v="PO-18850"/>
    <s v="Patrick O'Brill"/>
    <x v="0"/>
    <x v="0"/>
    <s v="Tallahassee"/>
    <x v="2"/>
    <n v="32303"/>
    <x v="0"/>
    <s v="OFF-PA-10000241"/>
    <x v="1"/>
    <x v="10"/>
    <x v="1151"/>
    <n v="49.568000000000005"/>
    <n v="2"/>
    <n v="0.2"/>
    <n v="15.489999999999997"/>
  </r>
  <r>
    <n v="4300"/>
    <s v="CA-2014-129021"/>
    <x v="3"/>
    <x v="962"/>
    <d v="2014-08-27T00:00:00"/>
    <s v="Second Class"/>
    <s v="PO-18850"/>
    <s v="Patrick O'Brill"/>
    <x v="0"/>
    <x v="0"/>
    <s v="Tallahassee"/>
    <x v="2"/>
    <n v="32303"/>
    <x v="0"/>
    <s v="OFF-AP-10003040"/>
    <x v="1"/>
    <x v="9"/>
    <x v="723"/>
    <n v="161.376"/>
    <n v="6"/>
    <n v="0.2"/>
    <n v="12.103199999999994"/>
  </r>
  <r>
    <n v="4301"/>
    <s v="CA-2014-129021"/>
    <x v="3"/>
    <x v="962"/>
    <d v="2014-08-27T00:00:00"/>
    <s v="Second Class"/>
    <s v="PO-18850"/>
    <s v="Patrick O'Brill"/>
    <x v="0"/>
    <x v="0"/>
    <s v="Tallahassee"/>
    <x v="2"/>
    <n v="32303"/>
    <x v="0"/>
    <s v="FUR-FU-10001852"/>
    <x v="0"/>
    <x v="5"/>
    <x v="837"/>
    <n v="2.7840000000000003"/>
    <n v="2"/>
    <n v="0.2"/>
    <n v="0.41759999999999986"/>
  </r>
  <r>
    <n v="4302"/>
    <s v="CA-2014-129021"/>
    <x v="3"/>
    <x v="962"/>
    <d v="2014-08-27T00:00:00"/>
    <s v="Second Class"/>
    <s v="PO-18850"/>
    <s v="Patrick O'Brill"/>
    <x v="0"/>
    <x v="0"/>
    <s v="Tallahassee"/>
    <x v="2"/>
    <n v="32303"/>
    <x v="0"/>
    <s v="OFF-PA-10000141"/>
    <x v="1"/>
    <x v="10"/>
    <x v="821"/>
    <n v="8.7200000000000006"/>
    <n v="5"/>
    <n v="0.2"/>
    <n v="2.9429999999999992"/>
  </r>
  <r>
    <n v="4303"/>
    <s v="CA-2011-123253"/>
    <x v="2"/>
    <x v="963"/>
    <d v="2011-08-25T00:00:00"/>
    <s v="Second Class"/>
    <s v="DE-13255"/>
    <s v="Deanra Eno"/>
    <x v="2"/>
    <x v="0"/>
    <s v="Lakewood"/>
    <x v="24"/>
    <n v="44107"/>
    <x v="3"/>
    <s v="OFF-AR-10002804"/>
    <x v="1"/>
    <x v="6"/>
    <x v="279"/>
    <n v="3.9119999999999999"/>
    <n v="1"/>
    <n v="0.2"/>
    <n v="1.0269000000000001"/>
  </r>
  <r>
    <n v="4304"/>
    <s v="CA-2013-121601"/>
    <x v="0"/>
    <x v="964"/>
    <d v="2013-10-05T00:00:00"/>
    <s v="Same Day"/>
    <s v="MO-17500"/>
    <s v="Mary O'Rourke"/>
    <x v="0"/>
    <x v="0"/>
    <s v="The Colony"/>
    <x v="5"/>
    <n v="75056"/>
    <x v="2"/>
    <s v="OFF-EN-10003862"/>
    <x v="1"/>
    <x v="12"/>
    <x v="753"/>
    <n v="59.751999999999995"/>
    <n v="7"/>
    <n v="0.2"/>
    <n v="19.4194"/>
  </r>
  <r>
    <n v="4305"/>
    <s v="CA-2011-162278"/>
    <x v="2"/>
    <x v="965"/>
    <d v="2011-10-30T00:00:00"/>
    <s v="Second Class"/>
    <s v="AH-10585"/>
    <s v="Angele Hood"/>
    <x v="0"/>
    <x v="0"/>
    <s v="Seattle"/>
    <x v="4"/>
    <n v="98105"/>
    <x v="1"/>
    <s v="FUR-FU-10000448"/>
    <x v="0"/>
    <x v="5"/>
    <x v="464"/>
    <n v="63.92"/>
    <n v="4"/>
    <n v="0"/>
    <n v="3.195999999999998"/>
  </r>
  <r>
    <n v="4306"/>
    <s v="CA-2011-162278"/>
    <x v="2"/>
    <x v="965"/>
    <d v="2011-10-30T00:00:00"/>
    <s v="Second Class"/>
    <s v="AH-10585"/>
    <s v="Angele Hood"/>
    <x v="0"/>
    <x v="0"/>
    <s v="Seattle"/>
    <x v="4"/>
    <n v="98105"/>
    <x v="1"/>
    <s v="TEC-PH-10000526"/>
    <x v="2"/>
    <x v="7"/>
    <x v="1463"/>
    <n v="383.96000000000004"/>
    <n v="5"/>
    <n v="0.2"/>
    <n v="38.396000000000015"/>
  </r>
  <r>
    <n v="4307"/>
    <s v="CA-2013-161095"/>
    <x v="0"/>
    <x v="931"/>
    <d v="2013-06-29T00:00:00"/>
    <s v="Same Day"/>
    <s v="CS-12250"/>
    <s v="Chris Selesnick"/>
    <x v="1"/>
    <x v="0"/>
    <s v="Los Angeles"/>
    <x v="1"/>
    <n v="90032"/>
    <x v="1"/>
    <s v="OFF-BI-10002764"/>
    <x v="1"/>
    <x v="8"/>
    <x v="502"/>
    <n v="7.7520000000000007"/>
    <n v="3"/>
    <n v="0.2"/>
    <n v="2.8100999999999998"/>
  </r>
  <r>
    <n v="4308"/>
    <s v="CA-2013-161095"/>
    <x v="0"/>
    <x v="931"/>
    <d v="2013-06-29T00:00:00"/>
    <s v="Same Day"/>
    <s v="CS-12250"/>
    <s v="Chris Selesnick"/>
    <x v="1"/>
    <x v="0"/>
    <s v="Los Angeles"/>
    <x v="1"/>
    <n v="90032"/>
    <x v="1"/>
    <s v="OFF-BI-10001524"/>
    <x v="1"/>
    <x v="8"/>
    <x v="298"/>
    <n v="33.568000000000005"/>
    <n v="2"/>
    <n v="0.2"/>
    <n v="11.748799999999997"/>
  </r>
  <r>
    <n v="4309"/>
    <s v="CA-2011-125829"/>
    <x v="2"/>
    <x v="130"/>
    <d v="2011-11-11T00:00:00"/>
    <s v="Standard Class"/>
    <s v="WB-21850"/>
    <s v="William Brown"/>
    <x v="0"/>
    <x v="0"/>
    <s v="Los Angeles"/>
    <x v="1"/>
    <n v="90045"/>
    <x v="1"/>
    <s v="TEC-PH-10001079"/>
    <x v="2"/>
    <x v="7"/>
    <x v="1246"/>
    <n v="666.34400000000005"/>
    <n v="7"/>
    <n v="0.2"/>
    <n v="66.634399999999971"/>
  </r>
  <r>
    <n v="4310"/>
    <s v="CA-2011-125829"/>
    <x v="2"/>
    <x v="130"/>
    <d v="2011-11-11T00:00:00"/>
    <s v="Standard Class"/>
    <s v="WB-21850"/>
    <s v="William Brown"/>
    <x v="0"/>
    <x v="0"/>
    <s v="Los Angeles"/>
    <x v="1"/>
    <n v="90045"/>
    <x v="1"/>
    <s v="FUR-TA-10002041"/>
    <x v="0"/>
    <x v="3"/>
    <x v="358"/>
    <n v="573.72799999999995"/>
    <n v="4"/>
    <n v="0.2"/>
    <n v="-64.544399999999968"/>
  </r>
  <r>
    <n v="4311"/>
    <s v="CA-2011-125829"/>
    <x v="2"/>
    <x v="130"/>
    <d v="2011-11-11T00:00:00"/>
    <s v="Standard Class"/>
    <s v="WB-21850"/>
    <s v="William Brown"/>
    <x v="0"/>
    <x v="0"/>
    <s v="Los Angeles"/>
    <x v="1"/>
    <n v="90045"/>
    <x v="1"/>
    <s v="OFF-BI-10001036"/>
    <x v="1"/>
    <x v="8"/>
    <x v="618"/>
    <n v="21.936000000000003"/>
    <n v="3"/>
    <n v="0.2"/>
    <n v="8.2259999999999991"/>
  </r>
  <r>
    <n v="4312"/>
    <s v="CA-2011-125829"/>
    <x v="2"/>
    <x v="130"/>
    <d v="2011-11-11T00:00:00"/>
    <s v="Standard Class"/>
    <s v="WB-21850"/>
    <s v="William Brown"/>
    <x v="0"/>
    <x v="0"/>
    <s v="Los Angeles"/>
    <x v="1"/>
    <n v="90045"/>
    <x v="1"/>
    <s v="OFF-PA-10000223"/>
    <x v="1"/>
    <x v="10"/>
    <x v="1374"/>
    <n v="19.440000000000001"/>
    <n v="3"/>
    <n v="0"/>
    <n v="9.3312000000000008"/>
  </r>
  <r>
    <n v="4313"/>
    <s v="CA-2011-125829"/>
    <x v="2"/>
    <x v="130"/>
    <d v="2011-11-11T00:00:00"/>
    <s v="Standard Class"/>
    <s v="WB-21850"/>
    <s v="William Brown"/>
    <x v="0"/>
    <x v="0"/>
    <s v="Los Angeles"/>
    <x v="1"/>
    <n v="90045"/>
    <x v="1"/>
    <s v="TEC-MA-10003246"/>
    <x v="2"/>
    <x v="15"/>
    <x v="1628"/>
    <n v="447.96800000000007"/>
    <n v="4"/>
    <n v="0.2"/>
    <n v="139.98999999999995"/>
  </r>
  <r>
    <n v="4314"/>
    <s v="CA-2011-123127"/>
    <x v="2"/>
    <x v="78"/>
    <d v="2011-09-12T00:00:00"/>
    <s v="Standard Class"/>
    <s v="SP-20620"/>
    <s v="Stefania Perrino"/>
    <x v="1"/>
    <x v="0"/>
    <s v="Long Beach"/>
    <x v="15"/>
    <n v="11561"/>
    <x v="3"/>
    <s v="OFF-AP-10001962"/>
    <x v="1"/>
    <x v="9"/>
    <x v="1594"/>
    <n v="16.78"/>
    <n v="2"/>
    <n v="0"/>
    <n v="4.1950000000000003"/>
  </r>
  <r>
    <n v="4315"/>
    <s v="CA-2012-115945"/>
    <x v="1"/>
    <x v="608"/>
    <d v="2012-07-01T00:00:00"/>
    <s v="Standard Class"/>
    <s v="AB-10165"/>
    <s v="Alan Barnes"/>
    <x v="0"/>
    <x v="0"/>
    <s v="Los Angeles"/>
    <x v="1"/>
    <n v="90045"/>
    <x v="1"/>
    <s v="OFF-AR-10004062"/>
    <x v="1"/>
    <x v="6"/>
    <x v="33"/>
    <n v="20.96"/>
    <n v="2"/>
    <n v="0"/>
    <n v="5.24"/>
  </r>
  <r>
    <n v="4316"/>
    <s v="CA-2012-115945"/>
    <x v="1"/>
    <x v="608"/>
    <d v="2012-07-01T00:00:00"/>
    <s v="Standard Class"/>
    <s v="AB-10165"/>
    <s v="Alan Barnes"/>
    <x v="0"/>
    <x v="0"/>
    <s v="Los Angeles"/>
    <x v="1"/>
    <n v="90045"/>
    <x v="1"/>
    <s v="OFF-BI-10004330"/>
    <x v="1"/>
    <x v="8"/>
    <x v="795"/>
    <n v="88.751999999999995"/>
    <n v="3"/>
    <n v="0.2"/>
    <n v="27.734999999999996"/>
  </r>
  <r>
    <n v="4317"/>
    <s v="CA-2012-115945"/>
    <x v="1"/>
    <x v="608"/>
    <d v="2012-07-01T00:00:00"/>
    <s v="Standard Class"/>
    <s v="AB-10165"/>
    <s v="Alan Barnes"/>
    <x v="0"/>
    <x v="0"/>
    <s v="Los Angeles"/>
    <x v="1"/>
    <n v="90045"/>
    <x v="1"/>
    <s v="OFF-ST-10001963"/>
    <x v="1"/>
    <x v="4"/>
    <x v="532"/>
    <n v="304.23"/>
    <n v="3"/>
    <n v="0"/>
    <n v="9.126899999999992"/>
  </r>
  <r>
    <n v="4318"/>
    <s v="CA-2012-136735"/>
    <x v="1"/>
    <x v="353"/>
    <d v="2012-08-02T00:00:00"/>
    <s v="Standard Class"/>
    <s v="HA-14920"/>
    <s v="Helen Andreada"/>
    <x v="0"/>
    <x v="0"/>
    <s v="San Francisco"/>
    <x v="1"/>
    <n v="94110"/>
    <x v="1"/>
    <s v="OFF-EN-10002230"/>
    <x v="1"/>
    <x v="12"/>
    <x v="550"/>
    <n v="167.86"/>
    <n v="2"/>
    <n v="0"/>
    <n v="78.894199999999998"/>
  </r>
  <r>
    <n v="4319"/>
    <s v="US-2014-136189"/>
    <x v="3"/>
    <x v="226"/>
    <d v="2014-12-12T00:00:00"/>
    <s v="Standard Class"/>
    <s v="DC-13285"/>
    <s v="Debra Catini"/>
    <x v="0"/>
    <x v="0"/>
    <s v="Richmond"/>
    <x v="17"/>
    <n v="23223"/>
    <x v="0"/>
    <s v="FUR-FU-10000175"/>
    <x v="0"/>
    <x v="5"/>
    <x v="1629"/>
    <n v="82.38"/>
    <n v="6"/>
    <n v="0"/>
    <n v="25.537799999999997"/>
  </r>
  <r>
    <n v="4320"/>
    <s v="CA-2011-152345"/>
    <x v="2"/>
    <x v="282"/>
    <d v="2012-01-03T00:00:00"/>
    <s v="Second Class"/>
    <s v="ST-20530"/>
    <s v="Shui Tom"/>
    <x v="0"/>
    <x v="0"/>
    <s v="Albuquerque"/>
    <x v="27"/>
    <n v="87105"/>
    <x v="1"/>
    <s v="TEC-PH-10004897"/>
    <x v="2"/>
    <x v="7"/>
    <x v="1115"/>
    <n v="23.976000000000003"/>
    <n v="3"/>
    <n v="0.2"/>
    <n v="-5.694300000000001"/>
  </r>
  <r>
    <n v="4321"/>
    <s v="CA-2011-152345"/>
    <x v="2"/>
    <x v="282"/>
    <d v="2012-01-03T00:00:00"/>
    <s v="Second Class"/>
    <s v="ST-20530"/>
    <s v="Shui Tom"/>
    <x v="0"/>
    <x v="0"/>
    <s v="Albuquerque"/>
    <x v="27"/>
    <n v="87105"/>
    <x v="1"/>
    <s v="OFF-ST-10003123"/>
    <x v="1"/>
    <x v="4"/>
    <x v="1268"/>
    <n v="33.29"/>
    <n v="1"/>
    <n v="0"/>
    <n v="7.9895999999999994"/>
  </r>
  <r>
    <n v="4322"/>
    <s v="US-2012-147662"/>
    <x v="1"/>
    <x v="966"/>
    <d v="2012-02-19T00:00:00"/>
    <s v="Standard Class"/>
    <s v="KB-16315"/>
    <s v="Karl Braun"/>
    <x v="0"/>
    <x v="0"/>
    <s v="Akron"/>
    <x v="24"/>
    <n v="44312"/>
    <x v="3"/>
    <s v="OFF-BI-10001658"/>
    <x v="1"/>
    <x v="8"/>
    <x v="439"/>
    <n v="14.952000000000004"/>
    <n v="2"/>
    <n v="0.7"/>
    <n v="-11.961599999999997"/>
  </r>
  <r>
    <n v="4323"/>
    <s v="US-2012-147662"/>
    <x v="1"/>
    <x v="966"/>
    <d v="2012-02-19T00:00:00"/>
    <s v="Standard Class"/>
    <s v="KB-16315"/>
    <s v="Karl Braun"/>
    <x v="0"/>
    <x v="0"/>
    <s v="Akron"/>
    <x v="24"/>
    <n v="44312"/>
    <x v="3"/>
    <s v="TEC-PH-10002834"/>
    <x v="2"/>
    <x v="7"/>
    <x v="1378"/>
    <n v="323.98199999999997"/>
    <n v="3"/>
    <n v="0.4"/>
    <n v="-80.995500000000021"/>
  </r>
  <r>
    <n v="4324"/>
    <s v="US-2012-147662"/>
    <x v="1"/>
    <x v="966"/>
    <d v="2012-02-19T00:00:00"/>
    <s v="Standard Class"/>
    <s v="KB-16315"/>
    <s v="Karl Braun"/>
    <x v="0"/>
    <x v="0"/>
    <s v="Akron"/>
    <x v="24"/>
    <n v="44312"/>
    <x v="3"/>
    <s v="OFF-BI-10002160"/>
    <x v="1"/>
    <x v="8"/>
    <x v="312"/>
    <n v="2.2860000000000005"/>
    <n v="2"/>
    <n v="0.7"/>
    <n v="-1.6763999999999997"/>
  </r>
  <r>
    <n v="4325"/>
    <s v="US-2012-147662"/>
    <x v="1"/>
    <x v="966"/>
    <d v="2012-02-19T00:00:00"/>
    <s v="Standard Class"/>
    <s v="KB-16315"/>
    <s v="Karl Braun"/>
    <x v="0"/>
    <x v="0"/>
    <s v="Akron"/>
    <x v="24"/>
    <n v="44312"/>
    <x v="3"/>
    <s v="OFF-AR-10004999"/>
    <x v="1"/>
    <x v="6"/>
    <x v="864"/>
    <n v="14.352000000000002"/>
    <n v="3"/>
    <n v="0.2"/>
    <n v="0.8969999999999998"/>
  </r>
  <r>
    <n v="4326"/>
    <s v="US-2012-147662"/>
    <x v="1"/>
    <x v="966"/>
    <d v="2012-02-19T00:00:00"/>
    <s v="Standard Class"/>
    <s v="KB-16315"/>
    <s v="Karl Braun"/>
    <x v="0"/>
    <x v="0"/>
    <s v="Akron"/>
    <x v="24"/>
    <n v="44312"/>
    <x v="3"/>
    <s v="TEC-AC-10003280"/>
    <x v="2"/>
    <x v="11"/>
    <x v="1028"/>
    <n v="71.975999999999999"/>
    <n v="3"/>
    <n v="0.2"/>
    <n v="0.89969999999999573"/>
  </r>
  <r>
    <n v="4327"/>
    <s v="CA-2013-153346"/>
    <x v="0"/>
    <x v="967"/>
    <d v="2013-01-27T00:00:00"/>
    <s v="First Class"/>
    <s v="TB-21355"/>
    <s v="Todd Boyes"/>
    <x v="1"/>
    <x v="0"/>
    <s v="Plainfield"/>
    <x v="30"/>
    <n v="7060"/>
    <x v="3"/>
    <s v="OFF-AR-10000315"/>
    <x v="1"/>
    <x v="6"/>
    <x v="1297"/>
    <n v="9.2099999999999991"/>
    <n v="3"/>
    <n v="0"/>
    <n v="2.3025000000000002"/>
  </r>
  <r>
    <n v="4328"/>
    <s v="CA-2013-153346"/>
    <x v="0"/>
    <x v="967"/>
    <d v="2013-01-27T00:00:00"/>
    <s v="First Class"/>
    <s v="TB-21355"/>
    <s v="Todd Boyes"/>
    <x v="1"/>
    <x v="0"/>
    <s v="Plainfield"/>
    <x v="30"/>
    <n v="7060"/>
    <x v="3"/>
    <s v="OFF-PA-10000007"/>
    <x v="1"/>
    <x v="10"/>
    <x v="1531"/>
    <n v="18"/>
    <n v="5"/>
    <n v="0"/>
    <n v="8.2799999999999994"/>
  </r>
  <r>
    <n v="4329"/>
    <s v="CA-2014-118360"/>
    <x v="3"/>
    <x v="719"/>
    <d v="2014-04-08T00:00:00"/>
    <s v="Standard Class"/>
    <s v="JC-15775"/>
    <s v="John Castell"/>
    <x v="0"/>
    <x v="0"/>
    <s v="New York City"/>
    <x v="15"/>
    <n v="10011"/>
    <x v="3"/>
    <s v="OFF-PA-10000791"/>
    <x v="1"/>
    <x v="10"/>
    <x v="1424"/>
    <n v="42.929999999999993"/>
    <n v="9"/>
    <n v="0"/>
    <n v="19.318499999999997"/>
  </r>
  <r>
    <n v="4330"/>
    <s v="CA-2014-149853"/>
    <x v="3"/>
    <x v="621"/>
    <d v="2014-10-10T00:00:00"/>
    <s v="Standard Class"/>
    <s v="PO-18850"/>
    <s v="Patrick O'Brill"/>
    <x v="0"/>
    <x v="0"/>
    <s v="Hialeah"/>
    <x v="2"/>
    <n v="33012"/>
    <x v="0"/>
    <s v="OFF-PA-10000556"/>
    <x v="1"/>
    <x v="10"/>
    <x v="1630"/>
    <n v="15.552000000000003"/>
    <n v="3"/>
    <n v="0.2"/>
    <n v="5.4432"/>
  </r>
  <r>
    <n v="4331"/>
    <s v="CA-2014-149853"/>
    <x v="3"/>
    <x v="621"/>
    <d v="2014-10-10T00:00:00"/>
    <s v="Standard Class"/>
    <s v="PO-18850"/>
    <s v="Patrick O'Brill"/>
    <x v="0"/>
    <x v="0"/>
    <s v="Hialeah"/>
    <x v="2"/>
    <n v="33012"/>
    <x v="0"/>
    <s v="OFF-AP-10000804"/>
    <x v="1"/>
    <x v="9"/>
    <x v="561"/>
    <n v="17.920000000000002"/>
    <n v="5"/>
    <n v="0.2"/>
    <n v="1.1200000000000001"/>
  </r>
  <r>
    <n v="4332"/>
    <s v="CA-2014-107909"/>
    <x v="3"/>
    <x v="853"/>
    <d v="2014-09-07T00:00:00"/>
    <s v="Standard Class"/>
    <s v="SS-20875"/>
    <s v="Sung Shariari"/>
    <x v="0"/>
    <x v="0"/>
    <s v="Redmond"/>
    <x v="4"/>
    <n v="98052"/>
    <x v="1"/>
    <s v="TEC-AC-10001998"/>
    <x v="2"/>
    <x v="11"/>
    <x v="84"/>
    <n v="19.989999999999998"/>
    <n v="1"/>
    <n v="0"/>
    <n v="6.796599999999998"/>
  </r>
  <r>
    <n v="4333"/>
    <s v="CA-2014-107909"/>
    <x v="3"/>
    <x v="853"/>
    <d v="2014-09-07T00:00:00"/>
    <s v="Standard Class"/>
    <s v="SS-20875"/>
    <s v="Sung Shariari"/>
    <x v="0"/>
    <x v="0"/>
    <s v="Redmond"/>
    <x v="4"/>
    <n v="98052"/>
    <x v="1"/>
    <s v="OFF-BI-10003476"/>
    <x v="1"/>
    <x v="8"/>
    <x v="1526"/>
    <n v="22.92"/>
    <n v="5"/>
    <n v="0.2"/>
    <n v="8.0219999999999985"/>
  </r>
  <r>
    <n v="4334"/>
    <s v="CA-2012-112375"/>
    <x v="1"/>
    <x v="379"/>
    <d v="2012-12-27T00:00:00"/>
    <s v="Standard Class"/>
    <s v="RD-19720"/>
    <s v="Roger Demir"/>
    <x v="0"/>
    <x v="0"/>
    <s v="Daytona Beach"/>
    <x v="2"/>
    <n v="32114"/>
    <x v="0"/>
    <s v="TEC-AC-10003237"/>
    <x v="2"/>
    <x v="11"/>
    <x v="1631"/>
    <n v="50.88"/>
    <n v="6"/>
    <n v="0.2"/>
    <n v="14.628000000000005"/>
  </r>
  <r>
    <n v="4335"/>
    <s v="CA-2012-112375"/>
    <x v="1"/>
    <x v="379"/>
    <d v="2012-12-27T00:00:00"/>
    <s v="Standard Class"/>
    <s v="RD-19720"/>
    <s v="Roger Demir"/>
    <x v="0"/>
    <x v="0"/>
    <s v="Daytona Beach"/>
    <x v="2"/>
    <n v="32114"/>
    <x v="0"/>
    <s v="OFF-EN-10003798"/>
    <x v="1"/>
    <x v="12"/>
    <x v="817"/>
    <n v="27.312000000000001"/>
    <n v="2"/>
    <n v="0.2"/>
    <n v="9.2178000000000004"/>
  </r>
  <r>
    <n v="4336"/>
    <s v="CA-2012-154795"/>
    <x v="1"/>
    <x v="139"/>
    <d v="2012-12-24T00:00:00"/>
    <s v="Standard Class"/>
    <s v="GZ-14470"/>
    <s v="Gary Zandusky"/>
    <x v="0"/>
    <x v="0"/>
    <s v="Bullhead City"/>
    <x v="16"/>
    <n v="86442"/>
    <x v="1"/>
    <s v="OFF-EN-10003068"/>
    <x v="1"/>
    <x v="12"/>
    <x v="1632"/>
    <n v="7.9200000000000008"/>
    <n v="1"/>
    <n v="0.2"/>
    <n v="2.7719999999999994"/>
  </r>
  <r>
    <n v="4337"/>
    <s v="CA-2012-154795"/>
    <x v="1"/>
    <x v="139"/>
    <d v="2012-12-24T00:00:00"/>
    <s v="Standard Class"/>
    <s v="GZ-14470"/>
    <s v="Gary Zandusky"/>
    <x v="0"/>
    <x v="0"/>
    <s v="Bullhead City"/>
    <x v="16"/>
    <n v="86442"/>
    <x v="1"/>
    <s v="FUR-FU-10002088"/>
    <x v="0"/>
    <x v="5"/>
    <x v="1084"/>
    <n v="14.368000000000002"/>
    <n v="2"/>
    <n v="0.2"/>
    <n v="3.9512"/>
  </r>
  <r>
    <n v="4338"/>
    <s v="CA-2012-125234"/>
    <x v="1"/>
    <x v="154"/>
    <d v="2012-12-01T00:00:00"/>
    <s v="Standard Class"/>
    <s v="SN-20710"/>
    <s v="Steve Nguyen"/>
    <x v="2"/>
    <x v="0"/>
    <s v="Los Angeles"/>
    <x v="1"/>
    <n v="90049"/>
    <x v="1"/>
    <s v="TEC-AC-10000158"/>
    <x v="2"/>
    <x v="11"/>
    <x v="353"/>
    <n v="107.97"/>
    <n v="3"/>
    <n v="0"/>
    <n v="22.6737"/>
  </r>
  <r>
    <n v="4339"/>
    <s v="CA-2012-125234"/>
    <x v="1"/>
    <x v="154"/>
    <d v="2012-12-01T00:00:00"/>
    <s v="Standard Class"/>
    <s v="SN-20710"/>
    <s v="Steve Nguyen"/>
    <x v="2"/>
    <x v="0"/>
    <s v="Los Angeles"/>
    <x v="1"/>
    <n v="90049"/>
    <x v="1"/>
    <s v="OFF-PA-10000482"/>
    <x v="1"/>
    <x v="10"/>
    <x v="67"/>
    <n v="113.82"/>
    <n v="3"/>
    <n v="0"/>
    <n v="53.495399999999989"/>
  </r>
  <r>
    <n v="4340"/>
    <s v="CA-2014-133501"/>
    <x v="3"/>
    <x v="151"/>
    <d v="2014-09-02T00:00:00"/>
    <s v="Standard Class"/>
    <s v="DK-12895"/>
    <s v="Dana Kaydos"/>
    <x v="0"/>
    <x v="0"/>
    <s v="Franklin"/>
    <x v="18"/>
    <n v="37064"/>
    <x v="0"/>
    <s v="OFF-PA-10004888"/>
    <x v="1"/>
    <x v="10"/>
    <x v="959"/>
    <n v="5.1840000000000011"/>
    <n v="1"/>
    <n v="0.2"/>
    <n v="1.8144"/>
  </r>
  <r>
    <n v="4341"/>
    <s v="US-2011-129609"/>
    <x v="2"/>
    <x v="579"/>
    <d v="2011-03-22T00:00:00"/>
    <s v="Same Day"/>
    <s v="VM-21835"/>
    <s v="Vivian Mathis"/>
    <x v="0"/>
    <x v="0"/>
    <s v="Portage"/>
    <x v="14"/>
    <n v="46368"/>
    <x v="2"/>
    <s v="OFF-AR-10003478"/>
    <x v="1"/>
    <x v="6"/>
    <x v="355"/>
    <n v="16.28"/>
    <n v="2"/>
    <n v="0"/>
    <n v="6.5120000000000005"/>
  </r>
  <r>
    <n v="4342"/>
    <s v="CA-2014-130309"/>
    <x v="3"/>
    <x v="94"/>
    <d v="2014-12-22T00:00:00"/>
    <s v="Standard Class"/>
    <s v="GB-14575"/>
    <s v="Giulietta Baptist"/>
    <x v="0"/>
    <x v="0"/>
    <s v="Arlington"/>
    <x v="17"/>
    <n v="22204"/>
    <x v="0"/>
    <s v="OFF-ST-10003208"/>
    <x v="1"/>
    <x v="4"/>
    <x v="243"/>
    <n v="544.38"/>
    <n v="3"/>
    <n v="0"/>
    <n v="157.87019999999993"/>
  </r>
  <r>
    <n v="4343"/>
    <s v="CA-2014-105410"/>
    <x v="3"/>
    <x v="498"/>
    <d v="2014-03-23T00:00:00"/>
    <s v="First Class"/>
    <s v="ND-18370"/>
    <s v="Natalie DeCherney"/>
    <x v="0"/>
    <x v="0"/>
    <s v="San Francisco"/>
    <x v="1"/>
    <n v="94110"/>
    <x v="1"/>
    <s v="OFF-BI-10004970"/>
    <x v="1"/>
    <x v="8"/>
    <x v="908"/>
    <n v="19.824000000000002"/>
    <n v="6"/>
    <n v="0.2"/>
    <n v="6.690599999999999"/>
  </r>
  <r>
    <n v="4344"/>
    <s v="CA-2014-105410"/>
    <x v="3"/>
    <x v="498"/>
    <d v="2014-03-23T00:00:00"/>
    <s v="First Class"/>
    <s v="ND-18370"/>
    <s v="Natalie DeCherney"/>
    <x v="0"/>
    <x v="0"/>
    <s v="San Francisco"/>
    <x v="1"/>
    <n v="94110"/>
    <x v="1"/>
    <s v="TEC-PH-10000038"/>
    <x v="2"/>
    <x v="7"/>
    <x v="1056"/>
    <n v="657.50400000000002"/>
    <n v="6"/>
    <n v="0.2"/>
    <n v="-131.50080000000005"/>
  </r>
  <r>
    <n v="4345"/>
    <s v="CA-2014-105410"/>
    <x v="3"/>
    <x v="498"/>
    <d v="2014-03-23T00:00:00"/>
    <s v="First Class"/>
    <s v="ND-18370"/>
    <s v="Natalie DeCherney"/>
    <x v="0"/>
    <x v="0"/>
    <s v="San Francisco"/>
    <x v="1"/>
    <n v="94110"/>
    <x v="1"/>
    <s v="TEC-AC-10001552"/>
    <x v="2"/>
    <x v="11"/>
    <x v="100"/>
    <n v="99.54"/>
    <n v="2"/>
    <n v="0"/>
    <n v="10.949399999999997"/>
  </r>
  <r>
    <n v="4346"/>
    <s v="CA-2014-105410"/>
    <x v="3"/>
    <x v="498"/>
    <d v="2014-03-23T00:00:00"/>
    <s v="First Class"/>
    <s v="ND-18370"/>
    <s v="Natalie DeCherney"/>
    <x v="0"/>
    <x v="0"/>
    <s v="San Francisco"/>
    <x v="1"/>
    <n v="94110"/>
    <x v="1"/>
    <s v="TEC-AC-10002926"/>
    <x v="2"/>
    <x v="11"/>
    <x v="1114"/>
    <n v="199.96"/>
    <n v="4"/>
    <n v="0"/>
    <n v="85.982800000000012"/>
  </r>
  <r>
    <n v="4347"/>
    <s v="CA-2013-120355"/>
    <x v="0"/>
    <x v="31"/>
    <d v="2013-09-26T00:00:00"/>
    <s v="Standard Class"/>
    <s v="MM-17260"/>
    <s v="Magdelene Morse"/>
    <x v="0"/>
    <x v="0"/>
    <s v="New Rochelle"/>
    <x v="15"/>
    <n v="10801"/>
    <x v="3"/>
    <s v="FUR-CH-10001394"/>
    <x v="0"/>
    <x v="1"/>
    <x v="648"/>
    <n v="631.78200000000004"/>
    <n v="2"/>
    <n v="0.1"/>
    <n v="140.39599999999993"/>
  </r>
  <r>
    <n v="4348"/>
    <s v="CA-2013-120355"/>
    <x v="0"/>
    <x v="31"/>
    <d v="2013-09-26T00:00:00"/>
    <s v="Standard Class"/>
    <s v="MM-17260"/>
    <s v="Magdelene Morse"/>
    <x v="0"/>
    <x v="0"/>
    <s v="New Rochelle"/>
    <x v="15"/>
    <n v="10801"/>
    <x v="3"/>
    <s v="FUR-FU-10004053"/>
    <x v="0"/>
    <x v="5"/>
    <x v="1633"/>
    <n v="60.72"/>
    <n v="3"/>
    <n v="0"/>
    <n v="26.1096"/>
  </r>
  <r>
    <n v="4349"/>
    <s v="CA-2014-169894"/>
    <x v="3"/>
    <x v="221"/>
    <d v="2014-11-30T00:00:00"/>
    <s v="Second Class"/>
    <s v="MV-17485"/>
    <s v="Mark Van Huff"/>
    <x v="0"/>
    <x v="0"/>
    <s v="Mesa"/>
    <x v="16"/>
    <n v="85204"/>
    <x v="1"/>
    <s v="OFF-BI-10004230"/>
    <x v="1"/>
    <x v="8"/>
    <x v="649"/>
    <n v="20.724000000000004"/>
    <n v="2"/>
    <n v="0.7"/>
    <n v="-15.197599999999994"/>
  </r>
  <r>
    <n v="4350"/>
    <s v="CA-2014-169894"/>
    <x v="3"/>
    <x v="221"/>
    <d v="2014-11-30T00:00:00"/>
    <s v="Second Class"/>
    <s v="MV-17485"/>
    <s v="Mark Van Huff"/>
    <x v="0"/>
    <x v="0"/>
    <s v="Mesa"/>
    <x v="16"/>
    <n v="85204"/>
    <x v="1"/>
    <s v="OFF-ST-10000060"/>
    <x v="1"/>
    <x v="4"/>
    <x v="387"/>
    <n v="415.87200000000007"/>
    <n v="8"/>
    <n v="0.2"/>
    <n v="-41.587199999999996"/>
  </r>
  <r>
    <n v="4351"/>
    <s v="US-2014-100482"/>
    <x v="3"/>
    <x v="645"/>
    <d v="2014-04-16T00:00:00"/>
    <s v="Standard Class"/>
    <s v="JL-15130"/>
    <s v="Jack Lebron"/>
    <x v="0"/>
    <x v="0"/>
    <s v="Lancaster"/>
    <x v="24"/>
    <n v="43130"/>
    <x v="3"/>
    <s v="OFF-ST-10001325"/>
    <x v="1"/>
    <x v="4"/>
    <x v="466"/>
    <n v="16.768000000000001"/>
    <n v="2"/>
    <n v="0.2"/>
    <n v="1.4672000000000001"/>
  </r>
  <r>
    <n v="4352"/>
    <s v="US-2014-100482"/>
    <x v="3"/>
    <x v="645"/>
    <d v="2014-04-16T00:00:00"/>
    <s v="Standard Class"/>
    <s v="JL-15130"/>
    <s v="Jack Lebron"/>
    <x v="0"/>
    <x v="0"/>
    <s v="Lancaster"/>
    <x v="24"/>
    <n v="43130"/>
    <x v="3"/>
    <s v="TEC-AC-10003441"/>
    <x v="2"/>
    <x v="11"/>
    <x v="652"/>
    <n v="27.12"/>
    <n v="2"/>
    <n v="0.2"/>
    <n v="-4.7460000000000013"/>
  </r>
  <r>
    <n v="4353"/>
    <s v="CA-2014-107748"/>
    <x v="3"/>
    <x v="389"/>
    <d v="2014-12-13T00:00:00"/>
    <s v="Second Class"/>
    <s v="AG-10330"/>
    <s v="Alex Grayson"/>
    <x v="0"/>
    <x v="0"/>
    <s v="Stockton"/>
    <x v="1"/>
    <n v="95207"/>
    <x v="1"/>
    <s v="TEC-PH-10003215"/>
    <x v="2"/>
    <x v="7"/>
    <x v="1602"/>
    <n v="95.84"/>
    <n v="4"/>
    <n v="0.2"/>
    <n v="34.741999999999997"/>
  </r>
  <r>
    <n v="4354"/>
    <s v="CA-2014-107748"/>
    <x v="3"/>
    <x v="389"/>
    <d v="2014-12-13T00:00:00"/>
    <s v="Second Class"/>
    <s v="AG-10330"/>
    <s v="Alex Grayson"/>
    <x v="0"/>
    <x v="0"/>
    <s v="Stockton"/>
    <x v="1"/>
    <n v="95207"/>
    <x v="1"/>
    <s v="OFF-PA-10002005"/>
    <x v="1"/>
    <x v="10"/>
    <x v="505"/>
    <n v="12.96"/>
    <n v="2"/>
    <n v="0"/>
    <n v="6.2208000000000006"/>
  </r>
  <r>
    <n v="4355"/>
    <s v="CA-2014-153654"/>
    <x v="3"/>
    <x v="221"/>
    <d v="2014-11-27T00:00:00"/>
    <s v="Second Class"/>
    <s v="MD-17860"/>
    <s v="Michael Dominguez"/>
    <x v="1"/>
    <x v="0"/>
    <s v="Asheville"/>
    <x v="3"/>
    <n v="28806"/>
    <x v="0"/>
    <s v="OFF-BI-10004465"/>
    <x v="1"/>
    <x v="8"/>
    <x v="732"/>
    <n v="19.008000000000003"/>
    <n v="8"/>
    <n v="0.7"/>
    <n v="-12.671999999999997"/>
  </r>
  <r>
    <n v="4356"/>
    <s v="CA-2012-155600"/>
    <x v="1"/>
    <x v="784"/>
    <d v="2012-12-07T00:00:00"/>
    <s v="Second Class"/>
    <s v="RO-19780"/>
    <s v="Rose O'Brian"/>
    <x v="0"/>
    <x v="0"/>
    <s v="Clarksville"/>
    <x v="18"/>
    <n v="37042"/>
    <x v="0"/>
    <s v="OFF-BI-10000545"/>
    <x v="1"/>
    <x v="8"/>
    <x v="685"/>
    <n v="1598.0580000000002"/>
    <n v="7"/>
    <n v="0.7"/>
    <n v="-1065.3719999999998"/>
  </r>
  <r>
    <n v="4357"/>
    <s v="CA-2012-155600"/>
    <x v="1"/>
    <x v="784"/>
    <d v="2012-12-07T00:00:00"/>
    <s v="Second Class"/>
    <s v="RO-19780"/>
    <s v="Rose O'Brian"/>
    <x v="0"/>
    <x v="0"/>
    <s v="Clarksville"/>
    <x v="18"/>
    <n v="37042"/>
    <x v="0"/>
    <s v="OFF-AR-10003752"/>
    <x v="1"/>
    <x v="6"/>
    <x v="677"/>
    <n v="36.96"/>
    <n v="4"/>
    <n v="0.2"/>
    <n v="12.011999999999999"/>
  </r>
  <r>
    <n v="4358"/>
    <s v="CA-2014-162565"/>
    <x v="3"/>
    <x v="157"/>
    <d v="2014-12-12T00:00:00"/>
    <s v="Same Day"/>
    <s v="RR-19315"/>
    <s v="Ralph Ritter"/>
    <x v="0"/>
    <x v="0"/>
    <s v="Aurora"/>
    <x v="10"/>
    <n v="60505"/>
    <x v="2"/>
    <s v="OFF-PA-10001937"/>
    <x v="1"/>
    <x v="10"/>
    <x v="286"/>
    <n v="10.368000000000002"/>
    <n v="2"/>
    <n v="0.2"/>
    <n v="3.6288"/>
  </r>
  <r>
    <n v="4359"/>
    <s v="CA-2014-162565"/>
    <x v="3"/>
    <x v="157"/>
    <d v="2014-12-12T00:00:00"/>
    <s v="Same Day"/>
    <s v="RR-19315"/>
    <s v="Ralph Ritter"/>
    <x v="0"/>
    <x v="0"/>
    <s v="Aurora"/>
    <x v="10"/>
    <n v="60505"/>
    <x v="2"/>
    <s v="FUR-FU-10004306"/>
    <x v="0"/>
    <x v="5"/>
    <x v="616"/>
    <n v="77.720000000000013"/>
    <n v="1"/>
    <n v="0.6"/>
    <n v="-66.061999999999998"/>
  </r>
  <r>
    <n v="4360"/>
    <s v="CA-2014-162565"/>
    <x v="3"/>
    <x v="157"/>
    <d v="2014-12-12T00:00:00"/>
    <s v="Same Day"/>
    <s v="RR-19315"/>
    <s v="Ralph Ritter"/>
    <x v="0"/>
    <x v="0"/>
    <s v="Aurora"/>
    <x v="10"/>
    <n v="60505"/>
    <x v="2"/>
    <s v="FUR-CH-10003973"/>
    <x v="0"/>
    <x v="1"/>
    <x v="858"/>
    <n v="520.46399999999994"/>
    <n v="2"/>
    <n v="0.3"/>
    <n v="-14.870399999999961"/>
  </r>
  <r>
    <n v="4361"/>
    <s v="CA-2013-127642"/>
    <x v="0"/>
    <x v="206"/>
    <d v="2013-05-24T00:00:00"/>
    <s v="First Class"/>
    <s v="CP-12340"/>
    <s v="Christine Phan"/>
    <x v="1"/>
    <x v="0"/>
    <s v="Warwick"/>
    <x v="34"/>
    <n v="2886"/>
    <x v="3"/>
    <s v="OFF-PA-10000565"/>
    <x v="1"/>
    <x v="10"/>
    <x v="33"/>
    <n v="111.96"/>
    <n v="2"/>
    <n v="0"/>
    <n v="54.860399999999998"/>
  </r>
  <r>
    <n v="4362"/>
    <s v="US-2014-163195"/>
    <x v="3"/>
    <x v="922"/>
    <d v="2014-02-22T00:00:00"/>
    <s v="Second Class"/>
    <s v="LL-16840"/>
    <s v="Lauren Leatherbury"/>
    <x v="0"/>
    <x v="0"/>
    <s v="Lafayette"/>
    <x v="28"/>
    <n v="70506"/>
    <x v="0"/>
    <s v="TEC-PH-10003875"/>
    <x v="2"/>
    <x v="7"/>
    <x v="119"/>
    <n v="29.160000000000004"/>
    <n v="3"/>
    <n v="0"/>
    <n v="8.4563999999999986"/>
  </r>
  <r>
    <n v="4363"/>
    <s v="CA-2014-111332"/>
    <x v="3"/>
    <x v="968"/>
    <d v="2014-05-23T00:00:00"/>
    <s v="Second Class"/>
    <s v="NC-18340"/>
    <s v="Nat Carroll"/>
    <x v="0"/>
    <x v="0"/>
    <s v="Fargo"/>
    <x v="46"/>
    <n v="58103"/>
    <x v="2"/>
    <s v="OFF-AR-10001953"/>
    <x v="1"/>
    <x v="6"/>
    <x v="395"/>
    <n v="131.94"/>
    <n v="3"/>
    <n v="0"/>
    <n v="35.623800000000003"/>
  </r>
  <r>
    <n v="4364"/>
    <s v="CA-2014-111332"/>
    <x v="3"/>
    <x v="968"/>
    <d v="2014-05-23T00:00:00"/>
    <s v="Second Class"/>
    <s v="NC-18340"/>
    <s v="Nat Carroll"/>
    <x v="0"/>
    <x v="0"/>
    <s v="Fargo"/>
    <x v="46"/>
    <n v="58103"/>
    <x v="2"/>
    <s v="OFF-AR-10001374"/>
    <x v="1"/>
    <x v="6"/>
    <x v="310"/>
    <n v="25.92"/>
    <n v="4"/>
    <n v="0"/>
    <n v="8.2943999999999996"/>
  </r>
  <r>
    <n v="4365"/>
    <s v="CA-2014-111332"/>
    <x v="3"/>
    <x v="968"/>
    <d v="2014-05-23T00:00:00"/>
    <s v="Second Class"/>
    <s v="NC-18340"/>
    <s v="Nat Carroll"/>
    <x v="0"/>
    <x v="0"/>
    <s v="Fargo"/>
    <x v="46"/>
    <n v="58103"/>
    <x v="2"/>
    <s v="OFF-ST-10003816"/>
    <x v="1"/>
    <x v="4"/>
    <x v="710"/>
    <n v="704.76"/>
    <n v="4"/>
    <n v="0"/>
    <n v="162.09479999999996"/>
  </r>
  <r>
    <n v="4366"/>
    <s v="CA-2014-111332"/>
    <x v="3"/>
    <x v="968"/>
    <d v="2014-05-23T00:00:00"/>
    <s v="Second Class"/>
    <s v="NC-18340"/>
    <s v="Nat Carroll"/>
    <x v="0"/>
    <x v="0"/>
    <s v="Fargo"/>
    <x v="46"/>
    <n v="58103"/>
    <x v="2"/>
    <s v="OFF-FA-10001843"/>
    <x v="1"/>
    <x v="13"/>
    <x v="33"/>
    <n v="7.41"/>
    <n v="3"/>
    <n v="0"/>
    <n v="3.4827000000000004"/>
  </r>
  <r>
    <n v="4367"/>
    <s v="CA-2014-111332"/>
    <x v="3"/>
    <x v="968"/>
    <d v="2014-05-23T00:00:00"/>
    <s v="Second Class"/>
    <s v="NC-18340"/>
    <s v="Nat Carroll"/>
    <x v="0"/>
    <x v="0"/>
    <s v="Fargo"/>
    <x v="46"/>
    <n v="58103"/>
    <x v="2"/>
    <s v="OFF-AR-10000657"/>
    <x v="1"/>
    <x v="6"/>
    <x v="1518"/>
    <n v="21.5"/>
    <n v="10"/>
    <n v="0"/>
    <n v="7.094999999999998"/>
  </r>
  <r>
    <n v="4368"/>
    <s v="CA-2014-117044"/>
    <x v="3"/>
    <x v="220"/>
    <d v="2014-09-14T00:00:00"/>
    <s v="Second Class"/>
    <s v="HA-14920"/>
    <s v="Helen Andreada"/>
    <x v="0"/>
    <x v="0"/>
    <s v="Chicago"/>
    <x v="10"/>
    <n v="60623"/>
    <x v="2"/>
    <s v="OFF-FA-10000936"/>
    <x v="1"/>
    <x v="13"/>
    <x v="1298"/>
    <n v="10.528"/>
    <n v="4"/>
    <n v="0.2"/>
    <n v="3.2899999999999996"/>
  </r>
  <r>
    <n v="4369"/>
    <s v="CA-2014-117044"/>
    <x v="3"/>
    <x v="220"/>
    <d v="2014-09-14T00:00:00"/>
    <s v="Second Class"/>
    <s v="HA-14920"/>
    <s v="Helen Andreada"/>
    <x v="0"/>
    <x v="0"/>
    <s v="Chicago"/>
    <x v="10"/>
    <n v="60623"/>
    <x v="2"/>
    <s v="OFF-PA-10003657"/>
    <x v="1"/>
    <x v="10"/>
    <x v="624"/>
    <n v="20.544000000000004"/>
    <n v="6"/>
    <n v="0.2"/>
    <n v="6.4199999999999964"/>
  </r>
  <r>
    <n v="4370"/>
    <s v="US-2013-165078"/>
    <x v="0"/>
    <x v="732"/>
    <d v="2013-11-11T00:00:00"/>
    <s v="Standard Class"/>
    <s v="MA-17995"/>
    <s v="Michelle Arnett"/>
    <x v="2"/>
    <x v="0"/>
    <s v="Lawrence"/>
    <x v="14"/>
    <n v="46226"/>
    <x v="2"/>
    <s v="OFF-BI-10001989"/>
    <x v="1"/>
    <x v="8"/>
    <x v="537"/>
    <n v="104.9"/>
    <n v="5"/>
    <n v="0"/>
    <n v="50.351999999999997"/>
  </r>
  <r>
    <n v="4371"/>
    <s v="US-2013-165078"/>
    <x v="0"/>
    <x v="732"/>
    <d v="2013-11-11T00:00:00"/>
    <s v="Standard Class"/>
    <s v="MA-17995"/>
    <s v="Michelle Arnett"/>
    <x v="2"/>
    <x v="0"/>
    <s v="Lawrence"/>
    <x v="14"/>
    <n v="46226"/>
    <x v="2"/>
    <s v="OFF-AR-10002987"/>
    <x v="1"/>
    <x v="6"/>
    <x v="1553"/>
    <n v="39.68"/>
    <n v="2"/>
    <n v="0"/>
    <n v="16.268800000000002"/>
  </r>
  <r>
    <n v="4372"/>
    <s v="US-2013-165078"/>
    <x v="0"/>
    <x v="732"/>
    <d v="2013-11-11T00:00:00"/>
    <s v="Standard Class"/>
    <s v="MA-17995"/>
    <s v="Michelle Arnett"/>
    <x v="2"/>
    <x v="0"/>
    <s v="Lawrence"/>
    <x v="14"/>
    <n v="46226"/>
    <x v="2"/>
    <s v="OFF-LA-10000414"/>
    <x v="1"/>
    <x v="2"/>
    <x v="1634"/>
    <n v="51.75"/>
    <n v="5"/>
    <n v="0"/>
    <n v="24.84"/>
  </r>
  <r>
    <n v="4373"/>
    <s v="US-2014-169320"/>
    <x v="3"/>
    <x v="283"/>
    <d v="2014-07-26T00:00:00"/>
    <s v="Second Class"/>
    <s v="LH-16900"/>
    <s v="Lena Hernandez"/>
    <x v="0"/>
    <x v="0"/>
    <s v="Elkhart"/>
    <x v="14"/>
    <n v="46514"/>
    <x v="2"/>
    <s v="OFF-AR-10003602"/>
    <x v="1"/>
    <x v="6"/>
    <x v="239"/>
    <n v="11.68"/>
    <n v="2"/>
    <n v="0"/>
    <n v="5.4895999999999994"/>
  </r>
  <r>
    <n v="4374"/>
    <s v="US-2014-169320"/>
    <x v="3"/>
    <x v="283"/>
    <d v="2014-07-26T00:00:00"/>
    <s v="Second Class"/>
    <s v="LH-16900"/>
    <s v="Lena Hernandez"/>
    <x v="0"/>
    <x v="0"/>
    <s v="Elkhart"/>
    <x v="14"/>
    <n v="46514"/>
    <x v="2"/>
    <s v="TEC-AC-10002550"/>
    <x v="2"/>
    <x v="11"/>
    <x v="1539"/>
    <n v="159.75"/>
    <n v="5"/>
    <n v="0"/>
    <n v="11.182499999999997"/>
  </r>
  <r>
    <n v="4375"/>
    <s v="CA-2013-158575"/>
    <x v="0"/>
    <x v="741"/>
    <d v="2013-11-25T00:00:00"/>
    <s v="Standard Class"/>
    <s v="SB-20290"/>
    <s v="Sean Braxton"/>
    <x v="1"/>
    <x v="0"/>
    <s v="Kent"/>
    <x v="24"/>
    <n v="44240"/>
    <x v="3"/>
    <s v="OFF-AP-10002998"/>
    <x v="1"/>
    <x v="9"/>
    <x v="1635"/>
    <n v="103.96799999999999"/>
    <n v="6"/>
    <n v="0.2"/>
    <n v="16.894799999999996"/>
  </r>
  <r>
    <n v="4376"/>
    <s v="CA-2011-166954"/>
    <x v="2"/>
    <x v="573"/>
    <d v="2011-04-30T00:00:00"/>
    <s v="Standard Class"/>
    <s v="BT-11305"/>
    <s v="Beth Thompson"/>
    <x v="2"/>
    <x v="0"/>
    <s v="San Gabriel"/>
    <x v="1"/>
    <n v="91776"/>
    <x v="1"/>
    <s v="FUR-FU-10003708"/>
    <x v="0"/>
    <x v="5"/>
    <x v="71"/>
    <n v="303.25"/>
    <n v="5"/>
    <n v="0"/>
    <n v="63.682499999999997"/>
  </r>
  <r>
    <n v="4377"/>
    <s v="CA-2011-166954"/>
    <x v="2"/>
    <x v="573"/>
    <d v="2011-04-30T00:00:00"/>
    <s v="Standard Class"/>
    <s v="BT-11305"/>
    <s v="Beth Thompson"/>
    <x v="2"/>
    <x v="0"/>
    <s v="San Gabriel"/>
    <x v="1"/>
    <n v="91776"/>
    <x v="1"/>
    <s v="OFF-AP-10001391"/>
    <x v="1"/>
    <x v="9"/>
    <x v="1260"/>
    <n v="270.71999999999997"/>
    <n v="3"/>
    <n v="0"/>
    <n v="78.508799999999965"/>
  </r>
  <r>
    <n v="4378"/>
    <s v="CA-2011-166954"/>
    <x v="2"/>
    <x v="573"/>
    <d v="2011-04-30T00:00:00"/>
    <s v="Standard Class"/>
    <s v="BT-11305"/>
    <s v="Beth Thompson"/>
    <x v="2"/>
    <x v="0"/>
    <s v="San Gabriel"/>
    <x v="1"/>
    <n v="91776"/>
    <x v="1"/>
    <s v="FUR-CH-10003973"/>
    <x v="0"/>
    <x v="1"/>
    <x v="858"/>
    <n v="1487.04"/>
    <n v="5"/>
    <n v="0.2"/>
    <n v="148.70400000000006"/>
  </r>
  <r>
    <n v="4379"/>
    <s v="CA-2012-140830"/>
    <x v="1"/>
    <x v="672"/>
    <d v="2012-12-02T00:00:00"/>
    <s v="Second Class"/>
    <s v="PS-18970"/>
    <s v="Paul Stevenson"/>
    <x v="2"/>
    <x v="0"/>
    <s v="Henderson"/>
    <x v="0"/>
    <n v="42420"/>
    <x v="0"/>
    <s v="OFF-EN-10000461"/>
    <x v="1"/>
    <x v="12"/>
    <x v="746"/>
    <n v="17.48"/>
    <n v="2"/>
    <n v="0"/>
    <n v="8.2156000000000002"/>
  </r>
  <r>
    <n v="4380"/>
    <s v="CA-2012-140830"/>
    <x v="1"/>
    <x v="672"/>
    <d v="2012-12-02T00:00:00"/>
    <s v="Second Class"/>
    <s v="PS-18970"/>
    <s v="Paul Stevenson"/>
    <x v="2"/>
    <x v="0"/>
    <s v="Henderson"/>
    <x v="0"/>
    <n v="42420"/>
    <x v="0"/>
    <s v="OFF-EN-10002831"/>
    <x v="1"/>
    <x v="12"/>
    <x v="828"/>
    <n v="71.88"/>
    <n v="2"/>
    <n v="0"/>
    <n v="32.345999999999997"/>
  </r>
  <r>
    <n v="4381"/>
    <s v="CA-2012-152891"/>
    <x v="1"/>
    <x v="969"/>
    <d v="2012-10-30T00:00:00"/>
    <s v="Standard Class"/>
    <s v="TB-21625"/>
    <s v="Trudy Brown"/>
    <x v="0"/>
    <x v="0"/>
    <s v="San Francisco"/>
    <x v="1"/>
    <n v="94110"/>
    <x v="1"/>
    <s v="OFF-AR-10004648"/>
    <x v="1"/>
    <x v="6"/>
    <x v="620"/>
    <n v="60.449999999999996"/>
    <n v="3"/>
    <n v="0"/>
    <n v="16.3215"/>
  </r>
  <r>
    <n v="4382"/>
    <s v="CA-2012-152891"/>
    <x v="1"/>
    <x v="969"/>
    <d v="2012-10-30T00:00:00"/>
    <s v="Standard Class"/>
    <s v="TB-21625"/>
    <s v="Trudy Brown"/>
    <x v="0"/>
    <x v="0"/>
    <s v="San Francisco"/>
    <x v="1"/>
    <n v="94110"/>
    <x v="1"/>
    <s v="FUR-TA-10001857"/>
    <x v="0"/>
    <x v="3"/>
    <x v="433"/>
    <n v="253.17599999999999"/>
    <n v="3"/>
    <n v="0.2"/>
    <n v="-31.64700000000002"/>
  </r>
  <r>
    <n v="4383"/>
    <s v="US-2012-122784"/>
    <x v="1"/>
    <x v="603"/>
    <d v="2012-07-27T00:00:00"/>
    <s v="Standard Class"/>
    <s v="RA-19915"/>
    <s v="Russell Applegate"/>
    <x v="0"/>
    <x v="0"/>
    <s v="Highland Park"/>
    <x v="10"/>
    <n v="60035"/>
    <x v="2"/>
    <s v="OFF-BI-10000546"/>
    <x v="1"/>
    <x v="8"/>
    <x v="609"/>
    <n v="2.879999999999999"/>
    <n v="5"/>
    <n v="0.8"/>
    <n v="-4.4639999999999995"/>
  </r>
  <r>
    <n v="4384"/>
    <s v="US-2012-122784"/>
    <x v="1"/>
    <x v="603"/>
    <d v="2012-07-27T00:00:00"/>
    <s v="Standard Class"/>
    <s v="RA-19915"/>
    <s v="Russell Applegate"/>
    <x v="0"/>
    <x v="0"/>
    <s v="Highland Park"/>
    <x v="10"/>
    <n v="60035"/>
    <x v="2"/>
    <s v="FUR-BO-10004690"/>
    <x v="0"/>
    <x v="0"/>
    <x v="1636"/>
    <n v="384.94399999999996"/>
    <n v="4"/>
    <n v="0.3"/>
    <n v="-126.48159999999999"/>
  </r>
  <r>
    <n v="4385"/>
    <s v="US-2012-122784"/>
    <x v="1"/>
    <x v="603"/>
    <d v="2012-07-27T00:00:00"/>
    <s v="Standard Class"/>
    <s v="RA-19915"/>
    <s v="Russell Applegate"/>
    <x v="0"/>
    <x v="0"/>
    <s v="Highland Park"/>
    <x v="10"/>
    <n v="60035"/>
    <x v="2"/>
    <s v="TEC-PH-10001557"/>
    <x v="2"/>
    <x v="7"/>
    <x v="658"/>
    <n v="153.584"/>
    <n v="2"/>
    <n v="0.2"/>
    <n v="13.438599999999994"/>
  </r>
  <r>
    <n v="4386"/>
    <s v="US-2012-122784"/>
    <x v="1"/>
    <x v="603"/>
    <d v="2012-07-27T00:00:00"/>
    <s v="Standard Class"/>
    <s v="RA-19915"/>
    <s v="Russell Applegate"/>
    <x v="0"/>
    <x v="0"/>
    <s v="Highland Park"/>
    <x v="10"/>
    <n v="60035"/>
    <x v="2"/>
    <s v="FUR-BO-10002545"/>
    <x v="0"/>
    <x v="0"/>
    <x v="37"/>
    <n v="913.43000000000006"/>
    <n v="5"/>
    <n v="0.3"/>
    <n v="-52.195999999999913"/>
  </r>
  <r>
    <n v="4387"/>
    <s v="CA-2013-156811"/>
    <x v="0"/>
    <x v="189"/>
    <d v="2013-11-03T00:00:00"/>
    <s v="Standard Class"/>
    <s v="BP-11095"/>
    <s v="Bart Pistole"/>
    <x v="1"/>
    <x v="0"/>
    <s v="San Francisco"/>
    <x v="1"/>
    <n v="94122"/>
    <x v="1"/>
    <s v="OFF-AP-10001366"/>
    <x v="1"/>
    <x v="9"/>
    <x v="33"/>
    <n v="43.92"/>
    <n v="4"/>
    <n v="0"/>
    <n v="11.858400000000003"/>
  </r>
  <r>
    <n v="4388"/>
    <s v="CA-2013-156811"/>
    <x v="0"/>
    <x v="189"/>
    <d v="2013-11-03T00:00:00"/>
    <s v="Standard Class"/>
    <s v="BP-11095"/>
    <s v="Bart Pistole"/>
    <x v="1"/>
    <x v="0"/>
    <s v="San Francisco"/>
    <x v="1"/>
    <n v="94122"/>
    <x v="1"/>
    <s v="OFF-BI-10001628"/>
    <x v="1"/>
    <x v="8"/>
    <x v="1103"/>
    <n v="25.031999999999996"/>
    <n v="3"/>
    <n v="0.2"/>
    <n v="7.822499999999998"/>
  </r>
  <r>
    <n v="4389"/>
    <s v="CA-2014-111556"/>
    <x v="3"/>
    <x v="225"/>
    <d v="2014-11-23T00:00:00"/>
    <s v="First Class"/>
    <s v="CD-11920"/>
    <s v="Carlos Daly"/>
    <x v="0"/>
    <x v="0"/>
    <s v="New York City"/>
    <x v="15"/>
    <n v="10035"/>
    <x v="3"/>
    <s v="OFF-PA-10003651"/>
    <x v="1"/>
    <x v="10"/>
    <x v="646"/>
    <n v="46.76"/>
    <n v="7"/>
    <n v="0"/>
    <n v="22.444800000000001"/>
  </r>
  <r>
    <n v="4390"/>
    <s v="CA-2014-111556"/>
    <x v="3"/>
    <x v="225"/>
    <d v="2014-11-23T00:00:00"/>
    <s v="First Class"/>
    <s v="CD-11920"/>
    <s v="Carlos Daly"/>
    <x v="0"/>
    <x v="0"/>
    <s v="New York City"/>
    <x v="15"/>
    <n v="10035"/>
    <x v="3"/>
    <s v="FUR-BO-10003159"/>
    <x v="0"/>
    <x v="0"/>
    <x v="1100"/>
    <n v="183.96800000000002"/>
    <n v="2"/>
    <n v="0.2"/>
    <n v="-25.295600000000022"/>
  </r>
  <r>
    <n v="4391"/>
    <s v="CA-2014-111556"/>
    <x v="3"/>
    <x v="225"/>
    <d v="2014-11-23T00:00:00"/>
    <s v="First Class"/>
    <s v="CD-11920"/>
    <s v="Carlos Daly"/>
    <x v="0"/>
    <x v="0"/>
    <s v="New York City"/>
    <x v="15"/>
    <n v="10035"/>
    <x v="3"/>
    <s v="TEC-PH-10001459"/>
    <x v="2"/>
    <x v="7"/>
    <x v="1438"/>
    <n v="1259.97"/>
    <n v="3"/>
    <n v="0"/>
    <n v="327.59220000000005"/>
  </r>
  <r>
    <n v="4392"/>
    <s v="CA-2014-111556"/>
    <x v="3"/>
    <x v="225"/>
    <d v="2014-11-23T00:00:00"/>
    <s v="First Class"/>
    <s v="CD-11920"/>
    <s v="Carlos Daly"/>
    <x v="0"/>
    <x v="0"/>
    <s v="New York City"/>
    <x v="15"/>
    <n v="10035"/>
    <x v="3"/>
    <s v="OFF-AR-10004602"/>
    <x v="1"/>
    <x v="6"/>
    <x v="1217"/>
    <n v="68.97"/>
    <n v="3"/>
    <n v="0"/>
    <n v="19.311600000000002"/>
  </r>
  <r>
    <n v="4393"/>
    <s v="CA-2013-108868"/>
    <x v="0"/>
    <x v="162"/>
    <d v="2013-09-13T00:00:00"/>
    <s v="Standard Class"/>
    <s v="KB-16585"/>
    <s v="Ken Black"/>
    <x v="1"/>
    <x v="0"/>
    <s v="Dallas"/>
    <x v="5"/>
    <n v="75081"/>
    <x v="2"/>
    <s v="OFF-AR-10001953"/>
    <x v="1"/>
    <x v="6"/>
    <x v="395"/>
    <n v="70.367999999999995"/>
    <n v="2"/>
    <n v="0.2"/>
    <n v="6.1572000000000031"/>
  </r>
  <r>
    <n v="4394"/>
    <s v="CA-2013-108868"/>
    <x v="0"/>
    <x v="162"/>
    <d v="2013-09-13T00:00:00"/>
    <s v="Standard Class"/>
    <s v="KB-16585"/>
    <s v="Ken Black"/>
    <x v="1"/>
    <x v="0"/>
    <s v="Dallas"/>
    <x v="5"/>
    <n v="75081"/>
    <x v="2"/>
    <s v="TEC-PH-10000923"/>
    <x v="2"/>
    <x v="7"/>
    <x v="1225"/>
    <n v="59.960000000000008"/>
    <n v="5"/>
    <n v="0.2"/>
    <n v="21.735500000000002"/>
  </r>
  <r>
    <n v="4395"/>
    <s v="CA-2011-142965"/>
    <x v="2"/>
    <x v="836"/>
    <d v="2011-07-20T00:00:00"/>
    <s v="Same Day"/>
    <s v="SW-20245"/>
    <s v="Scot Wooten"/>
    <x v="0"/>
    <x v="0"/>
    <s v="Springfield"/>
    <x v="24"/>
    <n v="45503"/>
    <x v="3"/>
    <s v="OFF-ST-10002583"/>
    <x v="1"/>
    <x v="4"/>
    <x v="566"/>
    <n v="25.983999999999998"/>
    <n v="1"/>
    <n v="0.2"/>
    <n v="-5.1968000000000005"/>
  </r>
  <r>
    <n v="4396"/>
    <s v="CA-2011-142965"/>
    <x v="2"/>
    <x v="836"/>
    <d v="2011-07-20T00:00:00"/>
    <s v="Same Day"/>
    <s v="SW-20245"/>
    <s v="Scot Wooten"/>
    <x v="0"/>
    <x v="0"/>
    <s v="Springfield"/>
    <x v="24"/>
    <n v="45503"/>
    <x v="3"/>
    <s v="OFF-BI-10000977"/>
    <x v="1"/>
    <x v="8"/>
    <x v="982"/>
    <n v="27.360000000000003"/>
    <n v="3"/>
    <n v="0.7"/>
    <n v="-21.887999999999991"/>
  </r>
  <r>
    <n v="4397"/>
    <s v="CA-2013-148740"/>
    <x v="0"/>
    <x v="625"/>
    <d v="2013-11-20T00:00:00"/>
    <s v="Standard Class"/>
    <s v="AH-10690"/>
    <s v="Anna Häberlin"/>
    <x v="1"/>
    <x v="0"/>
    <s v="San Diego"/>
    <x v="1"/>
    <n v="92024"/>
    <x v="1"/>
    <s v="TEC-PH-10002549"/>
    <x v="2"/>
    <x v="7"/>
    <x v="928"/>
    <n v="361.37600000000003"/>
    <n v="2"/>
    <n v="0.2"/>
    <n v="27.103200000000001"/>
  </r>
  <r>
    <n v="4398"/>
    <s v="US-2011-138758"/>
    <x v="2"/>
    <x v="970"/>
    <d v="2011-07-11T00:00:00"/>
    <s v="Standard Class"/>
    <s v="JL-15835"/>
    <s v="John Lee"/>
    <x v="0"/>
    <x v="0"/>
    <s v="Philadelphia"/>
    <x v="9"/>
    <n v="19120"/>
    <x v="3"/>
    <s v="FUR-CH-10002880"/>
    <x v="0"/>
    <x v="1"/>
    <x v="801"/>
    <n v="172.18599999999998"/>
    <n v="2"/>
    <n v="0.3"/>
    <n v="-46.736200000000011"/>
  </r>
  <r>
    <n v="4399"/>
    <s v="US-2011-138758"/>
    <x v="2"/>
    <x v="970"/>
    <d v="2011-07-11T00:00:00"/>
    <s v="Standard Class"/>
    <s v="JL-15835"/>
    <s v="John Lee"/>
    <x v="0"/>
    <x v="0"/>
    <s v="Philadelphia"/>
    <x v="9"/>
    <n v="19120"/>
    <x v="3"/>
    <s v="FUR-FU-10003039"/>
    <x v="0"/>
    <x v="5"/>
    <x v="479"/>
    <n v="69.00800000000001"/>
    <n v="2"/>
    <n v="0.2"/>
    <n v="12.0764"/>
  </r>
  <r>
    <n v="4400"/>
    <s v="CA-2013-131737"/>
    <x v="0"/>
    <x v="716"/>
    <d v="2013-03-18T00:00:00"/>
    <s v="Same Day"/>
    <s v="GZ-14470"/>
    <s v="Gary Zandusky"/>
    <x v="0"/>
    <x v="0"/>
    <s v="Columbia"/>
    <x v="39"/>
    <n v="21044"/>
    <x v="3"/>
    <s v="OFF-EN-10003055"/>
    <x v="1"/>
    <x v="12"/>
    <x v="873"/>
    <n v="199.89999999999998"/>
    <n v="5"/>
    <n v="0"/>
    <n v="89.954999999999984"/>
  </r>
  <r>
    <n v="4401"/>
    <s v="CA-2013-131737"/>
    <x v="0"/>
    <x v="716"/>
    <d v="2013-03-18T00:00:00"/>
    <s v="Same Day"/>
    <s v="GZ-14470"/>
    <s v="Gary Zandusky"/>
    <x v="0"/>
    <x v="0"/>
    <s v="Columbia"/>
    <x v="39"/>
    <n v="21044"/>
    <x v="3"/>
    <s v="OFF-AP-10002945"/>
    <x v="1"/>
    <x v="9"/>
    <x v="225"/>
    <n v="901.94999999999993"/>
    <n v="3"/>
    <n v="0"/>
    <n v="297.64349999999996"/>
  </r>
  <r>
    <n v="4402"/>
    <s v="CA-2013-131737"/>
    <x v="0"/>
    <x v="716"/>
    <d v="2013-03-18T00:00:00"/>
    <s v="Same Day"/>
    <s v="GZ-14470"/>
    <s v="Gary Zandusky"/>
    <x v="0"/>
    <x v="0"/>
    <s v="Columbia"/>
    <x v="39"/>
    <n v="21044"/>
    <x v="3"/>
    <s v="FUR-FU-10004306"/>
    <x v="0"/>
    <x v="5"/>
    <x v="616"/>
    <n v="971.5"/>
    <n v="5"/>
    <n v="0"/>
    <n v="252.59"/>
  </r>
  <r>
    <n v="4403"/>
    <s v="CA-2013-114538"/>
    <x v="0"/>
    <x v="482"/>
    <d v="2013-12-28T00:00:00"/>
    <s v="First Class"/>
    <s v="RC-19825"/>
    <s v="Roy Collins"/>
    <x v="0"/>
    <x v="0"/>
    <s v="Colorado Springs"/>
    <x v="22"/>
    <n v="80906"/>
    <x v="1"/>
    <s v="OFF-AR-10002445"/>
    <x v="1"/>
    <x v="6"/>
    <x v="1637"/>
    <n v="11.328000000000001"/>
    <n v="2"/>
    <n v="0.2"/>
    <n v="2.5488000000000004"/>
  </r>
  <r>
    <n v="4404"/>
    <s v="CA-2011-127936"/>
    <x v="2"/>
    <x v="814"/>
    <d v="2011-09-04T00:00:00"/>
    <s v="First Class"/>
    <s v="CL-12565"/>
    <s v="Clay Ludtke"/>
    <x v="0"/>
    <x v="0"/>
    <s v="New York City"/>
    <x v="15"/>
    <n v="10009"/>
    <x v="3"/>
    <s v="OFF-AR-10002445"/>
    <x v="1"/>
    <x v="6"/>
    <x v="1637"/>
    <n v="21.240000000000002"/>
    <n v="3"/>
    <n v="0"/>
    <n v="8.071200000000001"/>
  </r>
  <r>
    <n v="4405"/>
    <s v="CA-2012-164336"/>
    <x v="1"/>
    <x v="761"/>
    <d v="2012-07-10T00:00:00"/>
    <s v="Standard Class"/>
    <s v="MW-18220"/>
    <s v="Mitch Webber"/>
    <x v="0"/>
    <x v="0"/>
    <s v="Philadelphia"/>
    <x v="9"/>
    <n v="19140"/>
    <x v="3"/>
    <s v="TEC-AC-10002345"/>
    <x v="2"/>
    <x v="11"/>
    <x v="173"/>
    <n v="34.800000000000004"/>
    <n v="3"/>
    <n v="0.2"/>
    <n v="2.1749999999999989"/>
  </r>
  <r>
    <n v="4406"/>
    <s v="CA-2012-164336"/>
    <x v="1"/>
    <x v="761"/>
    <d v="2012-07-10T00:00:00"/>
    <s v="Standard Class"/>
    <s v="MW-18220"/>
    <s v="Mitch Webber"/>
    <x v="0"/>
    <x v="0"/>
    <s v="Philadelphia"/>
    <x v="9"/>
    <n v="19140"/>
    <x v="3"/>
    <s v="OFF-ST-10001558"/>
    <x v="1"/>
    <x v="4"/>
    <x v="712"/>
    <n v="38.975999999999999"/>
    <n v="3"/>
    <n v="0.2"/>
    <n v="-2.4359999999999999"/>
  </r>
  <r>
    <n v="4407"/>
    <s v="CA-2013-100041"/>
    <x v="0"/>
    <x v="73"/>
    <d v="2013-11-26T00:00:00"/>
    <s v="Standard Class"/>
    <s v="BF-10975"/>
    <s v="Barbara Fisher"/>
    <x v="1"/>
    <x v="0"/>
    <s v="Columbus"/>
    <x v="14"/>
    <n v="47201"/>
    <x v="2"/>
    <s v="OFF-PA-10001622"/>
    <x v="1"/>
    <x v="10"/>
    <x v="695"/>
    <n v="9.08"/>
    <n v="2"/>
    <n v="0"/>
    <n v="4.0859999999999994"/>
  </r>
  <r>
    <n v="4408"/>
    <s v="CA-2013-100041"/>
    <x v="0"/>
    <x v="73"/>
    <d v="2013-11-26T00:00:00"/>
    <s v="Standard Class"/>
    <s v="BF-10975"/>
    <s v="Barbara Fisher"/>
    <x v="1"/>
    <x v="0"/>
    <s v="Columbus"/>
    <x v="14"/>
    <n v="47201"/>
    <x v="2"/>
    <s v="OFF-PA-10000418"/>
    <x v="1"/>
    <x v="10"/>
    <x v="961"/>
    <n v="314.54999999999995"/>
    <n v="3"/>
    <n v="0"/>
    <n v="150.98399999999998"/>
  </r>
  <r>
    <n v="4409"/>
    <s v="CA-2013-100041"/>
    <x v="0"/>
    <x v="73"/>
    <d v="2013-11-26T00:00:00"/>
    <s v="Standard Class"/>
    <s v="BF-10975"/>
    <s v="Barbara Fisher"/>
    <x v="1"/>
    <x v="0"/>
    <s v="Columbus"/>
    <x v="14"/>
    <n v="47201"/>
    <x v="2"/>
    <s v="OFF-BI-10000343"/>
    <x v="1"/>
    <x v="8"/>
    <x v="184"/>
    <n v="4.91"/>
    <n v="1"/>
    <n v="0"/>
    <n v="2.3077000000000001"/>
  </r>
  <r>
    <n v="4410"/>
    <s v="US-2011-154879"/>
    <x v="2"/>
    <x v="457"/>
    <d v="2011-05-11T00:00:00"/>
    <s v="Standard Class"/>
    <s v="SN-20710"/>
    <s v="Steve Nguyen"/>
    <x v="2"/>
    <x v="0"/>
    <s v="Los Angeles"/>
    <x v="1"/>
    <n v="90004"/>
    <x v="1"/>
    <s v="OFF-LA-10004425"/>
    <x v="1"/>
    <x v="2"/>
    <x v="33"/>
    <n v="5.78"/>
    <n v="2"/>
    <n v="0"/>
    <n v="2.7166000000000001"/>
  </r>
  <r>
    <n v="4411"/>
    <s v="US-2011-154879"/>
    <x v="2"/>
    <x v="457"/>
    <d v="2011-05-11T00:00:00"/>
    <s v="Standard Class"/>
    <s v="SN-20710"/>
    <s v="Steve Nguyen"/>
    <x v="2"/>
    <x v="0"/>
    <s v="Los Angeles"/>
    <x v="1"/>
    <n v="90004"/>
    <x v="1"/>
    <s v="OFF-AR-10001897"/>
    <x v="1"/>
    <x v="6"/>
    <x v="640"/>
    <n v="107.94"/>
    <n v="6"/>
    <n v="0"/>
    <n v="30.223200000000002"/>
  </r>
  <r>
    <n v="4412"/>
    <s v="CA-2011-130624"/>
    <x v="2"/>
    <x v="261"/>
    <d v="2011-06-24T00:00:00"/>
    <s v="First Class"/>
    <s v="TB-21280"/>
    <s v="Toby Braunhardt"/>
    <x v="0"/>
    <x v="0"/>
    <s v="New York City"/>
    <x v="15"/>
    <n v="10024"/>
    <x v="3"/>
    <s v="OFF-PA-10003883"/>
    <x v="1"/>
    <x v="10"/>
    <x v="1229"/>
    <n v="19.649999999999999"/>
    <n v="3"/>
    <n v="0"/>
    <n v="9.0389999999999997"/>
  </r>
  <r>
    <n v="4413"/>
    <s v="CA-2011-130624"/>
    <x v="2"/>
    <x v="261"/>
    <d v="2011-06-24T00:00:00"/>
    <s v="First Class"/>
    <s v="TB-21280"/>
    <s v="Toby Braunhardt"/>
    <x v="0"/>
    <x v="0"/>
    <s v="New York City"/>
    <x v="15"/>
    <n v="10024"/>
    <x v="3"/>
    <s v="TEC-PH-10003963"/>
    <x v="2"/>
    <x v="7"/>
    <x v="512"/>
    <n v="617.97"/>
    <n v="3"/>
    <n v="0"/>
    <n v="160.6722"/>
  </r>
  <r>
    <n v="4414"/>
    <s v="CA-2011-130624"/>
    <x v="2"/>
    <x v="261"/>
    <d v="2011-06-24T00:00:00"/>
    <s v="First Class"/>
    <s v="TB-21280"/>
    <s v="Toby Braunhardt"/>
    <x v="0"/>
    <x v="0"/>
    <s v="New York City"/>
    <x v="15"/>
    <n v="10024"/>
    <x v="3"/>
    <s v="OFF-AP-10001303"/>
    <x v="1"/>
    <x v="9"/>
    <x v="925"/>
    <n v="59.699999999999996"/>
    <n v="3"/>
    <n v="0"/>
    <n v="26.864999999999995"/>
  </r>
  <r>
    <n v="4415"/>
    <s v="CA-2014-132339"/>
    <x v="3"/>
    <x v="971"/>
    <d v="2014-08-24T00:00:00"/>
    <s v="Standard Class"/>
    <s v="JB-15400"/>
    <s v="Jennifer Braxton"/>
    <x v="1"/>
    <x v="0"/>
    <s v="Lawrence"/>
    <x v="31"/>
    <n v="1841"/>
    <x v="3"/>
    <s v="OFF-BI-10003925"/>
    <x v="1"/>
    <x v="8"/>
    <x v="751"/>
    <n v="387.99"/>
    <n v="1"/>
    <n v="0"/>
    <n v="182.3553"/>
  </r>
  <r>
    <n v="4416"/>
    <s v="CA-2011-153983"/>
    <x v="2"/>
    <x v="503"/>
    <d v="2011-12-06T00:00:00"/>
    <s v="Standard Class"/>
    <s v="AH-10210"/>
    <s v="Alan Hwang"/>
    <x v="0"/>
    <x v="0"/>
    <s v="San Francisco"/>
    <x v="1"/>
    <n v="94122"/>
    <x v="1"/>
    <s v="TEC-PH-10004586"/>
    <x v="2"/>
    <x v="7"/>
    <x v="890"/>
    <n v="575.91999999999996"/>
    <n v="2"/>
    <n v="0.2"/>
    <n v="71.989999999999981"/>
  </r>
  <r>
    <n v="4417"/>
    <s v="CA-2011-153983"/>
    <x v="2"/>
    <x v="503"/>
    <d v="2011-12-06T00:00:00"/>
    <s v="Standard Class"/>
    <s v="AH-10210"/>
    <s v="Alan Hwang"/>
    <x v="0"/>
    <x v="0"/>
    <s v="San Francisco"/>
    <x v="1"/>
    <n v="94122"/>
    <x v="1"/>
    <s v="OFF-FA-10003495"/>
    <x v="1"/>
    <x v="13"/>
    <x v="33"/>
    <n v="30.4"/>
    <n v="5"/>
    <n v="0"/>
    <n v="15.2"/>
  </r>
  <r>
    <n v="4418"/>
    <s v="CA-2014-112900"/>
    <x v="3"/>
    <x v="359"/>
    <d v="2014-04-13T00:00:00"/>
    <s v="Second Class"/>
    <s v="KL-16645"/>
    <s v="Ken Lonsdale"/>
    <x v="0"/>
    <x v="0"/>
    <s v="Detroit"/>
    <x v="12"/>
    <n v="48205"/>
    <x v="2"/>
    <s v="OFF-BI-10002867"/>
    <x v="1"/>
    <x v="8"/>
    <x v="963"/>
    <n v="478.24"/>
    <n v="8"/>
    <n v="0"/>
    <n v="219.99039999999997"/>
  </r>
  <r>
    <n v="4419"/>
    <s v="CA-2011-160157"/>
    <x v="2"/>
    <x v="414"/>
    <d v="2011-12-27T00:00:00"/>
    <s v="Standard Class"/>
    <s v="MH-17455"/>
    <s v="Mark Hamilton"/>
    <x v="0"/>
    <x v="0"/>
    <s v="Hamilton"/>
    <x v="24"/>
    <n v="45011"/>
    <x v="3"/>
    <s v="FUR-FU-10003773"/>
    <x v="0"/>
    <x v="5"/>
    <x v="125"/>
    <n v="190.84800000000001"/>
    <n v="3"/>
    <n v="0.2"/>
    <n v="-21.470400000000026"/>
  </r>
  <r>
    <n v="4420"/>
    <s v="CA-2011-139633"/>
    <x v="2"/>
    <x v="506"/>
    <d v="2011-12-24T00:00:00"/>
    <s v="Standard Class"/>
    <s v="EC-14050"/>
    <s v="Erin Creighton"/>
    <x v="0"/>
    <x v="0"/>
    <s v="Columbus"/>
    <x v="24"/>
    <n v="43229"/>
    <x v="3"/>
    <s v="OFF-BI-10002954"/>
    <x v="1"/>
    <x v="8"/>
    <x v="1179"/>
    <n v="5.4840000000000009"/>
    <n v="4"/>
    <n v="0.7"/>
    <n v="-4.0215999999999994"/>
  </r>
  <r>
    <n v="4421"/>
    <s v="CA-2012-163090"/>
    <x v="1"/>
    <x v="972"/>
    <d v="2012-11-21T00:00:00"/>
    <s v="Second Class"/>
    <s v="GH-14665"/>
    <s v="Greg Hansen"/>
    <x v="0"/>
    <x v="0"/>
    <s v="Chicago"/>
    <x v="10"/>
    <n v="60610"/>
    <x v="2"/>
    <s v="OFF-SU-10002537"/>
    <x v="1"/>
    <x v="14"/>
    <x v="676"/>
    <n v="40.92"/>
    <n v="5"/>
    <n v="0.2"/>
    <n v="3.0690000000000026"/>
  </r>
  <r>
    <n v="4422"/>
    <s v="CA-2011-117016"/>
    <x v="2"/>
    <x v="530"/>
    <d v="2011-03-09T00:00:00"/>
    <s v="Standard Class"/>
    <s v="SC-20095"/>
    <s v="Sanjit Chand"/>
    <x v="0"/>
    <x v="0"/>
    <s v="Margate"/>
    <x v="2"/>
    <n v="33063"/>
    <x v="0"/>
    <s v="OFF-AR-10001374"/>
    <x v="1"/>
    <x v="6"/>
    <x v="310"/>
    <n v="15.552000000000003"/>
    <n v="3"/>
    <n v="0.2"/>
    <n v="2.3327999999999989"/>
  </r>
  <r>
    <n v="4423"/>
    <s v="CA-2014-159464"/>
    <x v="3"/>
    <x v="796"/>
    <d v="2014-05-20T00:00:00"/>
    <s v="First Class"/>
    <s v="TB-21355"/>
    <s v="Todd Boyes"/>
    <x v="1"/>
    <x v="0"/>
    <s v="Sandy Springs"/>
    <x v="32"/>
    <n v="30328"/>
    <x v="0"/>
    <s v="OFF-AP-10001492"/>
    <x v="1"/>
    <x v="9"/>
    <x v="22"/>
    <n v="17.239999999999998"/>
    <n v="2"/>
    <n v="0"/>
    <n v="4.4824000000000002"/>
  </r>
  <r>
    <n v="4424"/>
    <s v="CA-2014-159464"/>
    <x v="3"/>
    <x v="796"/>
    <d v="2014-05-20T00:00:00"/>
    <s v="First Class"/>
    <s v="TB-21355"/>
    <s v="Todd Boyes"/>
    <x v="1"/>
    <x v="0"/>
    <s v="Sandy Springs"/>
    <x v="32"/>
    <n v="30328"/>
    <x v="0"/>
    <s v="FUR-BO-10003546"/>
    <x v="0"/>
    <x v="0"/>
    <x v="1638"/>
    <n v="302.94"/>
    <n v="3"/>
    <n v="0"/>
    <n v="75.735000000000014"/>
  </r>
  <r>
    <n v="4425"/>
    <s v="CA-2014-159464"/>
    <x v="3"/>
    <x v="796"/>
    <d v="2014-05-20T00:00:00"/>
    <s v="First Class"/>
    <s v="TB-21355"/>
    <s v="Todd Boyes"/>
    <x v="1"/>
    <x v="0"/>
    <s v="Sandy Springs"/>
    <x v="32"/>
    <n v="30328"/>
    <x v="0"/>
    <s v="TEC-PH-10002185"/>
    <x v="2"/>
    <x v="7"/>
    <x v="1072"/>
    <n v="34.75"/>
    <n v="5"/>
    <n v="0"/>
    <n v="15.637499999999999"/>
  </r>
  <r>
    <n v="4426"/>
    <s v="CA-2014-159464"/>
    <x v="3"/>
    <x v="796"/>
    <d v="2014-05-20T00:00:00"/>
    <s v="First Class"/>
    <s v="TB-21355"/>
    <s v="Todd Boyes"/>
    <x v="1"/>
    <x v="0"/>
    <s v="Sandy Springs"/>
    <x v="32"/>
    <n v="30328"/>
    <x v="0"/>
    <s v="OFF-BI-10000315"/>
    <x v="1"/>
    <x v="8"/>
    <x v="407"/>
    <n v="113.94"/>
    <n v="6"/>
    <n v="0"/>
    <n v="54.691199999999995"/>
  </r>
  <r>
    <n v="4427"/>
    <s v="CA-2014-159464"/>
    <x v="3"/>
    <x v="796"/>
    <d v="2014-05-20T00:00:00"/>
    <s v="First Class"/>
    <s v="TB-21355"/>
    <s v="Todd Boyes"/>
    <x v="1"/>
    <x v="0"/>
    <s v="Sandy Springs"/>
    <x v="32"/>
    <n v="30328"/>
    <x v="0"/>
    <s v="TEC-PH-10002350"/>
    <x v="2"/>
    <x v="7"/>
    <x v="1458"/>
    <n v="55.98"/>
    <n v="2"/>
    <n v="0"/>
    <n v="15.674399999999999"/>
  </r>
  <r>
    <n v="4428"/>
    <s v="US-2014-103226"/>
    <x v="3"/>
    <x v="585"/>
    <d v="2014-09-29T00:00:00"/>
    <s v="Standard Class"/>
    <s v="DW-13195"/>
    <s v="David Wiener"/>
    <x v="1"/>
    <x v="0"/>
    <s v="Albuquerque"/>
    <x v="27"/>
    <n v="87105"/>
    <x v="1"/>
    <s v="OFF-PA-10002666"/>
    <x v="1"/>
    <x v="10"/>
    <x v="186"/>
    <n v="27.18"/>
    <n v="3"/>
    <n v="0"/>
    <n v="12.231"/>
  </r>
  <r>
    <n v="4429"/>
    <s v="CA-2014-119452"/>
    <x v="3"/>
    <x v="708"/>
    <d v="2014-03-28T00:00:00"/>
    <s v="Standard Class"/>
    <s v="CL-12565"/>
    <s v="Clay Ludtke"/>
    <x v="0"/>
    <x v="0"/>
    <s v="Tulsa"/>
    <x v="26"/>
    <n v="74133"/>
    <x v="2"/>
    <s v="FUR-CH-10004495"/>
    <x v="0"/>
    <x v="1"/>
    <x v="1475"/>
    <n v="1805.88"/>
    <n v="6"/>
    <n v="0"/>
    <n v="523.70519999999988"/>
  </r>
  <r>
    <n v="4430"/>
    <s v="CA-2014-147725"/>
    <x v="3"/>
    <x v="32"/>
    <d v="2014-09-15T00:00:00"/>
    <s v="Same Day"/>
    <s v="LT-17110"/>
    <s v="Liz Thompson"/>
    <x v="0"/>
    <x v="0"/>
    <s v="Orange"/>
    <x v="30"/>
    <n v="7050"/>
    <x v="3"/>
    <s v="OFF-AR-10001725"/>
    <x v="1"/>
    <x v="6"/>
    <x v="1540"/>
    <n v="70.949999999999989"/>
    <n v="3"/>
    <n v="0"/>
    <n v="18.447000000000003"/>
  </r>
  <r>
    <n v="4431"/>
    <s v="CA-2013-168893"/>
    <x v="0"/>
    <x v="54"/>
    <d v="2013-11-09T00:00:00"/>
    <s v="Second Class"/>
    <s v="AP-10915"/>
    <s v="Arthur Prichep"/>
    <x v="0"/>
    <x v="0"/>
    <s v="Henderson"/>
    <x v="0"/>
    <n v="42420"/>
    <x v="0"/>
    <s v="OFF-FA-10002280"/>
    <x v="1"/>
    <x v="13"/>
    <x v="653"/>
    <n v="20"/>
    <n v="4"/>
    <n v="0"/>
    <n v="9.6"/>
  </r>
  <r>
    <n v="4432"/>
    <s v="CA-2013-168893"/>
    <x v="0"/>
    <x v="54"/>
    <d v="2013-11-09T00:00:00"/>
    <s v="Second Class"/>
    <s v="AP-10915"/>
    <s v="Arthur Prichep"/>
    <x v="0"/>
    <x v="0"/>
    <s v="Henderson"/>
    <x v="0"/>
    <n v="42420"/>
    <x v="0"/>
    <s v="OFF-AR-10001770"/>
    <x v="1"/>
    <x v="6"/>
    <x v="1579"/>
    <n v="7.98"/>
    <n v="3"/>
    <n v="0"/>
    <n v="2.0747999999999998"/>
  </r>
  <r>
    <n v="4433"/>
    <s v="CA-2013-168893"/>
    <x v="0"/>
    <x v="54"/>
    <d v="2013-11-09T00:00:00"/>
    <s v="Second Class"/>
    <s v="AP-10915"/>
    <s v="Arthur Prichep"/>
    <x v="0"/>
    <x v="0"/>
    <s v="Henderson"/>
    <x v="0"/>
    <n v="42420"/>
    <x v="0"/>
    <s v="FUR-FU-10002885"/>
    <x v="0"/>
    <x v="5"/>
    <x v="755"/>
    <n v="24.1"/>
    <n v="5"/>
    <n v="0"/>
    <n v="9.1580000000000013"/>
  </r>
  <r>
    <n v="4434"/>
    <s v="CA-2013-168893"/>
    <x v="0"/>
    <x v="54"/>
    <d v="2013-11-09T00:00:00"/>
    <s v="Second Class"/>
    <s v="AP-10915"/>
    <s v="Arthur Prichep"/>
    <x v="0"/>
    <x v="0"/>
    <s v="Henderson"/>
    <x v="0"/>
    <n v="42420"/>
    <x v="0"/>
    <s v="OFF-AR-10003772"/>
    <x v="1"/>
    <x v="6"/>
    <x v="1429"/>
    <n v="8.75"/>
    <n v="1"/>
    <n v="0"/>
    <n v="2.6249999999999991"/>
  </r>
  <r>
    <n v="4435"/>
    <s v="CA-2013-168893"/>
    <x v="0"/>
    <x v="54"/>
    <d v="2013-11-09T00:00:00"/>
    <s v="Second Class"/>
    <s v="AP-10915"/>
    <s v="Arthur Prichep"/>
    <x v="0"/>
    <x v="0"/>
    <s v="Henderson"/>
    <x v="0"/>
    <n v="42420"/>
    <x v="0"/>
    <s v="FUR-TA-10003392"/>
    <x v="0"/>
    <x v="3"/>
    <x v="1639"/>
    <n v="842.94"/>
    <n v="3"/>
    <n v="0"/>
    <n v="160.15860000000001"/>
  </r>
  <r>
    <n v="4436"/>
    <s v="CA-2013-163398"/>
    <x v="0"/>
    <x v="973"/>
    <d v="2013-05-09T00:00:00"/>
    <s v="Standard Class"/>
    <s v="CB-12415"/>
    <s v="Christy Brittain"/>
    <x v="0"/>
    <x v="0"/>
    <s v="Chicago"/>
    <x v="10"/>
    <n v="60653"/>
    <x v="2"/>
    <s v="OFF-BI-10000014"/>
    <x v="1"/>
    <x v="8"/>
    <x v="628"/>
    <n v="2.1819999999999995"/>
    <n v="1"/>
    <n v="0.8"/>
    <n v="-3.6002999999999998"/>
  </r>
  <r>
    <n v="4437"/>
    <s v="CA-2013-163398"/>
    <x v="0"/>
    <x v="973"/>
    <d v="2013-05-09T00:00:00"/>
    <s v="Standard Class"/>
    <s v="CB-12415"/>
    <s v="Christy Brittain"/>
    <x v="0"/>
    <x v="0"/>
    <s v="Chicago"/>
    <x v="10"/>
    <n v="60653"/>
    <x v="2"/>
    <s v="OFF-AR-10003217"/>
    <x v="1"/>
    <x v="6"/>
    <x v="1640"/>
    <n v="27.384"/>
    <n v="7"/>
    <n v="0.2"/>
    <n v="2.7384000000000022"/>
  </r>
  <r>
    <n v="4438"/>
    <s v="CA-2013-163398"/>
    <x v="0"/>
    <x v="973"/>
    <d v="2013-05-09T00:00:00"/>
    <s v="Standard Class"/>
    <s v="CB-12415"/>
    <s v="Christy Brittain"/>
    <x v="0"/>
    <x v="0"/>
    <s v="Chicago"/>
    <x v="10"/>
    <n v="60653"/>
    <x v="2"/>
    <s v="OFF-AP-10002403"/>
    <x v="1"/>
    <x v="9"/>
    <x v="1302"/>
    <n v="26.405999999999992"/>
    <n v="3"/>
    <n v="0.8"/>
    <n v="-71.296199999999999"/>
  </r>
  <r>
    <n v="4439"/>
    <s v="CA-2013-162726"/>
    <x v="0"/>
    <x v="797"/>
    <d v="2014-01-03T00:00:00"/>
    <s v="Standard Class"/>
    <s v="MT-17815"/>
    <s v="Meg Tillman"/>
    <x v="0"/>
    <x v="0"/>
    <s v="Port Arthur"/>
    <x v="5"/>
    <n v="77642"/>
    <x v="2"/>
    <s v="OFF-PA-10001972"/>
    <x v="1"/>
    <x v="10"/>
    <x v="1169"/>
    <n v="10.368000000000002"/>
    <n v="2"/>
    <n v="0.2"/>
    <n v="3.6288"/>
  </r>
  <r>
    <n v="4440"/>
    <s v="CA-2013-162726"/>
    <x v="0"/>
    <x v="797"/>
    <d v="2014-01-03T00:00:00"/>
    <s v="Standard Class"/>
    <s v="MT-17815"/>
    <s v="Meg Tillman"/>
    <x v="0"/>
    <x v="0"/>
    <s v="Port Arthur"/>
    <x v="5"/>
    <n v="77642"/>
    <x v="2"/>
    <s v="OFF-PA-10004041"/>
    <x v="1"/>
    <x v="10"/>
    <x v="940"/>
    <n v="23.680000000000003"/>
    <n v="4"/>
    <n v="0.2"/>
    <n v="7.3999999999999995"/>
  </r>
  <r>
    <n v="4441"/>
    <s v="US-2013-111290"/>
    <x v="0"/>
    <x v="405"/>
    <d v="2013-07-27T00:00:00"/>
    <s v="Standard Class"/>
    <s v="DK-13375"/>
    <s v="Dennis Kane"/>
    <x v="0"/>
    <x v="0"/>
    <s v="Westland"/>
    <x v="12"/>
    <n v="48185"/>
    <x v="2"/>
    <s v="TEC-AC-10004975"/>
    <x v="2"/>
    <x v="11"/>
    <x v="973"/>
    <n v="109.95"/>
    <n v="1"/>
    <n v="0"/>
    <n v="36.283500000000004"/>
  </r>
  <r>
    <n v="4442"/>
    <s v="US-2013-111290"/>
    <x v="0"/>
    <x v="405"/>
    <d v="2013-07-27T00:00:00"/>
    <s v="Standard Class"/>
    <s v="DK-13375"/>
    <s v="Dennis Kane"/>
    <x v="0"/>
    <x v="0"/>
    <s v="Westland"/>
    <x v="12"/>
    <n v="48185"/>
    <x v="2"/>
    <s v="OFF-ST-10001932"/>
    <x v="1"/>
    <x v="4"/>
    <x v="1641"/>
    <n v="965.84999999999991"/>
    <n v="5"/>
    <n v="0"/>
    <n v="135.21900000000002"/>
  </r>
  <r>
    <n v="4443"/>
    <s v="US-2013-111290"/>
    <x v="0"/>
    <x v="405"/>
    <d v="2013-07-27T00:00:00"/>
    <s v="Standard Class"/>
    <s v="DK-13375"/>
    <s v="Dennis Kane"/>
    <x v="0"/>
    <x v="0"/>
    <s v="Westland"/>
    <x v="12"/>
    <n v="48185"/>
    <x v="2"/>
    <s v="OFF-AR-10001761"/>
    <x v="1"/>
    <x v="6"/>
    <x v="1642"/>
    <n v="29.2"/>
    <n v="5"/>
    <n v="0"/>
    <n v="10.511999999999999"/>
  </r>
  <r>
    <n v="4444"/>
    <s v="US-2013-111290"/>
    <x v="0"/>
    <x v="405"/>
    <d v="2013-07-27T00:00:00"/>
    <s v="Standard Class"/>
    <s v="DK-13375"/>
    <s v="Dennis Kane"/>
    <x v="0"/>
    <x v="0"/>
    <s v="Westland"/>
    <x v="12"/>
    <n v="48185"/>
    <x v="2"/>
    <s v="OFF-PA-10002262"/>
    <x v="1"/>
    <x v="10"/>
    <x v="992"/>
    <n v="32.400000000000006"/>
    <n v="5"/>
    <n v="0"/>
    <n v="15.552000000000001"/>
  </r>
  <r>
    <n v="4445"/>
    <s v="US-2011-147704"/>
    <x v="2"/>
    <x v="912"/>
    <d v="2011-11-21T00:00:00"/>
    <s v="Standard Class"/>
    <s v="SR-20740"/>
    <s v="Steven Roelle"/>
    <x v="2"/>
    <x v="0"/>
    <s v="Bloomington"/>
    <x v="14"/>
    <n v="47401"/>
    <x v="2"/>
    <s v="OFF-EN-10004483"/>
    <x v="1"/>
    <x v="12"/>
    <x v="1335"/>
    <n v="78.349999999999994"/>
    <n v="5"/>
    <n v="0"/>
    <n v="36.824499999999993"/>
  </r>
  <r>
    <n v="4446"/>
    <s v="US-2011-147704"/>
    <x v="2"/>
    <x v="912"/>
    <d v="2011-11-21T00:00:00"/>
    <s v="Standard Class"/>
    <s v="SR-20740"/>
    <s v="Steven Roelle"/>
    <x v="2"/>
    <x v="0"/>
    <s v="Bloomington"/>
    <x v="14"/>
    <n v="47401"/>
    <x v="2"/>
    <s v="OFF-PA-10003270"/>
    <x v="1"/>
    <x v="10"/>
    <x v="1415"/>
    <n v="31.68"/>
    <n v="6"/>
    <n v="0"/>
    <n v="14.256"/>
  </r>
  <r>
    <n v="4447"/>
    <s v="US-2011-147704"/>
    <x v="2"/>
    <x v="912"/>
    <d v="2011-11-21T00:00:00"/>
    <s v="Standard Class"/>
    <s v="SR-20740"/>
    <s v="Steven Roelle"/>
    <x v="2"/>
    <x v="0"/>
    <s v="Bloomington"/>
    <x v="14"/>
    <n v="47401"/>
    <x v="2"/>
    <s v="OFF-BI-10001634"/>
    <x v="1"/>
    <x v="8"/>
    <x v="24"/>
    <n v="29.12"/>
    <n v="4"/>
    <n v="0"/>
    <n v="14.268800000000001"/>
  </r>
  <r>
    <n v="4448"/>
    <s v="US-2011-147704"/>
    <x v="2"/>
    <x v="912"/>
    <d v="2011-11-21T00:00:00"/>
    <s v="Standard Class"/>
    <s v="SR-20740"/>
    <s v="Steven Roelle"/>
    <x v="2"/>
    <x v="0"/>
    <s v="Bloomington"/>
    <x v="14"/>
    <n v="47401"/>
    <x v="2"/>
    <s v="OFF-ST-10000675"/>
    <x v="1"/>
    <x v="4"/>
    <x v="295"/>
    <n v="169.45"/>
    <n v="5"/>
    <n v="0"/>
    <n v="42.362499999999997"/>
  </r>
  <r>
    <n v="4449"/>
    <s v="CA-2012-121965"/>
    <x v="1"/>
    <x v="974"/>
    <d v="2012-06-23T00:00:00"/>
    <s v="Standard Class"/>
    <s v="LH-17155"/>
    <s v="Logan Haushalter"/>
    <x v="0"/>
    <x v="0"/>
    <s v="Los Angeles"/>
    <x v="1"/>
    <n v="90032"/>
    <x v="1"/>
    <s v="FUR-FU-10000732"/>
    <x v="0"/>
    <x v="5"/>
    <x v="540"/>
    <n v="12.56"/>
    <n v="2"/>
    <n v="0"/>
    <n v="4.0191999999999997"/>
  </r>
  <r>
    <n v="4450"/>
    <s v="CA-2012-121965"/>
    <x v="1"/>
    <x v="974"/>
    <d v="2012-06-23T00:00:00"/>
    <s v="Standard Class"/>
    <s v="LH-17155"/>
    <s v="Logan Haushalter"/>
    <x v="0"/>
    <x v="0"/>
    <s v="Los Angeles"/>
    <x v="1"/>
    <n v="90032"/>
    <x v="1"/>
    <s v="OFF-PA-10004355"/>
    <x v="1"/>
    <x v="10"/>
    <x v="1094"/>
    <n v="6.48"/>
    <n v="1"/>
    <n v="0"/>
    <n v="3.1104000000000003"/>
  </r>
  <r>
    <n v="4451"/>
    <s v="CA-2012-121965"/>
    <x v="1"/>
    <x v="974"/>
    <d v="2012-06-23T00:00:00"/>
    <s v="Standard Class"/>
    <s v="LH-17155"/>
    <s v="Logan Haushalter"/>
    <x v="0"/>
    <x v="0"/>
    <s v="Los Angeles"/>
    <x v="1"/>
    <n v="90032"/>
    <x v="1"/>
    <s v="OFF-EN-10000056"/>
    <x v="1"/>
    <x v="12"/>
    <x v="627"/>
    <n v="186.69"/>
    <n v="3"/>
    <n v="0"/>
    <n v="87.744299999999981"/>
  </r>
  <r>
    <n v="4452"/>
    <s v="CA-2013-147137"/>
    <x v="0"/>
    <x v="975"/>
    <d v="2013-07-07T00:00:00"/>
    <s v="First Class"/>
    <s v="AA-10645"/>
    <s v="Anna Andreadi"/>
    <x v="0"/>
    <x v="0"/>
    <s v="San Francisco"/>
    <x v="1"/>
    <n v="94109"/>
    <x v="1"/>
    <s v="FUR-FU-10000221"/>
    <x v="0"/>
    <x v="5"/>
    <x v="529"/>
    <n v="25.4"/>
    <n v="5"/>
    <n v="0"/>
    <n v="8.6359999999999992"/>
  </r>
  <r>
    <n v="4453"/>
    <s v="CA-2013-147137"/>
    <x v="0"/>
    <x v="975"/>
    <d v="2013-07-07T00:00:00"/>
    <s v="First Class"/>
    <s v="AA-10645"/>
    <s v="Anna Andreadi"/>
    <x v="0"/>
    <x v="0"/>
    <s v="San Francisco"/>
    <x v="1"/>
    <n v="94109"/>
    <x v="1"/>
    <s v="OFF-EN-10003567"/>
    <x v="1"/>
    <x v="12"/>
    <x v="1643"/>
    <n v="43.96"/>
    <n v="2"/>
    <n v="0"/>
    <n v="20.661200000000001"/>
  </r>
  <r>
    <n v="4454"/>
    <s v="CA-2013-147137"/>
    <x v="0"/>
    <x v="975"/>
    <d v="2013-07-07T00:00:00"/>
    <s v="First Class"/>
    <s v="AA-10645"/>
    <s v="Anna Andreadi"/>
    <x v="0"/>
    <x v="0"/>
    <s v="San Francisco"/>
    <x v="1"/>
    <n v="94109"/>
    <x v="1"/>
    <s v="FUR-BO-10001811"/>
    <x v="0"/>
    <x v="0"/>
    <x v="779"/>
    <n v="1279.165"/>
    <n v="5"/>
    <n v="0.15"/>
    <n v="225.73499999999993"/>
  </r>
  <r>
    <n v="4455"/>
    <s v="CA-2013-147137"/>
    <x v="0"/>
    <x v="975"/>
    <d v="2013-07-07T00:00:00"/>
    <s v="First Class"/>
    <s v="AA-10645"/>
    <s v="Anna Andreadi"/>
    <x v="0"/>
    <x v="0"/>
    <s v="San Francisco"/>
    <x v="1"/>
    <n v="94109"/>
    <x v="1"/>
    <s v="OFF-ST-10002486"/>
    <x v="1"/>
    <x v="4"/>
    <x v="693"/>
    <n v="27.92"/>
    <n v="4"/>
    <n v="0"/>
    <n v="0.5583999999999989"/>
  </r>
  <r>
    <n v="4456"/>
    <s v="US-2012-146745"/>
    <x v="1"/>
    <x v="37"/>
    <d v="2012-09-08T00:00:00"/>
    <s v="Standard Class"/>
    <s v="AS-10630"/>
    <s v="Ann Steele"/>
    <x v="2"/>
    <x v="0"/>
    <s v="San Francisco"/>
    <x v="1"/>
    <n v="94110"/>
    <x v="1"/>
    <s v="FUR-CH-10002372"/>
    <x v="0"/>
    <x v="1"/>
    <x v="390"/>
    <n v="129.56800000000001"/>
    <n v="2"/>
    <n v="0.2"/>
    <n v="-12.956799999999994"/>
  </r>
  <r>
    <n v="4457"/>
    <s v="US-2012-146745"/>
    <x v="1"/>
    <x v="37"/>
    <d v="2012-09-08T00:00:00"/>
    <s v="Standard Class"/>
    <s v="AS-10630"/>
    <s v="Ann Steele"/>
    <x v="2"/>
    <x v="0"/>
    <s v="San Francisco"/>
    <x v="1"/>
    <n v="94110"/>
    <x v="1"/>
    <s v="OFF-BI-10003274"/>
    <x v="1"/>
    <x v="8"/>
    <x v="122"/>
    <n v="6.3680000000000003"/>
    <n v="2"/>
    <n v="0.2"/>
    <n v="2.1492"/>
  </r>
  <r>
    <n v="4458"/>
    <s v="CA-2014-115175"/>
    <x v="3"/>
    <x v="783"/>
    <d v="2014-08-13T00:00:00"/>
    <s v="Standard Class"/>
    <s v="MC-17575"/>
    <s v="Matt Collins"/>
    <x v="0"/>
    <x v="0"/>
    <s v="San Jose"/>
    <x v="1"/>
    <n v="95123"/>
    <x v="1"/>
    <s v="OFF-PA-10001878"/>
    <x v="1"/>
    <x v="10"/>
    <x v="1161"/>
    <n v="244.54999999999998"/>
    <n v="5"/>
    <n v="0"/>
    <n v="114.93849999999998"/>
  </r>
  <r>
    <n v="4459"/>
    <s v="CA-2014-105851"/>
    <x v="3"/>
    <x v="677"/>
    <d v="2014-03-21T00:00:00"/>
    <s v="Standard Class"/>
    <s v="SE-20110"/>
    <s v="Sanjit Engle"/>
    <x v="0"/>
    <x v="0"/>
    <s v="Denver"/>
    <x v="22"/>
    <n v="80219"/>
    <x v="1"/>
    <s v="OFF-SU-10002881"/>
    <x v="1"/>
    <x v="14"/>
    <x v="461"/>
    <n v="1332.4960000000001"/>
    <n v="2"/>
    <n v="0.2"/>
    <n v="-299.8116"/>
  </r>
  <r>
    <n v="4460"/>
    <s v="US-2014-125717"/>
    <x v="3"/>
    <x v="394"/>
    <d v="2014-10-02T00:00:00"/>
    <s v="First Class"/>
    <s v="DS-13030"/>
    <s v="Darrin Sayre"/>
    <x v="2"/>
    <x v="0"/>
    <s v="Aurora"/>
    <x v="22"/>
    <n v="80013"/>
    <x v="1"/>
    <s v="FUR-FU-10001979"/>
    <x v="0"/>
    <x v="5"/>
    <x v="509"/>
    <n v="32.776000000000003"/>
    <n v="1"/>
    <n v="0.2"/>
    <n v="3.2776000000000014"/>
  </r>
  <r>
    <n v="4461"/>
    <s v="US-2014-125717"/>
    <x v="3"/>
    <x v="394"/>
    <d v="2014-10-02T00:00:00"/>
    <s v="First Class"/>
    <s v="DS-13030"/>
    <s v="Darrin Sayre"/>
    <x v="2"/>
    <x v="0"/>
    <s v="Aurora"/>
    <x v="22"/>
    <n v="80013"/>
    <x v="1"/>
    <s v="OFF-ST-10001522"/>
    <x v="1"/>
    <x v="4"/>
    <x v="195"/>
    <n v="147.184"/>
    <n v="2"/>
    <n v="0.2"/>
    <n v="-29.436800000000012"/>
  </r>
  <r>
    <n v="4462"/>
    <s v="US-2014-125717"/>
    <x v="3"/>
    <x v="394"/>
    <d v="2014-10-02T00:00:00"/>
    <s v="First Class"/>
    <s v="DS-13030"/>
    <s v="Darrin Sayre"/>
    <x v="2"/>
    <x v="0"/>
    <s v="Aurora"/>
    <x v="22"/>
    <n v="80013"/>
    <x v="1"/>
    <s v="TEC-AC-10003657"/>
    <x v="2"/>
    <x v="11"/>
    <x v="151"/>
    <n v="54.384000000000007"/>
    <n v="2"/>
    <n v="0.2"/>
    <n v="1.359599999999995"/>
  </r>
  <r>
    <n v="4463"/>
    <s v="US-2014-125717"/>
    <x v="3"/>
    <x v="394"/>
    <d v="2014-10-02T00:00:00"/>
    <s v="First Class"/>
    <s v="DS-13030"/>
    <s v="Darrin Sayre"/>
    <x v="2"/>
    <x v="0"/>
    <s v="Aurora"/>
    <x v="22"/>
    <n v="80013"/>
    <x v="1"/>
    <s v="OFF-BI-10001718"/>
    <x v="1"/>
    <x v="8"/>
    <x v="1216"/>
    <n v="76.77600000000001"/>
    <n v="4"/>
    <n v="0.7"/>
    <n v="-58.861599999999981"/>
  </r>
  <r>
    <n v="4464"/>
    <s v="US-2014-125717"/>
    <x v="3"/>
    <x v="394"/>
    <d v="2014-10-02T00:00:00"/>
    <s v="First Class"/>
    <s v="DS-13030"/>
    <s v="Darrin Sayre"/>
    <x v="2"/>
    <x v="0"/>
    <s v="Aurora"/>
    <x v="22"/>
    <n v="80013"/>
    <x v="1"/>
    <s v="OFF-PA-10003022"/>
    <x v="1"/>
    <x v="10"/>
    <x v="1644"/>
    <n v="14.352000000000002"/>
    <n v="3"/>
    <n v="0.2"/>
    <n v="5.2026000000000003"/>
  </r>
  <r>
    <n v="4465"/>
    <s v="US-2014-125717"/>
    <x v="3"/>
    <x v="394"/>
    <d v="2014-10-02T00:00:00"/>
    <s v="First Class"/>
    <s v="DS-13030"/>
    <s v="Darrin Sayre"/>
    <x v="2"/>
    <x v="0"/>
    <s v="Aurora"/>
    <x v="22"/>
    <n v="80013"/>
    <x v="1"/>
    <s v="OFF-AP-10000891"/>
    <x v="1"/>
    <x v="9"/>
    <x v="163"/>
    <n v="209.79200000000003"/>
    <n v="2"/>
    <n v="0.2"/>
    <n v="26.22399999999999"/>
  </r>
  <r>
    <n v="4466"/>
    <s v="CA-2012-163895"/>
    <x v="1"/>
    <x v="976"/>
    <d v="2012-08-11T00:00:00"/>
    <s v="Standard Class"/>
    <s v="NS-18640"/>
    <s v="Noel Staavos"/>
    <x v="1"/>
    <x v="0"/>
    <s v="Boise"/>
    <x v="45"/>
    <n v="83704"/>
    <x v="1"/>
    <s v="OFF-BI-10004970"/>
    <x v="1"/>
    <x v="8"/>
    <x v="908"/>
    <n v="3.3040000000000003"/>
    <n v="1"/>
    <n v="0.2"/>
    <n v="1.1151"/>
  </r>
  <r>
    <n v="4467"/>
    <s v="CA-2014-168641"/>
    <x v="3"/>
    <x v="221"/>
    <d v="2014-12-02T00:00:00"/>
    <s v="Standard Class"/>
    <s v="KA-16525"/>
    <s v="Kelly Andreada"/>
    <x v="0"/>
    <x v="0"/>
    <s v="New York City"/>
    <x v="15"/>
    <n v="10035"/>
    <x v="3"/>
    <s v="OFF-AR-10003759"/>
    <x v="1"/>
    <x v="6"/>
    <x v="838"/>
    <n v="16.38"/>
    <n v="9"/>
    <n v="0"/>
    <n v="7.3709999999999996"/>
  </r>
  <r>
    <n v="4468"/>
    <s v="CA-2014-168641"/>
    <x v="3"/>
    <x v="221"/>
    <d v="2014-12-02T00:00:00"/>
    <s v="Standard Class"/>
    <s v="KA-16525"/>
    <s v="Kelly Andreada"/>
    <x v="0"/>
    <x v="0"/>
    <s v="New York City"/>
    <x v="15"/>
    <n v="10035"/>
    <x v="3"/>
    <s v="OFF-EN-10003001"/>
    <x v="1"/>
    <x v="12"/>
    <x v="955"/>
    <n v="167.96"/>
    <n v="2"/>
    <n v="0"/>
    <n v="78.941199999999995"/>
  </r>
  <r>
    <n v="4469"/>
    <s v="CA-2014-168641"/>
    <x v="3"/>
    <x v="221"/>
    <d v="2014-12-02T00:00:00"/>
    <s v="Standard Class"/>
    <s v="KA-16525"/>
    <s v="Kelly Andreada"/>
    <x v="0"/>
    <x v="0"/>
    <s v="New York City"/>
    <x v="15"/>
    <n v="10035"/>
    <x v="3"/>
    <s v="FUR-BO-10000780"/>
    <x v="0"/>
    <x v="0"/>
    <x v="1309"/>
    <n v="321.56799999999998"/>
    <n v="2"/>
    <n v="0.2"/>
    <n v="-16.078399999999988"/>
  </r>
  <r>
    <n v="4470"/>
    <s v="CA-2014-168641"/>
    <x v="3"/>
    <x v="221"/>
    <d v="2014-12-02T00:00:00"/>
    <s v="Standard Class"/>
    <s v="KA-16525"/>
    <s v="Kelly Andreada"/>
    <x v="0"/>
    <x v="0"/>
    <s v="New York City"/>
    <x v="15"/>
    <n v="10035"/>
    <x v="3"/>
    <s v="OFF-PA-10001972"/>
    <x v="1"/>
    <x v="10"/>
    <x v="1169"/>
    <n v="12.96"/>
    <n v="2"/>
    <n v="0"/>
    <n v="6.2208000000000006"/>
  </r>
  <r>
    <n v="4471"/>
    <s v="CA-2014-156895"/>
    <x v="3"/>
    <x v="540"/>
    <d v="2014-05-13T00:00:00"/>
    <s v="Standard Class"/>
    <s v="DJ-13510"/>
    <s v="Don Jones"/>
    <x v="1"/>
    <x v="0"/>
    <s v="Philadelphia"/>
    <x v="9"/>
    <n v="19140"/>
    <x v="3"/>
    <s v="FUR-CH-10003535"/>
    <x v="0"/>
    <x v="1"/>
    <x v="1513"/>
    <n v="128.05799999999999"/>
    <n v="3"/>
    <n v="0.3"/>
    <n v="-23.782199999999996"/>
  </r>
  <r>
    <n v="4472"/>
    <s v="CA-2014-121300"/>
    <x v="3"/>
    <x v="365"/>
    <d v="2014-09-30T00:00:00"/>
    <s v="Same Day"/>
    <s v="MG-17680"/>
    <s v="Maureen Gastineau"/>
    <x v="2"/>
    <x v="0"/>
    <s v="Mentor"/>
    <x v="24"/>
    <n v="44060"/>
    <x v="3"/>
    <s v="FUR-CH-10003774"/>
    <x v="0"/>
    <x v="1"/>
    <x v="1185"/>
    <n v="63.686"/>
    <n v="1"/>
    <n v="0.3"/>
    <n v="-15.466600000000003"/>
  </r>
  <r>
    <n v="4473"/>
    <s v="CA-2014-121300"/>
    <x v="3"/>
    <x v="365"/>
    <d v="2014-09-30T00:00:00"/>
    <s v="Same Day"/>
    <s v="MG-17680"/>
    <s v="Maureen Gastineau"/>
    <x v="2"/>
    <x v="0"/>
    <s v="Mentor"/>
    <x v="24"/>
    <n v="44060"/>
    <x v="3"/>
    <s v="TEC-AC-10004571"/>
    <x v="2"/>
    <x v="11"/>
    <x v="404"/>
    <n v="239.976"/>
    <n v="3"/>
    <n v="0.2"/>
    <n v="65.993400000000008"/>
  </r>
  <r>
    <n v="4474"/>
    <s v="CA-2014-121300"/>
    <x v="3"/>
    <x v="365"/>
    <d v="2014-09-30T00:00:00"/>
    <s v="Same Day"/>
    <s v="MG-17680"/>
    <s v="Maureen Gastineau"/>
    <x v="2"/>
    <x v="0"/>
    <s v="Mentor"/>
    <x v="24"/>
    <n v="44060"/>
    <x v="3"/>
    <s v="FUR-TA-10004442"/>
    <x v="0"/>
    <x v="3"/>
    <x v="1645"/>
    <n v="344.22"/>
    <n v="2"/>
    <n v="0.4"/>
    <n v="-189.32100000000003"/>
  </r>
  <r>
    <n v="4475"/>
    <s v="CA-2014-121300"/>
    <x v="3"/>
    <x v="365"/>
    <d v="2014-09-30T00:00:00"/>
    <s v="Same Day"/>
    <s v="MG-17680"/>
    <s v="Maureen Gastineau"/>
    <x v="2"/>
    <x v="0"/>
    <s v="Mentor"/>
    <x v="24"/>
    <n v="44060"/>
    <x v="3"/>
    <s v="OFF-PA-10002787"/>
    <x v="1"/>
    <x v="10"/>
    <x v="1267"/>
    <n v="15.552000000000003"/>
    <n v="3"/>
    <n v="0.2"/>
    <n v="5.4432"/>
  </r>
  <r>
    <n v="4476"/>
    <s v="CA-2014-121300"/>
    <x v="3"/>
    <x v="365"/>
    <d v="2014-09-30T00:00:00"/>
    <s v="Same Day"/>
    <s v="MG-17680"/>
    <s v="Maureen Gastineau"/>
    <x v="2"/>
    <x v="0"/>
    <s v="Mentor"/>
    <x v="24"/>
    <n v="44060"/>
    <x v="3"/>
    <s v="FUR-FU-10004586"/>
    <x v="0"/>
    <x v="5"/>
    <x v="1473"/>
    <n v="21.248000000000001"/>
    <n v="4"/>
    <n v="0.2"/>
    <n v="7.436799999999999"/>
  </r>
  <r>
    <n v="4477"/>
    <s v="CA-2014-121300"/>
    <x v="3"/>
    <x v="365"/>
    <d v="2014-09-30T00:00:00"/>
    <s v="Same Day"/>
    <s v="MG-17680"/>
    <s v="Maureen Gastineau"/>
    <x v="2"/>
    <x v="0"/>
    <s v="Mentor"/>
    <x v="24"/>
    <n v="44060"/>
    <x v="3"/>
    <s v="OFF-PA-10002606"/>
    <x v="1"/>
    <x v="10"/>
    <x v="1592"/>
    <n v="8.4480000000000004"/>
    <n v="2"/>
    <n v="0.2"/>
    <n v="2.6399999999999997"/>
  </r>
  <r>
    <n v="4478"/>
    <s v="CA-2014-130211"/>
    <x v="3"/>
    <x v="760"/>
    <d v="2014-10-23T00:00:00"/>
    <s v="Same Day"/>
    <s v="BD-11620"/>
    <s v="Brian DeCherney"/>
    <x v="0"/>
    <x v="0"/>
    <s v="Lawton"/>
    <x v="26"/>
    <n v="73505"/>
    <x v="2"/>
    <s v="OFF-ST-10000129"/>
    <x v="1"/>
    <x v="4"/>
    <x v="1646"/>
    <n v="333.09000000000003"/>
    <n v="3"/>
    <n v="0"/>
    <n v="23.316299999999984"/>
  </r>
  <r>
    <n v="4479"/>
    <s v="CA-2014-130211"/>
    <x v="3"/>
    <x v="760"/>
    <d v="2014-10-23T00:00:00"/>
    <s v="Same Day"/>
    <s v="BD-11620"/>
    <s v="Brian DeCherney"/>
    <x v="0"/>
    <x v="0"/>
    <s v="Lawton"/>
    <x v="26"/>
    <n v="73505"/>
    <x v="2"/>
    <s v="FUR-TA-10003748"/>
    <x v="0"/>
    <x v="3"/>
    <x v="208"/>
    <n v="248.98"/>
    <n v="2"/>
    <n v="0"/>
    <n v="54.775599999999997"/>
  </r>
  <r>
    <n v="4480"/>
    <s v="CA-2011-147235"/>
    <x v="2"/>
    <x v="977"/>
    <d v="2011-03-28T00:00:00"/>
    <s v="Standard Class"/>
    <s v="CD-11920"/>
    <s v="Carlos Daly"/>
    <x v="0"/>
    <x v="0"/>
    <s v="New York City"/>
    <x v="15"/>
    <n v="10024"/>
    <x v="3"/>
    <s v="OFF-PA-10004948"/>
    <x v="1"/>
    <x v="10"/>
    <x v="1647"/>
    <n v="24.900000000000002"/>
    <n v="5"/>
    <n v="0"/>
    <n v="11.703000000000001"/>
  </r>
  <r>
    <n v="4481"/>
    <s v="CA-2013-109365"/>
    <x v="0"/>
    <x v="54"/>
    <d v="2013-11-09T00:00:00"/>
    <s v="Standard Class"/>
    <s v="XP-21865"/>
    <s v="Xylona Preis"/>
    <x v="0"/>
    <x v="0"/>
    <s v="Los Angeles"/>
    <x v="1"/>
    <n v="90049"/>
    <x v="1"/>
    <s v="OFF-FA-10001561"/>
    <x v="1"/>
    <x v="13"/>
    <x v="831"/>
    <n v="15.260000000000002"/>
    <n v="7"/>
    <n v="0"/>
    <n v="5.0358000000000001"/>
  </r>
  <r>
    <n v="4482"/>
    <s v="CA-2013-109365"/>
    <x v="0"/>
    <x v="54"/>
    <d v="2013-11-09T00:00:00"/>
    <s v="Standard Class"/>
    <s v="XP-21865"/>
    <s v="Xylona Preis"/>
    <x v="0"/>
    <x v="0"/>
    <s v="Los Angeles"/>
    <x v="1"/>
    <n v="90049"/>
    <x v="1"/>
    <s v="OFF-AP-10002998"/>
    <x v="1"/>
    <x v="9"/>
    <x v="1635"/>
    <n v="43.32"/>
    <n v="2"/>
    <n v="0"/>
    <n v="14.295599999999997"/>
  </r>
  <r>
    <n v="4483"/>
    <s v="CA-2013-109365"/>
    <x v="0"/>
    <x v="54"/>
    <d v="2013-11-09T00:00:00"/>
    <s v="Standard Class"/>
    <s v="XP-21865"/>
    <s v="Xylona Preis"/>
    <x v="0"/>
    <x v="0"/>
    <s v="Los Angeles"/>
    <x v="1"/>
    <n v="90049"/>
    <x v="1"/>
    <s v="OFF-BI-10003981"/>
    <x v="1"/>
    <x v="8"/>
    <x v="109"/>
    <n v="43.584000000000003"/>
    <n v="12"/>
    <n v="0.2"/>
    <n v="15.799199999999999"/>
  </r>
  <r>
    <n v="4484"/>
    <s v="CA-2013-109365"/>
    <x v="0"/>
    <x v="54"/>
    <d v="2013-11-09T00:00:00"/>
    <s v="Standard Class"/>
    <s v="XP-21865"/>
    <s v="Xylona Preis"/>
    <x v="0"/>
    <x v="0"/>
    <s v="Los Angeles"/>
    <x v="1"/>
    <n v="90049"/>
    <x v="1"/>
    <s v="OFF-PA-10001725"/>
    <x v="1"/>
    <x v="10"/>
    <x v="1648"/>
    <n v="116.28"/>
    <n v="3"/>
    <n v="0"/>
    <n v="56.977199999999996"/>
  </r>
  <r>
    <n v="4485"/>
    <s v="CA-2013-109365"/>
    <x v="0"/>
    <x v="54"/>
    <d v="2013-11-09T00:00:00"/>
    <s v="Standard Class"/>
    <s v="XP-21865"/>
    <s v="Xylona Preis"/>
    <x v="0"/>
    <x v="0"/>
    <s v="Los Angeles"/>
    <x v="1"/>
    <n v="90049"/>
    <x v="1"/>
    <s v="OFF-BI-10002071"/>
    <x v="1"/>
    <x v="8"/>
    <x v="692"/>
    <n v="9.2959999999999994"/>
    <n v="2"/>
    <n v="0.2"/>
    <n v="3.0211999999999994"/>
  </r>
  <r>
    <n v="4486"/>
    <s v="CA-2013-109365"/>
    <x v="0"/>
    <x v="54"/>
    <d v="2013-11-09T00:00:00"/>
    <s v="Standard Class"/>
    <s v="XP-21865"/>
    <s v="Xylona Preis"/>
    <x v="0"/>
    <x v="0"/>
    <s v="Los Angeles"/>
    <x v="1"/>
    <n v="90049"/>
    <x v="1"/>
    <s v="OFF-PA-10000477"/>
    <x v="1"/>
    <x v="10"/>
    <x v="1261"/>
    <n v="19.440000000000001"/>
    <n v="3"/>
    <n v="0"/>
    <n v="9.3312000000000008"/>
  </r>
  <r>
    <n v="4487"/>
    <s v="CA-2013-109365"/>
    <x v="0"/>
    <x v="54"/>
    <d v="2013-11-09T00:00:00"/>
    <s v="Standard Class"/>
    <s v="XP-21865"/>
    <s v="Xylona Preis"/>
    <x v="0"/>
    <x v="0"/>
    <s v="Los Angeles"/>
    <x v="1"/>
    <n v="90049"/>
    <x v="1"/>
    <s v="OFF-PA-10004359"/>
    <x v="1"/>
    <x v="10"/>
    <x v="1059"/>
    <n v="314.54999999999995"/>
    <n v="3"/>
    <n v="0"/>
    <n v="150.98399999999998"/>
  </r>
  <r>
    <n v="4488"/>
    <s v="CA-2012-162621"/>
    <x v="1"/>
    <x v="577"/>
    <d v="2012-09-11T00:00:00"/>
    <s v="Standard Class"/>
    <s v="CA-12055"/>
    <s v="Cathy Armstrong"/>
    <x v="2"/>
    <x v="0"/>
    <s v="Houston"/>
    <x v="5"/>
    <n v="77036"/>
    <x v="2"/>
    <s v="OFF-BI-10000962"/>
    <x v="1"/>
    <x v="8"/>
    <x v="1504"/>
    <n v="16.269999999999996"/>
    <n v="5"/>
    <n v="0.8"/>
    <n v="-25.218500000000006"/>
  </r>
  <r>
    <n v="4489"/>
    <s v="CA-2012-162621"/>
    <x v="1"/>
    <x v="577"/>
    <d v="2012-09-11T00:00:00"/>
    <s v="Standard Class"/>
    <s v="CA-12055"/>
    <s v="Cathy Armstrong"/>
    <x v="2"/>
    <x v="0"/>
    <s v="Houston"/>
    <x v="5"/>
    <n v="77036"/>
    <x v="2"/>
    <s v="OFF-SU-10003567"/>
    <x v="1"/>
    <x v="14"/>
    <x v="1489"/>
    <n v="69.12"/>
    <n v="9"/>
    <n v="0.2"/>
    <n v="-14.687999999999999"/>
  </r>
  <r>
    <n v="4490"/>
    <s v="CA-2012-162621"/>
    <x v="1"/>
    <x v="577"/>
    <d v="2012-09-11T00:00:00"/>
    <s v="Standard Class"/>
    <s v="CA-12055"/>
    <s v="Cathy Armstrong"/>
    <x v="2"/>
    <x v="0"/>
    <s v="Houston"/>
    <x v="5"/>
    <n v="77036"/>
    <x v="2"/>
    <s v="OFF-BI-10003708"/>
    <x v="1"/>
    <x v="8"/>
    <x v="969"/>
    <n v="4.4699999999999989"/>
    <n v="3"/>
    <n v="0.8"/>
    <n v="-7.8225000000000016"/>
  </r>
  <r>
    <n v="4491"/>
    <s v="CA-2014-105921"/>
    <x v="3"/>
    <x v="718"/>
    <d v="2014-08-22T00:00:00"/>
    <s v="Standard Class"/>
    <s v="JM-15250"/>
    <s v="Janet Martin"/>
    <x v="0"/>
    <x v="0"/>
    <s v="Los Angeles"/>
    <x v="1"/>
    <n v="90032"/>
    <x v="1"/>
    <s v="FUR-TA-10001095"/>
    <x v="0"/>
    <x v="3"/>
    <x v="611"/>
    <n v="418.29599999999994"/>
    <n v="3"/>
    <n v="0.2"/>
    <n v="5.2287000000000035"/>
  </r>
  <r>
    <n v="4492"/>
    <s v="CA-2011-150798"/>
    <x v="2"/>
    <x v="588"/>
    <d v="2011-12-03T00:00:00"/>
    <s v="Second Class"/>
    <s v="JK-15730"/>
    <s v="Joe Kamberova"/>
    <x v="0"/>
    <x v="0"/>
    <s v="Columbus"/>
    <x v="24"/>
    <n v="43229"/>
    <x v="3"/>
    <s v="TEC-CO-10001571"/>
    <x v="2"/>
    <x v="16"/>
    <x v="1554"/>
    <n v="659.98799999999994"/>
    <n v="2"/>
    <n v="0.4"/>
    <n v="109.99799999999999"/>
  </r>
  <r>
    <n v="4493"/>
    <s v="CA-2011-150798"/>
    <x v="2"/>
    <x v="588"/>
    <d v="2011-12-03T00:00:00"/>
    <s v="Second Class"/>
    <s v="JK-15730"/>
    <s v="Joe Kamberova"/>
    <x v="0"/>
    <x v="0"/>
    <s v="Columbus"/>
    <x v="24"/>
    <n v="43229"/>
    <x v="3"/>
    <s v="FUR-FU-10000221"/>
    <x v="0"/>
    <x v="5"/>
    <x v="529"/>
    <n v="8.1280000000000001"/>
    <n v="2"/>
    <n v="0.2"/>
    <n v="1.4223999999999997"/>
  </r>
  <r>
    <n v="4494"/>
    <s v="CA-2011-150798"/>
    <x v="2"/>
    <x v="588"/>
    <d v="2011-12-03T00:00:00"/>
    <s v="Second Class"/>
    <s v="JK-15730"/>
    <s v="Joe Kamberova"/>
    <x v="0"/>
    <x v="0"/>
    <s v="Columbus"/>
    <x v="24"/>
    <n v="43229"/>
    <x v="3"/>
    <s v="OFF-PA-10001972"/>
    <x v="1"/>
    <x v="10"/>
    <x v="1169"/>
    <n v="36.288000000000011"/>
    <n v="7"/>
    <n v="0.2"/>
    <n v="12.700800000000001"/>
  </r>
  <r>
    <n v="4495"/>
    <s v="CA-2011-150798"/>
    <x v="2"/>
    <x v="588"/>
    <d v="2011-12-03T00:00:00"/>
    <s v="Second Class"/>
    <s v="JK-15730"/>
    <s v="Joe Kamberova"/>
    <x v="0"/>
    <x v="0"/>
    <s v="Columbus"/>
    <x v="24"/>
    <n v="43229"/>
    <x v="3"/>
    <s v="FUR-CH-10000015"/>
    <x v="0"/>
    <x v="1"/>
    <x v="373"/>
    <n v="909.7199999999998"/>
    <n v="6"/>
    <n v="0.3"/>
    <n v="-51.983999999999924"/>
  </r>
  <r>
    <n v="4496"/>
    <s v="CA-2014-112753"/>
    <x v="3"/>
    <x v="978"/>
    <d v="2014-06-24T00:00:00"/>
    <s v="Standard Class"/>
    <s v="CC-12670"/>
    <s v="Craig Carreira"/>
    <x v="0"/>
    <x v="0"/>
    <s v="Los Angeles"/>
    <x v="1"/>
    <n v="90032"/>
    <x v="1"/>
    <s v="FUR-BO-10004015"/>
    <x v="0"/>
    <x v="0"/>
    <x v="569"/>
    <n v="917.92349999999988"/>
    <n v="9"/>
    <n v="0.15"/>
    <n v="75.593699999999899"/>
  </r>
  <r>
    <n v="4497"/>
    <s v="CA-2014-112753"/>
    <x v="3"/>
    <x v="978"/>
    <d v="2014-06-24T00:00:00"/>
    <s v="Standard Class"/>
    <s v="CC-12670"/>
    <s v="Craig Carreira"/>
    <x v="0"/>
    <x v="0"/>
    <s v="Los Angeles"/>
    <x v="1"/>
    <n v="90032"/>
    <x v="1"/>
    <s v="OFF-PA-10002036"/>
    <x v="1"/>
    <x v="10"/>
    <x v="325"/>
    <n v="38.880000000000003"/>
    <n v="6"/>
    <n v="0"/>
    <n v="19.051200000000001"/>
  </r>
  <r>
    <n v="4498"/>
    <s v="CA-2014-155075"/>
    <x v="3"/>
    <x v="574"/>
    <d v="2014-12-10T00:00:00"/>
    <s v="Standard Class"/>
    <s v="GW-14605"/>
    <s v="Giulietta Weimer"/>
    <x v="0"/>
    <x v="0"/>
    <s v="Philadelphia"/>
    <x v="9"/>
    <n v="19140"/>
    <x v="3"/>
    <s v="OFF-BI-10003650"/>
    <x v="1"/>
    <x v="8"/>
    <x v="115"/>
    <n v="631.17600000000016"/>
    <n v="4"/>
    <n v="0.7"/>
    <n v="-462.86239999999998"/>
  </r>
  <r>
    <n v="4499"/>
    <s v="CA-2011-103401"/>
    <x v="2"/>
    <x v="871"/>
    <d v="2011-11-26T00:00:00"/>
    <s v="Standard Class"/>
    <s v="GR-14560"/>
    <s v="Georgia Rosenberg"/>
    <x v="1"/>
    <x v="0"/>
    <s v="San Francisco"/>
    <x v="1"/>
    <n v="94110"/>
    <x v="1"/>
    <s v="OFF-PA-10003309"/>
    <x v="1"/>
    <x v="10"/>
    <x v="1143"/>
    <n v="12.96"/>
    <n v="2"/>
    <n v="0"/>
    <n v="6.2208000000000006"/>
  </r>
  <r>
    <n v="4500"/>
    <s v="CA-2013-124814"/>
    <x v="0"/>
    <x v="342"/>
    <d v="2013-04-17T00:00:00"/>
    <s v="Standard Class"/>
    <s v="FM-14215"/>
    <s v="Filia McAdams"/>
    <x v="1"/>
    <x v="0"/>
    <s v="Bakersfield"/>
    <x v="1"/>
    <n v="93309"/>
    <x v="1"/>
    <s v="OFF-PA-10002787"/>
    <x v="1"/>
    <x v="10"/>
    <x v="1267"/>
    <n v="12.96"/>
    <n v="2"/>
    <n v="0"/>
    <n v="6.2208000000000006"/>
  </r>
  <r>
    <n v="4501"/>
    <s v="CA-2013-124814"/>
    <x v="0"/>
    <x v="342"/>
    <d v="2013-04-17T00:00:00"/>
    <s v="Standard Class"/>
    <s v="FM-14215"/>
    <s v="Filia McAdams"/>
    <x v="1"/>
    <x v="0"/>
    <s v="Bakersfield"/>
    <x v="1"/>
    <n v="93309"/>
    <x v="1"/>
    <s v="OFF-BI-10000174"/>
    <x v="1"/>
    <x v="8"/>
    <x v="1435"/>
    <n v="23.2"/>
    <n v="5"/>
    <n v="0.2"/>
    <n v="8.1199999999999974"/>
  </r>
  <r>
    <n v="4502"/>
    <s v="CA-2011-116757"/>
    <x v="2"/>
    <x v="479"/>
    <d v="2011-07-04T00:00:00"/>
    <s v="Standard Class"/>
    <s v="MS-17980"/>
    <s v="Michael Stewart"/>
    <x v="1"/>
    <x v="0"/>
    <s v="Houston"/>
    <x v="5"/>
    <n v="77095"/>
    <x v="2"/>
    <s v="OFF-PA-10002005"/>
    <x v="1"/>
    <x v="10"/>
    <x v="505"/>
    <n v="25.920000000000005"/>
    <n v="5"/>
    <n v="0.2"/>
    <n v="9.0719999999999992"/>
  </r>
  <r>
    <n v="4503"/>
    <s v="CA-2011-116757"/>
    <x v="2"/>
    <x v="479"/>
    <d v="2011-07-04T00:00:00"/>
    <s v="Standard Class"/>
    <s v="MS-17980"/>
    <s v="Michael Stewart"/>
    <x v="1"/>
    <x v="0"/>
    <s v="Houston"/>
    <x v="5"/>
    <n v="77095"/>
    <x v="2"/>
    <s v="OFF-FA-10002815"/>
    <x v="1"/>
    <x v="13"/>
    <x v="33"/>
    <n v="21.312000000000005"/>
    <n v="6"/>
    <n v="0.2"/>
    <n v="7.1928000000000001"/>
  </r>
  <r>
    <n v="4504"/>
    <s v="US-2011-138247"/>
    <x v="2"/>
    <x v="163"/>
    <d v="2011-12-29T00:00:00"/>
    <s v="Standard Class"/>
    <s v="BF-11170"/>
    <s v="Ben Ferrer"/>
    <x v="2"/>
    <x v="0"/>
    <s v="Los Angeles"/>
    <x v="1"/>
    <n v="90045"/>
    <x v="1"/>
    <s v="TEC-PH-10000213"/>
    <x v="2"/>
    <x v="7"/>
    <x v="1649"/>
    <n v="173.65600000000003"/>
    <n v="7"/>
    <n v="0.2"/>
    <n v="17.365599999999993"/>
  </r>
  <r>
    <n v="4505"/>
    <s v="US-2011-138247"/>
    <x v="2"/>
    <x v="163"/>
    <d v="2011-12-29T00:00:00"/>
    <s v="Standard Class"/>
    <s v="BF-11170"/>
    <s v="Ben Ferrer"/>
    <x v="2"/>
    <x v="0"/>
    <s v="Los Angeles"/>
    <x v="1"/>
    <n v="90045"/>
    <x v="1"/>
    <s v="OFF-AP-10000828"/>
    <x v="1"/>
    <x v="9"/>
    <x v="1087"/>
    <n v="361.96"/>
    <n v="2"/>
    <n v="0"/>
    <n v="101.34879999999998"/>
  </r>
  <r>
    <n v="4506"/>
    <s v="US-2011-138247"/>
    <x v="2"/>
    <x v="163"/>
    <d v="2011-12-29T00:00:00"/>
    <s v="Standard Class"/>
    <s v="BF-11170"/>
    <s v="Ben Ferrer"/>
    <x v="2"/>
    <x v="0"/>
    <s v="Los Angeles"/>
    <x v="1"/>
    <n v="90045"/>
    <x v="1"/>
    <s v="TEC-AC-10004708"/>
    <x v="2"/>
    <x v="11"/>
    <x v="337"/>
    <n v="62.849999999999994"/>
    <n v="3"/>
    <n v="0"/>
    <n v="13.198499999999999"/>
  </r>
  <r>
    <n v="4507"/>
    <s v="US-2011-138247"/>
    <x v="2"/>
    <x v="163"/>
    <d v="2011-12-29T00:00:00"/>
    <s v="Standard Class"/>
    <s v="BF-11170"/>
    <s v="Ben Ferrer"/>
    <x v="2"/>
    <x v="0"/>
    <s v="Los Angeles"/>
    <x v="1"/>
    <n v="90045"/>
    <x v="1"/>
    <s v="TEC-PH-10001530"/>
    <x v="2"/>
    <x v="7"/>
    <x v="632"/>
    <n v="818.37600000000009"/>
    <n v="3"/>
    <n v="0.2"/>
    <n v="51.148499999999984"/>
  </r>
  <r>
    <n v="4508"/>
    <s v="US-2011-138247"/>
    <x v="2"/>
    <x v="163"/>
    <d v="2011-12-29T00:00:00"/>
    <s v="Standard Class"/>
    <s v="BF-11170"/>
    <s v="Ben Ferrer"/>
    <x v="2"/>
    <x v="0"/>
    <s v="Los Angeles"/>
    <x v="1"/>
    <n v="90045"/>
    <x v="1"/>
    <s v="OFF-ST-10002301"/>
    <x v="1"/>
    <x v="4"/>
    <x v="1490"/>
    <n v="20.34"/>
    <n v="1"/>
    <n v="0"/>
    <n v="0.20339999999999847"/>
  </r>
  <r>
    <n v="4509"/>
    <s v="US-2011-138247"/>
    <x v="2"/>
    <x v="163"/>
    <d v="2011-12-29T00:00:00"/>
    <s v="Standard Class"/>
    <s v="BF-11170"/>
    <s v="Ben Ferrer"/>
    <x v="2"/>
    <x v="0"/>
    <s v="Los Angeles"/>
    <x v="1"/>
    <n v="90045"/>
    <x v="1"/>
    <s v="FUR-FU-10002554"/>
    <x v="0"/>
    <x v="5"/>
    <x v="912"/>
    <n v="23.99"/>
    <n v="1"/>
    <n v="0"/>
    <n v="5.5176999999999978"/>
  </r>
  <r>
    <n v="4510"/>
    <s v="CA-2014-167003"/>
    <x v="3"/>
    <x v="979"/>
    <d v="2014-05-30T00:00:00"/>
    <s v="Standard Class"/>
    <s v="VS-21820"/>
    <s v="Vivek Sundaresam"/>
    <x v="0"/>
    <x v="0"/>
    <s v="Los Angeles"/>
    <x v="1"/>
    <n v="90036"/>
    <x v="1"/>
    <s v="FUR-TA-10001520"/>
    <x v="0"/>
    <x v="3"/>
    <x v="711"/>
    <n v="171.28800000000001"/>
    <n v="3"/>
    <n v="0.2"/>
    <n v="-6.423300000000026"/>
  </r>
  <r>
    <n v="4511"/>
    <s v="CA-2013-119935"/>
    <x v="0"/>
    <x v="338"/>
    <d v="2013-11-15T00:00:00"/>
    <s v="Standard Class"/>
    <s v="KM-16225"/>
    <s v="Kalyca Meade"/>
    <x v="1"/>
    <x v="0"/>
    <s v="Springfield"/>
    <x v="25"/>
    <n v="65807"/>
    <x v="2"/>
    <s v="FUR-FU-10001085"/>
    <x v="0"/>
    <x v="5"/>
    <x v="1590"/>
    <n v="37.299999999999997"/>
    <n v="2"/>
    <n v="0"/>
    <n v="17.157999999999998"/>
  </r>
  <r>
    <n v="4512"/>
    <s v="CA-2013-119935"/>
    <x v="0"/>
    <x v="338"/>
    <d v="2013-11-15T00:00:00"/>
    <s v="Standard Class"/>
    <s v="KM-16225"/>
    <s v="Kalyca Meade"/>
    <x v="1"/>
    <x v="0"/>
    <s v="Springfield"/>
    <x v="25"/>
    <n v="65807"/>
    <x v="2"/>
    <s v="OFF-BI-10001597"/>
    <x v="1"/>
    <x v="8"/>
    <x v="790"/>
    <n v="81.96"/>
    <n v="2"/>
    <n v="0"/>
    <n v="39.340799999999994"/>
  </r>
  <r>
    <n v="4513"/>
    <s v="CA-2013-118969"/>
    <x v="0"/>
    <x v="824"/>
    <d v="2013-10-04T00:00:00"/>
    <s v="First Class"/>
    <s v="LP-17095"/>
    <s v="Liz Preis"/>
    <x v="0"/>
    <x v="0"/>
    <s v="Phoenix"/>
    <x v="16"/>
    <n v="85023"/>
    <x v="1"/>
    <s v="OFF-BI-10002429"/>
    <x v="1"/>
    <x v="8"/>
    <x v="467"/>
    <n v="54.792000000000009"/>
    <n v="6"/>
    <n v="0.7"/>
    <n v="-40.180799999999991"/>
  </r>
  <r>
    <n v="4514"/>
    <s v="CA-2013-145240"/>
    <x v="0"/>
    <x v="47"/>
    <d v="2013-09-09T00:00:00"/>
    <s v="First Class"/>
    <s v="BG-11740"/>
    <s v="Bruce Geld"/>
    <x v="0"/>
    <x v="0"/>
    <s v="Houston"/>
    <x v="5"/>
    <n v="77070"/>
    <x v="2"/>
    <s v="OFF-ST-10001590"/>
    <x v="1"/>
    <x v="4"/>
    <x v="146"/>
    <n v="10.784000000000001"/>
    <n v="1"/>
    <n v="0.2"/>
    <n v="0.8087999999999993"/>
  </r>
  <r>
    <n v="4515"/>
    <s v="CA-2013-120873"/>
    <x v="0"/>
    <x v="189"/>
    <d v="2013-11-02T00:00:00"/>
    <s v="Second Class"/>
    <s v="BW-11200"/>
    <s v="Ben Wallace"/>
    <x v="0"/>
    <x v="0"/>
    <s v="Hampton"/>
    <x v="17"/>
    <n v="23666"/>
    <x v="0"/>
    <s v="FUR-CH-10000847"/>
    <x v="0"/>
    <x v="1"/>
    <x v="986"/>
    <n v="290.98"/>
    <n v="1"/>
    <n v="0"/>
    <n v="75.654799999999994"/>
  </r>
  <r>
    <n v="4516"/>
    <s v="US-2014-111920"/>
    <x v="3"/>
    <x v="760"/>
    <d v="2014-10-27T00:00:00"/>
    <s v="Standard Class"/>
    <s v="PS-18970"/>
    <s v="Paul Stevenson"/>
    <x v="2"/>
    <x v="0"/>
    <s v="Tulsa"/>
    <x v="26"/>
    <n v="74133"/>
    <x v="2"/>
    <s v="OFF-AR-10003179"/>
    <x v="1"/>
    <x v="6"/>
    <x v="1565"/>
    <n v="36.44"/>
    <n v="4"/>
    <n v="0"/>
    <n v="12.025199999999998"/>
  </r>
  <r>
    <n v="4517"/>
    <s v="US-2013-128678"/>
    <x v="0"/>
    <x v="306"/>
    <d v="2013-09-21T00:00:00"/>
    <s v="Standard Class"/>
    <s v="RB-19570"/>
    <s v="Rob Beeghly"/>
    <x v="0"/>
    <x v="0"/>
    <s v="Seattle"/>
    <x v="4"/>
    <n v="98105"/>
    <x v="1"/>
    <s v="OFF-PA-10000807"/>
    <x v="1"/>
    <x v="10"/>
    <x v="1650"/>
    <n v="21.400000000000002"/>
    <n v="5"/>
    <n v="0"/>
    <n v="10.058"/>
  </r>
  <r>
    <n v="4518"/>
    <s v="US-2013-128678"/>
    <x v="0"/>
    <x v="306"/>
    <d v="2013-09-21T00:00:00"/>
    <s v="Standard Class"/>
    <s v="RB-19570"/>
    <s v="Rob Beeghly"/>
    <x v="0"/>
    <x v="0"/>
    <s v="Seattle"/>
    <x v="4"/>
    <n v="98105"/>
    <x v="1"/>
    <s v="OFF-BI-10002103"/>
    <x v="1"/>
    <x v="8"/>
    <x v="525"/>
    <n v="48.664000000000001"/>
    <n v="7"/>
    <n v="0.2"/>
    <n v="15.815799999999999"/>
  </r>
  <r>
    <n v="4519"/>
    <s v="CA-2013-101385"/>
    <x v="0"/>
    <x v="477"/>
    <d v="2013-10-02T00:00:00"/>
    <s v="Standard Class"/>
    <s v="JW-16075"/>
    <s v="Julia West"/>
    <x v="0"/>
    <x v="0"/>
    <s v="San Francisco"/>
    <x v="1"/>
    <n v="94109"/>
    <x v="1"/>
    <s v="OFF-AR-10004441"/>
    <x v="1"/>
    <x v="6"/>
    <x v="153"/>
    <n v="16.559999999999999"/>
    <n v="4"/>
    <n v="0"/>
    <n v="6.9551999999999996"/>
  </r>
  <r>
    <n v="4520"/>
    <s v="CA-2014-107167"/>
    <x v="3"/>
    <x v="193"/>
    <d v="2014-06-15T00:00:00"/>
    <s v="Standard Class"/>
    <s v="ND-18460"/>
    <s v="Neil Ducich"/>
    <x v="1"/>
    <x v="0"/>
    <s v="Jacksonville"/>
    <x v="2"/>
    <n v="32216"/>
    <x v="0"/>
    <s v="OFF-ST-10003805"/>
    <x v="1"/>
    <x v="4"/>
    <x v="1651"/>
    <n v="1347.5200000000002"/>
    <n v="8"/>
    <n v="0.2"/>
    <n v="84.219999999999857"/>
  </r>
  <r>
    <n v="4521"/>
    <s v="CA-2011-109491"/>
    <x v="2"/>
    <x v="980"/>
    <d v="2011-02-27T00:00:00"/>
    <s v="Standard Class"/>
    <s v="LC-16930"/>
    <s v="Linda Cazamias"/>
    <x v="1"/>
    <x v="0"/>
    <s v="Richmond"/>
    <x v="14"/>
    <n v="47374"/>
    <x v="2"/>
    <s v="TEC-AC-10001284"/>
    <x v="2"/>
    <x v="11"/>
    <x v="1172"/>
    <n v="62.31"/>
    <n v="3"/>
    <n v="0"/>
    <n v="22.4316"/>
  </r>
  <r>
    <n v="4522"/>
    <s v="CA-2011-109491"/>
    <x v="2"/>
    <x v="980"/>
    <d v="2011-02-27T00:00:00"/>
    <s v="Standard Class"/>
    <s v="LC-16930"/>
    <s v="Linda Cazamias"/>
    <x v="1"/>
    <x v="0"/>
    <s v="Richmond"/>
    <x v="14"/>
    <n v="47374"/>
    <x v="2"/>
    <s v="FUR-FU-10000221"/>
    <x v="0"/>
    <x v="5"/>
    <x v="529"/>
    <n v="20.32"/>
    <n v="4"/>
    <n v="0"/>
    <n v="6.9087999999999994"/>
  </r>
  <r>
    <n v="4523"/>
    <s v="CA-2014-105445"/>
    <x v="3"/>
    <x v="297"/>
    <d v="2014-02-26T00:00:00"/>
    <s v="Second Class"/>
    <s v="BP-11095"/>
    <s v="Bart Pistole"/>
    <x v="1"/>
    <x v="0"/>
    <s v="Louisville"/>
    <x v="22"/>
    <n v="80027"/>
    <x v="1"/>
    <s v="OFF-FA-10001229"/>
    <x v="1"/>
    <x v="13"/>
    <x v="33"/>
    <n v="9.4320000000000004"/>
    <n v="3"/>
    <n v="0.2"/>
    <n v="3.065399999999999"/>
  </r>
  <r>
    <n v="4524"/>
    <s v="CA-2011-107454"/>
    <x v="2"/>
    <x v="981"/>
    <d v="2011-11-06T00:00:00"/>
    <s v="Standard Class"/>
    <s v="RD-19720"/>
    <s v="Roger Demir"/>
    <x v="0"/>
    <x v="0"/>
    <s v="New York City"/>
    <x v="15"/>
    <n v="10024"/>
    <x v="3"/>
    <s v="OFF-LA-10001569"/>
    <x v="1"/>
    <x v="2"/>
    <x v="633"/>
    <n v="34.86"/>
    <n v="7"/>
    <n v="0"/>
    <n v="16.035599999999999"/>
  </r>
  <r>
    <n v="4525"/>
    <s v="CA-2011-107454"/>
    <x v="2"/>
    <x v="981"/>
    <d v="2011-11-06T00:00:00"/>
    <s v="Standard Class"/>
    <s v="RD-19720"/>
    <s v="Roger Demir"/>
    <x v="0"/>
    <x v="0"/>
    <s v="New York City"/>
    <x v="15"/>
    <n v="10024"/>
    <x v="3"/>
    <s v="FUR-FU-10004018"/>
    <x v="0"/>
    <x v="5"/>
    <x v="927"/>
    <n v="89.34"/>
    <n v="6"/>
    <n v="0"/>
    <n v="24.121800000000004"/>
  </r>
  <r>
    <n v="4526"/>
    <s v="US-2014-105046"/>
    <x v="3"/>
    <x v="729"/>
    <d v="2014-07-24T00:00:00"/>
    <s v="Standard Class"/>
    <s v="BE-11335"/>
    <s v="Bill Eplett"/>
    <x v="2"/>
    <x v="0"/>
    <s v="Rome"/>
    <x v="15"/>
    <n v="13440"/>
    <x v="3"/>
    <s v="TEC-PH-10004536"/>
    <x v="2"/>
    <x v="7"/>
    <x v="149"/>
    <n v="269.98"/>
    <n v="2"/>
    <n v="0"/>
    <n v="67.495000000000005"/>
  </r>
  <r>
    <n v="4527"/>
    <s v="US-2014-105046"/>
    <x v="3"/>
    <x v="729"/>
    <d v="2014-07-24T00:00:00"/>
    <s v="Standard Class"/>
    <s v="BE-11335"/>
    <s v="Bill Eplett"/>
    <x v="2"/>
    <x v="0"/>
    <s v="Rome"/>
    <x v="15"/>
    <n v="13440"/>
    <x v="3"/>
    <s v="OFF-PA-10004353"/>
    <x v="1"/>
    <x v="10"/>
    <x v="1652"/>
    <n v="99.9"/>
    <n v="5"/>
    <n v="0"/>
    <n v="47.952000000000005"/>
  </r>
  <r>
    <n v="4528"/>
    <s v="US-2014-105046"/>
    <x v="3"/>
    <x v="729"/>
    <d v="2014-07-24T00:00:00"/>
    <s v="Standard Class"/>
    <s v="BE-11335"/>
    <s v="Bill Eplett"/>
    <x v="2"/>
    <x v="0"/>
    <s v="Rome"/>
    <x v="15"/>
    <n v="13440"/>
    <x v="3"/>
    <s v="FUR-FU-10004848"/>
    <x v="0"/>
    <x v="5"/>
    <x v="1301"/>
    <n v="39.08"/>
    <n v="4"/>
    <n v="0"/>
    <n v="14.459599999999998"/>
  </r>
  <r>
    <n v="4529"/>
    <s v="CA-2014-152856"/>
    <x v="3"/>
    <x v="565"/>
    <d v="2014-09-11T00:00:00"/>
    <s v="Second Class"/>
    <s v="RS-19765"/>
    <s v="Roland Schwarz"/>
    <x v="1"/>
    <x v="0"/>
    <s v="Marion"/>
    <x v="24"/>
    <n v="43302"/>
    <x v="3"/>
    <s v="TEC-AC-10004864"/>
    <x v="2"/>
    <x v="11"/>
    <x v="1289"/>
    <n v="116.83199999999999"/>
    <n v="4"/>
    <n v="0.2"/>
    <n v="33.589200000000005"/>
  </r>
  <r>
    <n v="4530"/>
    <s v="CA-2013-134691"/>
    <x v="0"/>
    <x v="696"/>
    <d v="2013-11-19T00:00:00"/>
    <s v="Standard Class"/>
    <s v="KC-16540"/>
    <s v="Kelly Collister"/>
    <x v="0"/>
    <x v="0"/>
    <s v="Houston"/>
    <x v="5"/>
    <n v="77041"/>
    <x v="2"/>
    <s v="OFF-BI-10002393"/>
    <x v="1"/>
    <x v="8"/>
    <x v="1188"/>
    <n v="2.2959999999999994"/>
    <n v="2"/>
    <n v="0.8"/>
    <n v="-3.9032000000000009"/>
  </r>
  <r>
    <n v="4531"/>
    <s v="CA-2013-118759"/>
    <x v="0"/>
    <x v="696"/>
    <d v="2013-11-18T00:00:00"/>
    <s v="First Class"/>
    <s v="MB-17305"/>
    <s v="Maria Bertelson"/>
    <x v="0"/>
    <x v="0"/>
    <s v="New York City"/>
    <x v="15"/>
    <n v="10009"/>
    <x v="3"/>
    <s v="FUR-CH-10002335"/>
    <x v="0"/>
    <x v="1"/>
    <x v="623"/>
    <n v="408.00599999999997"/>
    <n v="2"/>
    <n v="0.1"/>
    <n v="72.534400000000005"/>
  </r>
  <r>
    <n v="4532"/>
    <s v="CA-2013-118759"/>
    <x v="0"/>
    <x v="696"/>
    <d v="2013-11-18T00:00:00"/>
    <s v="First Class"/>
    <s v="MB-17305"/>
    <s v="Maria Bertelson"/>
    <x v="0"/>
    <x v="0"/>
    <s v="New York City"/>
    <x v="15"/>
    <n v="10009"/>
    <x v="3"/>
    <s v="OFF-ST-10001590"/>
    <x v="1"/>
    <x v="4"/>
    <x v="146"/>
    <n v="40.44"/>
    <n v="3"/>
    <n v="0"/>
    <n v="10.514399999999998"/>
  </r>
  <r>
    <n v="4533"/>
    <s v="CA-2011-140403"/>
    <x v="2"/>
    <x v="982"/>
    <d v="2011-10-10T00:00:00"/>
    <s v="Same Day"/>
    <s v="TN-21040"/>
    <s v="Tanja Norvell"/>
    <x v="2"/>
    <x v="0"/>
    <s v="Manteca"/>
    <x v="1"/>
    <n v="95336"/>
    <x v="1"/>
    <s v="FUR-CH-10002774"/>
    <x v="0"/>
    <x v="1"/>
    <x v="23"/>
    <n v="122.352"/>
    <n v="3"/>
    <n v="0.2"/>
    <n v="13.764599999999994"/>
  </r>
  <r>
    <n v="4534"/>
    <s v="CA-2011-140403"/>
    <x v="2"/>
    <x v="982"/>
    <d v="2011-10-10T00:00:00"/>
    <s v="Same Day"/>
    <s v="TN-21040"/>
    <s v="Tanja Norvell"/>
    <x v="2"/>
    <x v="0"/>
    <s v="Manteca"/>
    <x v="1"/>
    <n v="95336"/>
    <x v="1"/>
    <s v="OFF-EN-10001219"/>
    <x v="1"/>
    <x v="12"/>
    <x v="583"/>
    <n v="15.28"/>
    <n v="2"/>
    <n v="0"/>
    <n v="7.4871999999999996"/>
  </r>
  <r>
    <n v="4535"/>
    <s v="CA-2012-163104"/>
    <x v="1"/>
    <x v="531"/>
    <d v="2012-03-26T00:00:00"/>
    <s v="Standard Class"/>
    <s v="MC-18130"/>
    <s v="Mike Caudle"/>
    <x v="1"/>
    <x v="0"/>
    <s v="Los Angeles"/>
    <x v="1"/>
    <n v="90004"/>
    <x v="1"/>
    <s v="OFF-PA-10001947"/>
    <x v="1"/>
    <x v="10"/>
    <x v="354"/>
    <n v="11.96"/>
    <n v="2"/>
    <n v="0"/>
    <n v="5.8604000000000003"/>
  </r>
  <r>
    <n v="4536"/>
    <s v="CA-2014-138464"/>
    <x v="3"/>
    <x v="141"/>
    <d v="2014-07-13T00:00:00"/>
    <s v="Standard Class"/>
    <s v="VF-21715"/>
    <s v="Vicky Freymann"/>
    <x v="2"/>
    <x v="0"/>
    <s v="Seattle"/>
    <x v="4"/>
    <n v="98115"/>
    <x v="1"/>
    <s v="FUR-FU-10003142"/>
    <x v="0"/>
    <x v="5"/>
    <x v="1201"/>
    <n v="15.84"/>
    <n v="3"/>
    <n v="0"/>
    <n v="4.9103999999999992"/>
  </r>
  <r>
    <n v="4537"/>
    <s v="CA-2014-138464"/>
    <x v="3"/>
    <x v="141"/>
    <d v="2014-07-13T00:00:00"/>
    <s v="Standard Class"/>
    <s v="VF-21715"/>
    <s v="Vicky Freymann"/>
    <x v="2"/>
    <x v="0"/>
    <s v="Seattle"/>
    <x v="4"/>
    <n v="98115"/>
    <x v="1"/>
    <s v="OFF-BI-10001543"/>
    <x v="1"/>
    <x v="8"/>
    <x v="375"/>
    <n v="86.376000000000005"/>
    <n v="3"/>
    <n v="0.2"/>
    <n v="30.231600000000007"/>
  </r>
  <r>
    <n v="4538"/>
    <s v="CA-2014-138464"/>
    <x v="3"/>
    <x v="141"/>
    <d v="2014-07-13T00:00:00"/>
    <s v="Standard Class"/>
    <s v="VF-21715"/>
    <s v="Vicky Freymann"/>
    <x v="2"/>
    <x v="0"/>
    <s v="Seattle"/>
    <x v="4"/>
    <n v="98115"/>
    <x v="1"/>
    <s v="OFF-AR-10003560"/>
    <x v="1"/>
    <x v="6"/>
    <x v="482"/>
    <n v="18.240000000000002"/>
    <n v="3"/>
    <n v="0"/>
    <n v="6.2015999999999991"/>
  </r>
  <r>
    <n v="4539"/>
    <s v="CA-2014-138464"/>
    <x v="3"/>
    <x v="141"/>
    <d v="2014-07-13T00:00:00"/>
    <s v="Standard Class"/>
    <s v="VF-21715"/>
    <s v="Vicky Freymann"/>
    <x v="2"/>
    <x v="0"/>
    <s v="Seattle"/>
    <x v="4"/>
    <n v="98115"/>
    <x v="1"/>
    <s v="OFF-AR-10004757"/>
    <x v="1"/>
    <x v="6"/>
    <x v="342"/>
    <n v="13.12"/>
    <n v="4"/>
    <n v="0"/>
    <n v="4.3295999999999992"/>
  </r>
  <r>
    <n v="4540"/>
    <s v="CA-2012-104129"/>
    <x v="1"/>
    <x v="914"/>
    <d v="2012-03-02T00:00:00"/>
    <s v="Standard Class"/>
    <s v="ES-14080"/>
    <s v="Erin Smith"/>
    <x v="1"/>
    <x v="0"/>
    <s v="Providence"/>
    <x v="34"/>
    <n v="2908"/>
    <x v="3"/>
    <s v="TEC-PH-10003800"/>
    <x v="2"/>
    <x v="7"/>
    <x v="504"/>
    <n v="105.98"/>
    <n v="2"/>
    <n v="0"/>
    <n v="1.0597999999999956"/>
  </r>
  <r>
    <n v="4541"/>
    <s v="CA-2012-104129"/>
    <x v="1"/>
    <x v="914"/>
    <d v="2012-03-02T00:00:00"/>
    <s v="Standard Class"/>
    <s v="ES-14080"/>
    <s v="Erin Smith"/>
    <x v="1"/>
    <x v="0"/>
    <s v="Providence"/>
    <x v="34"/>
    <n v="2908"/>
    <x v="3"/>
    <s v="FUR-TA-10004152"/>
    <x v="0"/>
    <x v="3"/>
    <x v="1507"/>
    <n v="493.9199999999999"/>
    <n v="7"/>
    <n v="0.3"/>
    <n v="-28.22399999999999"/>
  </r>
  <r>
    <n v="4542"/>
    <s v="US-2014-132206"/>
    <x v="3"/>
    <x v="114"/>
    <d v="2014-06-22T00:00:00"/>
    <s v="Standard Class"/>
    <s v="MK-17905"/>
    <s v="Michael Kennedy"/>
    <x v="1"/>
    <x v="0"/>
    <s v="Chicago"/>
    <x v="10"/>
    <n v="60653"/>
    <x v="2"/>
    <s v="OFF-BI-10000756"/>
    <x v="1"/>
    <x v="8"/>
    <x v="15"/>
    <n v="5.9359999999999991"/>
    <n v="7"/>
    <n v="0.8"/>
    <n v="-8.9040000000000035"/>
  </r>
  <r>
    <n v="4543"/>
    <s v="CA-2014-113474"/>
    <x v="3"/>
    <x v="983"/>
    <d v="2014-04-01T00:00:00"/>
    <s v="First Class"/>
    <s v="TM-21490"/>
    <s v="Tony Molinari"/>
    <x v="0"/>
    <x v="0"/>
    <s v="Oklahoma City"/>
    <x v="26"/>
    <n v="73120"/>
    <x v="2"/>
    <s v="OFF-EN-10004206"/>
    <x v="1"/>
    <x v="12"/>
    <x v="1653"/>
    <n v="325.86"/>
    <n v="2"/>
    <n v="0"/>
    <n v="149.8956"/>
  </r>
  <r>
    <n v="4544"/>
    <s v="CA-2012-126557"/>
    <x v="1"/>
    <x v="984"/>
    <d v="2012-07-17T00:00:00"/>
    <s v="Second Class"/>
    <s v="RL-19615"/>
    <s v="Rob Lucas"/>
    <x v="0"/>
    <x v="0"/>
    <s v="Chicago"/>
    <x v="10"/>
    <n v="60610"/>
    <x v="2"/>
    <s v="FUR-CH-10004477"/>
    <x v="0"/>
    <x v="1"/>
    <x v="211"/>
    <n v="383.60699999999997"/>
    <n v="9"/>
    <n v="0.3"/>
    <n v="-5.4801000000000215"/>
  </r>
  <r>
    <n v="4545"/>
    <s v="CA-2012-126557"/>
    <x v="1"/>
    <x v="984"/>
    <d v="2012-07-17T00:00:00"/>
    <s v="Second Class"/>
    <s v="RL-19615"/>
    <s v="Rob Lucas"/>
    <x v="0"/>
    <x v="0"/>
    <s v="Chicago"/>
    <x v="10"/>
    <n v="60610"/>
    <x v="2"/>
    <s v="TEC-PH-10003505"/>
    <x v="2"/>
    <x v="7"/>
    <x v="901"/>
    <n v="148.47999999999999"/>
    <n v="2"/>
    <n v="0.2"/>
    <n v="16.703999999999986"/>
  </r>
  <r>
    <n v="4546"/>
    <s v="CA-2012-126557"/>
    <x v="1"/>
    <x v="984"/>
    <d v="2012-07-17T00:00:00"/>
    <s v="Second Class"/>
    <s v="RL-19615"/>
    <s v="Rob Lucas"/>
    <x v="0"/>
    <x v="0"/>
    <s v="Chicago"/>
    <x v="10"/>
    <n v="60610"/>
    <x v="2"/>
    <s v="TEC-PH-10000526"/>
    <x v="2"/>
    <x v="7"/>
    <x v="1463"/>
    <n v="537.54399999999998"/>
    <n v="7"/>
    <n v="0.2"/>
    <n v="53.754400000000004"/>
  </r>
  <r>
    <n v="4547"/>
    <s v="CA-2012-126557"/>
    <x v="1"/>
    <x v="984"/>
    <d v="2012-07-17T00:00:00"/>
    <s v="Second Class"/>
    <s v="RL-19615"/>
    <s v="Rob Lucas"/>
    <x v="0"/>
    <x v="0"/>
    <s v="Chicago"/>
    <x v="10"/>
    <n v="60610"/>
    <x v="2"/>
    <s v="OFF-BI-10003314"/>
    <x v="1"/>
    <x v="8"/>
    <x v="305"/>
    <n v="1.9279999999999997"/>
    <n v="2"/>
    <n v="0.8"/>
    <n v="-2.9884000000000004"/>
  </r>
  <r>
    <n v="4548"/>
    <s v="CA-2012-126557"/>
    <x v="1"/>
    <x v="984"/>
    <d v="2012-07-17T00:00:00"/>
    <s v="Second Class"/>
    <s v="RL-19615"/>
    <s v="Rob Lucas"/>
    <x v="0"/>
    <x v="0"/>
    <s v="Chicago"/>
    <x v="10"/>
    <n v="60610"/>
    <x v="2"/>
    <s v="OFF-AR-10003190"/>
    <x v="1"/>
    <x v="6"/>
    <x v="643"/>
    <n v="6.911999999999999"/>
    <n v="3"/>
    <n v="0.2"/>
    <n v="0.69120000000000026"/>
  </r>
  <r>
    <n v="4549"/>
    <s v="CA-2012-126557"/>
    <x v="1"/>
    <x v="984"/>
    <d v="2012-07-17T00:00:00"/>
    <s v="Second Class"/>
    <s v="RL-19615"/>
    <s v="Rob Lucas"/>
    <x v="0"/>
    <x v="0"/>
    <s v="Chicago"/>
    <x v="10"/>
    <n v="60610"/>
    <x v="2"/>
    <s v="FUR-FU-10001861"/>
    <x v="0"/>
    <x v="5"/>
    <x v="272"/>
    <n v="7.76"/>
    <n v="1"/>
    <n v="0.6"/>
    <n v="-2.1340000000000003"/>
  </r>
  <r>
    <n v="4550"/>
    <s v="CA-2012-126557"/>
    <x v="1"/>
    <x v="984"/>
    <d v="2012-07-17T00:00:00"/>
    <s v="Second Class"/>
    <s v="RL-19615"/>
    <s v="Rob Lucas"/>
    <x v="0"/>
    <x v="0"/>
    <s v="Chicago"/>
    <x v="10"/>
    <n v="60610"/>
    <x v="2"/>
    <s v="TEC-PH-10003963"/>
    <x v="2"/>
    <x v="7"/>
    <x v="512"/>
    <n v="659.16800000000012"/>
    <n v="4"/>
    <n v="0.2"/>
    <n v="49.437599999999975"/>
  </r>
  <r>
    <n v="4551"/>
    <s v="US-2014-107636"/>
    <x v="3"/>
    <x v="504"/>
    <d v="2014-05-03T00:00:00"/>
    <s v="First Class"/>
    <s v="NM-18520"/>
    <s v="Neoma Murray"/>
    <x v="0"/>
    <x v="0"/>
    <s v="Manchester"/>
    <x v="29"/>
    <n v="6040"/>
    <x v="3"/>
    <s v="OFF-LA-10003388"/>
    <x v="1"/>
    <x v="2"/>
    <x v="1654"/>
    <n v="5.76"/>
    <n v="2"/>
    <n v="0"/>
    <n v="2.8224"/>
  </r>
  <r>
    <n v="4552"/>
    <s v="US-2011-165862"/>
    <x v="2"/>
    <x v="985"/>
    <d v="2011-07-17T00:00:00"/>
    <s v="Standard Class"/>
    <s v="GK-14620"/>
    <s v="Grace Kelly"/>
    <x v="1"/>
    <x v="0"/>
    <s v="Los Angeles"/>
    <x v="1"/>
    <n v="90049"/>
    <x v="1"/>
    <s v="FUR-TA-10002855"/>
    <x v="0"/>
    <x v="3"/>
    <x v="1189"/>
    <n v="351.21600000000001"/>
    <n v="3"/>
    <n v="0.2"/>
    <n v="4.3901999999999788"/>
  </r>
  <r>
    <n v="4553"/>
    <s v="US-2011-106334"/>
    <x v="2"/>
    <x v="422"/>
    <d v="2012-01-02T00:00:00"/>
    <s v="Standard Class"/>
    <s v="JF-15490"/>
    <s v="Jeremy Farry"/>
    <x v="0"/>
    <x v="0"/>
    <s v="San Francisco"/>
    <x v="1"/>
    <n v="94122"/>
    <x v="1"/>
    <s v="FUR-CH-10004886"/>
    <x v="0"/>
    <x v="1"/>
    <x v="366"/>
    <n v="230.28000000000003"/>
    <n v="3"/>
    <n v="0.2"/>
    <n v="23.027999999999992"/>
  </r>
  <r>
    <n v="4554"/>
    <s v="US-2011-106334"/>
    <x v="2"/>
    <x v="422"/>
    <d v="2012-01-02T00:00:00"/>
    <s v="Standard Class"/>
    <s v="JF-15490"/>
    <s v="Jeremy Farry"/>
    <x v="0"/>
    <x v="0"/>
    <s v="San Francisco"/>
    <x v="1"/>
    <n v="94122"/>
    <x v="1"/>
    <s v="OFF-PA-10003657"/>
    <x v="1"/>
    <x v="10"/>
    <x v="624"/>
    <n v="12.84"/>
    <n v="3"/>
    <n v="0"/>
    <n v="5.7779999999999987"/>
  </r>
  <r>
    <n v="4555"/>
    <s v="CA-2013-101448"/>
    <x v="0"/>
    <x v="535"/>
    <d v="2013-03-02T00:00:00"/>
    <s v="Second Class"/>
    <s v="EB-13930"/>
    <s v="Eric Barreto"/>
    <x v="0"/>
    <x v="0"/>
    <s v="La Crosse"/>
    <x v="6"/>
    <n v="54601"/>
    <x v="2"/>
    <s v="OFF-BI-10004738"/>
    <x v="1"/>
    <x v="8"/>
    <x v="92"/>
    <n v="56.820000000000007"/>
    <n v="3"/>
    <n v="0"/>
    <n v="28.410000000000004"/>
  </r>
  <r>
    <n v="4556"/>
    <s v="CA-2012-130218"/>
    <x v="1"/>
    <x v="391"/>
    <d v="2012-03-26T00:00:00"/>
    <s v="First Class"/>
    <s v="SG-20470"/>
    <s v="Sheri Gordon"/>
    <x v="0"/>
    <x v="0"/>
    <s v="Florence"/>
    <x v="20"/>
    <n v="29501"/>
    <x v="0"/>
    <s v="OFF-FA-10003112"/>
    <x v="1"/>
    <x v="13"/>
    <x v="33"/>
    <n v="31.56"/>
    <n v="4"/>
    <n v="0"/>
    <n v="14.201999999999998"/>
  </r>
  <r>
    <n v="4557"/>
    <s v="CA-2012-130218"/>
    <x v="1"/>
    <x v="391"/>
    <d v="2012-03-26T00:00:00"/>
    <s v="First Class"/>
    <s v="SG-20470"/>
    <s v="Sheri Gordon"/>
    <x v="0"/>
    <x v="0"/>
    <s v="Florence"/>
    <x v="20"/>
    <n v="29501"/>
    <x v="0"/>
    <s v="OFF-ST-10002486"/>
    <x v="1"/>
    <x v="4"/>
    <x v="693"/>
    <n v="27.92"/>
    <n v="4"/>
    <n v="0"/>
    <n v="0.5583999999999989"/>
  </r>
  <r>
    <n v="4558"/>
    <s v="US-2014-117331"/>
    <x v="3"/>
    <x v="208"/>
    <d v="2014-10-29T00:00:00"/>
    <s v="Standard Class"/>
    <s v="ND-18370"/>
    <s v="Natalie DeCherney"/>
    <x v="0"/>
    <x v="0"/>
    <s v="Glendale"/>
    <x v="16"/>
    <n v="85301"/>
    <x v="1"/>
    <s v="OFF-BI-10003984"/>
    <x v="1"/>
    <x v="8"/>
    <x v="690"/>
    <n v="8.5590000000000011"/>
    <n v="1"/>
    <n v="0.7"/>
    <n v="-6.5618999999999996"/>
  </r>
  <r>
    <n v="4559"/>
    <s v="CA-2011-127383"/>
    <x v="2"/>
    <x v="520"/>
    <d v="2012-01-05T00:00:00"/>
    <s v="Standard Class"/>
    <s v="CM-11815"/>
    <s v="Candace McMahon"/>
    <x v="1"/>
    <x v="0"/>
    <s v="El Paso"/>
    <x v="5"/>
    <n v="79907"/>
    <x v="2"/>
    <s v="OFF-EN-10004773"/>
    <x v="1"/>
    <x v="12"/>
    <x v="33"/>
    <n v="49.568000000000005"/>
    <n v="2"/>
    <n v="0.2"/>
    <n v="17.968399999999995"/>
  </r>
  <r>
    <n v="4560"/>
    <s v="CA-2011-110219"/>
    <x v="2"/>
    <x v="952"/>
    <d v="2011-05-08T00:00:00"/>
    <s v="First Class"/>
    <s v="EB-13870"/>
    <s v="Emily Burns"/>
    <x v="0"/>
    <x v="0"/>
    <s v="San Antonio"/>
    <x v="5"/>
    <n v="78207"/>
    <x v="2"/>
    <s v="FUR-CH-10001146"/>
    <x v="0"/>
    <x v="1"/>
    <x v="64"/>
    <n v="127.869"/>
    <n v="3"/>
    <n v="0.3"/>
    <n v="-9.1335000000000122"/>
  </r>
  <r>
    <n v="4561"/>
    <s v="CA-2012-118871"/>
    <x v="1"/>
    <x v="784"/>
    <d v="2012-12-09T00:00:00"/>
    <s v="Second Class"/>
    <s v="HM-14860"/>
    <s v="Harry Marie"/>
    <x v="1"/>
    <x v="0"/>
    <s v="Los Angeles"/>
    <x v="1"/>
    <n v="90049"/>
    <x v="1"/>
    <s v="OFF-EN-10003296"/>
    <x v="1"/>
    <x v="12"/>
    <x v="229"/>
    <n v="271.44"/>
    <n v="3"/>
    <n v="0"/>
    <n v="122.148"/>
  </r>
  <r>
    <n v="4562"/>
    <s v="CA-2012-118871"/>
    <x v="1"/>
    <x v="784"/>
    <d v="2012-12-09T00:00:00"/>
    <s v="Second Class"/>
    <s v="HM-14860"/>
    <s v="Harry Marie"/>
    <x v="1"/>
    <x v="0"/>
    <s v="Los Angeles"/>
    <x v="1"/>
    <n v="90049"/>
    <x v="1"/>
    <s v="TEC-PH-10000193"/>
    <x v="2"/>
    <x v="7"/>
    <x v="1655"/>
    <n v="110.352"/>
    <n v="3"/>
    <n v="0.2"/>
    <n v="8.2763999999999953"/>
  </r>
  <r>
    <n v="4563"/>
    <s v="CA-2012-118871"/>
    <x v="1"/>
    <x v="784"/>
    <d v="2012-12-09T00:00:00"/>
    <s v="Second Class"/>
    <s v="HM-14860"/>
    <s v="Harry Marie"/>
    <x v="1"/>
    <x v="0"/>
    <s v="Los Angeles"/>
    <x v="1"/>
    <n v="90049"/>
    <x v="1"/>
    <s v="FUR-FU-10002111"/>
    <x v="0"/>
    <x v="5"/>
    <x v="1656"/>
    <n v="36.4"/>
    <n v="5"/>
    <n v="0"/>
    <n v="13.832000000000001"/>
  </r>
  <r>
    <n v="4564"/>
    <s v="CA-2014-129490"/>
    <x v="3"/>
    <x v="986"/>
    <d v="2014-10-01T00:00:00"/>
    <s v="Standard Class"/>
    <s v="SJ-20125"/>
    <s v="Sanjit Jacobs"/>
    <x v="2"/>
    <x v="0"/>
    <s v="Miramar"/>
    <x v="2"/>
    <n v="33023"/>
    <x v="0"/>
    <s v="FUR-CH-10003298"/>
    <x v="0"/>
    <x v="1"/>
    <x v="1567"/>
    <n v="419.13599999999997"/>
    <n v="4"/>
    <n v="0.2"/>
    <n v="-57.631200000000035"/>
  </r>
  <r>
    <n v="4565"/>
    <s v="CA-2011-101175"/>
    <x v="2"/>
    <x v="337"/>
    <d v="2011-12-14T00:00:00"/>
    <s v="Standard Class"/>
    <s v="DM-12955"/>
    <s v="Dario Medina"/>
    <x v="1"/>
    <x v="0"/>
    <s v="Mesa"/>
    <x v="16"/>
    <n v="85204"/>
    <x v="1"/>
    <s v="OFF-ST-10004950"/>
    <x v="1"/>
    <x v="4"/>
    <x v="1000"/>
    <n v="100.70400000000001"/>
    <n v="6"/>
    <n v="0.2"/>
    <n v="-1.2588000000000008"/>
  </r>
  <r>
    <n v="4566"/>
    <s v="US-2014-149510"/>
    <x v="3"/>
    <x v="734"/>
    <d v="2014-12-11T00:00:00"/>
    <s v="Standard Class"/>
    <s v="MC-17575"/>
    <s v="Matt Collins"/>
    <x v="0"/>
    <x v="0"/>
    <s v="Fayetteville"/>
    <x v="3"/>
    <n v="28314"/>
    <x v="0"/>
    <s v="OFF-AP-10002350"/>
    <x v="1"/>
    <x v="9"/>
    <x v="545"/>
    <n v="45.216000000000001"/>
    <n v="3"/>
    <n v="0.2"/>
    <n v="4.5215999999999994"/>
  </r>
  <r>
    <n v="4567"/>
    <s v="US-2014-149510"/>
    <x v="3"/>
    <x v="734"/>
    <d v="2014-12-11T00:00:00"/>
    <s v="Standard Class"/>
    <s v="MC-17575"/>
    <s v="Matt Collins"/>
    <x v="0"/>
    <x v="0"/>
    <s v="Fayetteville"/>
    <x v="3"/>
    <n v="28314"/>
    <x v="0"/>
    <s v="OFF-BI-10004233"/>
    <x v="1"/>
    <x v="8"/>
    <x v="1377"/>
    <n v="28.782000000000004"/>
    <n v="6"/>
    <n v="0.7"/>
    <n v="-21.1068"/>
  </r>
  <r>
    <n v="4568"/>
    <s v="US-2014-149510"/>
    <x v="3"/>
    <x v="734"/>
    <d v="2014-12-11T00:00:00"/>
    <s v="Standard Class"/>
    <s v="MC-17575"/>
    <s v="Matt Collins"/>
    <x v="0"/>
    <x v="0"/>
    <s v="Fayetteville"/>
    <x v="3"/>
    <n v="28314"/>
    <x v="0"/>
    <s v="OFF-PA-10001892"/>
    <x v="1"/>
    <x v="10"/>
    <x v="815"/>
    <n v="24.448"/>
    <n v="4"/>
    <n v="0.2"/>
    <n v="8.8623999999999992"/>
  </r>
  <r>
    <n v="4569"/>
    <s v="CA-2012-111990"/>
    <x v="1"/>
    <x v="627"/>
    <d v="2012-11-13T00:00:00"/>
    <s v="Standard Class"/>
    <s v="DB-13660"/>
    <s v="Duane Benoit"/>
    <x v="0"/>
    <x v="0"/>
    <s v="Houston"/>
    <x v="5"/>
    <n v="77095"/>
    <x v="2"/>
    <s v="OFF-BI-10003291"/>
    <x v="1"/>
    <x v="8"/>
    <x v="44"/>
    <n v="10.475999999999999"/>
    <n v="6"/>
    <n v="0.8"/>
    <n v="-17.285400000000006"/>
  </r>
  <r>
    <n v="4570"/>
    <s v="CA-2011-169460"/>
    <x v="2"/>
    <x v="987"/>
    <d v="2011-04-21T00:00:00"/>
    <s v="Second Class"/>
    <s v="NF-18595"/>
    <s v="Nicole Fjeld"/>
    <x v="2"/>
    <x v="0"/>
    <s v="San Jose"/>
    <x v="1"/>
    <n v="95123"/>
    <x v="1"/>
    <s v="FUR-FU-10004017"/>
    <x v="0"/>
    <x v="5"/>
    <x v="1570"/>
    <n v="76.14"/>
    <n v="3"/>
    <n v="0"/>
    <n v="26.648999999999997"/>
  </r>
  <r>
    <n v="4571"/>
    <s v="US-2012-152128"/>
    <x v="1"/>
    <x v="442"/>
    <d v="2012-05-27T00:00:00"/>
    <s v="Second Class"/>
    <s v="NM-18445"/>
    <s v="Nathan Mautz"/>
    <x v="2"/>
    <x v="0"/>
    <s v="Wichita"/>
    <x v="41"/>
    <n v="67212"/>
    <x v="2"/>
    <s v="OFF-AR-10002445"/>
    <x v="1"/>
    <x v="6"/>
    <x v="1637"/>
    <n v="21.240000000000002"/>
    <n v="3"/>
    <n v="0"/>
    <n v="8.071200000000001"/>
  </r>
  <r>
    <n v="4572"/>
    <s v="US-2012-152128"/>
    <x v="1"/>
    <x v="442"/>
    <d v="2012-05-27T00:00:00"/>
    <s v="Second Class"/>
    <s v="NM-18445"/>
    <s v="Nathan Mautz"/>
    <x v="2"/>
    <x v="0"/>
    <s v="Wichita"/>
    <x v="41"/>
    <n v="67212"/>
    <x v="2"/>
    <s v="OFF-BI-10001718"/>
    <x v="1"/>
    <x v="8"/>
    <x v="1216"/>
    <n v="127.96"/>
    <n v="2"/>
    <n v="0"/>
    <n v="60.141199999999998"/>
  </r>
  <r>
    <n v="4573"/>
    <s v="CA-2014-126662"/>
    <x v="3"/>
    <x v="729"/>
    <d v="2014-07-22T00:00:00"/>
    <s v="Standard Class"/>
    <s v="AB-10255"/>
    <s v="Alejandro Ballentine"/>
    <x v="2"/>
    <x v="0"/>
    <s v="Los Angeles"/>
    <x v="1"/>
    <n v="90036"/>
    <x v="1"/>
    <s v="TEC-CO-10004202"/>
    <x v="2"/>
    <x v="16"/>
    <x v="836"/>
    <n v="479.98400000000004"/>
    <n v="2"/>
    <n v="0.2"/>
    <n v="89.996999999999986"/>
  </r>
  <r>
    <n v="4574"/>
    <s v="CA-2013-139395"/>
    <x v="0"/>
    <x v="939"/>
    <d v="2013-12-19T00:00:00"/>
    <s v="Standard Class"/>
    <s v="MG-17650"/>
    <s v="Matthew Grinstein"/>
    <x v="2"/>
    <x v="0"/>
    <s v="Jackson"/>
    <x v="12"/>
    <n v="49201"/>
    <x v="2"/>
    <s v="TEC-PH-10002103"/>
    <x v="2"/>
    <x v="7"/>
    <x v="534"/>
    <n v="657.93"/>
    <n v="7"/>
    <n v="0"/>
    <n v="184.22039999999998"/>
  </r>
  <r>
    <n v="4575"/>
    <s v="CA-2013-139395"/>
    <x v="0"/>
    <x v="939"/>
    <d v="2013-12-19T00:00:00"/>
    <s v="Standard Class"/>
    <s v="MG-17650"/>
    <s v="Matthew Grinstein"/>
    <x v="2"/>
    <x v="0"/>
    <s v="Jackson"/>
    <x v="12"/>
    <n v="49201"/>
    <x v="2"/>
    <s v="FUR-FU-10003724"/>
    <x v="0"/>
    <x v="5"/>
    <x v="887"/>
    <n v="33.479999999999997"/>
    <n v="4"/>
    <n v="0"/>
    <n v="8.7047999999999988"/>
  </r>
  <r>
    <n v="4576"/>
    <s v="CA-2013-139395"/>
    <x v="0"/>
    <x v="939"/>
    <d v="2013-12-19T00:00:00"/>
    <s v="Standard Class"/>
    <s v="MG-17650"/>
    <s v="Matthew Grinstein"/>
    <x v="2"/>
    <x v="0"/>
    <s v="Jackson"/>
    <x v="12"/>
    <n v="49201"/>
    <x v="2"/>
    <s v="OFF-AR-10003732"/>
    <x v="1"/>
    <x v="6"/>
    <x v="321"/>
    <n v="13.899999999999999"/>
    <n v="5"/>
    <n v="0"/>
    <n v="3.6139999999999994"/>
  </r>
  <r>
    <n v="4577"/>
    <s v="CA-2013-139395"/>
    <x v="0"/>
    <x v="939"/>
    <d v="2013-12-19T00:00:00"/>
    <s v="Standard Class"/>
    <s v="MG-17650"/>
    <s v="Matthew Grinstein"/>
    <x v="2"/>
    <x v="0"/>
    <s v="Jackson"/>
    <x v="12"/>
    <n v="49201"/>
    <x v="2"/>
    <s v="OFF-ST-10000885"/>
    <x v="1"/>
    <x v="4"/>
    <x v="1657"/>
    <n v="26.86"/>
    <n v="2"/>
    <n v="0"/>
    <n v="6.7149999999999999"/>
  </r>
  <r>
    <n v="4578"/>
    <s v="US-2011-121734"/>
    <x v="2"/>
    <x v="909"/>
    <d v="2011-04-16T00:00:00"/>
    <s v="Standard Class"/>
    <s v="SE-20110"/>
    <s v="Sanjit Engle"/>
    <x v="0"/>
    <x v="0"/>
    <s v="Lewiston"/>
    <x v="45"/>
    <n v="83501"/>
    <x v="1"/>
    <s v="OFF-BI-10004817"/>
    <x v="1"/>
    <x v="8"/>
    <x v="1199"/>
    <n v="9.5840000000000014"/>
    <n v="1"/>
    <n v="0.2"/>
    <n v="3.3543999999999996"/>
  </r>
  <r>
    <n v="4579"/>
    <s v="CA-2012-110947"/>
    <x v="1"/>
    <x v="988"/>
    <d v="2012-06-15T00:00:00"/>
    <s v="Standard Class"/>
    <s v="AG-10765"/>
    <s v="Anthony Garverick"/>
    <x v="2"/>
    <x v="0"/>
    <s v="Hampton"/>
    <x v="17"/>
    <n v="23666"/>
    <x v="0"/>
    <s v="OFF-BI-10001670"/>
    <x v="1"/>
    <x v="8"/>
    <x v="438"/>
    <n v="113.10000000000001"/>
    <n v="3"/>
    <n v="0"/>
    <n v="56.550000000000004"/>
  </r>
  <r>
    <n v="4580"/>
    <s v="US-2011-150126"/>
    <x v="2"/>
    <x v="923"/>
    <d v="2011-08-02T00:00:00"/>
    <s v="Standard Class"/>
    <s v="AS-10045"/>
    <s v="Aaron Smayling"/>
    <x v="1"/>
    <x v="0"/>
    <s v="New York City"/>
    <x v="15"/>
    <n v="10035"/>
    <x v="3"/>
    <s v="OFF-PA-10002709"/>
    <x v="1"/>
    <x v="10"/>
    <x v="1658"/>
    <n v="65.78"/>
    <n v="11"/>
    <n v="0"/>
    <n v="32.232199999999999"/>
  </r>
  <r>
    <n v="4581"/>
    <s v="CA-2012-164427"/>
    <x v="1"/>
    <x v="374"/>
    <d v="2012-08-06T00:00:00"/>
    <s v="Standard Class"/>
    <s v="AR-10405"/>
    <s v="Allen Rosenblatt"/>
    <x v="1"/>
    <x v="0"/>
    <s v="Hattiesburg"/>
    <x v="35"/>
    <n v="39401"/>
    <x v="0"/>
    <s v="TEC-AC-10004469"/>
    <x v="2"/>
    <x v="11"/>
    <x v="238"/>
    <n v="239.70000000000002"/>
    <n v="6"/>
    <n v="0"/>
    <n v="105.46800000000002"/>
  </r>
  <r>
    <n v="4582"/>
    <s v="CA-2013-120250"/>
    <x v="0"/>
    <x v="251"/>
    <d v="2013-09-23T00:00:00"/>
    <s v="First Class"/>
    <s v="AP-10720"/>
    <s v="Anne Pryor"/>
    <x v="2"/>
    <x v="0"/>
    <s v="Philadelphia"/>
    <x v="9"/>
    <n v="19140"/>
    <x v="3"/>
    <s v="FUR-FU-10003424"/>
    <x v="0"/>
    <x v="5"/>
    <x v="1659"/>
    <n v="25.632000000000001"/>
    <n v="3"/>
    <n v="0.2"/>
    <n v="3.8447999999999967"/>
  </r>
  <r>
    <n v="4583"/>
    <s v="CA-2013-121993"/>
    <x v="0"/>
    <x v="224"/>
    <d v="2013-06-13T00:00:00"/>
    <s v="First Class"/>
    <s v="JB-16000"/>
    <s v="Joy Bell-"/>
    <x v="0"/>
    <x v="0"/>
    <s v="Philadelphia"/>
    <x v="9"/>
    <n v="19140"/>
    <x v="3"/>
    <s v="OFF-LA-10003720"/>
    <x v="1"/>
    <x v="2"/>
    <x v="1627"/>
    <n v="23.616"/>
    <n v="8"/>
    <n v="0.2"/>
    <n v="7.9703999999999997"/>
  </r>
  <r>
    <n v="4584"/>
    <s v="US-2013-100405"/>
    <x v="0"/>
    <x v="370"/>
    <d v="2013-08-29T00:00:00"/>
    <s v="Second Class"/>
    <s v="TS-21430"/>
    <s v="Tom Stivers"/>
    <x v="1"/>
    <x v="0"/>
    <s v="Los Angeles"/>
    <x v="1"/>
    <n v="90045"/>
    <x v="1"/>
    <s v="OFF-AR-10000390"/>
    <x v="1"/>
    <x v="6"/>
    <x v="105"/>
    <n v="8.26"/>
    <n v="2"/>
    <n v="0"/>
    <n v="3.7995999999999999"/>
  </r>
  <r>
    <n v="4585"/>
    <s v="US-2014-163790"/>
    <x v="3"/>
    <x v="808"/>
    <d v="2014-11-05T00:00:00"/>
    <s v="Second Class"/>
    <s v="NL-18310"/>
    <s v="Nancy Lomonaco"/>
    <x v="2"/>
    <x v="0"/>
    <s v="Danville"/>
    <x v="1"/>
    <n v="94526"/>
    <x v="1"/>
    <s v="OFF-EN-10001335"/>
    <x v="1"/>
    <x v="12"/>
    <x v="462"/>
    <n v="76.58"/>
    <n v="7"/>
    <n v="0"/>
    <n v="38.29"/>
  </r>
  <r>
    <n v="4586"/>
    <s v="US-2014-163790"/>
    <x v="3"/>
    <x v="808"/>
    <d v="2014-11-05T00:00:00"/>
    <s v="Second Class"/>
    <s v="NL-18310"/>
    <s v="Nancy Lomonaco"/>
    <x v="2"/>
    <x v="0"/>
    <s v="Danville"/>
    <x v="1"/>
    <n v="94526"/>
    <x v="1"/>
    <s v="OFF-AR-10003469"/>
    <x v="1"/>
    <x v="6"/>
    <x v="1249"/>
    <n v="8.8000000000000007"/>
    <n v="5"/>
    <n v="0"/>
    <n v="4.2240000000000002"/>
  </r>
  <r>
    <n v="4587"/>
    <s v="US-2014-163790"/>
    <x v="3"/>
    <x v="808"/>
    <d v="2014-11-05T00:00:00"/>
    <s v="Second Class"/>
    <s v="NL-18310"/>
    <s v="Nancy Lomonaco"/>
    <x v="2"/>
    <x v="0"/>
    <s v="Danville"/>
    <x v="1"/>
    <n v="94526"/>
    <x v="1"/>
    <s v="OFF-BI-10003718"/>
    <x v="1"/>
    <x v="8"/>
    <x v="1660"/>
    <n v="590.35199999999998"/>
    <n v="6"/>
    <n v="0.2"/>
    <n v="206.62319999999997"/>
  </r>
  <r>
    <n v="4588"/>
    <s v="US-2014-163790"/>
    <x v="3"/>
    <x v="808"/>
    <d v="2014-11-05T00:00:00"/>
    <s v="Second Class"/>
    <s v="NL-18310"/>
    <s v="Nancy Lomonaco"/>
    <x v="2"/>
    <x v="0"/>
    <s v="Danville"/>
    <x v="1"/>
    <n v="94526"/>
    <x v="1"/>
    <s v="OFF-FA-10004838"/>
    <x v="1"/>
    <x v="13"/>
    <x v="792"/>
    <n v="5.58"/>
    <n v="3"/>
    <n v="0"/>
    <n v="0.16740000000000022"/>
  </r>
  <r>
    <n v="4589"/>
    <s v="US-2014-163790"/>
    <x v="3"/>
    <x v="808"/>
    <d v="2014-11-05T00:00:00"/>
    <s v="Second Class"/>
    <s v="NL-18310"/>
    <s v="Nancy Lomonaco"/>
    <x v="2"/>
    <x v="0"/>
    <s v="Danville"/>
    <x v="1"/>
    <n v="94526"/>
    <x v="1"/>
    <s v="FUR-FU-10002508"/>
    <x v="0"/>
    <x v="5"/>
    <x v="1661"/>
    <n v="25.02"/>
    <n v="3"/>
    <n v="0"/>
    <n v="10.508400000000002"/>
  </r>
  <r>
    <n v="4590"/>
    <s v="US-2014-163790"/>
    <x v="3"/>
    <x v="808"/>
    <d v="2014-11-05T00:00:00"/>
    <s v="Second Class"/>
    <s v="NL-18310"/>
    <s v="Nancy Lomonaco"/>
    <x v="2"/>
    <x v="0"/>
    <s v="Danville"/>
    <x v="1"/>
    <n v="94526"/>
    <x v="1"/>
    <s v="OFF-ST-10001511"/>
    <x v="1"/>
    <x v="4"/>
    <x v="551"/>
    <n v="452.55000000000007"/>
    <n v="7"/>
    <n v="0"/>
    <n v="22.627499999999962"/>
  </r>
  <r>
    <n v="4591"/>
    <s v="CA-2013-129868"/>
    <x v="0"/>
    <x v="482"/>
    <d v="2014-01-01T00:00:00"/>
    <s v="Standard Class"/>
    <s v="MC-18130"/>
    <s v="Mike Caudle"/>
    <x v="1"/>
    <x v="0"/>
    <s v="Los Angeles"/>
    <x v="1"/>
    <n v="90004"/>
    <x v="1"/>
    <s v="OFF-SU-10000952"/>
    <x v="1"/>
    <x v="14"/>
    <x v="1256"/>
    <n v="17.760000000000002"/>
    <n v="2"/>
    <n v="0"/>
    <n v="4.9728000000000012"/>
  </r>
  <r>
    <n v="4592"/>
    <s v="CA-2013-129868"/>
    <x v="0"/>
    <x v="482"/>
    <d v="2014-01-01T00:00:00"/>
    <s v="Standard Class"/>
    <s v="MC-18130"/>
    <s v="Mike Caudle"/>
    <x v="1"/>
    <x v="0"/>
    <s v="Los Angeles"/>
    <x v="1"/>
    <n v="90004"/>
    <x v="1"/>
    <s v="TEC-PH-10002275"/>
    <x v="2"/>
    <x v="7"/>
    <x v="7"/>
    <n v="302.38400000000001"/>
    <n v="2"/>
    <n v="0.2"/>
    <n v="30.238400000000013"/>
  </r>
  <r>
    <n v="4593"/>
    <s v="CA-2013-129868"/>
    <x v="0"/>
    <x v="482"/>
    <d v="2014-01-01T00:00:00"/>
    <s v="Standard Class"/>
    <s v="MC-18130"/>
    <s v="Mike Caudle"/>
    <x v="1"/>
    <x v="0"/>
    <s v="Los Angeles"/>
    <x v="1"/>
    <n v="90004"/>
    <x v="1"/>
    <s v="FUR-CH-10003535"/>
    <x v="0"/>
    <x v="1"/>
    <x v="1513"/>
    <n v="146.352"/>
    <n v="3"/>
    <n v="0.2"/>
    <n v="-5.4882000000000062"/>
  </r>
  <r>
    <n v="4594"/>
    <s v="CA-2013-129868"/>
    <x v="0"/>
    <x v="482"/>
    <d v="2014-01-01T00:00:00"/>
    <s v="Standard Class"/>
    <s v="MC-18130"/>
    <s v="Mike Caudle"/>
    <x v="1"/>
    <x v="0"/>
    <s v="Los Angeles"/>
    <x v="1"/>
    <n v="90004"/>
    <x v="1"/>
    <s v="OFF-AP-10004052"/>
    <x v="1"/>
    <x v="9"/>
    <x v="1662"/>
    <n v="7.9"/>
    <n v="2"/>
    <n v="0"/>
    <n v="2.0540000000000003"/>
  </r>
  <r>
    <n v="4595"/>
    <s v="CA-2013-129868"/>
    <x v="0"/>
    <x v="482"/>
    <d v="2014-01-01T00:00:00"/>
    <s v="Standard Class"/>
    <s v="MC-18130"/>
    <s v="Mike Caudle"/>
    <x v="1"/>
    <x v="0"/>
    <s v="Los Angeles"/>
    <x v="1"/>
    <n v="90004"/>
    <x v="1"/>
    <s v="FUR-TA-10003473"/>
    <x v="0"/>
    <x v="3"/>
    <x v="214"/>
    <n v="902.71199999999999"/>
    <n v="3"/>
    <n v="0.2"/>
    <n v="33.851700000000051"/>
  </r>
  <r>
    <n v="4596"/>
    <s v="CA-2013-129868"/>
    <x v="0"/>
    <x v="482"/>
    <d v="2014-01-01T00:00:00"/>
    <s v="Standard Class"/>
    <s v="MC-18130"/>
    <s v="Mike Caudle"/>
    <x v="1"/>
    <x v="0"/>
    <s v="Los Angeles"/>
    <x v="1"/>
    <n v="90004"/>
    <x v="1"/>
    <s v="OFF-AR-10001897"/>
    <x v="1"/>
    <x v="6"/>
    <x v="640"/>
    <n v="53.97"/>
    <n v="3"/>
    <n v="0"/>
    <n v="15.111600000000001"/>
  </r>
  <r>
    <n v="4597"/>
    <s v="CA-2013-140564"/>
    <x v="0"/>
    <x v="5"/>
    <d v="2013-12-11T00:00:00"/>
    <s v="Second Class"/>
    <s v="TC-21475"/>
    <s v="Tony Chapman"/>
    <x v="2"/>
    <x v="0"/>
    <s v="Washington"/>
    <x v="40"/>
    <n v="20016"/>
    <x v="3"/>
    <s v="OFF-AR-10000034"/>
    <x v="1"/>
    <x v="6"/>
    <x v="744"/>
    <n v="33.92"/>
    <n v="8"/>
    <n v="0"/>
    <n v="13.2288"/>
  </r>
  <r>
    <n v="4598"/>
    <s v="US-2014-169502"/>
    <x v="3"/>
    <x v="735"/>
    <d v="2014-09-02T00:00:00"/>
    <s v="Standard Class"/>
    <s v="MG-17650"/>
    <s v="Matthew Grinstein"/>
    <x v="2"/>
    <x v="0"/>
    <s v="Milwaukee"/>
    <x v="6"/>
    <n v="53209"/>
    <x v="2"/>
    <s v="OFF-SU-10004115"/>
    <x v="1"/>
    <x v="14"/>
    <x v="510"/>
    <n v="21.81"/>
    <n v="3"/>
    <n v="0"/>
    <n v="5.8887000000000009"/>
  </r>
  <r>
    <n v="4599"/>
    <s v="US-2014-169502"/>
    <x v="3"/>
    <x v="735"/>
    <d v="2014-09-02T00:00:00"/>
    <s v="Standard Class"/>
    <s v="MG-17650"/>
    <s v="Matthew Grinstein"/>
    <x v="2"/>
    <x v="0"/>
    <s v="Milwaukee"/>
    <x v="6"/>
    <n v="53209"/>
    <x v="2"/>
    <s v="OFF-AP-10001947"/>
    <x v="1"/>
    <x v="9"/>
    <x v="1528"/>
    <n v="91.6"/>
    <n v="5"/>
    <n v="0"/>
    <n v="26.563999999999997"/>
  </r>
  <r>
    <n v="4600"/>
    <s v="CA-2012-146948"/>
    <x v="1"/>
    <x v="747"/>
    <d v="2012-07-20T00:00:00"/>
    <s v="Standard Class"/>
    <s v="MG-17890"/>
    <s v="Michael Granlund"/>
    <x v="2"/>
    <x v="0"/>
    <s v="Baltimore"/>
    <x v="39"/>
    <n v="21215"/>
    <x v="3"/>
    <s v="FUR-CH-10004853"/>
    <x v="0"/>
    <x v="1"/>
    <x v="526"/>
    <n v="150.97999999999999"/>
    <n v="1"/>
    <n v="0"/>
    <n v="43.784199999999984"/>
  </r>
  <r>
    <n v="4601"/>
    <s v="CA-2012-146948"/>
    <x v="1"/>
    <x v="747"/>
    <d v="2012-07-20T00:00:00"/>
    <s v="Standard Class"/>
    <s v="MG-17890"/>
    <s v="Michael Granlund"/>
    <x v="2"/>
    <x v="0"/>
    <s v="Baltimore"/>
    <x v="39"/>
    <n v="21215"/>
    <x v="3"/>
    <s v="OFF-EN-10000483"/>
    <x v="1"/>
    <x v="12"/>
    <x v="369"/>
    <n v="137.25"/>
    <n v="9"/>
    <n v="0"/>
    <n v="63.134999999999991"/>
  </r>
  <r>
    <n v="4602"/>
    <s v="CA-2012-146948"/>
    <x v="1"/>
    <x v="747"/>
    <d v="2012-07-20T00:00:00"/>
    <s v="Standard Class"/>
    <s v="MG-17890"/>
    <s v="Michael Granlund"/>
    <x v="2"/>
    <x v="0"/>
    <s v="Baltimore"/>
    <x v="39"/>
    <n v="21215"/>
    <x v="3"/>
    <s v="OFF-FA-10001332"/>
    <x v="1"/>
    <x v="13"/>
    <x v="1561"/>
    <n v="11.52"/>
    <n v="4"/>
    <n v="0"/>
    <n v="5.4143999999999997"/>
  </r>
  <r>
    <n v="4603"/>
    <s v="US-2012-113327"/>
    <x v="1"/>
    <x v="989"/>
    <d v="2012-05-29T00:00:00"/>
    <s v="Second Class"/>
    <s v="BF-11170"/>
    <s v="Ben Ferrer"/>
    <x v="2"/>
    <x v="0"/>
    <s v="Jacksonville"/>
    <x v="3"/>
    <n v="28540"/>
    <x v="0"/>
    <s v="OFF-PA-10003790"/>
    <x v="1"/>
    <x v="10"/>
    <x v="1250"/>
    <n v="18.272000000000002"/>
    <n v="1"/>
    <n v="0.2"/>
    <n v="5.9383999999999988"/>
  </r>
  <r>
    <n v="4604"/>
    <s v="US-2012-113327"/>
    <x v="1"/>
    <x v="989"/>
    <d v="2012-05-29T00:00:00"/>
    <s v="Second Class"/>
    <s v="BF-11170"/>
    <s v="Ben Ferrer"/>
    <x v="2"/>
    <x v="0"/>
    <s v="Jacksonville"/>
    <x v="3"/>
    <n v="28540"/>
    <x v="0"/>
    <s v="OFF-PA-10003134"/>
    <x v="1"/>
    <x v="10"/>
    <x v="1663"/>
    <n v="153.72800000000001"/>
    <n v="4"/>
    <n v="0.2"/>
    <n v="53.804799999999986"/>
  </r>
  <r>
    <n v="4605"/>
    <s v="US-2012-113327"/>
    <x v="1"/>
    <x v="989"/>
    <d v="2012-05-29T00:00:00"/>
    <s v="Second Class"/>
    <s v="BF-11170"/>
    <s v="Ben Ferrer"/>
    <x v="2"/>
    <x v="0"/>
    <s v="Jacksonville"/>
    <x v="3"/>
    <n v="28540"/>
    <x v="0"/>
    <s v="OFF-EN-10004459"/>
    <x v="1"/>
    <x v="12"/>
    <x v="655"/>
    <n v="12.224"/>
    <n v="2"/>
    <n v="0.2"/>
    <n v="4.4311999999999996"/>
  </r>
  <r>
    <n v="4606"/>
    <s v="US-2012-113327"/>
    <x v="1"/>
    <x v="989"/>
    <d v="2012-05-29T00:00:00"/>
    <s v="Second Class"/>
    <s v="BF-11170"/>
    <s v="Ben Ferrer"/>
    <x v="2"/>
    <x v="0"/>
    <s v="Jacksonville"/>
    <x v="3"/>
    <n v="28540"/>
    <x v="0"/>
    <s v="TEC-AC-10003628"/>
    <x v="2"/>
    <x v="11"/>
    <x v="244"/>
    <n v="167.94400000000002"/>
    <n v="7"/>
    <n v="0.2"/>
    <n v="50.383200000000016"/>
  </r>
  <r>
    <n v="4607"/>
    <s v="CA-2012-135020"/>
    <x v="1"/>
    <x v="71"/>
    <d v="2012-06-02T00:00:00"/>
    <s v="Standard Class"/>
    <s v="MS-17770"/>
    <s v="Maxwell Schwartz"/>
    <x v="0"/>
    <x v="0"/>
    <s v="Rochester"/>
    <x v="15"/>
    <n v="14609"/>
    <x v="3"/>
    <s v="TEC-PH-10004093"/>
    <x v="2"/>
    <x v="7"/>
    <x v="40"/>
    <n v="45.99"/>
    <n v="1"/>
    <n v="0"/>
    <n v="13.3371"/>
  </r>
  <r>
    <n v="4608"/>
    <s v="CA-2012-135020"/>
    <x v="1"/>
    <x v="71"/>
    <d v="2012-06-02T00:00:00"/>
    <s v="Standard Class"/>
    <s v="MS-17770"/>
    <s v="Maxwell Schwartz"/>
    <x v="0"/>
    <x v="0"/>
    <s v="Rochester"/>
    <x v="15"/>
    <n v="14609"/>
    <x v="3"/>
    <s v="OFF-ST-10001490"/>
    <x v="1"/>
    <x v="4"/>
    <x v="513"/>
    <n v="535.41"/>
    <n v="3"/>
    <n v="0"/>
    <n v="160.62299999999993"/>
  </r>
  <r>
    <n v="4609"/>
    <s v="CA-2012-135020"/>
    <x v="1"/>
    <x v="71"/>
    <d v="2012-06-02T00:00:00"/>
    <s v="Standard Class"/>
    <s v="MS-17770"/>
    <s v="Maxwell Schwartz"/>
    <x v="0"/>
    <x v="0"/>
    <s v="Rochester"/>
    <x v="15"/>
    <n v="14609"/>
    <x v="3"/>
    <s v="OFF-BI-10000605"/>
    <x v="1"/>
    <x v="8"/>
    <x v="531"/>
    <n v="6.0960000000000001"/>
    <n v="2"/>
    <n v="0.2"/>
    <n v="2.0573999999999995"/>
  </r>
  <r>
    <n v="4610"/>
    <s v="CA-2012-135020"/>
    <x v="1"/>
    <x v="71"/>
    <d v="2012-06-02T00:00:00"/>
    <s v="Standard Class"/>
    <s v="MS-17770"/>
    <s v="Maxwell Schwartz"/>
    <x v="0"/>
    <x v="0"/>
    <s v="Rochester"/>
    <x v="15"/>
    <n v="14609"/>
    <x v="3"/>
    <s v="OFF-PA-10004255"/>
    <x v="1"/>
    <x v="10"/>
    <x v="1306"/>
    <n v="45.36"/>
    <n v="7"/>
    <n v="0"/>
    <n v="21.772800000000004"/>
  </r>
  <r>
    <n v="4611"/>
    <s v="US-2014-141852"/>
    <x v="3"/>
    <x v="45"/>
    <d v="2014-11-15T00:00:00"/>
    <s v="Standard Class"/>
    <s v="JE-15745"/>
    <s v="Joel Eaton"/>
    <x v="0"/>
    <x v="0"/>
    <s v="Oceanside"/>
    <x v="1"/>
    <n v="92054"/>
    <x v="1"/>
    <s v="FUR-FU-10000023"/>
    <x v="0"/>
    <x v="5"/>
    <x v="322"/>
    <n v="47.12"/>
    <n v="8"/>
    <n v="0"/>
    <n v="20.732800000000001"/>
  </r>
  <r>
    <n v="4612"/>
    <s v="CA-2013-109407"/>
    <x v="0"/>
    <x v="990"/>
    <d v="2013-01-26T00:00:00"/>
    <s v="Second Class"/>
    <s v="HG-14965"/>
    <s v="Henry Goldwyn"/>
    <x v="1"/>
    <x v="0"/>
    <s v="Gulfport"/>
    <x v="35"/>
    <n v="39503"/>
    <x v="0"/>
    <s v="OFF-BI-10000285"/>
    <x v="1"/>
    <x v="8"/>
    <x v="456"/>
    <n v="31.36"/>
    <n v="4"/>
    <n v="0"/>
    <n v="15.68"/>
  </r>
  <r>
    <n v="4613"/>
    <s v="US-2014-165953"/>
    <x v="3"/>
    <x v="413"/>
    <d v="2014-01-07T00:00:00"/>
    <s v="Standard Class"/>
    <s v="EP-13915"/>
    <s v="Emily Phan"/>
    <x v="0"/>
    <x v="0"/>
    <s v="Jacksonville"/>
    <x v="2"/>
    <n v="32216"/>
    <x v="0"/>
    <s v="OFF-AR-10000588"/>
    <x v="1"/>
    <x v="6"/>
    <x v="393"/>
    <n v="47.616"/>
    <n v="3"/>
    <n v="0.2"/>
    <n v="3.571200000000001"/>
  </r>
  <r>
    <n v="4614"/>
    <s v="US-2014-165953"/>
    <x v="3"/>
    <x v="413"/>
    <d v="2014-01-07T00:00:00"/>
    <s v="Standard Class"/>
    <s v="EP-13915"/>
    <s v="Emily Phan"/>
    <x v="0"/>
    <x v="0"/>
    <s v="Jacksonville"/>
    <x v="2"/>
    <n v="32216"/>
    <x v="0"/>
    <s v="OFF-PA-10002250"/>
    <x v="1"/>
    <x v="10"/>
    <x v="699"/>
    <n v="23.480000000000004"/>
    <n v="5"/>
    <n v="0.2"/>
    <n v="8.218"/>
  </r>
  <r>
    <n v="4615"/>
    <s v="CA-2013-144540"/>
    <x v="0"/>
    <x v="64"/>
    <d v="2013-09-11T00:00:00"/>
    <s v="Standard Class"/>
    <s v="GH-14410"/>
    <s v="Gary Hansen"/>
    <x v="2"/>
    <x v="0"/>
    <s v="Houston"/>
    <x v="5"/>
    <n v="77070"/>
    <x v="2"/>
    <s v="OFF-AP-10002457"/>
    <x v="1"/>
    <x v="9"/>
    <x v="544"/>
    <n v="62.789999999999992"/>
    <n v="3"/>
    <n v="0.8"/>
    <n v="-166.39350000000002"/>
  </r>
  <r>
    <n v="4616"/>
    <s v="CA-2013-144540"/>
    <x v="0"/>
    <x v="64"/>
    <d v="2013-09-11T00:00:00"/>
    <s v="Standard Class"/>
    <s v="GH-14410"/>
    <s v="Gary Hansen"/>
    <x v="2"/>
    <x v="0"/>
    <s v="Houston"/>
    <x v="5"/>
    <n v="77070"/>
    <x v="2"/>
    <s v="OFF-FA-10002763"/>
    <x v="1"/>
    <x v="13"/>
    <x v="1411"/>
    <n v="28.44"/>
    <n v="9"/>
    <n v="0.2"/>
    <n v="4.2659999999999973"/>
  </r>
  <r>
    <n v="4617"/>
    <s v="CA-2012-159863"/>
    <x v="1"/>
    <x v="406"/>
    <d v="2012-09-07T00:00:00"/>
    <s v="Second Class"/>
    <s v="DS-13180"/>
    <s v="David Smith"/>
    <x v="1"/>
    <x v="0"/>
    <s v="Houston"/>
    <x v="5"/>
    <n v="77095"/>
    <x v="2"/>
    <s v="TEC-AC-10000109"/>
    <x v="2"/>
    <x v="11"/>
    <x v="200"/>
    <n v="134.376"/>
    <n v="3"/>
    <n v="0.2"/>
    <n v="6.7188000000000088"/>
  </r>
  <r>
    <n v="4618"/>
    <s v="CA-2012-117800"/>
    <x v="1"/>
    <x v="481"/>
    <d v="2012-09-26T00:00:00"/>
    <s v="Standard Class"/>
    <s v="TH-21550"/>
    <s v="Tracy Hopkins"/>
    <x v="2"/>
    <x v="0"/>
    <s v="Everett"/>
    <x v="31"/>
    <n v="2149"/>
    <x v="3"/>
    <s v="TEC-PH-10002415"/>
    <x v="2"/>
    <x v="7"/>
    <x v="1517"/>
    <n v="589.9"/>
    <n v="2"/>
    <n v="0"/>
    <n v="147.47500000000002"/>
  </r>
  <r>
    <n v="4619"/>
    <s v="CA-2012-117800"/>
    <x v="1"/>
    <x v="481"/>
    <d v="2012-09-26T00:00:00"/>
    <s v="Standard Class"/>
    <s v="TH-21550"/>
    <s v="Tracy Hopkins"/>
    <x v="2"/>
    <x v="0"/>
    <s v="Everett"/>
    <x v="31"/>
    <n v="2149"/>
    <x v="3"/>
    <s v="FUR-CH-10000785"/>
    <x v="0"/>
    <x v="1"/>
    <x v="320"/>
    <n v="542.93999999999994"/>
    <n v="3"/>
    <n v="0"/>
    <n v="141.1644"/>
  </r>
  <r>
    <n v="4620"/>
    <s v="CA-2014-145219"/>
    <x v="3"/>
    <x v="165"/>
    <d v="2014-12-26T00:00:00"/>
    <s v="First Class"/>
    <s v="RM-19675"/>
    <s v="Robert Marley"/>
    <x v="2"/>
    <x v="0"/>
    <s v="Los Angeles"/>
    <x v="1"/>
    <n v="90049"/>
    <x v="1"/>
    <s v="TEC-CO-10001449"/>
    <x v="2"/>
    <x v="16"/>
    <x v="303"/>
    <n v="2879.9520000000002"/>
    <n v="6"/>
    <n v="0.2"/>
    <n v="1007.9831999999999"/>
  </r>
  <r>
    <n v="4621"/>
    <s v="CA-2014-145219"/>
    <x v="3"/>
    <x v="165"/>
    <d v="2014-12-26T00:00:00"/>
    <s v="First Class"/>
    <s v="RM-19675"/>
    <s v="Robert Marley"/>
    <x v="2"/>
    <x v="0"/>
    <s v="Los Angeles"/>
    <x v="1"/>
    <n v="90049"/>
    <x v="1"/>
    <s v="OFF-BI-10001670"/>
    <x v="1"/>
    <x v="8"/>
    <x v="438"/>
    <n v="90.480000000000018"/>
    <n v="3"/>
    <n v="0.2"/>
    <n v="33.93"/>
  </r>
  <r>
    <n v="4622"/>
    <s v="CA-2012-161214"/>
    <x v="1"/>
    <x v="348"/>
    <d v="2012-10-08T00:00:00"/>
    <s v="Second Class"/>
    <s v="SF-20965"/>
    <s v="Sylvia Foulston"/>
    <x v="1"/>
    <x v="0"/>
    <s v="Wilmington"/>
    <x v="13"/>
    <n v="19805"/>
    <x v="3"/>
    <s v="OFF-ST-10001328"/>
    <x v="1"/>
    <x v="4"/>
    <x v="176"/>
    <n v="77.55"/>
    <n v="5"/>
    <n v="0"/>
    <n v="21.714000000000002"/>
  </r>
  <r>
    <n v="4623"/>
    <s v="CA-2014-147228"/>
    <x v="3"/>
    <x v="428"/>
    <d v="2014-09-15T00:00:00"/>
    <s v="Standard Class"/>
    <s v="SO-20335"/>
    <s v="Sean O'Donnell"/>
    <x v="0"/>
    <x v="0"/>
    <s v="Columbia"/>
    <x v="18"/>
    <n v="38401"/>
    <x v="0"/>
    <s v="OFF-SU-10001225"/>
    <x v="1"/>
    <x v="14"/>
    <x v="33"/>
    <n v="8.8320000000000007"/>
    <n v="3"/>
    <n v="0.2"/>
    <n v="-1.9872000000000005"/>
  </r>
  <r>
    <n v="4624"/>
    <s v="CA-2014-147228"/>
    <x v="3"/>
    <x v="428"/>
    <d v="2014-09-15T00:00:00"/>
    <s v="Standard Class"/>
    <s v="SO-20335"/>
    <s v="Sean O'Donnell"/>
    <x v="0"/>
    <x v="0"/>
    <s v="Columbia"/>
    <x v="18"/>
    <n v="38401"/>
    <x v="0"/>
    <s v="OFF-PA-10000357"/>
    <x v="1"/>
    <x v="10"/>
    <x v="1219"/>
    <n v="177.536"/>
    <n v="4"/>
    <n v="0.2"/>
    <n v="62.137599999999992"/>
  </r>
  <r>
    <n v="4625"/>
    <s v="CA-2014-147228"/>
    <x v="3"/>
    <x v="428"/>
    <d v="2014-09-15T00:00:00"/>
    <s v="Standard Class"/>
    <s v="SO-20335"/>
    <s v="Sean O'Donnell"/>
    <x v="0"/>
    <x v="0"/>
    <s v="Columbia"/>
    <x v="18"/>
    <n v="38401"/>
    <x v="0"/>
    <s v="OFF-ST-10000046"/>
    <x v="1"/>
    <x v="4"/>
    <x v="757"/>
    <n v="258.48"/>
    <n v="2"/>
    <n v="0.2"/>
    <n v="-3.2309999999999945"/>
  </r>
  <r>
    <n v="4626"/>
    <s v="CA-2014-147228"/>
    <x v="3"/>
    <x v="428"/>
    <d v="2014-09-15T00:00:00"/>
    <s v="Standard Class"/>
    <s v="SO-20335"/>
    <s v="Sean O'Donnell"/>
    <x v="0"/>
    <x v="0"/>
    <s v="Columbia"/>
    <x v="18"/>
    <n v="38401"/>
    <x v="0"/>
    <s v="FUR-FU-10000023"/>
    <x v="0"/>
    <x v="5"/>
    <x v="322"/>
    <n v="14.135999999999999"/>
    <n v="3"/>
    <n v="0.2"/>
    <n v="4.240800000000001"/>
  </r>
  <r>
    <n v="4627"/>
    <s v="CA-2013-101336"/>
    <x v="0"/>
    <x v="373"/>
    <d v="2013-11-19T00:00:00"/>
    <s v="Standard Class"/>
    <s v="CK-12760"/>
    <s v="Cyma Kinney"/>
    <x v="1"/>
    <x v="0"/>
    <s v="New York City"/>
    <x v="15"/>
    <n v="10011"/>
    <x v="3"/>
    <s v="OFF-ST-10003455"/>
    <x v="1"/>
    <x v="4"/>
    <x v="169"/>
    <n v="77.55"/>
    <n v="5"/>
    <n v="0"/>
    <n v="20.163000000000004"/>
  </r>
  <r>
    <n v="4628"/>
    <s v="CA-2013-101336"/>
    <x v="0"/>
    <x v="373"/>
    <d v="2013-11-19T00:00:00"/>
    <s v="Standard Class"/>
    <s v="CK-12760"/>
    <s v="Cyma Kinney"/>
    <x v="1"/>
    <x v="0"/>
    <s v="New York City"/>
    <x v="15"/>
    <n v="10011"/>
    <x v="3"/>
    <s v="OFF-ST-10000876"/>
    <x v="1"/>
    <x v="4"/>
    <x v="251"/>
    <n v="24.88"/>
    <n v="2"/>
    <n v="0"/>
    <n v="6.9664000000000001"/>
  </r>
  <r>
    <n v="4629"/>
    <s v="CA-2013-101336"/>
    <x v="0"/>
    <x v="373"/>
    <d v="2013-11-19T00:00:00"/>
    <s v="Standard Class"/>
    <s v="CK-12760"/>
    <s v="Cyma Kinney"/>
    <x v="1"/>
    <x v="0"/>
    <s v="New York City"/>
    <x v="15"/>
    <n v="10011"/>
    <x v="3"/>
    <s v="OFF-AR-10003582"/>
    <x v="1"/>
    <x v="6"/>
    <x v="1451"/>
    <n v="140.75"/>
    <n v="5"/>
    <n v="0"/>
    <n v="39.410000000000011"/>
  </r>
  <r>
    <n v="4630"/>
    <s v="CA-2013-101336"/>
    <x v="0"/>
    <x v="373"/>
    <d v="2013-11-19T00:00:00"/>
    <s v="Standard Class"/>
    <s v="CK-12760"/>
    <s v="Cyma Kinney"/>
    <x v="1"/>
    <x v="0"/>
    <s v="New York City"/>
    <x v="15"/>
    <n v="10011"/>
    <x v="3"/>
    <s v="OFF-ST-10004258"/>
    <x v="1"/>
    <x v="4"/>
    <x v="754"/>
    <n v="36.630000000000003"/>
    <n v="3"/>
    <n v="0"/>
    <n v="9.8901000000000039"/>
  </r>
  <r>
    <n v="4631"/>
    <s v="US-2012-126235"/>
    <x v="1"/>
    <x v="52"/>
    <d v="2012-10-15T00:00:00"/>
    <s v="Same Day"/>
    <s v="GA-14725"/>
    <s v="Guy Armstrong"/>
    <x v="0"/>
    <x v="0"/>
    <s v="Mount Pleasant"/>
    <x v="12"/>
    <n v="48858"/>
    <x v="2"/>
    <s v="FUR-FU-10000719"/>
    <x v="0"/>
    <x v="5"/>
    <x v="1664"/>
    <n v="17.14"/>
    <n v="2"/>
    <n v="0"/>
    <n v="6.1704000000000008"/>
  </r>
  <r>
    <n v="4632"/>
    <s v="CA-2014-168396"/>
    <x v="3"/>
    <x v="646"/>
    <d v="2014-08-09T00:00:00"/>
    <s v="Second Class"/>
    <s v="BD-11725"/>
    <s v="Bruce Degenhardt"/>
    <x v="0"/>
    <x v="0"/>
    <s v="San Francisco"/>
    <x v="1"/>
    <n v="94122"/>
    <x v="1"/>
    <s v="OFF-LA-10001297"/>
    <x v="1"/>
    <x v="2"/>
    <x v="483"/>
    <n v="51.75"/>
    <n v="5"/>
    <n v="0"/>
    <n v="24.84"/>
  </r>
  <r>
    <n v="4633"/>
    <s v="CA-2014-168396"/>
    <x v="3"/>
    <x v="646"/>
    <d v="2014-08-09T00:00:00"/>
    <s v="Second Class"/>
    <s v="BD-11725"/>
    <s v="Bruce Degenhardt"/>
    <x v="0"/>
    <x v="0"/>
    <s v="San Francisco"/>
    <x v="1"/>
    <n v="94122"/>
    <x v="1"/>
    <s v="FUR-FU-10000723"/>
    <x v="0"/>
    <x v="5"/>
    <x v="475"/>
    <n v="123.96000000000001"/>
    <n v="3"/>
    <n v="0"/>
    <n v="11.156400000000005"/>
  </r>
  <r>
    <n v="4634"/>
    <s v="CA-2012-130456"/>
    <x v="1"/>
    <x v="291"/>
    <d v="2012-08-26T00:00:00"/>
    <s v="Standard Class"/>
    <s v="DS-13180"/>
    <s v="David Smith"/>
    <x v="1"/>
    <x v="0"/>
    <s v="San Francisco"/>
    <x v="1"/>
    <n v="94122"/>
    <x v="1"/>
    <s v="FUR-BO-10003893"/>
    <x v="0"/>
    <x v="0"/>
    <x v="1665"/>
    <n v="586.39800000000002"/>
    <n v="6"/>
    <n v="0.15"/>
    <n v="34.493999999999971"/>
  </r>
  <r>
    <n v="4635"/>
    <s v="CA-2012-130456"/>
    <x v="1"/>
    <x v="291"/>
    <d v="2012-08-26T00:00:00"/>
    <s v="Standard Class"/>
    <s v="DS-13180"/>
    <s v="David Smith"/>
    <x v="1"/>
    <x v="0"/>
    <s v="San Francisco"/>
    <x v="1"/>
    <n v="94122"/>
    <x v="1"/>
    <s v="OFF-ST-10000736"/>
    <x v="1"/>
    <x v="4"/>
    <x v="455"/>
    <n v="80.98"/>
    <n v="1"/>
    <n v="0"/>
    <n v="3.2391999999999967"/>
  </r>
  <r>
    <n v="4636"/>
    <s v="CA-2014-116288"/>
    <x v="3"/>
    <x v="846"/>
    <d v="2014-03-18T00:00:00"/>
    <s v="Standard Class"/>
    <s v="BS-11380"/>
    <s v="Bill Stewart"/>
    <x v="1"/>
    <x v="0"/>
    <s v="San Francisco"/>
    <x v="1"/>
    <n v="94122"/>
    <x v="1"/>
    <s v="OFF-ST-10000736"/>
    <x v="1"/>
    <x v="4"/>
    <x v="455"/>
    <n v="242.94"/>
    <n v="3"/>
    <n v="0"/>
    <n v="9.7175999999999902"/>
  </r>
  <r>
    <n v="4637"/>
    <s v="CA-2014-168228"/>
    <x v="3"/>
    <x v="842"/>
    <d v="2014-04-30T00:00:00"/>
    <s v="First Class"/>
    <s v="AP-10915"/>
    <s v="Arthur Prichep"/>
    <x v="0"/>
    <x v="0"/>
    <s v="Los Angeles"/>
    <x v="1"/>
    <n v="90045"/>
    <x v="1"/>
    <s v="OFF-AR-10003373"/>
    <x v="1"/>
    <x v="6"/>
    <x v="287"/>
    <n v="123.92"/>
    <n v="4"/>
    <n v="0"/>
    <n v="33.458399999999997"/>
  </r>
  <r>
    <n v="4638"/>
    <s v="CA-2014-168228"/>
    <x v="3"/>
    <x v="842"/>
    <d v="2014-04-30T00:00:00"/>
    <s v="First Class"/>
    <s v="AP-10915"/>
    <s v="Arthur Prichep"/>
    <x v="0"/>
    <x v="0"/>
    <s v="Los Angeles"/>
    <x v="1"/>
    <n v="90045"/>
    <x v="1"/>
    <s v="OFF-AR-10000390"/>
    <x v="1"/>
    <x v="6"/>
    <x v="105"/>
    <n v="12.39"/>
    <n v="3"/>
    <n v="0"/>
    <n v="5.6993999999999998"/>
  </r>
  <r>
    <n v="4639"/>
    <s v="CA-2014-168228"/>
    <x v="3"/>
    <x v="842"/>
    <d v="2014-04-30T00:00:00"/>
    <s v="First Class"/>
    <s v="AP-10915"/>
    <s v="Arthur Prichep"/>
    <x v="0"/>
    <x v="0"/>
    <s v="Los Angeles"/>
    <x v="1"/>
    <n v="90045"/>
    <x v="1"/>
    <s v="OFF-AR-10001725"/>
    <x v="1"/>
    <x v="6"/>
    <x v="1540"/>
    <n v="47.3"/>
    <n v="2"/>
    <n v="0"/>
    <n v="12.298000000000002"/>
  </r>
  <r>
    <n v="4640"/>
    <s v="CA-2013-102162"/>
    <x v="0"/>
    <x v="108"/>
    <d v="2013-09-17T00:00:00"/>
    <s v="Standard Class"/>
    <s v="JF-15565"/>
    <s v="Jill Fjeld"/>
    <x v="0"/>
    <x v="0"/>
    <s v="Newport News"/>
    <x v="17"/>
    <n v="23602"/>
    <x v="0"/>
    <s v="TEC-CO-10001943"/>
    <x v="2"/>
    <x v="16"/>
    <x v="1666"/>
    <n v="1599.92"/>
    <n v="8"/>
    <n v="0"/>
    <n v="751.9624"/>
  </r>
  <r>
    <n v="4641"/>
    <s v="CA-2013-102162"/>
    <x v="0"/>
    <x v="108"/>
    <d v="2013-09-17T00:00:00"/>
    <s v="Standard Class"/>
    <s v="JF-15565"/>
    <s v="Jill Fjeld"/>
    <x v="0"/>
    <x v="0"/>
    <s v="Newport News"/>
    <x v="17"/>
    <n v="23602"/>
    <x v="0"/>
    <s v="OFF-EN-10002312"/>
    <x v="1"/>
    <x v="12"/>
    <x v="1453"/>
    <n v="11.09"/>
    <n v="1"/>
    <n v="0"/>
    <n v="5.4340999999999999"/>
  </r>
  <r>
    <n v="4642"/>
    <s v="CA-2014-130141"/>
    <x v="3"/>
    <x v="760"/>
    <d v="2014-10-25T00:00:00"/>
    <s v="Second Class"/>
    <s v="HA-14905"/>
    <s v="Helen Abelman"/>
    <x v="0"/>
    <x v="0"/>
    <s v="Fort Collins"/>
    <x v="22"/>
    <n v="80525"/>
    <x v="1"/>
    <s v="OFF-BI-10000831"/>
    <x v="1"/>
    <x v="8"/>
    <x v="441"/>
    <n v="3.1680000000000006"/>
    <n v="4"/>
    <n v="0.7"/>
    <n v="-2.5343999999999998"/>
  </r>
  <r>
    <n v="4643"/>
    <s v="CA-2014-130141"/>
    <x v="3"/>
    <x v="760"/>
    <d v="2014-10-25T00:00:00"/>
    <s v="Second Class"/>
    <s v="HA-14905"/>
    <s v="Helen Abelman"/>
    <x v="0"/>
    <x v="0"/>
    <s v="Fort Collins"/>
    <x v="22"/>
    <n v="80525"/>
    <x v="1"/>
    <s v="FUR-CH-10000749"/>
    <x v="0"/>
    <x v="1"/>
    <x v="1667"/>
    <n v="579.13599999999997"/>
    <n v="4"/>
    <n v="0.2"/>
    <n v="-28.95679999999993"/>
  </r>
  <r>
    <n v="4644"/>
    <s v="CA-2012-147501"/>
    <x v="1"/>
    <x v="991"/>
    <d v="2012-08-06T00:00:00"/>
    <s v="Standard Class"/>
    <s v="Co-12640"/>
    <s v="Corey-Lock"/>
    <x v="0"/>
    <x v="0"/>
    <s v="Seattle"/>
    <x v="4"/>
    <n v="98105"/>
    <x v="1"/>
    <s v="OFF-BI-10002003"/>
    <x v="1"/>
    <x v="8"/>
    <x v="1384"/>
    <n v="6.3680000000000003"/>
    <n v="2"/>
    <n v="0.2"/>
    <n v="2.1492"/>
  </r>
  <r>
    <n v="4645"/>
    <s v="CA-2012-147501"/>
    <x v="1"/>
    <x v="991"/>
    <d v="2012-08-06T00:00:00"/>
    <s v="Standard Class"/>
    <s v="Co-12640"/>
    <s v="Corey-Lock"/>
    <x v="0"/>
    <x v="0"/>
    <s v="Seattle"/>
    <x v="4"/>
    <n v="98105"/>
    <x v="1"/>
    <s v="TEC-MA-10001972"/>
    <x v="2"/>
    <x v="15"/>
    <x v="1469"/>
    <n v="558.4"/>
    <n v="2"/>
    <n v="0.2"/>
    <n v="41.880000000000024"/>
  </r>
  <r>
    <n v="4646"/>
    <s v="CA-2013-143910"/>
    <x v="0"/>
    <x v="399"/>
    <d v="2013-08-17T00:00:00"/>
    <s v="Standard Class"/>
    <s v="BC-11125"/>
    <s v="Becky Castell"/>
    <x v="2"/>
    <x v="0"/>
    <s v="New York City"/>
    <x v="15"/>
    <n v="10011"/>
    <x v="3"/>
    <s v="FUR-CH-10000225"/>
    <x v="0"/>
    <x v="1"/>
    <x v="401"/>
    <n v="145.76400000000001"/>
    <n v="2"/>
    <n v="0.1"/>
    <n v="-8.0980000000000167"/>
  </r>
  <r>
    <n v="4647"/>
    <s v="CA-2011-146885"/>
    <x v="2"/>
    <x v="992"/>
    <d v="2011-06-05T00:00:00"/>
    <s v="Standard Class"/>
    <s v="EB-13840"/>
    <s v="Ellis Ballard"/>
    <x v="1"/>
    <x v="0"/>
    <s v="Richmond"/>
    <x v="17"/>
    <n v="23223"/>
    <x v="0"/>
    <s v="OFF-PA-10001622"/>
    <x v="1"/>
    <x v="10"/>
    <x v="695"/>
    <n v="13.620000000000001"/>
    <n v="3"/>
    <n v="0"/>
    <n v="6.1289999999999996"/>
  </r>
  <r>
    <n v="4648"/>
    <s v="CA-2013-139556"/>
    <x v="0"/>
    <x v="993"/>
    <d v="2013-05-02T00:00:00"/>
    <s v="Standard Class"/>
    <s v="DB-13360"/>
    <s v="Dennis Bolton"/>
    <x v="2"/>
    <x v="0"/>
    <s v="New York City"/>
    <x v="15"/>
    <n v="10009"/>
    <x v="3"/>
    <s v="FUR-CH-10004983"/>
    <x v="0"/>
    <x v="1"/>
    <x v="1560"/>
    <n v="434.64600000000002"/>
    <n v="3"/>
    <n v="0.1"/>
    <n v="62.782199999999975"/>
  </r>
  <r>
    <n v="4649"/>
    <s v="CA-2014-129357"/>
    <x v="3"/>
    <x v="304"/>
    <d v="2014-05-20T00:00:00"/>
    <s v="Standard Class"/>
    <s v="KB-16585"/>
    <s v="Ken Black"/>
    <x v="1"/>
    <x v="0"/>
    <s v="Seattle"/>
    <x v="4"/>
    <n v="98103"/>
    <x v="1"/>
    <s v="OFF-PA-10003228"/>
    <x v="1"/>
    <x v="10"/>
    <x v="1668"/>
    <n v="440.18999999999994"/>
    <n v="9"/>
    <n v="0"/>
    <n v="206.88929999999996"/>
  </r>
  <r>
    <n v="4650"/>
    <s v="CA-2014-129357"/>
    <x v="3"/>
    <x v="304"/>
    <d v="2014-05-20T00:00:00"/>
    <s v="Standard Class"/>
    <s v="KB-16585"/>
    <s v="Ken Black"/>
    <x v="1"/>
    <x v="0"/>
    <s v="Seattle"/>
    <x v="4"/>
    <n v="98103"/>
    <x v="1"/>
    <s v="OFF-SU-10004498"/>
    <x v="1"/>
    <x v="14"/>
    <x v="500"/>
    <n v="64.400000000000006"/>
    <n v="5"/>
    <n v="0"/>
    <n v="1.9320000000000004"/>
  </r>
  <r>
    <n v="4651"/>
    <s v="CA-2014-150987"/>
    <x v="3"/>
    <x v="798"/>
    <d v="2014-04-13T00:00:00"/>
    <s v="Standard Class"/>
    <s v="AH-10120"/>
    <s v="Adrian Hane"/>
    <x v="2"/>
    <x v="0"/>
    <s v="San Francisco"/>
    <x v="1"/>
    <n v="94110"/>
    <x v="1"/>
    <s v="OFF-PA-10001878"/>
    <x v="1"/>
    <x v="10"/>
    <x v="1161"/>
    <n v="244.54999999999998"/>
    <n v="5"/>
    <n v="0"/>
    <n v="114.93849999999998"/>
  </r>
  <r>
    <n v="4652"/>
    <s v="CA-2014-150987"/>
    <x v="3"/>
    <x v="798"/>
    <d v="2014-04-13T00:00:00"/>
    <s v="Standard Class"/>
    <s v="AH-10120"/>
    <s v="Adrian Hane"/>
    <x v="2"/>
    <x v="0"/>
    <s v="San Francisco"/>
    <x v="1"/>
    <n v="94110"/>
    <x v="1"/>
    <s v="OFF-PA-10002923"/>
    <x v="1"/>
    <x v="10"/>
    <x v="1417"/>
    <n v="195.76"/>
    <n v="4"/>
    <n v="0"/>
    <n v="97.88"/>
  </r>
  <r>
    <n v="4653"/>
    <s v="CA-2014-132647"/>
    <x v="3"/>
    <x v="922"/>
    <d v="2014-02-24T00:00:00"/>
    <s v="Standard Class"/>
    <s v="GH-14410"/>
    <s v="Gary Hansen"/>
    <x v="2"/>
    <x v="0"/>
    <s v="Perth Amboy"/>
    <x v="30"/>
    <n v="8861"/>
    <x v="3"/>
    <s v="OFF-PA-10001838"/>
    <x v="1"/>
    <x v="10"/>
    <x v="999"/>
    <n v="11.76"/>
    <n v="2"/>
    <n v="0"/>
    <n v="5.7623999999999995"/>
  </r>
  <r>
    <n v="4654"/>
    <s v="CA-2014-132647"/>
    <x v="3"/>
    <x v="922"/>
    <d v="2014-02-24T00:00:00"/>
    <s v="Standard Class"/>
    <s v="GH-14410"/>
    <s v="Gary Hansen"/>
    <x v="2"/>
    <x v="0"/>
    <s v="Perth Amboy"/>
    <x v="30"/>
    <n v="8861"/>
    <x v="3"/>
    <s v="OFF-ST-10003123"/>
    <x v="1"/>
    <x v="4"/>
    <x v="1268"/>
    <n v="166.45"/>
    <n v="5"/>
    <n v="0"/>
    <n v="39.947999999999993"/>
  </r>
  <r>
    <n v="4655"/>
    <s v="CA-2014-159107"/>
    <x v="3"/>
    <x v="92"/>
    <d v="2014-06-27T00:00:00"/>
    <s v="Second Class"/>
    <s v="KT-16480"/>
    <s v="Kean Thornton"/>
    <x v="0"/>
    <x v="0"/>
    <s v="San Francisco"/>
    <x v="1"/>
    <n v="94110"/>
    <x v="1"/>
    <s v="OFF-FA-10001332"/>
    <x v="1"/>
    <x v="13"/>
    <x v="1561"/>
    <n v="2.88"/>
    <n v="1"/>
    <n v="0"/>
    <n v="1.3535999999999999"/>
  </r>
  <r>
    <n v="4656"/>
    <s v="CA-2011-160738"/>
    <x v="2"/>
    <x v="952"/>
    <d v="2011-05-10T00:00:00"/>
    <s v="Standard Class"/>
    <s v="KH-16330"/>
    <s v="Katharine Harms"/>
    <x v="1"/>
    <x v="0"/>
    <s v="Freeport"/>
    <x v="10"/>
    <n v="61032"/>
    <x v="2"/>
    <s v="OFF-ST-10003442"/>
    <x v="1"/>
    <x v="4"/>
    <x v="86"/>
    <n v="45.248000000000005"/>
    <n v="2"/>
    <n v="0.2"/>
    <n v="3.9591999999999992"/>
  </r>
  <r>
    <n v="4657"/>
    <s v="CA-2012-112130"/>
    <x v="1"/>
    <x v="910"/>
    <d v="2012-05-07T00:00:00"/>
    <s v="Standard Class"/>
    <s v="SV-20785"/>
    <s v="Stewart Visinsky"/>
    <x v="0"/>
    <x v="0"/>
    <s v="Philadelphia"/>
    <x v="9"/>
    <n v="19140"/>
    <x v="3"/>
    <s v="OFF-AR-10001468"/>
    <x v="1"/>
    <x v="6"/>
    <x v="718"/>
    <n v="59.903999999999996"/>
    <n v="2"/>
    <n v="0.2"/>
    <n v="14.227200000000003"/>
  </r>
  <r>
    <n v="4658"/>
    <s v="CA-2012-112130"/>
    <x v="1"/>
    <x v="910"/>
    <d v="2012-05-07T00:00:00"/>
    <s v="Standard Class"/>
    <s v="SV-20785"/>
    <s v="Stewart Visinsky"/>
    <x v="0"/>
    <x v="0"/>
    <s v="Philadelphia"/>
    <x v="9"/>
    <n v="19140"/>
    <x v="3"/>
    <s v="OFF-AP-10003266"/>
    <x v="1"/>
    <x v="9"/>
    <x v="661"/>
    <n v="23.696000000000002"/>
    <n v="2"/>
    <n v="0.2"/>
    <n v="6.5164"/>
  </r>
  <r>
    <n v="4659"/>
    <s v="CA-2012-112130"/>
    <x v="1"/>
    <x v="910"/>
    <d v="2012-05-07T00:00:00"/>
    <s v="Standard Class"/>
    <s v="SV-20785"/>
    <s v="Stewart Visinsky"/>
    <x v="0"/>
    <x v="0"/>
    <s v="Philadelphia"/>
    <x v="9"/>
    <n v="19140"/>
    <x v="3"/>
    <s v="OFF-PA-10002230"/>
    <x v="1"/>
    <x v="10"/>
    <x v="384"/>
    <n v="7.9680000000000009"/>
    <n v="2"/>
    <n v="0.2"/>
    <n v="2.8884000000000007"/>
  </r>
  <r>
    <n v="4660"/>
    <s v="CA-2012-112130"/>
    <x v="1"/>
    <x v="910"/>
    <d v="2012-05-07T00:00:00"/>
    <s v="Standard Class"/>
    <s v="SV-20785"/>
    <s v="Stewart Visinsky"/>
    <x v="0"/>
    <x v="0"/>
    <s v="Philadelphia"/>
    <x v="9"/>
    <n v="19140"/>
    <x v="3"/>
    <s v="OFF-AP-10003622"/>
    <x v="1"/>
    <x v="9"/>
    <x v="188"/>
    <n v="18.2"/>
    <n v="7"/>
    <n v="0.2"/>
    <n v="2.0474999999999994"/>
  </r>
  <r>
    <n v="4661"/>
    <s v="CA-2012-112130"/>
    <x v="1"/>
    <x v="910"/>
    <d v="2012-05-07T00:00:00"/>
    <s v="Standard Class"/>
    <s v="SV-20785"/>
    <s v="Stewart Visinsky"/>
    <x v="0"/>
    <x v="0"/>
    <s v="Philadelphia"/>
    <x v="9"/>
    <n v="19140"/>
    <x v="3"/>
    <s v="TEC-AC-10001542"/>
    <x v="2"/>
    <x v="11"/>
    <x v="1669"/>
    <n v="27.552000000000003"/>
    <n v="3"/>
    <n v="0.2"/>
    <n v="-0.3444000000000047"/>
  </r>
  <r>
    <n v="4662"/>
    <s v="CA-2012-112130"/>
    <x v="1"/>
    <x v="910"/>
    <d v="2012-05-07T00:00:00"/>
    <s v="Standard Class"/>
    <s v="SV-20785"/>
    <s v="Stewart Visinsky"/>
    <x v="0"/>
    <x v="0"/>
    <s v="Philadelphia"/>
    <x v="9"/>
    <n v="19140"/>
    <x v="3"/>
    <s v="FUR-CH-10002965"/>
    <x v="0"/>
    <x v="1"/>
    <x v="226"/>
    <n v="844.11599999999987"/>
    <n v="6"/>
    <n v="0.3"/>
    <n v="-36.176400000000001"/>
  </r>
  <r>
    <n v="4663"/>
    <s v="CA-2012-112130"/>
    <x v="1"/>
    <x v="910"/>
    <d v="2012-05-07T00:00:00"/>
    <s v="Standard Class"/>
    <s v="SV-20785"/>
    <s v="Stewart Visinsky"/>
    <x v="0"/>
    <x v="0"/>
    <s v="Philadelphia"/>
    <x v="9"/>
    <n v="19140"/>
    <x v="3"/>
    <s v="OFF-ST-10000563"/>
    <x v="1"/>
    <x v="4"/>
    <x v="894"/>
    <n v="76.75200000000001"/>
    <n v="3"/>
    <n v="0.2"/>
    <n v="-9.5940000000000012"/>
  </r>
  <r>
    <n v="4664"/>
    <s v="CA-2013-111409"/>
    <x v="0"/>
    <x v="31"/>
    <d v="2013-09-23T00:00:00"/>
    <s v="Standard Class"/>
    <s v="PO-18850"/>
    <s v="Patrick O'Brill"/>
    <x v="0"/>
    <x v="0"/>
    <s v="Jacksonville"/>
    <x v="2"/>
    <n v="32216"/>
    <x v="0"/>
    <s v="OFF-LA-10002787"/>
    <x v="1"/>
    <x v="2"/>
    <x v="542"/>
    <n v="3"/>
    <n v="1"/>
    <n v="0.2"/>
    <n v="1.0499999999999998"/>
  </r>
  <r>
    <n v="4665"/>
    <s v="CA-2013-116232"/>
    <x v="0"/>
    <x v="897"/>
    <d v="2013-09-27T00:00:00"/>
    <s v="Standard Class"/>
    <s v="AC-10450"/>
    <s v="Amy Cox"/>
    <x v="0"/>
    <x v="0"/>
    <s v="Pembroke Pines"/>
    <x v="2"/>
    <n v="33024"/>
    <x v="0"/>
    <s v="OFF-BI-10004022"/>
    <x v="1"/>
    <x v="8"/>
    <x v="748"/>
    <n v="7.5060000000000002"/>
    <n v="9"/>
    <n v="0.7"/>
    <n v="-6.0047999999999977"/>
  </r>
  <r>
    <n v="4666"/>
    <s v="CA-2013-116232"/>
    <x v="0"/>
    <x v="897"/>
    <d v="2013-09-27T00:00:00"/>
    <s v="Standard Class"/>
    <s v="AC-10450"/>
    <s v="Amy Cox"/>
    <x v="0"/>
    <x v="0"/>
    <s v="Pembroke Pines"/>
    <x v="2"/>
    <n v="33024"/>
    <x v="0"/>
    <s v="OFF-LA-10001158"/>
    <x v="1"/>
    <x v="2"/>
    <x v="319"/>
    <n v="16.559999999999999"/>
    <n v="2"/>
    <n v="0.2"/>
    <n v="5.7960000000000003"/>
  </r>
  <r>
    <n v="4667"/>
    <s v="CA-2013-116547"/>
    <x v="0"/>
    <x v="994"/>
    <d v="2013-01-17T00:00:00"/>
    <s v="Standard Class"/>
    <s v="KB-16585"/>
    <s v="Ken Black"/>
    <x v="1"/>
    <x v="0"/>
    <s v="Seattle"/>
    <x v="4"/>
    <n v="98115"/>
    <x v="1"/>
    <s v="FUR-FU-10000076"/>
    <x v="0"/>
    <x v="5"/>
    <x v="875"/>
    <n v="79.92"/>
    <n v="4"/>
    <n v="0"/>
    <n v="34.365600000000008"/>
  </r>
  <r>
    <n v="4668"/>
    <s v="CA-2013-116547"/>
    <x v="0"/>
    <x v="994"/>
    <d v="2013-01-17T00:00:00"/>
    <s v="Standard Class"/>
    <s v="KB-16585"/>
    <s v="Ken Black"/>
    <x v="1"/>
    <x v="0"/>
    <s v="Seattle"/>
    <x v="4"/>
    <n v="98115"/>
    <x v="1"/>
    <s v="TEC-AC-10002335"/>
    <x v="2"/>
    <x v="11"/>
    <x v="339"/>
    <n v="69.98"/>
    <n v="2"/>
    <n v="0"/>
    <n v="13.296199999999999"/>
  </r>
  <r>
    <n v="4669"/>
    <s v="US-2014-133200"/>
    <x v="3"/>
    <x v="636"/>
    <d v="2014-05-12T00:00:00"/>
    <s v="Standard Class"/>
    <s v="DB-13555"/>
    <s v="Dorothy Badders"/>
    <x v="1"/>
    <x v="0"/>
    <s v="Fort Worth"/>
    <x v="5"/>
    <n v="76106"/>
    <x v="2"/>
    <s v="OFF-BI-10002827"/>
    <x v="1"/>
    <x v="8"/>
    <x v="549"/>
    <n v="11.059999999999999"/>
    <n v="10"/>
    <n v="0.8"/>
    <n v="-18.802"/>
  </r>
  <r>
    <n v="4670"/>
    <s v="US-2014-133200"/>
    <x v="3"/>
    <x v="636"/>
    <d v="2014-05-12T00:00:00"/>
    <s v="Standard Class"/>
    <s v="DB-13555"/>
    <s v="Dorothy Badders"/>
    <x v="1"/>
    <x v="0"/>
    <s v="Fort Worth"/>
    <x v="5"/>
    <n v="76106"/>
    <x v="2"/>
    <s v="FUR-BO-10001601"/>
    <x v="0"/>
    <x v="0"/>
    <x v="414"/>
    <n v="623.46479999999997"/>
    <n v="7"/>
    <n v="0.32"/>
    <n v="-119.19180000000006"/>
  </r>
  <r>
    <n v="4671"/>
    <s v="US-2014-133200"/>
    <x v="3"/>
    <x v="636"/>
    <d v="2014-05-12T00:00:00"/>
    <s v="Standard Class"/>
    <s v="DB-13555"/>
    <s v="Dorothy Badders"/>
    <x v="1"/>
    <x v="0"/>
    <s v="Fort Worth"/>
    <x v="5"/>
    <n v="76106"/>
    <x v="2"/>
    <s v="OFF-ST-10001932"/>
    <x v="1"/>
    <x v="4"/>
    <x v="1641"/>
    <n v="772.68000000000006"/>
    <n v="5"/>
    <n v="0.2"/>
    <n v="-57.950999999999993"/>
  </r>
  <r>
    <n v="4672"/>
    <s v="CA-2013-133550"/>
    <x v="0"/>
    <x v="995"/>
    <d v="2013-08-07T00:00:00"/>
    <s v="Standard Class"/>
    <s v="KL-16645"/>
    <s v="Ken Lonsdale"/>
    <x v="0"/>
    <x v="0"/>
    <s v="Detroit"/>
    <x v="12"/>
    <n v="48205"/>
    <x v="2"/>
    <s v="OFF-AP-10001005"/>
    <x v="1"/>
    <x v="9"/>
    <x v="1131"/>
    <n v="283.14000000000004"/>
    <n v="4"/>
    <n v="0.1"/>
    <n v="72.357999999999976"/>
  </r>
  <r>
    <n v="4673"/>
    <s v="CA-2013-133550"/>
    <x v="0"/>
    <x v="995"/>
    <d v="2013-08-07T00:00:00"/>
    <s v="Standard Class"/>
    <s v="KL-16645"/>
    <s v="Ken Lonsdale"/>
    <x v="0"/>
    <x v="0"/>
    <s v="Detroit"/>
    <x v="12"/>
    <n v="48205"/>
    <x v="2"/>
    <s v="TEC-PH-10004042"/>
    <x v="2"/>
    <x v="7"/>
    <x v="553"/>
    <n v="635.96"/>
    <n v="4"/>
    <n v="0"/>
    <n v="165.34960000000001"/>
  </r>
  <r>
    <n v="4674"/>
    <s v="CA-2013-133550"/>
    <x v="0"/>
    <x v="995"/>
    <d v="2013-08-07T00:00:00"/>
    <s v="Standard Class"/>
    <s v="KL-16645"/>
    <s v="Ken Lonsdale"/>
    <x v="0"/>
    <x v="0"/>
    <s v="Detroit"/>
    <x v="12"/>
    <n v="48205"/>
    <x v="2"/>
    <s v="TEC-PH-10001079"/>
    <x v="2"/>
    <x v="7"/>
    <x v="1246"/>
    <n v="118.99"/>
    <n v="1"/>
    <n v="0"/>
    <n v="33.3172"/>
  </r>
  <r>
    <n v="4675"/>
    <s v="CA-2013-133550"/>
    <x v="0"/>
    <x v="995"/>
    <d v="2013-08-07T00:00:00"/>
    <s v="Standard Class"/>
    <s v="KL-16645"/>
    <s v="Ken Lonsdale"/>
    <x v="0"/>
    <x v="0"/>
    <s v="Detroit"/>
    <x v="12"/>
    <n v="48205"/>
    <x v="2"/>
    <s v="FUR-FU-10002918"/>
    <x v="0"/>
    <x v="5"/>
    <x v="266"/>
    <n v="272.94"/>
    <n v="3"/>
    <n v="0"/>
    <n v="30.023400000000009"/>
  </r>
  <r>
    <n v="4676"/>
    <s v="CA-2014-139416"/>
    <x v="3"/>
    <x v="996"/>
    <d v="2014-03-30T00:00:00"/>
    <s v="Second Class"/>
    <s v="AG-10270"/>
    <s v="Alejandro Grove"/>
    <x v="0"/>
    <x v="0"/>
    <s v="Philadelphia"/>
    <x v="9"/>
    <n v="19120"/>
    <x v="3"/>
    <s v="FUR-FU-10003832"/>
    <x v="0"/>
    <x v="5"/>
    <x v="1420"/>
    <n v="15.008000000000003"/>
    <n v="2"/>
    <n v="0.2"/>
    <n v="1.5007999999999999"/>
  </r>
  <r>
    <n v="4677"/>
    <s v="CA-2011-114510"/>
    <x v="2"/>
    <x v="619"/>
    <d v="2011-03-19T00:00:00"/>
    <s v="Standard Class"/>
    <s v="JF-15295"/>
    <s v="Jason Fortune-"/>
    <x v="0"/>
    <x v="0"/>
    <s v="Logan"/>
    <x v="7"/>
    <n v="84321"/>
    <x v="1"/>
    <s v="OFF-BI-10001617"/>
    <x v="1"/>
    <x v="8"/>
    <x v="1315"/>
    <n v="33.088000000000001"/>
    <n v="4"/>
    <n v="0.2"/>
    <n v="11.167199999999999"/>
  </r>
  <r>
    <n v="4678"/>
    <s v="CA-2011-114510"/>
    <x v="2"/>
    <x v="619"/>
    <d v="2011-03-19T00:00:00"/>
    <s v="Standard Class"/>
    <s v="JF-15295"/>
    <s v="Jason Fortune-"/>
    <x v="0"/>
    <x v="0"/>
    <s v="Logan"/>
    <x v="7"/>
    <n v="84321"/>
    <x v="1"/>
    <s v="OFF-ST-10000736"/>
    <x v="1"/>
    <x v="4"/>
    <x v="455"/>
    <n v="80.98"/>
    <n v="1"/>
    <n v="0"/>
    <n v="3.2391999999999967"/>
  </r>
  <r>
    <n v="4679"/>
    <s v="CA-2011-114510"/>
    <x v="2"/>
    <x v="619"/>
    <d v="2011-03-19T00:00:00"/>
    <s v="Standard Class"/>
    <s v="JF-15295"/>
    <s v="Jason Fortune-"/>
    <x v="0"/>
    <x v="0"/>
    <s v="Logan"/>
    <x v="7"/>
    <n v="84321"/>
    <x v="1"/>
    <s v="TEC-AC-10004877"/>
    <x v="2"/>
    <x v="11"/>
    <x v="1670"/>
    <n v="82.800000000000011"/>
    <n v="12"/>
    <n v="0"/>
    <n v="6.6239999999999952"/>
  </r>
  <r>
    <n v="4680"/>
    <s v="CA-2011-114510"/>
    <x v="2"/>
    <x v="619"/>
    <d v="2011-03-19T00:00:00"/>
    <s v="Standard Class"/>
    <s v="JF-15295"/>
    <s v="Jason Fortune-"/>
    <x v="0"/>
    <x v="0"/>
    <s v="Logan"/>
    <x v="7"/>
    <n v="84321"/>
    <x v="1"/>
    <s v="OFF-ST-10003221"/>
    <x v="1"/>
    <x v="4"/>
    <x v="33"/>
    <n v="21.36"/>
    <n v="2"/>
    <n v="0"/>
    <n v="5.7672000000000008"/>
  </r>
  <r>
    <n v="4681"/>
    <s v="CA-2011-114510"/>
    <x v="2"/>
    <x v="619"/>
    <d v="2011-03-19T00:00:00"/>
    <s v="Standard Class"/>
    <s v="JF-15295"/>
    <s v="Jason Fortune-"/>
    <x v="0"/>
    <x v="0"/>
    <s v="Logan"/>
    <x v="7"/>
    <n v="84321"/>
    <x v="1"/>
    <s v="OFF-BI-10003007"/>
    <x v="1"/>
    <x v="8"/>
    <x v="1542"/>
    <n v="62.048000000000002"/>
    <n v="2"/>
    <n v="0.2"/>
    <n v="20.165599999999998"/>
  </r>
  <r>
    <n v="4682"/>
    <s v="CA-2013-169215"/>
    <x v="0"/>
    <x v="216"/>
    <d v="2013-07-19T00:00:00"/>
    <s v="Second Class"/>
    <s v="RE-19450"/>
    <s v="Richard Eichhorn"/>
    <x v="0"/>
    <x v="0"/>
    <s v="Auburn"/>
    <x v="15"/>
    <n v="13021"/>
    <x v="3"/>
    <s v="OFF-FA-10000936"/>
    <x v="1"/>
    <x v="13"/>
    <x v="1298"/>
    <n v="29.61"/>
    <n v="9"/>
    <n v="0"/>
    <n v="13.324499999999999"/>
  </r>
  <r>
    <n v="4683"/>
    <s v="CA-2013-127698"/>
    <x v="0"/>
    <x v="49"/>
    <d v="2013-12-02T00:00:00"/>
    <s v="Same Day"/>
    <s v="MV-18190"/>
    <s v="Mike Vittorini"/>
    <x v="0"/>
    <x v="0"/>
    <s v="Raleigh"/>
    <x v="3"/>
    <n v="27604"/>
    <x v="0"/>
    <s v="TEC-PH-10003811"/>
    <x v="2"/>
    <x v="7"/>
    <x v="1187"/>
    <n v="863.928"/>
    <n v="9"/>
    <n v="0.2"/>
    <n v="86.392799999999994"/>
  </r>
  <r>
    <n v="4684"/>
    <s v="CA-2013-159912"/>
    <x v="0"/>
    <x v="48"/>
    <d v="2013-09-04T00:00:00"/>
    <s v="Standard Class"/>
    <s v="GB-14530"/>
    <s v="George Bell"/>
    <x v="1"/>
    <x v="0"/>
    <s v="Philadelphia"/>
    <x v="9"/>
    <n v="19120"/>
    <x v="3"/>
    <s v="FUR-TA-10004152"/>
    <x v="0"/>
    <x v="3"/>
    <x v="1507"/>
    <n v="241.92"/>
    <n v="4"/>
    <n v="0.4"/>
    <n v="-56.448000000000008"/>
  </r>
  <r>
    <n v="4685"/>
    <s v="CA-2013-159912"/>
    <x v="0"/>
    <x v="48"/>
    <d v="2013-09-04T00:00:00"/>
    <s v="Standard Class"/>
    <s v="GB-14530"/>
    <s v="George Bell"/>
    <x v="1"/>
    <x v="0"/>
    <s v="Philadelphia"/>
    <x v="9"/>
    <n v="19120"/>
    <x v="3"/>
    <s v="FUR-BO-10002853"/>
    <x v="0"/>
    <x v="0"/>
    <x v="1613"/>
    <n v="163.88"/>
    <n v="4"/>
    <n v="0.5"/>
    <n v="-81.94"/>
  </r>
  <r>
    <n v="4686"/>
    <s v="CA-2013-159912"/>
    <x v="0"/>
    <x v="48"/>
    <d v="2013-09-04T00:00:00"/>
    <s v="Standard Class"/>
    <s v="GB-14530"/>
    <s v="George Bell"/>
    <x v="1"/>
    <x v="0"/>
    <s v="Philadelphia"/>
    <x v="9"/>
    <n v="19120"/>
    <x v="3"/>
    <s v="OFF-BI-10002071"/>
    <x v="1"/>
    <x v="8"/>
    <x v="692"/>
    <n v="3.4860000000000002"/>
    <n v="2"/>
    <n v="0.7"/>
    <n v="-2.7887999999999993"/>
  </r>
  <r>
    <n v="4687"/>
    <s v="CA-2013-159912"/>
    <x v="0"/>
    <x v="48"/>
    <d v="2013-09-04T00:00:00"/>
    <s v="Standard Class"/>
    <s v="GB-14530"/>
    <s v="George Bell"/>
    <x v="1"/>
    <x v="0"/>
    <s v="Philadelphia"/>
    <x v="9"/>
    <n v="19120"/>
    <x v="3"/>
    <s v="OFF-FA-10000053"/>
    <x v="1"/>
    <x v="13"/>
    <x v="953"/>
    <n v="10.584"/>
    <n v="7"/>
    <n v="0.2"/>
    <n v="-2.3813999999999993"/>
  </r>
  <r>
    <n v="4688"/>
    <s v="CA-2013-101987"/>
    <x v="0"/>
    <x v="890"/>
    <d v="2013-07-01T00:00:00"/>
    <s v="Standard Class"/>
    <s v="HL-15040"/>
    <s v="Hunter Lopez"/>
    <x v="0"/>
    <x v="0"/>
    <s v="Richmond"/>
    <x v="14"/>
    <n v="47374"/>
    <x v="2"/>
    <s v="TEC-PH-10001305"/>
    <x v="2"/>
    <x v="7"/>
    <x v="1671"/>
    <n v="440.91"/>
    <n v="9"/>
    <n v="0"/>
    <n v="123.45480000000005"/>
  </r>
  <r>
    <n v="4689"/>
    <s v="US-2014-154851"/>
    <x v="3"/>
    <x v="983"/>
    <d v="2014-04-04T00:00:00"/>
    <s v="Standard Class"/>
    <s v="BP-11155"/>
    <s v="Becky Pak"/>
    <x v="0"/>
    <x v="0"/>
    <s v="Lancaster"/>
    <x v="9"/>
    <n v="17602"/>
    <x v="3"/>
    <s v="OFF-BI-10001525"/>
    <x v="1"/>
    <x v="8"/>
    <x v="31"/>
    <n v="5.7150000000000016"/>
    <n v="5"/>
    <n v="0.7"/>
    <n v="-4.7625000000000011"/>
  </r>
  <r>
    <n v="4690"/>
    <s v="CA-2011-138681"/>
    <x v="2"/>
    <x v="414"/>
    <d v="2011-12-22T00:00:00"/>
    <s v="First Class"/>
    <s v="CT-11995"/>
    <s v="Carol Triggs"/>
    <x v="0"/>
    <x v="0"/>
    <s v="Tucson"/>
    <x v="16"/>
    <n v="85705"/>
    <x v="1"/>
    <s v="FUR-FU-10001876"/>
    <x v="0"/>
    <x v="5"/>
    <x v="1394"/>
    <n v="51.967999999999996"/>
    <n v="2"/>
    <n v="0.2"/>
    <n v="10.393599999999998"/>
  </r>
  <r>
    <n v="4691"/>
    <s v="CA-2011-138681"/>
    <x v="2"/>
    <x v="414"/>
    <d v="2011-12-22T00:00:00"/>
    <s v="First Class"/>
    <s v="CT-11995"/>
    <s v="Carol Triggs"/>
    <x v="0"/>
    <x v="0"/>
    <s v="Tucson"/>
    <x v="16"/>
    <n v="85705"/>
    <x v="1"/>
    <s v="TEC-AC-10003628"/>
    <x v="2"/>
    <x v="11"/>
    <x v="244"/>
    <n v="71.975999999999999"/>
    <n v="3"/>
    <n v="0.2"/>
    <n v="21.592800000000011"/>
  </r>
  <r>
    <n v="4692"/>
    <s v="CA-2011-138681"/>
    <x v="2"/>
    <x v="414"/>
    <d v="2011-12-22T00:00:00"/>
    <s v="First Class"/>
    <s v="CT-11995"/>
    <s v="Carol Triggs"/>
    <x v="0"/>
    <x v="0"/>
    <s v="Tucson"/>
    <x v="16"/>
    <n v="85705"/>
    <x v="1"/>
    <s v="FUR-CH-10004860"/>
    <x v="0"/>
    <x v="1"/>
    <x v="210"/>
    <n v="242.35200000000003"/>
    <n v="3"/>
    <n v="0.2"/>
    <n v="-42.411600000000035"/>
  </r>
  <r>
    <n v="4693"/>
    <s v="CA-2011-138681"/>
    <x v="2"/>
    <x v="414"/>
    <d v="2011-12-22T00:00:00"/>
    <s v="First Class"/>
    <s v="CT-11995"/>
    <s v="Carol Triggs"/>
    <x v="0"/>
    <x v="0"/>
    <s v="Tucson"/>
    <x v="16"/>
    <n v="85705"/>
    <x v="1"/>
    <s v="OFF-PA-10000357"/>
    <x v="1"/>
    <x v="10"/>
    <x v="1219"/>
    <n v="221.92000000000002"/>
    <n v="5"/>
    <n v="0.2"/>
    <n v="77.671999999999983"/>
  </r>
  <r>
    <n v="4694"/>
    <s v="CA-2011-138681"/>
    <x v="2"/>
    <x v="414"/>
    <d v="2011-12-22T00:00:00"/>
    <s v="First Class"/>
    <s v="CT-11995"/>
    <s v="Carol Triggs"/>
    <x v="0"/>
    <x v="0"/>
    <s v="Tucson"/>
    <x v="16"/>
    <n v="85705"/>
    <x v="1"/>
    <s v="OFF-PA-10003270"/>
    <x v="1"/>
    <x v="10"/>
    <x v="1415"/>
    <n v="8.4480000000000004"/>
    <n v="2"/>
    <n v="0.2"/>
    <n v="2.6399999999999997"/>
  </r>
  <r>
    <n v="4695"/>
    <s v="US-2012-138121"/>
    <x v="1"/>
    <x v="997"/>
    <d v="2012-12-17T00:00:00"/>
    <s v="Same Day"/>
    <s v="JL-15835"/>
    <s v="John Lee"/>
    <x v="0"/>
    <x v="0"/>
    <s v="Detroit"/>
    <x v="12"/>
    <n v="48205"/>
    <x v="2"/>
    <s v="OFF-BI-10000320"/>
    <x v="1"/>
    <x v="8"/>
    <x v="768"/>
    <n v="29.52"/>
    <n v="4"/>
    <n v="0"/>
    <n v="14.4648"/>
  </r>
  <r>
    <n v="4696"/>
    <s v="US-2012-138121"/>
    <x v="1"/>
    <x v="997"/>
    <d v="2012-12-17T00:00:00"/>
    <s v="Same Day"/>
    <s v="JL-15835"/>
    <s v="John Lee"/>
    <x v="0"/>
    <x v="0"/>
    <s v="Detroit"/>
    <x v="12"/>
    <n v="48205"/>
    <x v="2"/>
    <s v="FUR-CH-10003846"/>
    <x v="0"/>
    <x v="1"/>
    <x v="915"/>
    <n v="302.94"/>
    <n v="3"/>
    <n v="0"/>
    <n v="48.470400000000012"/>
  </r>
  <r>
    <n v="4697"/>
    <s v="US-2012-138121"/>
    <x v="1"/>
    <x v="997"/>
    <d v="2012-12-17T00:00:00"/>
    <s v="Same Day"/>
    <s v="JL-15835"/>
    <s v="John Lee"/>
    <x v="0"/>
    <x v="0"/>
    <s v="Detroit"/>
    <x v="12"/>
    <n v="48205"/>
    <x v="2"/>
    <s v="FUR-CH-10004875"/>
    <x v="0"/>
    <x v="1"/>
    <x v="1436"/>
    <n v="142.36000000000001"/>
    <n v="2"/>
    <n v="0"/>
    <n v="38.437200000000004"/>
  </r>
  <r>
    <n v="4698"/>
    <s v="US-2012-138121"/>
    <x v="1"/>
    <x v="997"/>
    <d v="2012-12-17T00:00:00"/>
    <s v="Same Day"/>
    <s v="JL-15835"/>
    <s v="John Lee"/>
    <x v="0"/>
    <x v="0"/>
    <s v="Detroit"/>
    <x v="12"/>
    <n v="48205"/>
    <x v="2"/>
    <s v="FUR-CH-10003817"/>
    <x v="0"/>
    <x v="1"/>
    <x v="162"/>
    <n v="546.66"/>
    <n v="9"/>
    <n v="0"/>
    <n v="136.66500000000002"/>
  </r>
  <r>
    <n v="4699"/>
    <s v="US-2012-138121"/>
    <x v="1"/>
    <x v="997"/>
    <d v="2012-12-17T00:00:00"/>
    <s v="Same Day"/>
    <s v="JL-15835"/>
    <s v="John Lee"/>
    <x v="0"/>
    <x v="0"/>
    <s v="Detroit"/>
    <x v="12"/>
    <n v="48205"/>
    <x v="2"/>
    <s v="FUR-FU-10002116"/>
    <x v="0"/>
    <x v="5"/>
    <x v="1431"/>
    <n v="212.13"/>
    <n v="3"/>
    <n v="0"/>
    <n v="14.849099999999979"/>
  </r>
  <r>
    <n v="4700"/>
    <s v="CA-2014-140298"/>
    <x v="3"/>
    <x v="943"/>
    <d v="2014-05-18T00:00:00"/>
    <s v="Standard Class"/>
    <s v="JK-16120"/>
    <s v="Julie Kriz"/>
    <x v="2"/>
    <x v="0"/>
    <s v="Austin"/>
    <x v="5"/>
    <n v="78745"/>
    <x v="2"/>
    <s v="OFF-AR-10003481"/>
    <x v="1"/>
    <x v="6"/>
    <x v="1591"/>
    <n v="5.2480000000000002"/>
    <n v="2"/>
    <n v="0.2"/>
    <n v="0.59039999999999915"/>
  </r>
  <r>
    <n v="4701"/>
    <s v="CA-2014-140298"/>
    <x v="3"/>
    <x v="943"/>
    <d v="2014-05-18T00:00:00"/>
    <s v="Standard Class"/>
    <s v="JK-16120"/>
    <s v="Julie Kriz"/>
    <x v="2"/>
    <x v="0"/>
    <s v="Austin"/>
    <x v="5"/>
    <n v="78745"/>
    <x v="2"/>
    <s v="OFF-ST-10004180"/>
    <x v="1"/>
    <x v="4"/>
    <x v="241"/>
    <n v="74.415999999999997"/>
    <n v="2"/>
    <n v="0.2"/>
    <n v="-14.883200000000002"/>
  </r>
  <r>
    <n v="4702"/>
    <s v="CA-2014-140298"/>
    <x v="3"/>
    <x v="943"/>
    <d v="2014-05-18T00:00:00"/>
    <s v="Standard Class"/>
    <s v="JK-16120"/>
    <s v="Julie Kriz"/>
    <x v="2"/>
    <x v="0"/>
    <s v="Austin"/>
    <x v="5"/>
    <n v="78745"/>
    <x v="2"/>
    <s v="OFF-PA-10003657"/>
    <x v="1"/>
    <x v="10"/>
    <x v="624"/>
    <n v="6.8480000000000008"/>
    <n v="2"/>
    <n v="0.2"/>
    <n v="2.1399999999999992"/>
  </r>
  <r>
    <n v="4703"/>
    <s v="CA-2014-140298"/>
    <x v="3"/>
    <x v="943"/>
    <d v="2014-05-18T00:00:00"/>
    <s v="Standard Class"/>
    <s v="JK-16120"/>
    <s v="Julie Kriz"/>
    <x v="2"/>
    <x v="0"/>
    <s v="Austin"/>
    <x v="5"/>
    <n v="78745"/>
    <x v="2"/>
    <s v="FUR-FU-10001967"/>
    <x v="0"/>
    <x v="5"/>
    <x v="293"/>
    <n v="7.9959999999999996"/>
    <n v="1"/>
    <n v="0.6"/>
    <n v="-6.9964999999999993"/>
  </r>
  <r>
    <n v="4704"/>
    <s v="CA-2013-166240"/>
    <x v="0"/>
    <x v="890"/>
    <d v="2013-06-29T00:00:00"/>
    <s v="Standard Class"/>
    <s v="DH-13075"/>
    <s v="Dave Hallsten"/>
    <x v="1"/>
    <x v="0"/>
    <s v="Houston"/>
    <x v="5"/>
    <n v="77095"/>
    <x v="2"/>
    <s v="OFF-AP-10002082"/>
    <x v="1"/>
    <x v="9"/>
    <x v="1092"/>
    <n v="8.711999999999998"/>
    <n v="2"/>
    <n v="0.8"/>
    <n v="-19.602000000000007"/>
  </r>
  <r>
    <n v="4705"/>
    <s v="CA-2013-158435"/>
    <x v="0"/>
    <x v="624"/>
    <d v="2013-05-19T00:00:00"/>
    <s v="First Class"/>
    <s v="AG-10900"/>
    <s v="Arthur Gainer"/>
    <x v="0"/>
    <x v="0"/>
    <s v="Waterbury"/>
    <x v="29"/>
    <n v="6708"/>
    <x v="3"/>
    <s v="OFF-SU-10000381"/>
    <x v="1"/>
    <x v="14"/>
    <x v="654"/>
    <n v="65.17"/>
    <n v="7"/>
    <n v="0"/>
    <n v="18.899299999999997"/>
  </r>
  <r>
    <n v="4706"/>
    <s v="CA-2013-158435"/>
    <x v="0"/>
    <x v="624"/>
    <d v="2013-05-19T00:00:00"/>
    <s v="First Class"/>
    <s v="AG-10900"/>
    <s v="Arthur Gainer"/>
    <x v="0"/>
    <x v="0"/>
    <s v="Waterbury"/>
    <x v="29"/>
    <n v="6708"/>
    <x v="3"/>
    <s v="OFF-LA-10002475"/>
    <x v="1"/>
    <x v="2"/>
    <x v="148"/>
    <n v="14.62"/>
    <n v="2"/>
    <n v="0"/>
    <n v="6.8713999999999995"/>
  </r>
  <r>
    <n v="4707"/>
    <s v="CA-2013-158435"/>
    <x v="0"/>
    <x v="624"/>
    <d v="2013-05-19T00:00:00"/>
    <s v="First Class"/>
    <s v="AG-10900"/>
    <s v="Arthur Gainer"/>
    <x v="0"/>
    <x v="0"/>
    <s v="Waterbury"/>
    <x v="29"/>
    <n v="6708"/>
    <x v="3"/>
    <s v="FUR-FU-10003975"/>
    <x v="0"/>
    <x v="5"/>
    <x v="775"/>
    <n v="173.24"/>
    <n v="4"/>
    <n v="0"/>
    <n v="17.323999999999984"/>
  </r>
  <r>
    <n v="4708"/>
    <s v="CA-2014-138149"/>
    <x v="3"/>
    <x v="222"/>
    <d v="2014-07-01T00:00:00"/>
    <s v="First Class"/>
    <s v="WB-21850"/>
    <s v="William Brown"/>
    <x v="0"/>
    <x v="0"/>
    <s v="Los Angeles"/>
    <x v="1"/>
    <n v="90049"/>
    <x v="1"/>
    <s v="OFF-BI-10003091"/>
    <x v="1"/>
    <x v="8"/>
    <x v="1165"/>
    <n v="895.92"/>
    <n v="5"/>
    <n v="0.2"/>
    <n v="302.37299999999993"/>
  </r>
  <r>
    <n v="4709"/>
    <s v="CA-2014-138149"/>
    <x v="3"/>
    <x v="222"/>
    <d v="2014-07-01T00:00:00"/>
    <s v="First Class"/>
    <s v="WB-21850"/>
    <s v="William Brown"/>
    <x v="0"/>
    <x v="0"/>
    <s v="Los Angeles"/>
    <x v="1"/>
    <n v="90049"/>
    <x v="1"/>
    <s v="OFF-ST-10002974"/>
    <x v="1"/>
    <x v="4"/>
    <x v="123"/>
    <n v="130.71"/>
    <n v="3"/>
    <n v="0"/>
    <n v="39.212999999999994"/>
  </r>
  <r>
    <n v="4710"/>
    <s v="CA-2014-138149"/>
    <x v="3"/>
    <x v="222"/>
    <d v="2014-07-01T00:00:00"/>
    <s v="First Class"/>
    <s v="WB-21850"/>
    <s v="William Brown"/>
    <x v="0"/>
    <x v="0"/>
    <s v="Los Angeles"/>
    <x v="1"/>
    <n v="90049"/>
    <x v="1"/>
    <s v="OFF-AR-10000255"/>
    <x v="1"/>
    <x v="6"/>
    <x v="799"/>
    <n v="11.68"/>
    <n v="2"/>
    <n v="0"/>
    <n v="3.0367999999999995"/>
  </r>
  <r>
    <n v="4711"/>
    <s v="CA-2014-138149"/>
    <x v="3"/>
    <x v="222"/>
    <d v="2014-07-01T00:00:00"/>
    <s v="First Class"/>
    <s v="WB-21850"/>
    <s v="William Brown"/>
    <x v="0"/>
    <x v="0"/>
    <s v="Los Angeles"/>
    <x v="1"/>
    <n v="90049"/>
    <x v="1"/>
    <s v="TEC-AC-10001284"/>
    <x v="2"/>
    <x v="11"/>
    <x v="1172"/>
    <n v="62.31"/>
    <n v="3"/>
    <n v="0"/>
    <n v="22.4316"/>
  </r>
  <r>
    <n v="4712"/>
    <s v="CA-2011-112403"/>
    <x v="2"/>
    <x v="691"/>
    <d v="2011-03-31T00:00:00"/>
    <s v="Same Day"/>
    <s v="JO-15280"/>
    <s v="Jas O'Carroll"/>
    <x v="0"/>
    <x v="0"/>
    <s v="Philadelphia"/>
    <x v="9"/>
    <n v="19120"/>
    <x v="3"/>
    <s v="OFF-BI-10003529"/>
    <x v="1"/>
    <x v="8"/>
    <x v="788"/>
    <n v="0.85200000000000009"/>
    <n v="1"/>
    <n v="0.7"/>
    <n v="-0.59639999999999982"/>
  </r>
  <r>
    <n v="4713"/>
    <s v="CA-2011-108273"/>
    <x v="2"/>
    <x v="757"/>
    <d v="2011-12-21T00:00:00"/>
    <s v="Standard Class"/>
    <s v="EJ-13720"/>
    <s v="Ed Jacobs"/>
    <x v="0"/>
    <x v="0"/>
    <s v="Huntsville"/>
    <x v="5"/>
    <n v="77340"/>
    <x v="2"/>
    <s v="OFF-PA-10000029"/>
    <x v="1"/>
    <x v="10"/>
    <x v="803"/>
    <n v="36.288000000000011"/>
    <n v="7"/>
    <n v="0.2"/>
    <n v="12.700800000000001"/>
  </r>
  <r>
    <n v="4714"/>
    <s v="CA-2011-108273"/>
    <x v="2"/>
    <x v="757"/>
    <d v="2011-12-21T00:00:00"/>
    <s v="Standard Class"/>
    <s v="EJ-13720"/>
    <s v="Ed Jacobs"/>
    <x v="0"/>
    <x v="0"/>
    <s v="Huntsville"/>
    <x v="5"/>
    <n v="77340"/>
    <x v="2"/>
    <s v="FUR-FU-10002116"/>
    <x v="0"/>
    <x v="5"/>
    <x v="1431"/>
    <n v="56.567999999999998"/>
    <n v="2"/>
    <n v="0.6"/>
    <n v="-74.952600000000004"/>
  </r>
  <r>
    <n v="4715"/>
    <s v="CA-2014-121643"/>
    <x v="3"/>
    <x v="796"/>
    <d v="2014-05-21T00:00:00"/>
    <s v="First Class"/>
    <s v="AB-10105"/>
    <s v="Adrian Barton"/>
    <x v="0"/>
    <x v="0"/>
    <s v="Portland"/>
    <x v="21"/>
    <n v="97206"/>
    <x v="1"/>
    <s v="TEC-PH-10002200"/>
    <x v="2"/>
    <x v="7"/>
    <x v="1471"/>
    <n v="344.70400000000001"/>
    <n v="2"/>
    <n v="0.2"/>
    <n v="38.779199999999989"/>
  </r>
  <r>
    <n v="4716"/>
    <s v="US-2012-122910"/>
    <x v="1"/>
    <x v="793"/>
    <d v="2012-05-16T00:00:00"/>
    <s v="Standard Class"/>
    <s v="LT-16765"/>
    <s v="Larry Tron"/>
    <x v="0"/>
    <x v="0"/>
    <s v="Louisville"/>
    <x v="22"/>
    <n v="80027"/>
    <x v="1"/>
    <s v="TEC-PH-10000441"/>
    <x v="2"/>
    <x v="7"/>
    <x v="1046"/>
    <n v="201.584"/>
    <n v="2"/>
    <n v="0.2"/>
    <n v="20.158400000000015"/>
  </r>
  <r>
    <n v="4717"/>
    <s v="CA-2014-143126"/>
    <x v="3"/>
    <x v="734"/>
    <d v="2014-12-08T00:00:00"/>
    <s v="Second Class"/>
    <s v="CM-12655"/>
    <s v="Corinna Mitchell"/>
    <x v="2"/>
    <x v="0"/>
    <s v="Seattle"/>
    <x v="4"/>
    <n v="98115"/>
    <x v="1"/>
    <s v="FUR-TA-10002958"/>
    <x v="0"/>
    <x v="3"/>
    <x v="956"/>
    <n v="521.96"/>
    <n v="2"/>
    <n v="0"/>
    <n v="88.733199999999954"/>
  </r>
  <r>
    <n v="4718"/>
    <s v="CA-2012-129042"/>
    <x v="1"/>
    <x v="295"/>
    <d v="2012-12-17T00:00:00"/>
    <s v="Standard Class"/>
    <s v="EM-13960"/>
    <s v="Eric Murdock"/>
    <x v="0"/>
    <x v="0"/>
    <s v="Baltimore"/>
    <x v="39"/>
    <n v="21215"/>
    <x v="3"/>
    <s v="OFF-AR-10001662"/>
    <x v="1"/>
    <x v="6"/>
    <x v="443"/>
    <n v="8.2200000000000006"/>
    <n v="3"/>
    <n v="0"/>
    <n v="2.2194000000000007"/>
  </r>
  <r>
    <n v="4719"/>
    <s v="CA-2012-109736"/>
    <x v="1"/>
    <x v="998"/>
    <d v="2012-10-11T00:00:00"/>
    <s v="First Class"/>
    <s v="DJ-13420"/>
    <s v="Denny Joy"/>
    <x v="1"/>
    <x v="0"/>
    <s v="San Francisco"/>
    <x v="1"/>
    <n v="94109"/>
    <x v="1"/>
    <s v="OFF-PA-10004101"/>
    <x v="1"/>
    <x v="10"/>
    <x v="506"/>
    <n v="45.36"/>
    <n v="7"/>
    <n v="0"/>
    <n v="21.772800000000004"/>
  </r>
  <r>
    <n v="4720"/>
    <s v="CA-2012-142601"/>
    <x v="1"/>
    <x v="24"/>
    <d v="2012-04-20T00:00:00"/>
    <s v="Second Class"/>
    <s v="DE-13255"/>
    <s v="Deanra Eno"/>
    <x v="2"/>
    <x v="0"/>
    <s v="Los Angeles"/>
    <x v="1"/>
    <n v="90004"/>
    <x v="1"/>
    <s v="OFF-ST-10002756"/>
    <x v="1"/>
    <x v="4"/>
    <x v="270"/>
    <n v="947.17000000000007"/>
    <n v="7"/>
    <n v="0"/>
    <n v="9.4717000000000837"/>
  </r>
  <r>
    <n v="4721"/>
    <s v="CA-2012-142601"/>
    <x v="1"/>
    <x v="24"/>
    <d v="2012-04-20T00:00:00"/>
    <s v="Second Class"/>
    <s v="DE-13255"/>
    <s v="Deanra Eno"/>
    <x v="2"/>
    <x v="0"/>
    <s v="Los Angeles"/>
    <x v="1"/>
    <n v="90004"/>
    <x v="1"/>
    <s v="OFF-PA-10000483"/>
    <x v="1"/>
    <x v="10"/>
    <x v="1672"/>
    <n v="61.96"/>
    <n v="2"/>
    <n v="0"/>
    <n v="27.881999999999998"/>
  </r>
  <r>
    <n v="4722"/>
    <s v="CA-2011-106229"/>
    <x v="2"/>
    <x v="159"/>
    <d v="2011-06-11T00:00:00"/>
    <s v="Second Class"/>
    <s v="NR-18550"/>
    <s v="Nick Radford"/>
    <x v="0"/>
    <x v="0"/>
    <s v="Aurora"/>
    <x v="10"/>
    <n v="60505"/>
    <x v="2"/>
    <s v="FUR-TA-10002041"/>
    <x v="0"/>
    <x v="3"/>
    <x v="358"/>
    <n v="268.935"/>
    <n v="3"/>
    <n v="0.5"/>
    <n v="-209.76929999999999"/>
  </r>
  <r>
    <n v="4723"/>
    <s v="US-2014-135230"/>
    <x v="3"/>
    <x v="853"/>
    <d v="2014-09-08T00:00:00"/>
    <s v="Standard Class"/>
    <s v="CK-12325"/>
    <s v="Christine Kargatis"/>
    <x v="2"/>
    <x v="0"/>
    <s v="Seattle"/>
    <x v="4"/>
    <n v="98103"/>
    <x v="1"/>
    <s v="OFF-AR-10001166"/>
    <x v="1"/>
    <x v="6"/>
    <x v="33"/>
    <n v="7.58"/>
    <n v="1"/>
    <n v="0"/>
    <n v="2.9561999999999999"/>
  </r>
  <r>
    <n v="4724"/>
    <s v="CA-2013-159653"/>
    <x v="0"/>
    <x v="730"/>
    <d v="2013-05-23T00:00:00"/>
    <s v="Same Day"/>
    <s v="JF-15490"/>
    <s v="Jeremy Farry"/>
    <x v="0"/>
    <x v="0"/>
    <s v="Athens"/>
    <x v="32"/>
    <n v="30605"/>
    <x v="0"/>
    <s v="OFF-LA-10004345"/>
    <x v="1"/>
    <x v="2"/>
    <x v="517"/>
    <n v="14.73"/>
    <n v="3"/>
    <n v="0"/>
    <n v="7.2176999999999998"/>
  </r>
  <r>
    <n v="4725"/>
    <s v="CA-2013-131968"/>
    <x v="0"/>
    <x v="583"/>
    <d v="2013-11-16T00:00:00"/>
    <s v="Standard Class"/>
    <s v="LB-16795"/>
    <s v="Laurel Beltran"/>
    <x v="2"/>
    <x v="0"/>
    <s v="Apopka"/>
    <x v="2"/>
    <n v="32712"/>
    <x v="0"/>
    <s v="OFF-BI-10002852"/>
    <x v="1"/>
    <x v="8"/>
    <x v="91"/>
    <n v="9.8880000000000017"/>
    <n v="2"/>
    <n v="0.7"/>
    <n v="-6.921599999999998"/>
  </r>
  <r>
    <n v="4726"/>
    <s v="CA-2013-131968"/>
    <x v="0"/>
    <x v="583"/>
    <d v="2013-11-16T00:00:00"/>
    <s v="Standard Class"/>
    <s v="LB-16795"/>
    <s v="Laurel Beltran"/>
    <x v="2"/>
    <x v="0"/>
    <s v="Apopka"/>
    <x v="2"/>
    <n v="32712"/>
    <x v="0"/>
    <s v="OFF-AP-10001058"/>
    <x v="1"/>
    <x v="9"/>
    <x v="137"/>
    <n v="671.5440000000001"/>
    <n v="3"/>
    <n v="0.2"/>
    <n v="50.36579999999995"/>
  </r>
  <r>
    <n v="4727"/>
    <s v="CA-2011-119151"/>
    <x v="2"/>
    <x v="641"/>
    <d v="2011-11-29T00:00:00"/>
    <s v="Second Class"/>
    <s v="MP-18175"/>
    <s v="Mike Pelletier"/>
    <x v="2"/>
    <x v="0"/>
    <s v="New York City"/>
    <x v="15"/>
    <n v="10009"/>
    <x v="3"/>
    <s v="OFF-ST-10003470"/>
    <x v="1"/>
    <x v="4"/>
    <x v="1339"/>
    <n v="1117.92"/>
    <n v="4"/>
    <n v="0"/>
    <n v="55.895999999999958"/>
  </r>
  <r>
    <n v="4728"/>
    <s v="CA-2011-119151"/>
    <x v="2"/>
    <x v="641"/>
    <d v="2011-11-29T00:00:00"/>
    <s v="Second Class"/>
    <s v="MP-18175"/>
    <s v="Mike Pelletier"/>
    <x v="2"/>
    <x v="0"/>
    <s v="New York City"/>
    <x v="15"/>
    <n v="10009"/>
    <x v="3"/>
    <s v="FUR-BO-10003159"/>
    <x v="0"/>
    <x v="0"/>
    <x v="1100"/>
    <n v="275.952"/>
    <n v="3"/>
    <n v="0.2"/>
    <n v="-37.943400000000025"/>
  </r>
  <r>
    <n v="4729"/>
    <s v="CA-2011-123323"/>
    <x v="2"/>
    <x v="845"/>
    <d v="2011-11-12T00:00:00"/>
    <s v="Standard Class"/>
    <s v="LH-16900"/>
    <s v="Lena Hernandez"/>
    <x v="0"/>
    <x v="0"/>
    <s v="San Francisco"/>
    <x v="1"/>
    <n v="94110"/>
    <x v="1"/>
    <s v="OFF-BI-10003684"/>
    <x v="1"/>
    <x v="8"/>
    <x v="707"/>
    <n v="123.14399999999999"/>
    <n v="7"/>
    <n v="0.2"/>
    <n v="46.178999999999988"/>
  </r>
  <r>
    <n v="4730"/>
    <s v="CA-2013-124681"/>
    <x v="0"/>
    <x v="427"/>
    <d v="2013-07-24T00:00:00"/>
    <s v="Second Class"/>
    <s v="SV-20935"/>
    <s v="Susan Vittorini"/>
    <x v="0"/>
    <x v="0"/>
    <s v="Dallas"/>
    <x v="5"/>
    <n v="75217"/>
    <x v="2"/>
    <s v="TEC-AC-10000487"/>
    <x v="2"/>
    <x v="11"/>
    <x v="1673"/>
    <n v="15.576000000000001"/>
    <n v="3"/>
    <n v="0.2"/>
    <n v="3.3098999999999998"/>
  </r>
  <r>
    <n v="4731"/>
    <s v="US-2012-103996"/>
    <x v="1"/>
    <x v="368"/>
    <d v="2012-03-31T00:00:00"/>
    <s v="Second Class"/>
    <s v="RB-19435"/>
    <s v="Richard Bierner"/>
    <x v="0"/>
    <x v="0"/>
    <s v="San Diego"/>
    <x v="1"/>
    <n v="92105"/>
    <x v="1"/>
    <s v="OFF-PA-10001736"/>
    <x v="1"/>
    <x v="10"/>
    <x v="129"/>
    <n v="212.64"/>
    <n v="6"/>
    <n v="0"/>
    <n v="99.940799999999982"/>
  </r>
  <r>
    <n v="4732"/>
    <s v="US-2012-103996"/>
    <x v="1"/>
    <x v="368"/>
    <d v="2012-03-31T00:00:00"/>
    <s v="Second Class"/>
    <s v="RB-19435"/>
    <s v="Richard Bierner"/>
    <x v="0"/>
    <x v="0"/>
    <s v="San Diego"/>
    <x v="1"/>
    <n v="92105"/>
    <x v="1"/>
    <s v="OFF-PA-10001609"/>
    <x v="1"/>
    <x v="10"/>
    <x v="1107"/>
    <n v="9.870000000000001"/>
    <n v="3"/>
    <n v="0"/>
    <n v="4.5401999999999996"/>
  </r>
  <r>
    <n v="4733"/>
    <s v="US-2012-103996"/>
    <x v="1"/>
    <x v="368"/>
    <d v="2012-03-31T00:00:00"/>
    <s v="Second Class"/>
    <s v="RB-19435"/>
    <s v="Richard Bierner"/>
    <x v="0"/>
    <x v="0"/>
    <s v="San Diego"/>
    <x v="1"/>
    <n v="92105"/>
    <x v="1"/>
    <s v="TEC-AC-10003116"/>
    <x v="2"/>
    <x v="11"/>
    <x v="920"/>
    <n v="53.25"/>
    <n v="3"/>
    <n v="0"/>
    <n v="20.767499999999998"/>
  </r>
  <r>
    <n v="4734"/>
    <s v="US-2012-103996"/>
    <x v="1"/>
    <x v="368"/>
    <d v="2012-03-31T00:00:00"/>
    <s v="Second Class"/>
    <s v="RB-19435"/>
    <s v="Richard Bierner"/>
    <x v="0"/>
    <x v="0"/>
    <s v="San Diego"/>
    <x v="1"/>
    <n v="92105"/>
    <x v="1"/>
    <s v="FUR-FU-10004586"/>
    <x v="0"/>
    <x v="5"/>
    <x v="1473"/>
    <n v="19.919999999999998"/>
    <n v="3"/>
    <n v="0"/>
    <n v="9.5615999999999985"/>
  </r>
  <r>
    <n v="4735"/>
    <s v="CA-2013-120530"/>
    <x v="0"/>
    <x v="281"/>
    <d v="2013-04-13T00:00:00"/>
    <s v="Standard Class"/>
    <s v="Dl-13600"/>
    <s v="Dorris liebe"/>
    <x v="1"/>
    <x v="0"/>
    <s v="New York City"/>
    <x v="15"/>
    <n v="10035"/>
    <x v="3"/>
    <s v="FUR-CH-10000454"/>
    <x v="0"/>
    <x v="1"/>
    <x v="1"/>
    <n v="658.74599999999998"/>
    <n v="3"/>
    <n v="0.1"/>
    <n v="146.38799999999998"/>
  </r>
  <r>
    <n v="4736"/>
    <s v="CA-2012-155054"/>
    <x v="1"/>
    <x v="385"/>
    <d v="2012-06-19T00:00:00"/>
    <s v="Standard Class"/>
    <s v="PS-19045"/>
    <s v="Penelope Sewall"/>
    <x v="2"/>
    <x v="0"/>
    <s v="Lewiston"/>
    <x v="43"/>
    <n v="4240"/>
    <x v="3"/>
    <s v="OFF-BI-10004970"/>
    <x v="1"/>
    <x v="8"/>
    <x v="908"/>
    <n v="8.26"/>
    <n v="2"/>
    <n v="0"/>
    <n v="3.8822000000000001"/>
  </r>
  <r>
    <n v="4737"/>
    <s v="CA-2012-155054"/>
    <x v="1"/>
    <x v="385"/>
    <d v="2012-06-19T00:00:00"/>
    <s v="Standard Class"/>
    <s v="PS-19045"/>
    <s v="Penelope Sewall"/>
    <x v="2"/>
    <x v="0"/>
    <s v="Lewiston"/>
    <x v="43"/>
    <n v="4240"/>
    <x v="3"/>
    <s v="OFF-BI-10002824"/>
    <x v="1"/>
    <x v="8"/>
    <x v="523"/>
    <n v="29.84"/>
    <n v="2"/>
    <n v="0"/>
    <n v="13.427999999999997"/>
  </r>
  <r>
    <n v="4738"/>
    <s v="CA-2012-155054"/>
    <x v="1"/>
    <x v="385"/>
    <d v="2012-06-19T00:00:00"/>
    <s v="Standard Class"/>
    <s v="PS-19045"/>
    <s v="Penelope Sewall"/>
    <x v="2"/>
    <x v="0"/>
    <s v="Lewiston"/>
    <x v="43"/>
    <n v="4240"/>
    <x v="3"/>
    <s v="TEC-AC-10003657"/>
    <x v="2"/>
    <x v="11"/>
    <x v="151"/>
    <n v="67.98"/>
    <n v="2"/>
    <n v="0"/>
    <n v="14.955599999999997"/>
  </r>
  <r>
    <n v="4739"/>
    <s v="CA-2012-105725"/>
    <x v="1"/>
    <x v="954"/>
    <d v="2012-02-24T00:00:00"/>
    <s v="Standard Class"/>
    <s v="GT-14755"/>
    <s v="Guy Thornton"/>
    <x v="0"/>
    <x v="0"/>
    <s v="Long Beach"/>
    <x v="1"/>
    <n v="90805"/>
    <x v="1"/>
    <s v="OFF-LA-10003510"/>
    <x v="1"/>
    <x v="2"/>
    <x v="575"/>
    <n v="61.06"/>
    <n v="2"/>
    <n v="0"/>
    <n v="28.087600000000002"/>
  </r>
  <r>
    <n v="4740"/>
    <s v="CA-2012-105725"/>
    <x v="1"/>
    <x v="954"/>
    <d v="2012-02-24T00:00:00"/>
    <s v="Standard Class"/>
    <s v="GT-14755"/>
    <s v="Guy Thornton"/>
    <x v="0"/>
    <x v="0"/>
    <s v="Long Beach"/>
    <x v="1"/>
    <n v="90805"/>
    <x v="1"/>
    <s v="FUR-TA-10001676"/>
    <x v="0"/>
    <x v="3"/>
    <x v="957"/>
    <n v="35.544000000000004"/>
    <n v="1"/>
    <n v="0.2"/>
    <n v="-0.88860000000000205"/>
  </r>
  <r>
    <n v="4741"/>
    <s v="CA-2014-164364"/>
    <x v="3"/>
    <x v="105"/>
    <d v="2014-11-17T00:00:00"/>
    <s v="Standard Class"/>
    <s v="CS-12355"/>
    <s v="Christine Sundaresam"/>
    <x v="0"/>
    <x v="0"/>
    <s v="Seattle"/>
    <x v="4"/>
    <n v="98115"/>
    <x v="1"/>
    <s v="OFF-LA-10004853"/>
    <x v="1"/>
    <x v="2"/>
    <x v="683"/>
    <n v="9.9600000000000009"/>
    <n v="2"/>
    <n v="0"/>
    <n v="4.5815999999999999"/>
  </r>
  <r>
    <n v="4742"/>
    <s v="CA-2014-164364"/>
    <x v="3"/>
    <x v="105"/>
    <d v="2014-11-17T00:00:00"/>
    <s v="Standard Class"/>
    <s v="CS-12355"/>
    <s v="Christine Sundaresam"/>
    <x v="0"/>
    <x v="0"/>
    <s v="Seattle"/>
    <x v="4"/>
    <n v="98115"/>
    <x v="1"/>
    <s v="OFF-AR-10000315"/>
    <x v="1"/>
    <x v="6"/>
    <x v="1297"/>
    <n v="9.2099999999999991"/>
    <n v="3"/>
    <n v="0"/>
    <n v="2.3025000000000002"/>
  </r>
  <r>
    <n v="4743"/>
    <s v="CA-2014-164364"/>
    <x v="3"/>
    <x v="105"/>
    <d v="2014-11-17T00:00:00"/>
    <s v="Standard Class"/>
    <s v="CS-12355"/>
    <s v="Christine Sundaresam"/>
    <x v="0"/>
    <x v="0"/>
    <s v="Seattle"/>
    <x v="4"/>
    <n v="98115"/>
    <x v="1"/>
    <s v="OFF-SU-10000381"/>
    <x v="1"/>
    <x v="14"/>
    <x v="654"/>
    <n v="27.93"/>
    <n v="3"/>
    <n v="0"/>
    <n v="8.0996999999999986"/>
  </r>
  <r>
    <n v="4744"/>
    <s v="CA-2014-168123"/>
    <x v="3"/>
    <x v="916"/>
    <d v="2014-03-06T00:00:00"/>
    <s v="Same Day"/>
    <s v="JD-16060"/>
    <s v="Julia Dunbar"/>
    <x v="0"/>
    <x v="0"/>
    <s v="Rochester"/>
    <x v="11"/>
    <n v="55901"/>
    <x v="2"/>
    <s v="OFF-FA-10002763"/>
    <x v="1"/>
    <x v="13"/>
    <x v="1411"/>
    <n v="7.9"/>
    <n v="2"/>
    <n v="0"/>
    <n v="2.5279999999999996"/>
  </r>
  <r>
    <n v="4745"/>
    <s v="CA-2014-168123"/>
    <x v="3"/>
    <x v="916"/>
    <d v="2014-03-06T00:00:00"/>
    <s v="Same Day"/>
    <s v="JD-16060"/>
    <s v="Julia Dunbar"/>
    <x v="0"/>
    <x v="0"/>
    <s v="Rochester"/>
    <x v="11"/>
    <n v="55901"/>
    <x v="2"/>
    <s v="OFF-ST-10000877"/>
    <x v="1"/>
    <x v="4"/>
    <x v="1104"/>
    <n v="221.16"/>
    <n v="4"/>
    <n v="0"/>
    <n v="57.501599999999996"/>
  </r>
  <r>
    <n v="4746"/>
    <s v="CA-2014-168123"/>
    <x v="3"/>
    <x v="916"/>
    <d v="2014-03-06T00:00:00"/>
    <s v="Same Day"/>
    <s v="JD-16060"/>
    <s v="Julia Dunbar"/>
    <x v="0"/>
    <x v="0"/>
    <s v="Rochester"/>
    <x v="11"/>
    <n v="55901"/>
    <x v="2"/>
    <s v="OFF-BI-10001071"/>
    <x v="1"/>
    <x v="8"/>
    <x v="663"/>
    <n v="127.96"/>
    <n v="2"/>
    <n v="0"/>
    <n v="62.700400000000002"/>
  </r>
  <r>
    <n v="4747"/>
    <s v="CA-2014-168123"/>
    <x v="3"/>
    <x v="916"/>
    <d v="2014-03-06T00:00:00"/>
    <s v="Same Day"/>
    <s v="JD-16060"/>
    <s v="Julia Dunbar"/>
    <x v="0"/>
    <x v="0"/>
    <s v="Rochester"/>
    <x v="11"/>
    <n v="55901"/>
    <x v="2"/>
    <s v="OFF-BI-10001097"/>
    <x v="1"/>
    <x v="8"/>
    <x v="789"/>
    <n v="18.690000000000001"/>
    <n v="3"/>
    <n v="0"/>
    <n v="9.158100000000001"/>
  </r>
  <r>
    <n v="4748"/>
    <s v="CA-2013-120005"/>
    <x v="0"/>
    <x v="840"/>
    <d v="2013-03-04T00:00:00"/>
    <s v="Same Day"/>
    <s v="TS-21160"/>
    <s v="Theresa Swint"/>
    <x v="1"/>
    <x v="0"/>
    <s v="San Francisco"/>
    <x v="1"/>
    <n v="94110"/>
    <x v="1"/>
    <s v="OFF-SU-10004782"/>
    <x v="1"/>
    <x v="14"/>
    <x v="1548"/>
    <n v="25.349999999999998"/>
    <n v="3"/>
    <n v="0"/>
    <n v="7.6049999999999978"/>
  </r>
  <r>
    <n v="4749"/>
    <s v="CA-2013-120005"/>
    <x v="0"/>
    <x v="840"/>
    <d v="2013-03-04T00:00:00"/>
    <s v="Same Day"/>
    <s v="TS-21160"/>
    <s v="Theresa Swint"/>
    <x v="1"/>
    <x v="0"/>
    <s v="San Francisco"/>
    <x v="1"/>
    <n v="94110"/>
    <x v="1"/>
    <s v="FUR-FU-10000672"/>
    <x v="0"/>
    <x v="5"/>
    <x v="1508"/>
    <n v="35.28"/>
    <n v="3"/>
    <n v="0"/>
    <n v="11.995199999999997"/>
  </r>
  <r>
    <n v="4750"/>
    <s v="CA-2013-123526"/>
    <x v="0"/>
    <x v="435"/>
    <d v="2013-12-26T00:00:00"/>
    <s v="First Class"/>
    <s v="BV-11245"/>
    <s v="Benjamin Venier"/>
    <x v="1"/>
    <x v="0"/>
    <s v="Seattle"/>
    <x v="4"/>
    <n v="98103"/>
    <x v="1"/>
    <s v="OFF-PA-10002986"/>
    <x v="1"/>
    <x v="10"/>
    <x v="477"/>
    <n v="33.4"/>
    <n v="5"/>
    <n v="0"/>
    <n v="16.032"/>
  </r>
  <r>
    <n v="4751"/>
    <s v="CA-2013-127649"/>
    <x v="0"/>
    <x v="877"/>
    <d v="2013-10-10T00:00:00"/>
    <s v="First Class"/>
    <s v="DL-13495"/>
    <s v="Dionis Lloyd"/>
    <x v="1"/>
    <x v="0"/>
    <s v="Spokane"/>
    <x v="4"/>
    <n v="99207"/>
    <x v="1"/>
    <s v="TEC-MA-10001972"/>
    <x v="2"/>
    <x v="15"/>
    <x v="1469"/>
    <n v="837.59999999999991"/>
    <n v="3"/>
    <n v="0.2"/>
    <n v="62.82000000000005"/>
  </r>
  <r>
    <n v="4752"/>
    <s v="CA-2013-159989"/>
    <x v="0"/>
    <x v="10"/>
    <d v="2013-12-14T00:00:00"/>
    <s v="Standard Class"/>
    <s v="EB-13870"/>
    <s v="Emily Burns"/>
    <x v="0"/>
    <x v="0"/>
    <s v="Franklin"/>
    <x v="18"/>
    <n v="37064"/>
    <x v="0"/>
    <s v="TEC-PH-10000169"/>
    <x v="2"/>
    <x v="7"/>
    <x v="1029"/>
    <n v="40.68"/>
    <n v="3"/>
    <n v="0.2"/>
    <n v="-9.153000000000004"/>
  </r>
  <r>
    <n v="4753"/>
    <s v="CA-2014-103499"/>
    <x v="3"/>
    <x v="225"/>
    <d v="2014-11-25T00:00:00"/>
    <s v="Standard Class"/>
    <s v="ES-14020"/>
    <s v="Erica Smith"/>
    <x v="0"/>
    <x v="0"/>
    <s v="Jackson"/>
    <x v="18"/>
    <n v="38301"/>
    <x v="0"/>
    <s v="FUR-CH-10001482"/>
    <x v="0"/>
    <x v="1"/>
    <x v="536"/>
    <n v="209.56799999999998"/>
    <n v="2"/>
    <n v="0.2"/>
    <n v="-23.576400000000007"/>
  </r>
  <r>
    <n v="4754"/>
    <s v="US-2012-167220"/>
    <x v="1"/>
    <x v="295"/>
    <d v="2012-12-16T00:00:00"/>
    <s v="Standard Class"/>
    <s v="JB-15925"/>
    <s v="Joni Blumstein"/>
    <x v="0"/>
    <x v="0"/>
    <s v="Austin"/>
    <x v="5"/>
    <n v="78745"/>
    <x v="2"/>
    <s v="TEC-AC-10002018"/>
    <x v="2"/>
    <x v="11"/>
    <x v="1674"/>
    <n v="22.368000000000002"/>
    <n v="4"/>
    <n v="0.2"/>
    <n v="6.4308000000000014"/>
  </r>
  <r>
    <n v="4755"/>
    <s v="CA-2014-126354"/>
    <x v="3"/>
    <x v="447"/>
    <d v="2014-02-09T00:00:00"/>
    <s v="Standard Class"/>
    <s v="SC-20380"/>
    <s v="Shahid Collister"/>
    <x v="0"/>
    <x v="0"/>
    <s v="Pembroke Pines"/>
    <x v="2"/>
    <n v="33024"/>
    <x v="0"/>
    <s v="OFF-BI-10000301"/>
    <x v="1"/>
    <x v="8"/>
    <x v="619"/>
    <n v="3.8820000000000006"/>
    <n v="2"/>
    <n v="0.7"/>
    <n v="-2.5880000000000001"/>
  </r>
  <r>
    <n v="4756"/>
    <s v="CA-2014-126354"/>
    <x v="3"/>
    <x v="447"/>
    <d v="2014-02-09T00:00:00"/>
    <s v="Standard Class"/>
    <s v="SC-20380"/>
    <s v="Shahid Collister"/>
    <x v="0"/>
    <x v="0"/>
    <s v="Pembroke Pines"/>
    <x v="2"/>
    <n v="33024"/>
    <x v="0"/>
    <s v="OFF-PA-10004381"/>
    <x v="1"/>
    <x v="10"/>
    <x v="1675"/>
    <n v="115.29600000000001"/>
    <n v="3"/>
    <n v="0.2"/>
    <n v="40.353599999999986"/>
  </r>
  <r>
    <n v="4757"/>
    <s v="CA-2014-169817"/>
    <x v="3"/>
    <x v="296"/>
    <d v="2014-09-26T00:00:00"/>
    <s v="Standard Class"/>
    <s v="EB-13870"/>
    <s v="Emily Burns"/>
    <x v="0"/>
    <x v="0"/>
    <s v="Philadelphia"/>
    <x v="9"/>
    <n v="19143"/>
    <x v="3"/>
    <s v="OFF-BI-10004141"/>
    <x v="1"/>
    <x v="8"/>
    <x v="1287"/>
    <n v="1.9080000000000004"/>
    <n v="2"/>
    <n v="0.7"/>
    <n v="-1.5264000000000002"/>
  </r>
  <r>
    <n v="4758"/>
    <s v="US-2014-144582"/>
    <x v="3"/>
    <x v="504"/>
    <d v="2014-05-06T00:00:00"/>
    <s v="Standard Class"/>
    <s v="TC-21475"/>
    <s v="Tony Chapman"/>
    <x v="2"/>
    <x v="0"/>
    <s v="Danville"/>
    <x v="10"/>
    <n v="61832"/>
    <x v="2"/>
    <s v="OFF-BI-10001575"/>
    <x v="1"/>
    <x v="8"/>
    <x v="577"/>
    <n v="43.371999999999993"/>
    <n v="7"/>
    <n v="0.8"/>
    <n v="-69.395200000000031"/>
  </r>
  <r>
    <n v="4759"/>
    <s v="CA-2011-121573"/>
    <x v="2"/>
    <x v="935"/>
    <d v="2011-11-07T00:00:00"/>
    <s v="Standard Class"/>
    <s v="SG-20605"/>
    <s v="Speros Goranitis"/>
    <x v="0"/>
    <x v="0"/>
    <s v="New York City"/>
    <x v="15"/>
    <n v="10009"/>
    <x v="3"/>
    <s v="TEC-PH-10000984"/>
    <x v="2"/>
    <x v="7"/>
    <x v="465"/>
    <n v="783.96"/>
    <n v="4"/>
    <n v="0"/>
    <n v="219.50880000000006"/>
  </r>
  <r>
    <n v="4760"/>
    <s v="CA-2011-121573"/>
    <x v="2"/>
    <x v="935"/>
    <d v="2011-11-07T00:00:00"/>
    <s v="Standard Class"/>
    <s v="SG-20605"/>
    <s v="Speros Goranitis"/>
    <x v="0"/>
    <x v="0"/>
    <s v="New York City"/>
    <x v="15"/>
    <n v="10009"/>
    <x v="3"/>
    <s v="OFF-BI-10000666"/>
    <x v="1"/>
    <x v="8"/>
    <x v="980"/>
    <n v="48.896000000000001"/>
    <n v="2"/>
    <n v="0.2"/>
    <n v="18.335999999999999"/>
  </r>
  <r>
    <n v="4761"/>
    <s v="CA-2011-121573"/>
    <x v="2"/>
    <x v="935"/>
    <d v="2011-11-07T00:00:00"/>
    <s v="Standard Class"/>
    <s v="SG-20605"/>
    <s v="Speros Goranitis"/>
    <x v="0"/>
    <x v="0"/>
    <s v="New York City"/>
    <x v="15"/>
    <n v="10009"/>
    <x v="3"/>
    <s v="OFF-BI-10003712"/>
    <x v="1"/>
    <x v="8"/>
    <x v="689"/>
    <n v="7.8560000000000008"/>
    <n v="2"/>
    <n v="0.2"/>
    <n v="2.8477999999999994"/>
  </r>
  <r>
    <n v="4762"/>
    <s v="CA-2013-117660"/>
    <x v="0"/>
    <x v="945"/>
    <d v="2014-01-05T00:00:00"/>
    <s v="Standard Class"/>
    <s v="BM-11785"/>
    <s v="Bryan Mills"/>
    <x v="0"/>
    <x v="0"/>
    <s v="Columbus"/>
    <x v="24"/>
    <n v="43229"/>
    <x v="3"/>
    <s v="OFF-LA-10003720"/>
    <x v="1"/>
    <x v="2"/>
    <x v="1627"/>
    <n v="5.9039999999999999"/>
    <n v="2"/>
    <n v="0.2"/>
    <n v="1.9925999999999999"/>
  </r>
  <r>
    <n v="4763"/>
    <s v="CA-2013-117660"/>
    <x v="0"/>
    <x v="945"/>
    <d v="2014-01-05T00:00:00"/>
    <s v="Standard Class"/>
    <s v="BM-11785"/>
    <s v="Bryan Mills"/>
    <x v="0"/>
    <x v="0"/>
    <s v="Columbus"/>
    <x v="24"/>
    <n v="43229"/>
    <x v="3"/>
    <s v="OFF-SU-10001664"/>
    <x v="1"/>
    <x v="14"/>
    <x v="1232"/>
    <n v="13.712000000000002"/>
    <n v="2"/>
    <n v="0.2"/>
    <n v="1.0284"/>
  </r>
  <r>
    <n v="4764"/>
    <s v="CA-2011-112851"/>
    <x v="2"/>
    <x v="328"/>
    <d v="2011-09-21T00:00:00"/>
    <s v="Standard Class"/>
    <s v="NR-18550"/>
    <s v="Nick Radford"/>
    <x v="0"/>
    <x v="0"/>
    <s v="Chula Vista"/>
    <x v="1"/>
    <n v="91911"/>
    <x v="1"/>
    <s v="OFF-EN-10001453"/>
    <x v="1"/>
    <x v="12"/>
    <x v="1676"/>
    <n v="182.94"/>
    <n v="3"/>
    <n v="0"/>
    <n v="85.981799999999993"/>
  </r>
  <r>
    <n v="4765"/>
    <s v="CA-2014-123701"/>
    <x v="3"/>
    <x v="221"/>
    <d v="2014-11-28T00:00:00"/>
    <s v="First Class"/>
    <s v="PG-18820"/>
    <s v="Patrick Gardner"/>
    <x v="0"/>
    <x v="0"/>
    <s v="San Francisco"/>
    <x v="1"/>
    <n v="94110"/>
    <x v="1"/>
    <s v="OFF-AR-10001860"/>
    <x v="1"/>
    <x v="6"/>
    <x v="907"/>
    <n v="27.76"/>
    <n v="4"/>
    <n v="0"/>
    <n v="9.9936000000000007"/>
  </r>
  <r>
    <n v="4766"/>
    <s v="CA-2012-118227"/>
    <x v="1"/>
    <x v="999"/>
    <d v="2012-04-28T00:00:00"/>
    <s v="Standard Class"/>
    <s v="DB-13270"/>
    <s v="Deborah Brumfield"/>
    <x v="2"/>
    <x v="0"/>
    <s v="New York City"/>
    <x v="15"/>
    <n v="10009"/>
    <x v="3"/>
    <s v="OFF-AR-10001044"/>
    <x v="1"/>
    <x v="6"/>
    <x v="1042"/>
    <n v="25.99"/>
    <n v="1"/>
    <n v="0"/>
    <n v="7.5370999999999988"/>
  </r>
  <r>
    <n v="4767"/>
    <s v="CA-2012-123155"/>
    <x v="1"/>
    <x v="1000"/>
    <d v="2012-03-12T00:00:00"/>
    <s v="First Class"/>
    <s v="NS-18640"/>
    <s v="Noel Staavos"/>
    <x v="1"/>
    <x v="0"/>
    <s v="San Antonio"/>
    <x v="5"/>
    <n v="78207"/>
    <x v="2"/>
    <s v="TEC-AC-10002473"/>
    <x v="2"/>
    <x v="11"/>
    <x v="713"/>
    <n v="113.52000000000001"/>
    <n v="5"/>
    <n v="0.2"/>
    <n v="29.798999999999999"/>
  </r>
  <r>
    <n v="4768"/>
    <s v="CA-2012-123155"/>
    <x v="1"/>
    <x v="1000"/>
    <d v="2012-03-12T00:00:00"/>
    <s v="First Class"/>
    <s v="NS-18640"/>
    <s v="Noel Staavos"/>
    <x v="1"/>
    <x v="0"/>
    <s v="San Antonio"/>
    <x v="5"/>
    <n v="78207"/>
    <x v="2"/>
    <s v="TEC-PH-10001809"/>
    <x v="2"/>
    <x v="7"/>
    <x v="1164"/>
    <n v="359.88"/>
    <n v="3"/>
    <n v="0.2"/>
    <n v="22.492499999999993"/>
  </r>
  <r>
    <n v="4769"/>
    <s v="CA-2014-158883"/>
    <x v="3"/>
    <x v="455"/>
    <d v="2014-06-04T00:00:00"/>
    <s v="Same Day"/>
    <s v="CS-11860"/>
    <s v="Cari Schnelling"/>
    <x v="0"/>
    <x v="0"/>
    <s v="Jacksonville"/>
    <x v="3"/>
    <n v="28540"/>
    <x v="0"/>
    <s v="OFF-PA-10004733"/>
    <x v="1"/>
    <x v="10"/>
    <x v="1571"/>
    <n v="25.344000000000001"/>
    <n v="4"/>
    <n v="0.2"/>
    <n v="9.1871999999999989"/>
  </r>
  <r>
    <n v="4770"/>
    <s v="US-2013-114888"/>
    <x v="0"/>
    <x v="251"/>
    <d v="2013-09-25T00:00:00"/>
    <s v="Second Class"/>
    <s v="CC-12430"/>
    <s v="Chuck Clark"/>
    <x v="2"/>
    <x v="0"/>
    <s v="San Francisco"/>
    <x v="1"/>
    <n v="94109"/>
    <x v="1"/>
    <s v="OFF-BI-10003355"/>
    <x v="1"/>
    <x v="8"/>
    <x v="586"/>
    <n v="11.952000000000002"/>
    <n v="3"/>
    <n v="0.2"/>
    <n v="4.1832000000000003"/>
  </r>
  <r>
    <n v="4771"/>
    <s v="US-2013-114888"/>
    <x v="0"/>
    <x v="251"/>
    <d v="2013-09-25T00:00:00"/>
    <s v="Second Class"/>
    <s v="CC-12430"/>
    <s v="Chuck Clark"/>
    <x v="2"/>
    <x v="0"/>
    <s v="San Francisco"/>
    <x v="1"/>
    <n v="94109"/>
    <x v="1"/>
    <s v="OFF-SU-10001212"/>
    <x v="1"/>
    <x v="14"/>
    <x v="1677"/>
    <n v="6.24"/>
    <n v="3"/>
    <n v="0"/>
    <n v="1.8719999999999997"/>
  </r>
  <r>
    <n v="4772"/>
    <s v="US-2011-167262"/>
    <x v="2"/>
    <x v="656"/>
    <d v="2011-11-03T00:00:00"/>
    <s v="Second Class"/>
    <s v="AC-10450"/>
    <s v="Amy Cox"/>
    <x v="0"/>
    <x v="0"/>
    <s v="Avondale"/>
    <x v="16"/>
    <n v="85323"/>
    <x v="1"/>
    <s v="TEC-PH-10000486"/>
    <x v="2"/>
    <x v="7"/>
    <x v="39"/>
    <n v="742.33600000000001"/>
    <n v="8"/>
    <n v="0.2"/>
    <n v="83.512799999999913"/>
  </r>
  <r>
    <n v="4773"/>
    <s v="CA-2014-119746"/>
    <x v="3"/>
    <x v="51"/>
    <d v="2014-11-28T00:00:00"/>
    <s v="Standard Class"/>
    <s v="CM-12385"/>
    <s v="Christopher Martinez"/>
    <x v="0"/>
    <x v="0"/>
    <s v="Chicago"/>
    <x v="10"/>
    <n v="60610"/>
    <x v="2"/>
    <s v="FUR-FU-10004909"/>
    <x v="0"/>
    <x v="5"/>
    <x v="1348"/>
    <n v="6.4640000000000004"/>
    <n v="1"/>
    <n v="0.6"/>
    <n v="-4.0400000000000009"/>
  </r>
  <r>
    <n v="4774"/>
    <s v="CA-2014-119746"/>
    <x v="3"/>
    <x v="51"/>
    <d v="2014-11-28T00:00:00"/>
    <s v="Standard Class"/>
    <s v="CM-12385"/>
    <s v="Christopher Martinez"/>
    <x v="0"/>
    <x v="0"/>
    <s v="Chicago"/>
    <x v="10"/>
    <n v="60610"/>
    <x v="2"/>
    <s v="OFF-LA-10001613"/>
    <x v="1"/>
    <x v="2"/>
    <x v="736"/>
    <n v="11.52"/>
    <n v="5"/>
    <n v="0.2"/>
    <n v="4.1760000000000002"/>
  </r>
  <r>
    <n v="4775"/>
    <s v="CA-2014-119746"/>
    <x v="3"/>
    <x v="51"/>
    <d v="2014-11-28T00:00:00"/>
    <s v="Standard Class"/>
    <s v="CM-12385"/>
    <s v="Christopher Martinez"/>
    <x v="0"/>
    <x v="0"/>
    <s v="Chicago"/>
    <x v="10"/>
    <n v="60610"/>
    <x v="2"/>
    <s v="TEC-PH-10004447"/>
    <x v="2"/>
    <x v="7"/>
    <x v="857"/>
    <n v="222.38400000000001"/>
    <n v="2"/>
    <n v="0.2"/>
    <n v="16.678799999999995"/>
  </r>
  <r>
    <n v="4776"/>
    <s v="CA-2014-108091"/>
    <x v="3"/>
    <x v="673"/>
    <d v="2014-11-22T00:00:00"/>
    <s v="Standard Class"/>
    <s v="EK-13795"/>
    <s v="Eileen Kiefer"/>
    <x v="2"/>
    <x v="0"/>
    <s v="Escondido"/>
    <x v="1"/>
    <n v="92025"/>
    <x v="1"/>
    <s v="OFF-AR-10000255"/>
    <x v="1"/>
    <x v="6"/>
    <x v="799"/>
    <n v="23.36"/>
    <n v="4"/>
    <n v="0"/>
    <n v="6.073599999999999"/>
  </r>
  <r>
    <n v="4777"/>
    <s v="CA-2013-101630"/>
    <x v="0"/>
    <x v="317"/>
    <d v="2013-02-23T00:00:00"/>
    <s v="Second Class"/>
    <s v="CK-12760"/>
    <s v="Cyma Kinney"/>
    <x v="1"/>
    <x v="0"/>
    <s v="Long Beach"/>
    <x v="15"/>
    <n v="11561"/>
    <x v="3"/>
    <s v="OFF-LA-10004425"/>
    <x v="1"/>
    <x v="2"/>
    <x v="33"/>
    <n v="8.67"/>
    <n v="3"/>
    <n v="0"/>
    <n v="4.0749000000000004"/>
  </r>
  <r>
    <n v="4778"/>
    <s v="CA-2013-101630"/>
    <x v="0"/>
    <x v="317"/>
    <d v="2013-02-23T00:00:00"/>
    <s v="Second Class"/>
    <s v="CK-12760"/>
    <s v="Cyma Kinney"/>
    <x v="1"/>
    <x v="0"/>
    <s v="Long Beach"/>
    <x v="15"/>
    <n v="11561"/>
    <x v="3"/>
    <s v="OFF-SU-10001664"/>
    <x v="1"/>
    <x v="14"/>
    <x v="1232"/>
    <n v="25.71"/>
    <n v="3"/>
    <n v="0"/>
    <n v="6.6846000000000005"/>
  </r>
  <r>
    <n v="4779"/>
    <s v="CA-2014-132346"/>
    <x v="3"/>
    <x v="659"/>
    <d v="2014-11-12T00:00:00"/>
    <s v="Standard Class"/>
    <s v="PK-19075"/>
    <s v="Pete Kriz"/>
    <x v="0"/>
    <x v="0"/>
    <s v="Newark"/>
    <x v="13"/>
    <n v="19711"/>
    <x v="3"/>
    <s v="OFF-AP-10000696"/>
    <x v="1"/>
    <x v="9"/>
    <x v="332"/>
    <n v="100.94"/>
    <n v="7"/>
    <n v="0"/>
    <n v="33.310199999999995"/>
  </r>
  <r>
    <n v="4780"/>
    <s v="CA-2011-150301"/>
    <x v="2"/>
    <x v="1001"/>
    <d v="2011-07-10T00:00:00"/>
    <s v="First Class"/>
    <s v="MH-18025"/>
    <s v="Michelle Huthwaite"/>
    <x v="0"/>
    <x v="0"/>
    <s v="Buffalo"/>
    <x v="15"/>
    <n v="14215"/>
    <x v="3"/>
    <s v="FUR-CH-10002647"/>
    <x v="0"/>
    <x v="1"/>
    <x v="470"/>
    <n v="63.882000000000005"/>
    <n v="1"/>
    <n v="0.1"/>
    <n v="10.647000000000004"/>
  </r>
  <r>
    <n v="4781"/>
    <s v="CA-2011-159310"/>
    <x v="2"/>
    <x v="845"/>
    <d v="2011-11-12T00:00:00"/>
    <s v="Standard Class"/>
    <s v="SC-20725"/>
    <s v="Steven Cartwright"/>
    <x v="0"/>
    <x v="0"/>
    <s v="Houston"/>
    <x v="5"/>
    <n v="77070"/>
    <x v="2"/>
    <s v="FUR-CH-10002758"/>
    <x v="0"/>
    <x v="1"/>
    <x v="1402"/>
    <n v="683.14399999999989"/>
    <n v="4"/>
    <n v="0.3"/>
    <n v="0"/>
  </r>
  <r>
    <n v="4782"/>
    <s v="CA-2011-159310"/>
    <x v="2"/>
    <x v="845"/>
    <d v="2011-11-12T00:00:00"/>
    <s v="Standard Class"/>
    <s v="SC-20725"/>
    <s v="Steven Cartwright"/>
    <x v="0"/>
    <x v="0"/>
    <s v="Houston"/>
    <x v="5"/>
    <n v="77070"/>
    <x v="2"/>
    <s v="OFF-BI-10000201"/>
    <x v="1"/>
    <x v="8"/>
    <x v="1678"/>
    <n v="1.4759999999999995"/>
    <n v="3"/>
    <n v="0.8"/>
    <n v="-2.214"/>
  </r>
  <r>
    <n v="4783"/>
    <s v="CA-2011-159310"/>
    <x v="2"/>
    <x v="845"/>
    <d v="2011-11-12T00:00:00"/>
    <s v="Standard Class"/>
    <s v="SC-20725"/>
    <s v="Steven Cartwright"/>
    <x v="0"/>
    <x v="0"/>
    <s v="Houston"/>
    <x v="5"/>
    <n v="77070"/>
    <x v="2"/>
    <s v="OFF-SU-10004115"/>
    <x v="1"/>
    <x v="14"/>
    <x v="510"/>
    <n v="40.711999999999996"/>
    <n v="7"/>
    <n v="0.2"/>
    <n v="3.5623000000000022"/>
  </r>
  <r>
    <n v="4784"/>
    <s v="US-2014-147984"/>
    <x v="3"/>
    <x v="480"/>
    <d v="2014-02-02T00:00:00"/>
    <s v="Standard Class"/>
    <s v="GB-14575"/>
    <s v="Giulietta Baptist"/>
    <x v="0"/>
    <x v="0"/>
    <s v="Wichita"/>
    <x v="41"/>
    <n v="67212"/>
    <x v="2"/>
    <s v="OFF-PA-10000806"/>
    <x v="1"/>
    <x v="10"/>
    <x v="948"/>
    <n v="279.89999999999998"/>
    <n v="5"/>
    <n v="0"/>
    <n v="137.15100000000001"/>
  </r>
  <r>
    <n v="4785"/>
    <s v="CA-2012-104346"/>
    <x v="1"/>
    <x v="555"/>
    <d v="2012-12-16T00:00:00"/>
    <s v="Standard Class"/>
    <s v="IM-15070"/>
    <s v="Irene Maddox"/>
    <x v="0"/>
    <x v="0"/>
    <s v="Colorado Springs"/>
    <x v="22"/>
    <n v="80906"/>
    <x v="1"/>
    <s v="OFF-AR-10001473"/>
    <x v="1"/>
    <x v="6"/>
    <x v="1332"/>
    <n v="13.120000000000001"/>
    <n v="5"/>
    <n v="0.2"/>
    <n v="1.1480000000000006"/>
  </r>
  <r>
    <n v="4786"/>
    <s v="CA-2012-104346"/>
    <x v="1"/>
    <x v="555"/>
    <d v="2012-12-16T00:00:00"/>
    <s v="Standard Class"/>
    <s v="IM-15070"/>
    <s v="Irene Maddox"/>
    <x v="0"/>
    <x v="0"/>
    <s v="Colorado Springs"/>
    <x v="22"/>
    <n v="80906"/>
    <x v="1"/>
    <s v="FUR-BO-10003450"/>
    <x v="0"/>
    <x v="0"/>
    <x v="1344"/>
    <n v="69.576000000000008"/>
    <n v="4"/>
    <n v="0.7"/>
    <n v="-143.79040000000001"/>
  </r>
  <r>
    <n v="4787"/>
    <s v="CA-2012-104346"/>
    <x v="1"/>
    <x v="555"/>
    <d v="2012-12-16T00:00:00"/>
    <s v="Standard Class"/>
    <s v="IM-15070"/>
    <s v="Irene Maddox"/>
    <x v="0"/>
    <x v="0"/>
    <s v="Colorado Springs"/>
    <x v="22"/>
    <n v="80906"/>
    <x v="1"/>
    <s v="OFF-AR-10001545"/>
    <x v="1"/>
    <x v="6"/>
    <x v="812"/>
    <n v="4.2240000000000002"/>
    <n v="3"/>
    <n v="0.2"/>
    <n v="0.47519999999999984"/>
  </r>
  <r>
    <n v="4788"/>
    <s v="CA-2012-104346"/>
    <x v="1"/>
    <x v="555"/>
    <d v="2012-12-16T00:00:00"/>
    <s v="Standard Class"/>
    <s v="IM-15070"/>
    <s v="Irene Maddox"/>
    <x v="0"/>
    <x v="0"/>
    <s v="Colorado Springs"/>
    <x v="22"/>
    <n v="80906"/>
    <x v="1"/>
    <s v="TEC-AC-10004396"/>
    <x v="2"/>
    <x v="11"/>
    <x v="1679"/>
    <n v="58.08"/>
    <n v="4"/>
    <n v="0.2"/>
    <n v="-6.5339999999999954"/>
  </r>
  <r>
    <n v="4789"/>
    <s v="CA-2012-104346"/>
    <x v="1"/>
    <x v="555"/>
    <d v="2012-12-16T00:00:00"/>
    <s v="Standard Class"/>
    <s v="IM-15070"/>
    <s v="Irene Maddox"/>
    <x v="0"/>
    <x v="0"/>
    <s v="Colorado Springs"/>
    <x v="22"/>
    <n v="80906"/>
    <x v="1"/>
    <s v="FUR-FU-10002456"/>
    <x v="0"/>
    <x v="5"/>
    <x v="1009"/>
    <n v="52.416000000000004"/>
    <n v="9"/>
    <n v="0.2"/>
    <n v="15.069600000000007"/>
  </r>
  <r>
    <n v="4790"/>
    <s v="CA-2012-104346"/>
    <x v="1"/>
    <x v="555"/>
    <d v="2012-12-16T00:00:00"/>
    <s v="Standard Class"/>
    <s v="IM-15070"/>
    <s v="Irene Maddox"/>
    <x v="0"/>
    <x v="0"/>
    <s v="Colorado Springs"/>
    <x v="22"/>
    <n v="80906"/>
    <x v="1"/>
    <s v="FUR-FU-10001473"/>
    <x v="0"/>
    <x v="5"/>
    <x v="984"/>
    <n v="54.920000000000009"/>
    <n v="5"/>
    <n v="0.2"/>
    <n v="10.983999999999996"/>
  </r>
  <r>
    <n v="4791"/>
    <s v="CA-2012-104346"/>
    <x v="1"/>
    <x v="555"/>
    <d v="2012-12-16T00:00:00"/>
    <s v="Standard Class"/>
    <s v="IM-15070"/>
    <s v="Irene Maddox"/>
    <x v="0"/>
    <x v="0"/>
    <s v="Colorado Springs"/>
    <x v="22"/>
    <n v="80906"/>
    <x v="1"/>
    <s v="FUR-TA-10000849"/>
    <x v="0"/>
    <x v="3"/>
    <x v="1318"/>
    <n v="364.95"/>
    <n v="5"/>
    <n v="0.5"/>
    <n v="-248.16599999999994"/>
  </r>
  <r>
    <n v="4792"/>
    <s v="CA-2012-104346"/>
    <x v="1"/>
    <x v="555"/>
    <d v="2012-12-16T00:00:00"/>
    <s v="Standard Class"/>
    <s v="IM-15070"/>
    <s v="Irene Maddox"/>
    <x v="0"/>
    <x v="0"/>
    <s v="Colorado Springs"/>
    <x v="22"/>
    <n v="80906"/>
    <x v="1"/>
    <s v="OFF-PA-10001166"/>
    <x v="1"/>
    <x v="10"/>
    <x v="1680"/>
    <n v="85.055999999999997"/>
    <n v="3"/>
    <n v="0.2"/>
    <n v="28.706399999999991"/>
  </r>
  <r>
    <n v="4793"/>
    <s v="CA-2012-104346"/>
    <x v="1"/>
    <x v="555"/>
    <d v="2012-12-16T00:00:00"/>
    <s v="Standard Class"/>
    <s v="IM-15070"/>
    <s v="Irene Maddox"/>
    <x v="0"/>
    <x v="0"/>
    <s v="Colorado Springs"/>
    <x v="22"/>
    <n v="80906"/>
    <x v="1"/>
    <s v="OFF-PA-10003256"/>
    <x v="1"/>
    <x v="10"/>
    <x v="96"/>
    <n v="27.695999999999998"/>
    <n v="3"/>
    <n v="0.2"/>
    <n v="9.6935999999999964"/>
  </r>
  <r>
    <n v="4794"/>
    <s v="US-2012-141684"/>
    <x v="1"/>
    <x v="685"/>
    <d v="2012-07-04T00:00:00"/>
    <s v="Standard Class"/>
    <s v="MM-18055"/>
    <s v="Michelle Moray"/>
    <x v="0"/>
    <x v="0"/>
    <s v="New York City"/>
    <x v="15"/>
    <n v="10011"/>
    <x v="3"/>
    <s v="OFF-PA-10002870"/>
    <x v="1"/>
    <x v="10"/>
    <x v="893"/>
    <n v="24.96"/>
    <n v="4"/>
    <n v="0"/>
    <n v="11.231999999999999"/>
  </r>
  <r>
    <n v="4795"/>
    <s v="CA-2012-144722"/>
    <x v="1"/>
    <x v="199"/>
    <d v="2012-03-23T00:00:00"/>
    <s v="Standard Class"/>
    <s v="MF-18250"/>
    <s v="Monica Federle"/>
    <x v="1"/>
    <x v="0"/>
    <s v="Los Angeles"/>
    <x v="1"/>
    <n v="90036"/>
    <x v="1"/>
    <s v="FUR-FU-10001215"/>
    <x v="0"/>
    <x v="5"/>
    <x v="1600"/>
    <n v="43.13"/>
    <n v="1"/>
    <n v="0"/>
    <n v="18.114600000000003"/>
  </r>
  <r>
    <n v="4796"/>
    <s v="CA-2012-120516"/>
    <x v="1"/>
    <x v="863"/>
    <d v="2012-08-17T00:00:00"/>
    <s v="Standard Class"/>
    <s v="CK-12595"/>
    <s v="Clytie Kelty"/>
    <x v="0"/>
    <x v="0"/>
    <s v="Marietta"/>
    <x v="32"/>
    <n v="30062"/>
    <x v="0"/>
    <s v="OFF-BI-10004187"/>
    <x v="1"/>
    <x v="8"/>
    <x v="33"/>
    <n v="5.64"/>
    <n v="3"/>
    <n v="0"/>
    <n v="2.7071999999999994"/>
  </r>
  <r>
    <n v="4797"/>
    <s v="US-2013-148901"/>
    <x v="0"/>
    <x v="675"/>
    <d v="2013-05-20T00:00:00"/>
    <s v="Standard Class"/>
    <s v="MK-17905"/>
    <s v="Michael Kennedy"/>
    <x v="1"/>
    <x v="0"/>
    <s v="Jacksonville"/>
    <x v="2"/>
    <n v="32216"/>
    <x v="0"/>
    <s v="OFF-BI-10001718"/>
    <x v="1"/>
    <x v="8"/>
    <x v="1216"/>
    <n v="57.582000000000008"/>
    <n v="3"/>
    <n v="0.7"/>
    <n v="-44.146199999999979"/>
  </r>
  <r>
    <n v="4798"/>
    <s v="US-2013-148901"/>
    <x v="0"/>
    <x v="675"/>
    <d v="2013-05-20T00:00:00"/>
    <s v="Standard Class"/>
    <s v="MK-17905"/>
    <s v="Michael Kennedy"/>
    <x v="1"/>
    <x v="0"/>
    <s v="Jacksonville"/>
    <x v="2"/>
    <n v="32216"/>
    <x v="0"/>
    <s v="OFF-PA-10004983"/>
    <x v="1"/>
    <x v="10"/>
    <x v="1323"/>
    <n v="31.104000000000006"/>
    <n v="6"/>
    <n v="0.2"/>
    <n v="10.8864"/>
  </r>
  <r>
    <n v="4799"/>
    <s v="US-2013-148901"/>
    <x v="0"/>
    <x v="675"/>
    <d v="2013-05-20T00:00:00"/>
    <s v="Standard Class"/>
    <s v="MK-17905"/>
    <s v="Michael Kennedy"/>
    <x v="1"/>
    <x v="0"/>
    <s v="Jacksonville"/>
    <x v="2"/>
    <n v="32216"/>
    <x v="0"/>
    <s v="FUR-FU-10002396"/>
    <x v="0"/>
    <x v="5"/>
    <x v="1581"/>
    <n v="30.192"/>
    <n v="3"/>
    <n v="0.2"/>
    <n v="8.3028000000000031"/>
  </r>
  <r>
    <n v="4800"/>
    <s v="US-2013-148901"/>
    <x v="0"/>
    <x v="675"/>
    <d v="2013-05-20T00:00:00"/>
    <s v="Standard Class"/>
    <s v="MK-17905"/>
    <s v="Michael Kennedy"/>
    <x v="1"/>
    <x v="0"/>
    <s v="Jacksonville"/>
    <x v="2"/>
    <n v="32216"/>
    <x v="0"/>
    <s v="TEC-PH-10003988"/>
    <x v="2"/>
    <x v="7"/>
    <x v="47"/>
    <n v="43.6"/>
    <n v="5"/>
    <n v="0.2"/>
    <n v="4.3600000000000012"/>
  </r>
  <r>
    <n v="4801"/>
    <s v="US-2013-148901"/>
    <x v="0"/>
    <x v="675"/>
    <d v="2013-05-20T00:00:00"/>
    <s v="Standard Class"/>
    <s v="MK-17905"/>
    <s v="Michael Kennedy"/>
    <x v="1"/>
    <x v="0"/>
    <s v="Jacksonville"/>
    <x v="2"/>
    <n v="32216"/>
    <x v="0"/>
    <s v="OFF-AR-10002467"/>
    <x v="1"/>
    <x v="6"/>
    <x v="1681"/>
    <n v="4.7679999999999998"/>
    <n v="2"/>
    <n v="0.2"/>
    <n v="0.41720000000000046"/>
  </r>
  <r>
    <n v="4802"/>
    <s v="US-2013-148901"/>
    <x v="0"/>
    <x v="675"/>
    <d v="2013-05-20T00:00:00"/>
    <s v="Standard Class"/>
    <s v="MK-17905"/>
    <s v="Michael Kennedy"/>
    <x v="1"/>
    <x v="0"/>
    <s v="Jacksonville"/>
    <x v="2"/>
    <n v="32216"/>
    <x v="0"/>
    <s v="OFF-BI-10004002"/>
    <x v="1"/>
    <x v="8"/>
    <x v="152"/>
    <n v="10.380000000000003"/>
    <n v="2"/>
    <n v="0.7"/>
    <n v="-7.6119999999999983"/>
  </r>
  <r>
    <n v="4803"/>
    <s v="US-2013-148901"/>
    <x v="0"/>
    <x v="675"/>
    <d v="2013-05-20T00:00:00"/>
    <s v="Standard Class"/>
    <s v="MK-17905"/>
    <s v="Michael Kennedy"/>
    <x v="1"/>
    <x v="0"/>
    <s v="Jacksonville"/>
    <x v="2"/>
    <n v="32216"/>
    <x v="0"/>
    <s v="OFF-BI-10002309"/>
    <x v="1"/>
    <x v="8"/>
    <x v="78"/>
    <n v="13.392000000000003"/>
    <n v="8"/>
    <n v="0.7"/>
    <n v="-9.8207999999999984"/>
  </r>
  <r>
    <n v="4804"/>
    <s v="CA-2014-136364"/>
    <x v="3"/>
    <x v="1002"/>
    <d v="2014-07-18T00:00:00"/>
    <s v="Second Class"/>
    <s v="MH-17455"/>
    <s v="Mark Hamilton"/>
    <x v="0"/>
    <x v="0"/>
    <s v="Philadelphia"/>
    <x v="9"/>
    <n v="19140"/>
    <x v="3"/>
    <s v="TEC-PH-10003885"/>
    <x v="2"/>
    <x v="7"/>
    <x v="772"/>
    <n v="39.593999999999994"/>
    <n v="1"/>
    <n v="0.4"/>
    <n v="-7.2589000000000041"/>
  </r>
  <r>
    <n v="4805"/>
    <s v="CA-2014-136364"/>
    <x v="3"/>
    <x v="1002"/>
    <d v="2014-07-18T00:00:00"/>
    <s v="Second Class"/>
    <s v="MH-17455"/>
    <s v="Mark Hamilton"/>
    <x v="0"/>
    <x v="0"/>
    <s v="Philadelphia"/>
    <x v="9"/>
    <n v="19140"/>
    <x v="3"/>
    <s v="FUR-FU-10002501"/>
    <x v="0"/>
    <x v="5"/>
    <x v="1284"/>
    <n v="91.00800000000001"/>
    <n v="9"/>
    <n v="0.2"/>
    <n v="19.339199999999998"/>
  </r>
  <r>
    <n v="4806"/>
    <s v="CA-2012-137708"/>
    <x v="1"/>
    <x v="6"/>
    <d v="2012-11-25T00:00:00"/>
    <s v="Second Class"/>
    <s v="NG-18430"/>
    <s v="Nathan Gelder"/>
    <x v="0"/>
    <x v="0"/>
    <s v="Los Angeles"/>
    <x v="1"/>
    <n v="90008"/>
    <x v="1"/>
    <s v="OFF-PA-10000176"/>
    <x v="1"/>
    <x v="10"/>
    <x v="634"/>
    <n v="37.94"/>
    <n v="2"/>
    <n v="0"/>
    <n v="18.211199999999998"/>
  </r>
  <r>
    <n v="4807"/>
    <s v="CA-2012-137708"/>
    <x v="1"/>
    <x v="6"/>
    <d v="2012-11-25T00:00:00"/>
    <s v="Second Class"/>
    <s v="NG-18430"/>
    <s v="Nathan Gelder"/>
    <x v="0"/>
    <x v="0"/>
    <s v="Los Angeles"/>
    <x v="1"/>
    <n v="90008"/>
    <x v="1"/>
    <s v="OFF-PA-10000327"/>
    <x v="1"/>
    <x v="10"/>
    <x v="1428"/>
    <n v="42.800000000000004"/>
    <n v="10"/>
    <n v="0"/>
    <n v="19.259999999999998"/>
  </r>
  <r>
    <n v="4808"/>
    <s v="CA-2012-137708"/>
    <x v="1"/>
    <x v="6"/>
    <d v="2012-11-25T00:00:00"/>
    <s v="Second Class"/>
    <s v="NG-18430"/>
    <s v="Nathan Gelder"/>
    <x v="0"/>
    <x v="0"/>
    <s v="Los Angeles"/>
    <x v="1"/>
    <n v="90008"/>
    <x v="1"/>
    <s v="OFF-ST-10004634"/>
    <x v="1"/>
    <x v="4"/>
    <x v="597"/>
    <n v="33.630000000000003"/>
    <n v="3"/>
    <n v="0"/>
    <n v="10.088999999999999"/>
  </r>
  <r>
    <n v="4809"/>
    <s v="CA-2011-149055"/>
    <x v="2"/>
    <x v="533"/>
    <d v="2011-11-28T00:00:00"/>
    <s v="Standard Class"/>
    <s v="PB-19210"/>
    <s v="Phillip Breyer"/>
    <x v="1"/>
    <x v="0"/>
    <s v="Philadelphia"/>
    <x v="9"/>
    <n v="19134"/>
    <x v="3"/>
    <s v="OFF-EN-10003040"/>
    <x v="1"/>
    <x v="12"/>
    <x v="1224"/>
    <n v="62.808000000000007"/>
    <n v="3"/>
    <n v="0.2"/>
    <n v="21.197700000000001"/>
  </r>
  <r>
    <n v="4810"/>
    <s v="CA-2012-151589"/>
    <x v="1"/>
    <x v="17"/>
    <d v="2012-12-30T00:00:00"/>
    <s v="First Class"/>
    <s v="RE-19450"/>
    <s v="Richard Eichhorn"/>
    <x v="0"/>
    <x v="0"/>
    <s v="Eau Claire"/>
    <x v="6"/>
    <n v="54703"/>
    <x v="2"/>
    <s v="OFF-PA-10003228"/>
    <x v="1"/>
    <x v="10"/>
    <x v="1668"/>
    <n v="195.64"/>
    <n v="4"/>
    <n v="0"/>
    <n v="91.950799999999987"/>
  </r>
  <r>
    <n v="4811"/>
    <s v="CA-2012-151589"/>
    <x v="1"/>
    <x v="17"/>
    <d v="2012-12-30T00:00:00"/>
    <s v="First Class"/>
    <s v="RE-19450"/>
    <s v="Richard Eichhorn"/>
    <x v="0"/>
    <x v="0"/>
    <s v="Eau Claire"/>
    <x v="6"/>
    <n v="54703"/>
    <x v="2"/>
    <s v="TEC-PH-10004345"/>
    <x v="2"/>
    <x v="7"/>
    <x v="1167"/>
    <n v="239.9"/>
    <n v="2"/>
    <n v="0"/>
    <n v="71.97"/>
  </r>
  <r>
    <n v="4812"/>
    <s v="CA-2013-121370"/>
    <x v="0"/>
    <x v="696"/>
    <d v="2013-11-20T00:00:00"/>
    <s v="Second Class"/>
    <s v="EB-14110"/>
    <s v="Eugene Barchas"/>
    <x v="0"/>
    <x v="0"/>
    <s v="Philadelphia"/>
    <x v="9"/>
    <n v="19134"/>
    <x v="3"/>
    <s v="FUR-CH-10000785"/>
    <x v="0"/>
    <x v="1"/>
    <x v="320"/>
    <n v="380.05799999999994"/>
    <n v="3"/>
    <n v="0.3"/>
    <n v="-21.717600000000004"/>
  </r>
  <r>
    <n v="4813"/>
    <s v="CA-2013-121370"/>
    <x v="0"/>
    <x v="696"/>
    <d v="2013-11-20T00:00:00"/>
    <s v="Second Class"/>
    <s v="EB-14110"/>
    <s v="Eugene Barchas"/>
    <x v="0"/>
    <x v="0"/>
    <s v="Philadelphia"/>
    <x v="9"/>
    <n v="19134"/>
    <x v="3"/>
    <s v="TEC-CO-10004115"/>
    <x v="2"/>
    <x v="16"/>
    <x v="356"/>
    <n v="1199.9759999999999"/>
    <n v="4"/>
    <n v="0.4"/>
    <n v="179.99639999999999"/>
  </r>
  <r>
    <n v="4814"/>
    <s v="CA-2013-121370"/>
    <x v="0"/>
    <x v="696"/>
    <d v="2013-11-20T00:00:00"/>
    <s v="Second Class"/>
    <s v="EB-14110"/>
    <s v="Eugene Barchas"/>
    <x v="0"/>
    <x v="0"/>
    <s v="Philadelphia"/>
    <x v="9"/>
    <n v="19134"/>
    <x v="3"/>
    <s v="FUR-FU-10002813"/>
    <x v="0"/>
    <x v="5"/>
    <x v="1682"/>
    <n v="48.576000000000001"/>
    <n v="3"/>
    <n v="0.2"/>
    <n v="9.7151999999999941"/>
  </r>
  <r>
    <n v="4815"/>
    <s v="CA-2013-111696"/>
    <x v="0"/>
    <x v="541"/>
    <d v="2013-05-11T00:00:00"/>
    <s v="First Class"/>
    <s v="TB-21625"/>
    <s v="Trudy Brown"/>
    <x v="0"/>
    <x v="0"/>
    <s v="Los Angeles"/>
    <x v="1"/>
    <n v="90004"/>
    <x v="1"/>
    <s v="OFF-PA-10002751"/>
    <x v="1"/>
    <x v="10"/>
    <x v="150"/>
    <n v="17.940000000000001"/>
    <n v="3"/>
    <n v="0"/>
    <n v="8.0730000000000004"/>
  </r>
  <r>
    <n v="4816"/>
    <s v="CA-2011-139598"/>
    <x v="2"/>
    <x v="58"/>
    <d v="2011-12-31T00:00:00"/>
    <s v="Standard Class"/>
    <s v="MG-17695"/>
    <s v="Maureen Gnade"/>
    <x v="0"/>
    <x v="0"/>
    <s v="Philadelphia"/>
    <x v="9"/>
    <n v="19134"/>
    <x v="3"/>
    <s v="OFF-PA-10004569"/>
    <x v="1"/>
    <x v="10"/>
    <x v="227"/>
    <n v="18.264000000000003"/>
    <n v="3"/>
    <n v="0.2"/>
    <n v="6.1640999999999995"/>
  </r>
  <r>
    <n v="4817"/>
    <s v="CA-2011-139598"/>
    <x v="2"/>
    <x v="58"/>
    <d v="2011-12-31T00:00:00"/>
    <s v="Standard Class"/>
    <s v="MG-17695"/>
    <s v="Maureen Gnade"/>
    <x v="0"/>
    <x v="0"/>
    <s v="Philadelphia"/>
    <x v="9"/>
    <n v="19134"/>
    <x v="3"/>
    <s v="OFF-AP-10002998"/>
    <x v="1"/>
    <x v="9"/>
    <x v="1635"/>
    <n v="34.655999999999999"/>
    <n v="2"/>
    <n v="0.2"/>
    <n v="5.6315999999999971"/>
  </r>
  <r>
    <n v="4818"/>
    <s v="CA-2011-139598"/>
    <x v="2"/>
    <x v="58"/>
    <d v="2011-12-31T00:00:00"/>
    <s v="Standard Class"/>
    <s v="MG-17695"/>
    <s v="Maureen Gnade"/>
    <x v="0"/>
    <x v="0"/>
    <s v="Philadelphia"/>
    <x v="9"/>
    <n v="19134"/>
    <x v="3"/>
    <s v="OFF-AP-10003287"/>
    <x v="1"/>
    <x v="9"/>
    <x v="538"/>
    <n v="81.552000000000007"/>
    <n v="2"/>
    <n v="0.2"/>
    <n v="8.1551999999999971"/>
  </r>
  <r>
    <n v="4819"/>
    <s v="CA-2011-139598"/>
    <x v="2"/>
    <x v="58"/>
    <d v="2011-12-31T00:00:00"/>
    <s v="Standard Class"/>
    <s v="MG-17695"/>
    <s v="Maureen Gnade"/>
    <x v="0"/>
    <x v="0"/>
    <s v="Philadelphia"/>
    <x v="9"/>
    <n v="19134"/>
    <x v="3"/>
    <s v="OFF-ST-10001370"/>
    <x v="1"/>
    <x v="4"/>
    <x v="1023"/>
    <n v="227.13600000000002"/>
    <n v="4"/>
    <n v="0.2"/>
    <n v="-42.588000000000036"/>
  </r>
  <r>
    <n v="4820"/>
    <s v="CA-2014-117436"/>
    <x v="3"/>
    <x v="110"/>
    <d v="2014-06-15T00:00:00"/>
    <s v="Standard Class"/>
    <s v="LW-17125"/>
    <s v="Liz Willingham"/>
    <x v="0"/>
    <x v="0"/>
    <s v="Norwich"/>
    <x v="29"/>
    <n v="6360"/>
    <x v="3"/>
    <s v="OFF-BI-10004040"/>
    <x v="1"/>
    <x v="8"/>
    <x v="1478"/>
    <n v="10.36"/>
    <n v="2"/>
    <n v="0"/>
    <n v="5.0763999999999996"/>
  </r>
  <r>
    <n v="4821"/>
    <s v="CA-2012-140025"/>
    <x v="1"/>
    <x v="1003"/>
    <d v="2012-04-11T00:00:00"/>
    <s v="Standard Class"/>
    <s v="PF-19120"/>
    <s v="Peter Fuller"/>
    <x v="0"/>
    <x v="0"/>
    <s v="San Antonio"/>
    <x v="5"/>
    <n v="78207"/>
    <x v="2"/>
    <s v="OFF-AP-10002651"/>
    <x v="1"/>
    <x v="9"/>
    <x v="1341"/>
    <n v="463.24799999999988"/>
    <n v="8"/>
    <n v="0.8"/>
    <n v="-1181.2824000000003"/>
  </r>
  <r>
    <n v="4822"/>
    <s v="CA-2012-140025"/>
    <x v="1"/>
    <x v="1003"/>
    <d v="2012-04-11T00:00:00"/>
    <s v="Standard Class"/>
    <s v="PF-19120"/>
    <s v="Peter Fuller"/>
    <x v="0"/>
    <x v="0"/>
    <s v="San Antonio"/>
    <x v="5"/>
    <n v="78207"/>
    <x v="2"/>
    <s v="TEC-AC-10002402"/>
    <x v="2"/>
    <x v="11"/>
    <x v="651"/>
    <n v="383.952"/>
    <n v="6"/>
    <n v="0.2"/>
    <n v="47.993999999999971"/>
  </r>
  <r>
    <n v="4823"/>
    <s v="CA-2013-134222"/>
    <x v="0"/>
    <x v="212"/>
    <d v="2013-07-12T00:00:00"/>
    <s v="Same Day"/>
    <s v="NZ-18565"/>
    <s v="Nick Zandusky"/>
    <x v="2"/>
    <x v="0"/>
    <s v="Yuma"/>
    <x v="16"/>
    <n v="85364"/>
    <x v="1"/>
    <s v="OFF-BI-10001658"/>
    <x v="1"/>
    <x v="8"/>
    <x v="439"/>
    <n v="44.856000000000009"/>
    <n v="6"/>
    <n v="0.7"/>
    <n v="-35.884799999999984"/>
  </r>
  <r>
    <n v="4824"/>
    <s v="CA-2013-140018"/>
    <x v="0"/>
    <x v="831"/>
    <d v="2013-11-27T00:00:00"/>
    <s v="Standard Class"/>
    <s v="CK-12205"/>
    <s v="Chloris Kastensmidt"/>
    <x v="0"/>
    <x v="0"/>
    <s v="Columbus"/>
    <x v="24"/>
    <n v="43229"/>
    <x v="3"/>
    <s v="TEC-MA-10000752"/>
    <x v="2"/>
    <x v="15"/>
    <x v="1683"/>
    <n v="30.345000000000006"/>
    <n v="7"/>
    <n v="0.7"/>
    <n v="-24.275999999999996"/>
  </r>
  <r>
    <n v="4825"/>
    <s v="CA-2013-140018"/>
    <x v="0"/>
    <x v="831"/>
    <d v="2013-11-27T00:00:00"/>
    <s v="Standard Class"/>
    <s v="CK-12205"/>
    <s v="Chloris Kastensmidt"/>
    <x v="0"/>
    <x v="0"/>
    <s v="Columbus"/>
    <x v="24"/>
    <n v="43229"/>
    <x v="3"/>
    <s v="FUR-CH-10003817"/>
    <x v="0"/>
    <x v="1"/>
    <x v="162"/>
    <n v="127.554"/>
    <n v="3"/>
    <n v="0.3"/>
    <n v="-9.1109999999999971"/>
  </r>
  <r>
    <n v="4826"/>
    <s v="CA-2013-140018"/>
    <x v="0"/>
    <x v="831"/>
    <d v="2013-11-27T00:00:00"/>
    <s v="Standard Class"/>
    <s v="CK-12205"/>
    <s v="Chloris Kastensmidt"/>
    <x v="0"/>
    <x v="0"/>
    <s v="Columbus"/>
    <x v="24"/>
    <n v="43229"/>
    <x v="3"/>
    <s v="FUR-FU-10001876"/>
    <x v="0"/>
    <x v="5"/>
    <x v="1394"/>
    <n v="77.951999999999998"/>
    <n v="3"/>
    <n v="0.2"/>
    <n v="15.590399999999995"/>
  </r>
  <r>
    <n v="4827"/>
    <s v="US-2014-136707"/>
    <x v="3"/>
    <x v="105"/>
    <d v="2014-11-16T00:00:00"/>
    <s v="First Class"/>
    <s v="JE-15610"/>
    <s v="Jim Epp"/>
    <x v="1"/>
    <x v="0"/>
    <s v="Los Angeles"/>
    <x v="1"/>
    <n v="90036"/>
    <x v="1"/>
    <s v="OFF-BI-10003460"/>
    <x v="1"/>
    <x v="8"/>
    <x v="234"/>
    <n v="14.016"/>
    <n v="4"/>
    <n v="0.2"/>
    <n v="4.9055999999999997"/>
  </r>
  <r>
    <n v="4828"/>
    <s v="CA-2011-152562"/>
    <x v="2"/>
    <x v="301"/>
    <d v="2011-11-08T00:00:00"/>
    <s v="Standard Class"/>
    <s v="JO-15145"/>
    <s v="Jack O'Briant"/>
    <x v="1"/>
    <x v="0"/>
    <s v="Richmond"/>
    <x v="0"/>
    <n v="40475"/>
    <x v="0"/>
    <s v="OFF-ST-10000464"/>
    <x v="1"/>
    <x v="4"/>
    <x v="1135"/>
    <n v="69.52"/>
    <n v="2"/>
    <n v="0"/>
    <n v="19.465600000000002"/>
  </r>
  <r>
    <n v="4829"/>
    <s v="CA-2011-152562"/>
    <x v="2"/>
    <x v="301"/>
    <d v="2011-11-08T00:00:00"/>
    <s v="Standard Class"/>
    <s v="JO-15145"/>
    <s v="Jack O'Briant"/>
    <x v="1"/>
    <x v="0"/>
    <s v="Richmond"/>
    <x v="0"/>
    <n v="40475"/>
    <x v="0"/>
    <s v="OFF-AR-10001919"/>
    <x v="1"/>
    <x v="6"/>
    <x v="853"/>
    <n v="5.64"/>
    <n v="3"/>
    <n v="0"/>
    <n v="1.6355999999999997"/>
  </r>
  <r>
    <n v="4830"/>
    <s v="CA-2013-152408"/>
    <x v="0"/>
    <x v="666"/>
    <d v="2013-05-22T00:00:00"/>
    <s v="Standard Class"/>
    <s v="TT-21220"/>
    <s v="Thomas Thornton"/>
    <x v="0"/>
    <x v="0"/>
    <s v="New York City"/>
    <x v="15"/>
    <n v="10035"/>
    <x v="3"/>
    <s v="OFF-BI-10002393"/>
    <x v="1"/>
    <x v="8"/>
    <x v="1188"/>
    <n v="13.776000000000002"/>
    <n v="3"/>
    <n v="0.2"/>
    <n v="4.4771999999999998"/>
  </r>
  <r>
    <n v="4831"/>
    <s v="CA-2011-120278"/>
    <x v="2"/>
    <x v="845"/>
    <d v="2011-11-12T00:00:00"/>
    <s v="Standard Class"/>
    <s v="MS-17365"/>
    <s v="Maribeth Schnelling"/>
    <x v="0"/>
    <x v="0"/>
    <s v="Wausau"/>
    <x v="6"/>
    <n v="54401"/>
    <x v="2"/>
    <s v="OFF-AP-10001293"/>
    <x v="1"/>
    <x v="9"/>
    <x v="1337"/>
    <n v="245.88"/>
    <n v="6"/>
    <n v="0"/>
    <n v="68.846399999999988"/>
  </r>
  <r>
    <n v="4832"/>
    <s v="CA-2011-120278"/>
    <x v="2"/>
    <x v="845"/>
    <d v="2011-11-12T00:00:00"/>
    <s v="Standard Class"/>
    <s v="MS-17365"/>
    <s v="Maribeth Schnelling"/>
    <x v="0"/>
    <x v="0"/>
    <s v="Wausau"/>
    <x v="6"/>
    <n v="54401"/>
    <x v="2"/>
    <s v="OFF-ST-10004258"/>
    <x v="1"/>
    <x v="4"/>
    <x v="754"/>
    <n v="36.630000000000003"/>
    <n v="3"/>
    <n v="0"/>
    <n v="9.8901000000000039"/>
  </r>
  <r>
    <n v="4833"/>
    <s v="CA-2011-120278"/>
    <x v="2"/>
    <x v="845"/>
    <d v="2011-11-12T00:00:00"/>
    <s v="Standard Class"/>
    <s v="MS-17365"/>
    <s v="Maribeth Schnelling"/>
    <x v="0"/>
    <x v="0"/>
    <s v="Wausau"/>
    <x v="6"/>
    <n v="54401"/>
    <x v="2"/>
    <s v="OFF-ST-10002214"/>
    <x v="1"/>
    <x v="4"/>
    <x v="994"/>
    <n v="22.58"/>
    <n v="2"/>
    <n v="0"/>
    <n v="5.8707999999999991"/>
  </r>
  <r>
    <n v="4834"/>
    <s v="CA-2011-120278"/>
    <x v="2"/>
    <x v="845"/>
    <d v="2011-11-12T00:00:00"/>
    <s v="Standard Class"/>
    <s v="MS-17365"/>
    <s v="Maribeth Schnelling"/>
    <x v="0"/>
    <x v="0"/>
    <s v="Wausau"/>
    <x v="6"/>
    <n v="54401"/>
    <x v="2"/>
    <s v="OFF-BI-10004970"/>
    <x v="1"/>
    <x v="8"/>
    <x v="908"/>
    <n v="12.39"/>
    <n v="3"/>
    <n v="0"/>
    <n v="5.8232999999999997"/>
  </r>
  <r>
    <n v="4835"/>
    <s v="CA-2014-167661"/>
    <x v="3"/>
    <x v="361"/>
    <d v="2014-10-11T00:00:00"/>
    <s v="Standard Class"/>
    <s v="MP-18175"/>
    <s v="Mike Pelletier"/>
    <x v="2"/>
    <x v="0"/>
    <s v="San Francisco"/>
    <x v="1"/>
    <n v="94110"/>
    <x v="1"/>
    <s v="OFF-BI-10002571"/>
    <x v="1"/>
    <x v="8"/>
    <x v="1204"/>
    <n v="39.92"/>
    <n v="5"/>
    <n v="0.2"/>
    <n v="13.472999999999999"/>
  </r>
  <r>
    <n v="4836"/>
    <s v="CA-2014-167661"/>
    <x v="3"/>
    <x v="361"/>
    <d v="2014-10-11T00:00:00"/>
    <s v="Standard Class"/>
    <s v="MP-18175"/>
    <s v="Mike Pelletier"/>
    <x v="2"/>
    <x v="0"/>
    <s v="San Francisco"/>
    <x v="1"/>
    <n v="94110"/>
    <x v="1"/>
    <s v="OFF-PA-10002581"/>
    <x v="1"/>
    <x v="10"/>
    <x v="1300"/>
    <n v="61.96"/>
    <n v="2"/>
    <n v="0"/>
    <n v="27.881999999999998"/>
  </r>
  <r>
    <n v="4837"/>
    <s v="CA-2014-167661"/>
    <x v="3"/>
    <x v="361"/>
    <d v="2014-10-11T00:00:00"/>
    <s v="Standard Class"/>
    <s v="MP-18175"/>
    <s v="Mike Pelletier"/>
    <x v="2"/>
    <x v="0"/>
    <s v="San Francisco"/>
    <x v="1"/>
    <n v="94110"/>
    <x v="1"/>
    <s v="OFF-BI-10001097"/>
    <x v="1"/>
    <x v="8"/>
    <x v="789"/>
    <n v="19.936000000000003"/>
    <n v="4"/>
    <n v="0.2"/>
    <n v="7.2267999999999999"/>
  </r>
  <r>
    <n v="4838"/>
    <s v="CA-2014-106831"/>
    <x v="3"/>
    <x v="702"/>
    <d v="2014-06-04T00:00:00"/>
    <s v="First Class"/>
    <s v="FH-14350"/>
    <s v="Fred Harton"/>
    <x v="0"/>
    <x v="0"/>
    <s v="Dublin"/>
    <x v="24"/>
    <n v="43017"/>
    <x v="3"/>
    <s v="OFF-BI-10003429"/>
    <x v="1"/>
    <x v="8"/>
    <x v="844"/>
    <n v="3.7980000000000005"/>
    <n v="2"/>
    <n v="0.7"/>
    <n v="-2.6585999999999999"/>
  </r>
  <r>
    <n v="4839"/>
    <s v="CA-2014-106831"/>
    <x v="3"/>
    <x v="702"/>
    <d v="2014-06-04T00:00:00"/>
    <s v="First Class"/>
    <s v="FH-14350"/>
    <s v="Fred Harton"/>
    <x v="0"/>
    <x v="0"/>
    <s v="Dublin"/>
    <x v="24"/>
    <n v="43017"/>
    <x v="3"/>
    <s v="OFF-PA-10000682"/>
    <x v="1"/>
    <x v="10"/>
    <x v="859"/>
    <n v="27.744000000000003"/>
    <n v="6"/>
    <n v="0.2"/>
    <n v="10.057200000000002"/>
  </r>
  <r>
    <n v="4840"/>
    <s v="CA-2014-106831"/>
    <x v="3"/>
    <x v="702"/>
    <d v="2014-06-04T00:00:00"/>
    <s v="First Class"/>
    <s v="FH-14350"/>
    <s v="Fred Harton"/>
    <x v="0"/>
    <x v="0"/>
    <s v="Dublin"/>
    <x v="24"/>
    <n v="43017"/>
    <x v="3"/>
    <s v="TEC-PH-10001700"/>
    <x v="2"/>
    <x v="7"/>
    <x v="193"/>
    <n v="158.37599999999998"/>
    <n v="4"/>
    <n v="0.4"/>
    <n v="-34.314799999999991"/>
  </r>
  <r>
    <n v="4841"/>
    <s v="CA-2014-154123"/>
    <x v="3"/>
    <x v="225"/>
    <d v="2014-11-26T00:00:00"/>
    <s v="Standard Class"/>
    <s v="SC-20050"/>
    <s v="Sample Company A"/>
    <x v="2"/>
    <x v="0"/>
    <s v="Henderson"/>
    <x v="0"/>
    <n v="42420"/>
    <x v="0"/>
    <s v="FUR-FU-10000629"/>
    <x v="0"/>
    <x v="5"/>
    <x v="93"/>
    <n v="27.58"/>
    <n v="2"/>
    <n v="0"/>
    <n v="11.583600000000001"/>
  </r>
  <r>
    <n v="4842"/>
    <s v="CA-2013-136049"/>
    <x v="0"/>
    <x v="443"/>
    <d v="2013-12-29T00:00:00"/>
    <s v="Standard Class"/>
    <s v="NM-18520"/>
    <s v="Neoma Murray"/>
    <x v="0"/>
    <x v="0"/>
    <s v="Bowling Green"/>
    <x v="24"/>
    <n v="43402"/>
    <x v="3"/>
    <s v="OFF-BI-10001267"/>
    <x v="1"/>
    <x v="8"/>
    <x v="1466"/>
    <n v="5.5530000000000008"/>
    <n v="3"/>
    <n v="0.7"/>
    <n v="-4.0722000000000023"/>
  </r>
  <r>
    <n v="4843"/>
    <s v="CA-2014-118402"/>
    <x v="3"/>
    <x v="365"/>
    <d v="2014-10-05T00:00:00"/>
    <s v="Standard Class"/>
    <s v="JO-15280"/>
    <s v="Jas O'Carroll"/>
    <x v="0"/>
    <x v="0"/>
    <s v="Memphis"/>
    <x v="18"/>
    <n v="38109"/>
    <x v="0"/>
    <s v="OFF-ST-10001418"/>
    <x v="1"/>
    <x v="4"/>
    <x v="870"/>
    <n v="243.92"/>
    <n v="5"/>
    <n v="0.2"/>
    <n v="-54.881999999999998"/>
  </r>
  <r>
    <n v="4844"/>
    <s v="US-2013-139388"/>
    <x v="0"/>
    <x v="77"/>
    <d v="2013-11-10T00:00:00"/>
    <s v="First Class"/>
    <s v="CC-12475"/>
    <s v="Cindy Chapman"/>
    <x v="0"/>
    <x v="0"/>
    <s v="Lakewood"/>
    <x v="30"/>
    <n v="8701"/>
    <x v="3"/>
    <s v="OFF-FA-10004968"/>
    <x v="1"/>
    <x v="13"/>
    <x v="1010"/>
    <n v="14.96"/>
    <n v="4"/>
    <n v="0"/>
    <n v="0.2992000000000008"/>
  </r>
  <r>
    <n v="4845"/>
    <s v="US-2011-128685"/>
    <x v="2"/>
    <x v="527"/>
    <d v="2011-04-05T00:00:00"/>
    <s v="First Class"/>
    <s v="MZ-17515"/>
    <s v="Mary Zewe"/>
    <x v="1"/>
    <x v="0"/>
    <s v="Los Angeles"/>
    <x v="1"/>
    <n v="90008"/>
    <x v="1"/>
    <s v="OFF-BI-10004140"/>
    <x v="1"/>
    <x v="8"/>
    <x v="304"/>
    <n v="7.1840000000000011"/>
    <n v="2"/>
    <n v="0.2"/>
    <n v="2.2449999999999992"/>
  </r>
  <r>
    <n v="4846"/>
    <s v="CA-2012-124044"/>
    <x v="1"/>
    <x v="862"/>
    <d v="2012-07-26T00:00:00"/>
    <s v="Second Class"/>
    <s v="MS-17830"/>
    <s v="Melanie Seite"/>
    <x v="0"/>
    <x v="0"/>
    <s v="Rochester"/>
    <x v="15"/>
    <n v="14609"/>
    <x v="3"/>
    <s v="OFF-BI-10003460"/>
    <x v="1"/>
    <x v="8"/>
    <x v="234"/>
    <n v="10.512"/>
    <n v="3"/>
    <n v="0.2"/>
    <n v="3.6791999999999998"/>
  </r>
  <r>
    <n v="4847"/>
    <s v="CA-2011-164469"/>
    <x v="2"/>
    <x v="402"/>
    <d v="2011-06-27T00:00:00"/>
    <s v="Second Class"/>
    <s v="GK-14620"/>
    <s v="Grace Kelly"/>
    <x v="1"/>
    <x v="0"/>
    <s v="Salem"/>
    <x v="21"/>
    <n v="97301"/>
    <x v="1"/>
    <s v="TEC-PH-10002115"/>
    <x v="2"/>
    <x v="7"/>
    <x v="793"/>
    <n v="263.96000000000004"/>
    <n v="5"/>
    <n v="0.2"/>
    <n v="19.796999999999997"/>
  </r>
  <r>
    <n v="4848"/>
    <s v="CA-2011-164469"/>
    <x v="2"/>
    <x v="402"/>
    <d v="2011-06-27T00:00:00"/>
    <s v="Second Class"/>
    <s v="GK-14620"/>
    <s v="Grace Kelly"/>
    <x v="1"/>
    <x v="0"/>
    <s v="Salem"/>
    <x v="21"/>
    <n v="97301"/>
    <x v="1"/>
    <s v="OFF-AR-10003478"/>
    <x v="1"/>
    <x v="6"/>
    <x v="355"/>
    <n v="71.632000000000005"/>
    <n v="11"/>
    <n v="0.2"/>
    <n v="17.908000000000001"/>
  </r>
  <r>
    <n v="4849"/>
    <s v="CA-2011-164469"/>
    <x v="2"/>
    <x v="402"/>
    <d v="2011-06-27T00:00:00"/>
    <s v="Second Class"/>
    <s v="GK-14620"/>
    <s v="Grace Kelly"/>
    <x v="1"/>
    <x v="0"/>
    <s v="Salem"/>
    <x v="21"/>
    <n v="97301"/>
    <x v="1"/>
    <s v="OFF-AR-10000475"/>
    <x v="1"/>
    <x v="6"/>
    <x v="1111"/>
    <n v="9.3280000000000012"/>
    <n v="1"/>
    <n v="0.2"/>
    <n v="0.8162000000000007"/>
  </r>
  <r>
    <n v="4850"/>
    <s v="CA-2011-107818"/>
    <x v="2"/>
    <x v="78"/>
    <d v="2011-09-14T00:00:00"/>
    <s v="Standard Class"/>
    <s v="MC-17275"/>
    <s v="Marc Crier"/>
    <x v="0"/>
    <x v="0"/>
    <s v="Pasco"/>
    <x v="4"/>
    <n v="99301"/>
    <x v="1"/>
    <s v="OFF-AR-10003045"/>
    <x v="1"/>
    <x v="6"/>
    <x v="420"/>
    <n v="5.88"/>
    <n v="2"/>
    <n v="0"/>
    <n v="2.6459999999999999"/>
  </r>
  <r>
    <n v="4851"/>
    <s v="CA-2011-107818"/>
    <x v="2"/>
    <x v="78"/>
    <d v="2011-09-14T00:00:00"/>
    <s v="Standard Class"/>
    <s v="MC-17275"/>
    <s v="Marc Crier"/>
    <x v="0"/>
    <x v="0"/>
    <s v="Pasco"/>
    <x v="4"/>
    <n v="99301"/>
    <x v="1"/>
    <s v="FUR-CH-10000454"/>
    <x v="0"/>
    <x v="1"/>
    <x v="1"/>
    <n v="975.92"/>
    <n v="5"/>
    <n v="0.2"/>
    <n v="121.98999999999992"/>
  </r>
  <r>
    <n v="4852"/>
    <s v="CA-2011-107818"/>
    <x v="2"/>
    <x v="78"/>
    <d v="2011-09-14T00:00:00"/>
    <s v="Standard Class"/>
    <s v="MC-17275"/>
    <s v="Marc Crier"/>
    <x v="0"/>
    <x v="0"/>
    <s v="Pasco"/>
    <x v="4"/>
    <n v="99301"/>
    <x v="1"/>
    <s v="OFF-AR-10000380"/>
    <x v="1"/>
    <x v="6"/>
    <x v="108"/>
    <n v="303.83999999999997"/>
    <n v="8"/>
    <n v="0"/>
    <n v="91.151999999999958"/>
  </r>
  <r>
    <n v="4853"/>
    <s v="CA-2011-107818"/>
    <x v="2"/>
    <x v="78"/>
    <d v="2011-09-14T00:00:00"/>
    <s v="Standard Class"/>
    <s v="MC-17275"/>
    <s v="Marc Crier"/>
    <x v="0"/>
    <x v="0"/>
    <s v="Pasco"/>
    <x v="4"/>
    <n v="99301"/>
    <x v="1"/>
    <s v="OFF-ST-10000736"/>
    <x v="1"/>
    <x v="4"/>
    <x v="455"/>
    <n v="485.88"/>
    <n v="6"/>
    <n v="0"/>
    <n v="19.43519999999998"/>
  </r>
  <r>
    <n v="4854"/>
    <s v="CA-2011-113320"/>
    <x v="2"/>
    <x v="432"/>
    <d v="2011-12-15T00:00:00"/>
    <s v="Second Class"/>
    <s v="LH-17155"/>
    <s v="Logan Haushalter"/>
    <x v="0"/>
    <x v="0"/>
    <s v="Oakland"/>
    <x v="1"/>
    <n v="94601"/>
    <x v="1"/>
    <s v="FUR-FU-10004270"/>
    <x v="0"/>
    <x v="5"/>
    <x v="989"/>
    <n v="12.54"/>
    <n v="3"/>
    <n v="0"/>
    <n v="4.5144000000000002"/>
  </r>
  <r>
    <n v="4855"/>
    <s v="CA-2011-113320"/>
    <x v="2"/>
    <x v="432"/>
    <d v="2011-12-15T00:00:00"/>
    <s v="Second Class"/>
    <s v="LH-17155"/>
    <s v="Logan Haushalter"/>
    <x v="0"/>
    <x v="0"/>
    <s v="Oakland"/>
    <x v="1"/>
    <n v="94601"/>
    <x v="1"/>
    <s v="OFF-ST-10000617"/>
    <x v="1"/>
    <x v="4"/>
    <x v="379"/>
    <n v="8.94"/>
    <n v="3"/>
    <n v="0"/>
    <n v="0.62579999999999902"/>
  </r>
  <r>
    <n v="4856"/>
    <s v="CA-2011-113320"/>
    <x v="2"/>
    <x v="432"/>
    <d v="2011-12-15T00:00:00"/>
    <s v="Second Class"/>
    <s v="LH-17155"/>
    <s v="Logan Haushalter"/>
    <x v="0"/>
    <x v="0"/>
    <s v="Oakland"/>
    <x v="1"/>
    <n v="94601"/>
    <x v="1"/>
    <s v="FUR-FU-10001706"/>
    <x v="0"/>
    <x v="5"/>
    <x v="50"/>
    <n v="9.24"/>
    <n v="3"/>
    <n v="0"/>
    <n v="4.4352"/>
  </r>
  <r>
    <n v="4857"/>
    <s v="CA-2012-137526"/>
    <x v="1"/>
    <x v="1004"/>
    <d v="2012-01-17T00:00:00"/>
    <s v="Standard Class"/>
    <s v="PB-19150"/>
    <s v="Philip Brown"/>
    <x v="0"/>
    <x v="0"/>
    <s v="Los Angeles"/>
    <x v="1"/>
    <n v="90004"/>
    <x v="1"/>
    <s v="OFF-BI-10003364"/>
    <x v="1"/>
    <x v="8"/>
    <x v="698"/>
    <n v="70.00800000000001"/>
    <n v="3"/>
    <n v="0.2"/>
    <n v="24.502800000000001"/>
  </r>
  <r>
    <n v="4858"/>
    <s v="CA-2012-137526"/>
    <x v="1"/>
    <x v="1004"/>
    <d v="2012-01-17T00:00:00"/>
    <s v="Standard Class"/>
    <s v="PB-19150"/>
    <s v="Philip Brown"/>
    <x v="0"/>
    <x v="0"/>
    <s v="Los Angeles"/>
    <x v="1"/>
    <n v="90004"/>
    <x v="1"/>
    <s v="FUR-FU-10001861"/>
    <x v="0"/>
    <x v="5"/>
    <x v="272"/>
    <n v="77.599999999999994"/>
    <n v="4"/>
    <n v="0"/>
    <n v="38.023999999999994"/>
  </r>
  <r>
    <n v="4859"/>
    <s v="CA-2012-137526"/>
    <x v="1"/>
    <x v="1004"/>
    <d v="2012-01-17T00:00:00"/>
    <s v="Standard Class"/>
    <s v="PB-19150"/>
    <s v="Philip Brown"/>
    <x v="0"/>
    <x v="0"/>
    <s v="Los Angeles"/>
    <x v="1"/>
    <n v="90004"/>
    <x v="1"/>
    <s v="FUR-FU-10004845"/>
    <x v="0"/>
    <x v="5"/>
    <x v="1684"/>
    <n v="464.84999999999997"/>
    <n v="9"/>
    <n v="0"/>
    <n v="92.969999999999985"/>
  </r>
  <r>
    <n v="4860"/>
    <s v="CA-2014-136063"/>
    <x v="3"/>
    <x v="934"/>
    <d v="2014-12-20T00:00:00"/>
    <s v="Standard Class"/>
    <s v="SS-20140"/>
    <s v="Saphhira Shifley"/>
    <x v="1"/>
    <x v="0"/>
    <s v="Oak Park"/>
    <x v="10"/>
    <n v="60302"/>
    <x v="2"/>
    <s v="OFF-AR-10000823"/>
    <x v="1"/>
    <x v="6"/>
    <x v="1043"/>
    <n v="10.192000000000002"/>
    <n v="7"/>
    <n v="0.2"/>
    <n v="1.0192000000000001"/>
  </r>
  <r>
    <n v="4861"/>
    <s v="CA-2013-101546"/>
    <x v="0"/>
    <x v="122"/>
    <d v="2013-12-25T00:00:00"/>
    <s v="Standard Class"/>
    <s v="GK-14620"/>
    <s v="Grace Kelly"/>
    <x v="1"/>
    <x v="0"/>
    <s v="Morristown"/>
    <x v="30"/>
    <n v="7960"/>
    <x v="3"/>
    <s v="OFF-BI-10001359"/>
    <x v="1"/>
    <x v="8"/>
    <x v="1153"/>
    <n v="1793.98"/>
    <n v="2"/>
    <n v="0"/>
    <n v="843.17059999999992"/>
  </r>
  <r>
    <n v="4862"/>
    <s v="CA-2011-138940"/>
    <x v="2"/>
    <x v="909"/>
    <d v="2011-04-16T00:00:00"/>
    <s v="Second Class"/>
    <s v="GM-14455"/>
    <s v="Gary Mitchum"/>
    <x v="2"/>
    <x v="0"/>
    <s v="Austin"/>
    <x v="5"/>
    <n v="78745"/>
    <x v="2"/>
    <s v="TEC-PH-10001835"/>
    <x v="2"/>
    <x v="7"/>
    <x v="1333"/>
    <n v="758.35200000000009"/>
    <n v="6"/>
    <n v="0.2"/>
    <n v="265.42320000000001"/>
  </r>
  <r>
    <n v="4863"/>
    <s v="CA-2013-125164"/>
    <x v="0"/>
    <x v="338"/>
    <d v="2013-11-15T00:00:00"/>
    <s v="Standard Class"/>
    <s v="SH-19975"/>
    <s v="Sally Hughsby"/>
    <x v="1"/>
    <x v="0"/>
    <s v="New York City"/>
    <x v="15"/>
    <n v="10011"/>
    <x v="3"/>
    <s v="OFF-BI-10001191"/>
    <x v="1"/>
    <x v="8"/>
    <x v="970"/>
    <n v="20.368000000000002"/>
    <n v="1"/>
    <n v="0.2"/>
    <n v="7.3834"/>
  </r>
  <r>
    <n v="4864"/>
    <s v="CA-2013-125164"/>
    <x v="0"/>
    <x v="338"/>
    <d v="2013-11-15T00:00:00"/>
    <s v="Standard Class"/>
    <s v="SH-19975"/>
    <s v="Sally Hughsby"/>
    <x v="1"/>
    <x v="0"/>
    <s v="New York City"/>
    <x v="15"/>
    <n v="10011"/>
    <x v="3"/>
    <s v="OFF-BI-10003982"/>
    <x v="1"/>
    <x v="8"/>
    <x v="346"/>
    <n v="49.847999999999999"/>
    <n v="3"/>
    <n v="0.2"/>
    <n v="16.823699999999999"/>
  </r>
  <r>
    <n v="4865"/>
    <s v="CA-2014-163531"/>
    <x v="3"/>
    <x v="335"/>
    <d v="2014-07-01T00:00:00"/>
    <s v="Standard Class"/>
    <s v="SC-20725"/>
    <s v="Steven Cartwright"/>
    <x v="0"/>
    <x v="0"/>
    <s v="New York City"/>
    <x v="15"/>
    <n v="10024"/>
    <x v="3"/>
    <s v="TEC-PH-10001425"/>
    <x v="2"/>
    <x v="7"/>
    <x v="511"/>
    <n v="239.96999999999997"/>
    <n v="3"/>
    <n v="0"/>
    <n v="67.191599999999994"/>
  </r>
  <r>
    <n v="4866"/>
    <s v="CA-2014-122490"/>
    <x v="3"/>
    <x v="38"/>
    <d v="2014-11-19T00:00:00"/>
    <s v="Standard Class"/>
    <s v="TT-21070"/>
    <s v="Ted Trevino"/>
    <x v="0"/>
    <x v="0"/>
    <s v="Seattle"/>
    <x v="4"/>
    <n v="98103"/>
    <x v="1"/>
    <s v="FUR-CH-10001215"/>
    <x v="0"/>
    <x v="1"/>
    <x v="440"/>
    <n v="2404.7040000000002"/>
    <n v="6"/>
    <n v="0.2"/>
    <n v="150.29399999999998"/>
  </r>
  <r>
    <n v="4867"/>
    <s v="CA-2014-122490"/>
    <x v="3"/>
    <x v="38"/>
    <d v="2014-11-19T00:00:00"/>
    <s v="Standard Class"/>
    <s v="TT-21070"/>
    <s v="Ted Trevino"/>
    <x v="0"/>
    <x v="0"/>
    <s v="Seattle"/>
    <x v="4"/>
    <n v="98103"/>
    <x v="1"/>
    <s v="OFF-BI-10001718"/>
    <x v="1"/>
    <x v="8"/>
    <x v="1216"/>
    <n v="563.024"/>
    <n v="11"/>
    <n v="0.2"/>
    <n v="190.02059999999997"/>
  </r>
  <r>
    <n v="4868"/>
    <s v="CA-2014-122490"/>
    <x v="3"/>
    <x v="38"/>
    <d v="2014-11-19T00:00:00"/>
    <s v="Standard Class"/>
    <s v="TT-21070"/>
    <s v="Ted Trevino"/>
    <x v="0"/>
    <x v="0"/>
    <s v="Seattle"/>
    <x v="4"/>
    <n v="98103"/>
    <x v="1"/>
    <s v="OFF-ST-10000991"/>
    <x v="1"/>
    <x v="4"/>
    <x v="155"/>
    <n v="344.90999999999997"/>
    <n v="3"/>
    <n v="0"/>
    <n v="10.347300000000004"/>
  </r>
  <r>
    <n v="4869"/>
    <s v="CA-2014-122490"/>
    <x v="3"/>
    <x v="38"/>
    <d v="2014-11-19T00:00:00"/>
    <s v="Standard Class"/>
    <s v="TT-21070"/>
    <s v="Ted Trevino"/>
    <x v="0"/>
    <x v="0"/>
    <s v="Seattle"/>
    <x v="4"/>
    <n v="98103"/>
    <x v="1"/>
    <s v="OFF-LA-10001613"/>
    <x v="1"/>
    <x v="2"/>
    <x v="736"/>
    <n v="8.64"/>
    <n v="3"/>
    <n v="0"/>
    <n v="4.2336"/>
  </r>
  <r>
    <n v="4870"/>
    <s v="CA-2014-131366"/>
    <x v="3"/>
    <x v="221"/>
    <d v="2014-11-30T00:00:00"/>
    <s v="Standard Class"/>
    <s v="SC-20440"/>
    <s v="Shaun Chance"/>
    <x v="1"/>
    <x v="0"/>
    <s v="Lancaster"/>
    <x v="9"/>
    <n v="17602"/>
    <x v="3"/>
    <s v="TEC-PH-10003437"/>
    <x v="2"/>
    <x v="7"/>
    <x v="913"/>
    <n v="89.987999999999985"/>
    <n v="2"/>
    <n v="0.4"/>
    <n v="-14.998000000000012"/>
  </r>
  <r>
    <n v="4871"/>
    <s v="CA-2014-131366"/>
    <x v="3"/>
    <x v="221"/>
    <d v="2014-11-30T00:00:00"/>
    <s v="Standard Class"/>
    <s v="SC-20440"/>
    <s v="Shaun Chance"/>
    <x v="1"/>
    <x v="0"/>
    <s v="Lancaster"/>
    <x v="9"/>
    <n v="17602"/>
    <x v="3"/>
    <s v="OFF-PA-10000675"/>
    <x v="1"/>
    <x v="10"/>
    <x v="1106"/>
    <n v="229.54400000000001"/>
    <n v="7"/>
    <n v="0.2"/>
    <n v="83.209699999999998"/>
  </r>
  <r>
    <n v="4872"/>
    <s v="CA-2014-164042"/>
    <x v="3"/>
    <x v="979"/>
    <d v="2014-05-28T00:00:00"/>
    <s v="Standard Class"/>
    <s v="KL-16645"/>
    <s v="Ken Lonsdale"/>
    <x v="0"/>
    <x v="0"/>
    <s v="Houston"/>
    <x v="5"/>
    <n v="77095"/>
    <x v="2"/>
    <s v="OFF-FA-10000840"/>
    <x v="1"/>
    <x v="13"/>
    <x v="1685"/>
    <n v="1.8239999999999998"/>
    <n v="2"/>
    <n v="0.2"/>
    <n v="0.61559999999999993"/>
  </r>
  <r>
    <n v="4873"/>
    <s v="CA-2014-164042"/>
    <x v="3"/>
    <x v="979"/>
    <d v="2014-05-28T00:00:00"/>
    <s v="Standard Class"/>
    <s v="KL-16645"/>
    <s v="Ken Lonsdale"/>
    <x v="0"/>
    <x v="0"/>
    <s v="Houston"/>
    <x v="5"/>
    <n v="77095"/>
    <x v="2"/>
    <s v="OFF-AP-10001947"/>
    <x v="1"/>
    <x v="9"/>
    <x v="1528"/>
    <n v="18.319999999999997"/>
    <n v="5"/>
    <n v="0.8"/>
    <n v="-46.716000000000008"/>
  </r>
  <r>
    <n v="4874"/>
    <s v="CA-2014-164042"/>
    <x v="3"/>
    <x v="979"/>
    <d v="2014-05-28T00:00:00"/>
    <s v="Standard Class"/>
    <s v="KL-16645"/>
    <s v="Ken Lonsdale"/>
    <x v="0"/>
    <x v="0"/>
    <s v="Houston"/>
    <x v="5"/>
    <n v="77095"/>
    <x v="2"/>
    <s v="OFF-ST-10002301"/>
    <x v="1"/>
    <x v="4"/>
    <x v="1490"/>
    <n v="48.816000000000003"/>
    <n v="3"/>
    <n v="0.2"/>
    <n v="-11.593800000000005"/>
  </r>
  <r>
    <n v="4875"/>
    <s v="CA-2014-164042"/>
    <x v="3"/>
    <x v="979"/>
    <d v="2014-05-28T00:00:00"/>
    <s v="Standard Class"/>
    <s v="KL-16645"/>
    <s v="Ken Lonsdale"/>
    <x v="0"/>
    <x v="0"/>
    <s v="Houston"/>
    <x v="5"/>
    <n v="77095"/>
    <x v="2"/>
    <s v="OFF-BI-10001922"/>
    <x v="1"/>
    <x v="8"/>
    <x v="302"/>
    <n v="1.1879999999999997"/>
    <n v="1"/>
    <n v="0.8"/>
    <n v="-1.9602000000000008"/>
  </r>
  <r>
    <n v="4876"/>
    <s v="CA-2011-132864"/>
    <x v="2"/>
    <x v="266"/>
    <d v="2011-12-07T00:00:00"/>
    <s v="Standard Class"/>
    <s v="KN-16390"/>
    <s v="Katherine Nockton"/>
    <x v="1"/>
    <x v="0"/>
    <s v="Columbus"/>
    <x v="24"/>
    <n v="43229"/>
    <x v="3"/>
    <s v="TEC-AC-10001267"/>
    <x v="2"/>
    <x v="11"/>
    <x v="533"/>
    <n v="119.80000000000001"/>
    <n v="5"/>
    <n v="0.2"/>
    <n v="29.950000000000003"/>
  </r>
  <r>
    <n v="4877"/>
    <s v="US-2011-155817"/>
    <x v="2"/>
    <x v="462"/>
    <d v="2011-10-09T00:00:00"/>
    <s v="Standard Class"/>
    <s v="SL-20155"/>
    <s v="Sara Luxemburg"/>
    <x v="2"/>
    <x v="0"/>
    <s v="Durham"/>
    <x v="3"/>
    <n v="27707"/>
    <x v="0"/>
    <s v="OFF-ST-10000532"/>
    <x v="1"/>
    <x v="4"/>
    <x v="1403"/>
    <n v="61.567999999999998"/>
    <n v="2"/>
    <n v="0.2"/>
    <n v="4.6175999999999995"/>
  </r>
  <r>
    <n v="4878"/>
    <s v="US-2011-155817"/>
    <x v="2"/>
    <x v="462"/>
    <d v="2011-10-09T00:00:00"/>
    <s v="Standard Class"/>
    <s v="SL-20155"/>
    <s v="Sara Luxemburg"/>
    <x v="2"/>
    <x v="0"/>
    <s v="Durham"/>
    <x v="3"/>
    <n v="27707"/>
    <x v="0"/>
    <s v="OFF-AR-10002335"/>
    <x v="1"/>
    <x v="6"/>
    <x v="673"/>
    <n v="6.1920000000000002"/>
    <n v="3"/>
    <n v="0.2"/>
    <n v="0.46440000000000037"/>
  </r>
  <r>
    <n v="4879"/>
    <s v="US-2013-131891"/>
    <x v="0"/>
    <x v="875"/>
    <d v="2013-08-01T00:00:00"/>
    <s v="First Class"/>
    <s v="PW-19240"/>
    <s v="Pierre Wener"/>
    <x v="0"/>
    <x v="0"/>
    <s v="Pensacola"/>
    <x v="2"/>
    <n v="32503"/>
    <x v="0"/>
    <s v="OFF-BI-10000201"/>
    <x v="1"/>
    <x v="8"/>
    <x v="1678"/>
    <n v="2.2140000000000004"/>
    <n v="3"/>
    <n v="0.7"/>
    <n v="-1.4760000000000004"/>
  </r>
  <r>
    <n v="4880"/>
    <s v="CA-2014-143567"/>
    <x v="3"/>
    <x v="808"/>
    <d v="2014-11-06T00:00:00"/>
    <s v="Second Class"/>
    <s v="TB-21175"/>
    <s v="Thomas Boland"/>
    <x v="1"/>
    <x v="0"/>
    <s v="Henderson"/>
    <x v="0"/>
    <n v="42420"/>
    <x v="0"/>
    <s v="OFF-EN-10004846"/>
    <x v="1"/>
    <x v="12"/>
    <x v="1488"/>
    <n v="5.32"/>
    <n v="2"/>
    <n v="0"/>
    <n v="2.6068000000000002"/>
  </r>
  <r>
    <n v="4881"/>
    <s v="CA-2014-143567"/>
    <x v="3"/>
    <x v="808"/>
    <d v="2014-11-06T00:00:00"/>
    <s v="Second Class"/>
    <s v="TB-21175"/>
    <s v="Thomas Boland"/>
    <x v="1"/>
    <x v="0"/>
    <s v="Henderson"/>
    <x v="0"/>
    <n v="42420"/>
    <x v="0"/>
    <s v="FUR-CH-10000454"/>
    <x v="0"/>
    <x v="1"/>
    <x v="1"/>
    <n v="975.92"/>
    <n v="4"/>
    <n v="0"/>
    <n v="292.77599999999995"/>
  </r>
  <r>
    <n v="4882"/>
    <s v="CA-2014-143567"/>
    <x v="3"/>
    <x v="808"/>
    <d v="2014-11-06T00:00:00"/>
    <s v="Second Class"/>
    <s v="TB-21175"/>
    <s v="Thomas Boland"/>
    <x v="1"/>
    <x v="0"/>
    <s v="Henderson"/>
    <x v="0"/>
    <n v="42420"/>
    <x v="0"/>
    <s v="TEC-AC-10004145"/>
    <x v="2"/>
    <x v="11"/>
    <x v="1264"/>
    <n v="2249.91"/>
    <n v="9"/>
    <n v="0"/>
    <n v="517.47930000000008"/>
  </r>
  <r>
    <n v="4883"/>
    <s v="CA-2014-143567"/>
    <x v="3"/>
    <x v="808"/>
    <d v="2014-11-06T00:00:00"/>
    <s v="Second Class"/>
    <s v="TB-21175"/>
    <s v="Thomas Boland"/>
    <x v="1"/>
    <x v="0"/>
    <s v="Henderson"/>
    <x v="0"/>
    <n v="42420"/>
    <x v="0"/>
    <s v="OFF-ST-10001580"/>
    <x v="1"/>
    <x v="4"/>
    <x v="351"/>
    <n v="59.92"/>
    <n v="4"/>
    <n v="0"/>
    <n v="16.7776"/>
  </r>
  <r>
    <n v="4884"/>
    <s v="CA-2014-104080"/>
    <x v="3"/>
    <x v="144"/>
    <d v="2014-03-16T00:00:00"/>
    <s v="Standard Class"/>
    <s v="AH-10210"/>
    <s v="Alan Hwang"/>
    <x v="0"/>
    <x v="0"/>
    <s v="Anaheim"/>
    <x v="1"/>
    <n v="92804"/>
    <x v="1"/>
    <s v="OFF-BI-10003876"/>
    <x v="1"/>
    <x v="8"/>
    <x v="1617"/>
    <n v="171.20000000000002"/>
    <n v="5"/>
    <n v="0.2"/>
    <n v="64.199999999999989"/>
  </r>
  <r>
    <n v="4885"/>
    <s v="CA-2014-104080"/>
    <x v="3"/>
    <x v="144"/>
    <d v="2014-03-16T00:00:00"/>
    <s v="Standard Class"/>
    <s v="AH-10210"/>
    <s v="Alan Hwang"/>
    <x v="0"/>
    <x v="0"/>
    <s v="Anaheim"/>
    <x v="1"/>
    <n v="92804"/>
    <x v="1"/>
    <s v="OFF-AR-10001972"/>
    <x v="1"/>
    <x v="6"/>
    <x v="1623"/>
    <n v="3.36"/>
    <n v="2"/>
    <n v="0"/>
    <n v="0.87360000000000015"/>
  </r>
  <r>
    <n v="4886"/>
    <s v="CA-2011-151379"/>
    <x v="2"/>
    <x v="757"/>
    <d v="2011-12-20T00:00:00"/>
    <s v="Standard Class"/>
    <s v="SC-20695"/>
    <s v="Steve Chapman"/>
    <x v="1"/>
    <x v="0"/>
    <s v="Detroit"/>
    <x v="12"/>
    <n v="48227"/>
    <x v="2"/>
    <s v="OFF-PA-10000595"/>
    <x v="1"/>
    <x v="10"/>
    <x v="1117"/>
    <n v="114.2"/>
    <n v="5"/>
    <n v="0"/>
    <n v="52.531999999999996"/>
  </r>
  <r>
    <n v="4887"/>
    <s v="CA-2013-163167"/>
    <x v="0"/>
    <x v="85"/>
    <d v="2013-12-02T00:00:00"/>
    <s v="Second Class"/>
    <s v="RF-19345"/>
    <s v="Randy Ferguson"/>
    <x v="1"/>
    <x v="0"/>
    <s v="Marietta"/>
    <x v="32"/>
    <n v="30062"/>
    <x v="0"/>
    <s v="FUR-CH-10004477"/>
    <x v="0"/>
    <x v="1"/>
    <x v="211"/>
    <n v="182.67000000000002"/>
    <n v="3"/>
    <n v="0"/>
    <n v="52.974299999999992"/>
  </r>
  <r>
    <n v="4888"/>
    <s v="CA-2013-163167"/>
    <x v="0"/>
    <x v="85"/>
    <d v="2013-12-02T00:00:00"/>
    <s v="Second Class"/>
    <s v="RF-19345"/>
    <s v="Randy Ferguson"/>
    <x v="1"/>
    <x v="0"/>
    <s v="Marietta"/>
    <x v="32"/>
    <n v="30062"/>
    <x v="0"/>
    <s v="TEC-AC-10003441"/>
    <x v="2"/>
    <x v="11"/>
    <x v="652"/>
    <n v="101.69999999999999"/>
    <n v="6"/>
    <n v="0"/>
    <n v="6.1019999999999968"/>
  </r>
  <r>
    <n v="4889"/>
    <s v="CA-2013-163167"/>
    <x v="0"/>
    <x v="85"/>
    <d v="2013-12-02T00:00:00"/>
    <s v="Second Class"/>
    <s v="RF-19345"/>
    <s v="Randy Ferguson"/>
    <x v="1"/>
    <x v="0"/>
    <s v="Marietta"/>
    <x v="32"/>
    <n v="30062"/>
    <x v="0"/>
    <s v="OFF-ST-10004459"/>
    <x v="1"/>
    <x v="4"/>
    <x v="454"/>
    <n v="1126.02"/>
    <n v="3"/>
    <n v="0"/>
    <n v="56.300999999999988"/>
  </r>
  <r>
    <n v="4890"/>
    <s v="CA-2013-163167"/>
    <x v="0"/>
    <x v="85"/>
    <d v="2013-12-02T00:00:00"/>
    <s v="Second Class"/>
    <s v="RF-19345"/>
    <s v="Randy Ferguson"/>
    <x v="1"/>
    <x v="0"/>
    <s v="Marietta"/>
    <x v="32"/>
    <n v="30062"/>
    <x v="0"/>
    <s v="OFF-ST-10003805"/>
    <x v="1"/>
    <x v="4"/>
    <x v="1651"/>
    <n v="1263.3000000000002"/>
    <n v="6"/>
    <n v="0"/>
    <n v="315.82499999999993"/>
  </r>
  <r>
    <n v="4891"/>
    <s v="CA-2013-135776"/>
    <x v="0"/>
    <x v="443"/>
    <d v="2013-12-31T00:00:00"/>
    <s v="Standard Class"/>
    <s v="EH-13765"/>
    <s v="Edward Hooks"/>
    <x v="1"/>
    <x v="0"/>
    <s v="Seattle"/>
    <x v="4"/>
    <n v="98103"/>
    <x v="1"/>
    <s v="OFF-AR-10001246"/>
    <x v="1"/>
    <x v="6"/>
    <x v="450"/>
    <n v="8.82"/>
    <n v="3"/>
    <n v="0"/>
    <n v="2.5577999999999994"/>
  </r>
  <r>
    <n v="4892"/>
    <s v="CA-2013-135776"/>
    <x v="0"/>
    <x v="443"/>
    <d v="2013-12-31T00:00:00"/>
    <s v="Standard Class"/>
    <s v="EH-13765"/>
    <s v="Edward Hooks"/>
    <x v="1"/>
    <x v="0"/>
    <s v="Seattle"/>
    <x v="4"/>
    <n v="98103"/>
    <x v="1"/>
    <s v="OFF-PA-10001295"/>
    <x v="1"/>
    <x v="10"/>
    <x v="1211"/>
    <n v="37.94"/>
    <n v="2"/>
    <n v="0"/>
    <n v="18.211199999999998"/>
  </r>
  <r>
    <n v="4893"/>
    <s v="CA-2013-135776"/>
    <x v="0"/>
    <x v="443"/>
    <d v="2013-12-31T00:00:00"/>
    <s v="Standard Class"/>
    <s v="EH-13765"/>
    <s v="Edward Hooks"/>
    <x v="1"/>
    <x v="0"/>
    <s v="Seattle"/>
    <x v="4"/>
    <n v="98103"/>
    <x v="1"/>
    <s v="OFF-AR-10001231"/>
    <x v="1"/>
    <x v="6"/>
    <x v="1686"/>
    <n v="4.2"/>
    <n v="2"/>
    <n v="0"/>
    <n v="1.1760000000000002"/>
  </r>
  <r>
    <n v="4894"/>
    <s v="CA-2013-135776"/>
    <x v="0"/>
    <x v="443"/>
    <d v="2013-12-31T00:00:00"/>
    <s v="Standard Class"/>
    <s v="EH-13765"/>
    <s v="Edward Hooks"/>
    <x v="1"/>
    <x v="0"/>
    <s v="Seattle"/>
    <x v="4"/>
    <n v="98103"/>
    <x v="1"/>
    <s v="OFF-ST-10002743"/>
    <x v="1"/>
    <x v="4"/>
    <x v="413"/>
    <n v="227.28"/>
    <n v="2"/>
    <n v="0"/>
    <n v="2.2727999999999895"/>
  </r>
  <r>
    <n v="4895"/>
    <s v="CA-2013-135776"/>
    <x v="0"/>
    <x v="443"/>
    <d v="2013-12-31T00:00:00"/>
    <s v="Standard Class"/>
    <s v="EH-13765"/>
    <s v="Edward Hooks"/>
    <x v="1"/>
    <x v="0"/>
    <s v="Seattle"/>
    <x v="4"/>
    <n v="98103"/>
    <x v="1"/>
    <s v="OFF-PA-10004327"/>
    <x v="1"/>
    <x v="10"/>
    <x v="136"/>
    <n v="47.9"/>
    <n v="1"/>
    <n v="0"/>
    <n v="22.991999999999997"/>
  </r>
  <r>
    <n v="4896"/>
    <s v="CA-2013-135776"/>
    <x v="0"/>
    <x v="443"/>
    <d v="2013-12-31T00:00:00"/>
    <s v="Standard Class"/>
    <s v="EH-13765"/>
    <s v="Edward Hooks"/>
    <x v="1"/>
    <x v="0"/>
    <s v="Seattle"/>
    <x v="4"/>
    <n v="98103"/>
    <x v="1"/>
    <s v="OFF-EN-10004773"/>
    <x v="1"/>
    <x v="12"/>
    <x v="33"/>
    <n v="61.96"/>
    <n v="2"/>
    <n v="0"/>
    <n v="30.360399999999998"/>
  </r>
  <r>
    <n v="4897"/>
    <s v="CA-2013-135776"/>
    <x v="0"/>
    <x v="443"/>
    <d v="2013-12-31T00:00:00"/>
    <s v="Standard Class"/>
    <s v="EH-13765"/>
    <s v="Edward Hooks"/>
    <x v="1"/>
    <x v="0"/>
    <s v="Seattle"/>
    <x v="4"/>
    <n v="98103"/>
    <x v="1"/>
    <s v="OFF-ST-10003470"/>
    <x v="1"/>
    <x v="4"/>
    <x v="1339"/>
    <n v="1117.92"/>
    <n v="4"/>
    <n v="0"/>
    <n v="55.895999999999958"/>
  </r>
  <r>
    <n v="4898"/>
    <s v="US-2011-122021"/>
    <x v="2"/>
    <x v="771"/>
    <d v="2011-10-17T00:00:00"/>
    <s v="First Class"/>
    <s v="AC-10660"/>
    <s v="Anna Chung"/>
    <x v="0"/>
    <x v="0"/>
    <s v="Parma"/>
    <x v="24"/>
    <n v="44134"/>
    <x v="3"/>
    <s v="FUR-CH-10003761"/>
    <x v="0"/>
    <x v="1"/>
    <x v="1379"/>
    <n v="183.37199999999999"/>
    <n v="2"/>
    <n v="0.3"/>
    <n v="-7.8588000000000022"/>
  </r>
  <r>
    <n v="4899"/>
    <s v="US-2011-122021"/>
    <x v="2"/>
    <x v="771"/>
    <d v="2011-10-17T00:00:00"/>
    <s v="First Class"/>
    <s v="AC-10660"/>
    <s v="Anna Chung"/>
    <x v="0"/>
    <x v="0"/>
    <s v="Parma"/>
    <x v="24"/>
    <n v="44134"/>
    <x v="3"/>
    <s v="OFF-PA-10002230"/>
    <x v="1"/>
    <x v="10"/>
    <x v="384"/>
    <n v="7.9680000000000009"/>
    <n v="2"/>
    <n v="0.2"/>
    <n v="2.8884000000000007"/>
  </r>
  <r>
    <n v="4900"/>
    <s v="CA-2013-130484"/>
    <x v="0"/>
    <x v="250"/>
    <d v="2013-08-28T00:00:00"/>
    <s v="Standard Class"/>
    <s v="SG-20470"/>
    <s v="Sheri Gordon"/>
    <x v="0"/>
    <x v="0"/>
    <s v="Gresham"/>
    <x v="21"/>
    <n v="97030"/>
    <x v="1"/>
    <s v="OFF-BI-10000088"/>
    <x v="1"/>
    <x v="8"/>
    <x v="1025"/>
    <n v="26.352000000000004"/>
    <n v="8"/>
    <n v="0.7"/>
    <n v="-18.446399999999997"/>
  </r>
  <r>
    <n v="4901"/>
    <s v="CA-2014-120936"/>
    <x v="3"/>
    <x v="94"/>
    <d v="2014-12-22T00:00:00"/>
    <s v="Standard Class"/>
    <s v="CA-12310"/>
    <s v="Christine Abelman"/>
    <x v="1"/>
    <x v="0"/>
    <s v="Anaheim"/>
    <x v="1"/>
    <n v="92804"/>
    <x v="1"/>
    <s v="OFF-ST-10001526"/>
    <x v="1"/>
    <x v="4"/>
    <x v="764"/>
    <n v="481.32"/>
    <n v="4"/>
    <n v="0"/>
    <n v="125.14319999999998"/>
  </r>
  <r>
    <n v="4902"/>
    <s v="CA-2014-120936"/>
    <x v="3"/>
    <x v="94"/>
    <d v="2014-12-22T00:00:00"/>
    <s v="Standard Class"/>
    <s v="CA-12310"/>
    <s v="Christine Abelman"/>
    <x v="1"/>
    <x v="0"/>
    <s v="Anaheim"/>
    <x v="1"/>
    <n v="92804"/>
    <x v="1"/>
    <s v="OFF-SU-10002557"/>
    <x v="1"/>
    <x v="14"/>
    <x v="1329"/>
    <n v="13.98"/>
    <n v="1"/>
    <n v="0"/>
    <n v="3.6348000000000003"/>
  </r>
  <r>
    <n v="4903"/>
    <s v="CA-2014-110884"/>
    <x v="3"/>
    <x v="469"/>
    <d v="2014-03-13T00:00:00"/>
    <s v="Standard Class"/>
    <s v="SH-20395"/>
    <s v="Shahid Hopkins"/>
    <x v="0"/>
    <x v="0"/>
    <s v="New York City"/>
    <x v="15"/>
    <n v="10035"/>
    <x v="3"/>
    <s v="OFF-BI-10003669"/>
    <x v="1"/>
    <x v="8"/>
    <x v="796"/>
    <n v="25.92"/>
    <n v="6"/>
    <n v="0.2"/>
    <n v="9.0719999999999992"/>
  </r>
  <r>
    <n v="4904"/>
    <s v="CA-2014-110884"/>
    <x v="3"/>
    <x v="469"/>
    <d v="2014-03-13T00:00:00"/>
    <s v="Standard Class"/>
    <s v="SH-20395"/>
    <s v="Shahid Hopkins"/>
    <x v="0"/>
    <x v="0"/>
    <s v="New York City"/>
    <x v="15"/>
    <n v="10035"/>
    <x v="3"/>
    <s v="OFF-LA-10003510"/>
    <x v="1"/>
    <x v="2"/>
    <x v="575"/>
    <n v="91.59"/>
    <n v="3"/>
    <n v="0"/>
    <n v="42.131399999999999"/>
  </r>
  <r>
    <n v="4905"/>
    <s v="US-2011-161613"/>
    <x v="2"/>
    <x v="588"/>
    <d v="2011-12-03T00:00:00"/>
    <s v="Second Class"/>
    <s v="MC-17605"/>
    <s v="Matt Connell"/>
    <x v="1"/>
    <x v="0"/>
    <s v="Houston"/>
    <x v="5"/>
    <n v="77070"/>
    <x v="2"/>
    <s v="FUR-CH-10003746"/>
    <x v="0"/>
    <x v="1"/>
    <x v="617"/>
    <n v="674.05799999999999"/>
    <n v="3"/>
    <n v="0.3"/>
    <n v="-19.258800000000008"/>
  </r>
  <r>
    <n v="4906"/>
    <s v="US-2011-146353"/>
    <x v="2"/>
    <x v="1005"/>
    <d v="2011-10-16T00:00:00"/>
    <s v="Second Class"/>
    <s v="JE-15610"/>
    <s v="Jim Epp"/>
    <x v="1"/>
    <x v="0"/>
    <s v="Concord"/>
    <x v="38"/>
    <n v="3301"/>
    <x v="3"/>
    <s v="OFF-BI-10003476"/>
    <x v="1"/>
    <x v="8"/>
    <x v="1526"/>
    <n v="22.92"/>
    <n v="4"/>
    <n v="0"/>
    <n v="11.0016"/>
  </r>
  <r>
    <n v="4907"/>
    <s v="US-2011-146353"/>
    <x v="2"/>
    <x v="1005"/>
    <d v="2011-10-16T00:00:00"/>
    <s v="Second Class"/>
    <s v="JE-15610"/>
    <s v="Jim Epp"/>
    <x v="1"/>
    <x v="0"/>
    <s v="Concord"/>
    <x v="38"/>
    <n v="3301"/>
    <x v="3"/>
    <s v="OFF-ST-10001469"/>
    <x v="1"/>
    <x v="4"/>
    <x v="394"/>
    <n v="269.89999999999998"/>
    <n v="5"/>
    <n v="0"/>
    <n v="16.193999999999988"/>
  </r>
  <r>
    <n v="4908"/>
    <s v="CA-2011-133809"/>
    <x v="2"/>
    <x v="728"/>
    <d v="2011-11-23T00:00:00"/>
    <s v="Second Class"/>
    <s v="MS-17530"/>
    <s v="MaryBeth Skach"/>
    <x v="0"/>
    <x v="0"/>
    <s v="Fairfield"/>
    <x v="24"/>
    <n v="45014"/>
    <x v="3"/>
    <s v="OFF-BI-10001757"/>
    <x v="1"/>
    <x v="8"/>
    <x v="1158"/>
    <n v="11.808000000000002"/>
    <n v="8"/>
    <n v="0.7"/>
    <n v="-8.659200000000002"/>
  </r>
  <r>
    <n v="4909"/>
    <s v="CA-2011-133809"/>
    <x v="2"/>
    <x v="728"/>
    <d v="2011-11-23T00:00:00"/>
    <s v="Second Class"/>
    <s v="MS-17530"/>
    <s v="MaryBeth Skach"/>
    <x v="0"/>
    <x v="0"/>
    <s v="Fairfield"/>
    <x v="24"/>
    <n v="45014"/>
    <x v="3"/>
    <s v="TEC-PH-10004875"/>
    <x v="2"/>
    <x v="7"/>
    <x v="1687"/>
    <n v="9.5879999999999992"/>
    <n v="2"/>
    <n v="0.4"/>
    <n v="-2.0773999999999999"/>
  </r>
  <r>
    <n v="4910"/>
    <s v="CA-2014-127306"/>
    <x v="3"/>
    <x v="424"/>
    <d v="2014-01-19T00:00:00"/>
    <s v="Standard Class"/>
    <s v="BH-11710"/>
    <s v="Brosina Hoffman"/>
    <x v="0"/>
    <x v="0"/>
    <s v="Johnson City"/>
    <x v="18"/>
    <n v="37604"/>
    <x v="0"/>
    <s v="OFF-EN-10001219"/>
    <x v="1"/>
    <x v="12"/>
    <x v="583"/>
    <n v="18.335999999999999"/>
    <n v="3"/>
    <n v="0.2"/>
    <n v="6.6467999999999989"/>
  </r>
  <r>
    <n v="4911"/>
    <s v="CA-2014-127306"/>
    <x v="3"/>
    <x v="424"/>
    <d v="2014-01-19T00:00:00"/>
    <s v="Standard Class"/>
    <s v="BH-11710"/>
    <s v="Brosina Hoffman"/>
    <x v="0"/>
    <x v="0"/>
    <s v="Johnson City"/>
    <x v="18"/>
    <n v="37604"/>
    <x v="0"/>
    <s v="OFF-PA-10000019"/>
    <x v="1"/>
    <x v="10"/>
    <x v="704"/>
    <n v="36.288000000000011"/>
    <n v="7"/>
    <n v="0.2"/>
    <n v="12.700800000000001"/>
  </r>
  <r>
    <n v="4912"/>
    <s v="CA-2014-127306"/>
    <x v="3"/>
    <x v="424"/>
    <d v="2014-01-19T00:00:00"/>
    <s v="Standard Class"/>
    <s v="BH-11710"/>
    <s v="Brosina Hoffman"/>
    <x v="0"/>
    <x v="0"/>
    <s v="Johnson City"/>
    <x v="18"/>
    <n v="37604"/>
    <x v="0"/>
    <s v="TEC-PH-10001924"/>
    <x v="2"/>
    <x v="7"/>
    <x v="426"/>
    <n v="111.98399999999999"/>
    <n v="2"/>
    <n v="0.2"/>
    <n v="6.9990000000000059"/>
  </r>
  <r>
    <n v="4913"/>
    <s v="CA-2014-127306"/>
    <x v="3"/>
    <x v="424"/>
    <d v="2014-01-19T00:00:00"/>
    <s v="Standard Class"/>
    <s v="BH-11710"/>
    <s v="Brosina Hoffman"/>
    <x v="0"/>
    <x v="0"/>
    <s v="Johnson City"/>
    <x v="18"/>
    <n v="37604"/>
    <x v="0"/>
    <s v="OFF-BI-10002003"/>
    <x v="1"/>
    <x v="8"/>
    <x v="1384"/>
    <n v="5.9700000000000006"/>
    <n v="5"/>
    <n v="0.7"/>
    <n v="-4.577"/>
  </r>
  <r>
    <n v="4914"/>
    <s v="CA-2014-127306"/>
    <x v="3"/>
    <x v="424"/>
    <d v="2014-01-19T00:00:00"/>
    <s v="Standard Class"/>
    <s v="BH-11710"/>
    <s v="Brosina Hoffman"/>
    <x v="0"/>
    <x v="0"/>
    <s v="Johnson City"/>
    <x v="18"/>
    <n v="37604"/>
    <x v="0"/>
    <s v="OFF-BI-10003727"/>
    <x v="1"/>
    <x v="8"/>
    <x v="797"/>
    <n v="2.508"/>
    <n v="2"/>
    <n v="0.7"/>
    <n v="-1.8391999999999999"/>
  </r>
  <r>
    <n v="4915"/>
    <s v="CA-2012-161830"/>
    <x v="1"/>
    <x v="496"/>
    <d v="2012-09-26T00:00:00"/>
    <s v="Second Class"/>
    <s v="ME-17725"/>
    <s v="Max Engle"/>
    <x v="0"/>
    <x v="0"/>
    <s v="Seattle"/>
    <x v="4"/>
    <n v="98105"/>
    <x v="1"/>
    <s v="OFF-AR-10004042"/>
    <x v="1"/>
    <x v="6"/>
    <x v="30"/>
    <n v="35.96"/>
    <n v="2"/>
    <n v="0"/>
    <n v="10.428399999999996"/>
  </r>
  <r>
    <n v="4916"/>
    <s v="CA-2012-161830"/>
    <x v="1"/>
    <x v="496"/>
    <d v="2012-09-26T00:00:00"/>
    <s v="Second Class"/>
    <s v="ME-17725"/>
    <s v="Max Engle"/>
    <x v="0"/>
    <x v="0"/>
    <s v="Seattle"/>
    <x v="4"/>
    <n v="98105"/>
    <x v="1"/>
    <s v="OFF-BI-10001097"/>
    <x v="1"/>
    <x v="8"/>
    <x v="789"/>
    <n v="14.952000000000002"/>
    <n v="3"/>
    <n v="0.2"/>
    <n v="5.4201000000000006"/>
  </r>
  <r>
    <n v="4917"/>
    <s v="CA-2014-163125"/>
    <x v="3"/>
    <x v="449"/>
    <d v="2014-10-12T00:00:00"/>
    <s v="Second Class"/>
    <s v="MB-17305"/>
    <s v="Maria Bertelson"/>
    <x v="0"/>
    <x v="0"/>
    <s v="League City"/>
    <x v="5"/>
    <n v="77573"/>
    <x v="2"/>
    <s v="OFF-AR-10004344"/>
    <x v="1"/>
    <x v="6"/>
    <x v="365"/>
    <n v="67.144000000000005"/>
    <n v="7"/>
    <n v="0.2"/>
    <n v="5.8750999999999962"/>
  </r>
  <r>
    <n v="4918"/>
    <s v="CA-2014-163125"/>
    <x v="3"/>
    <x v="449"/>
    <d v="2014-10-12T00:00:00"/>
    <s v="Second Class"/>
    <s v="MB-17305"/>
    <s v="Maria Bertelson"/>
    <x v="0"/>
    <x v="0"/>
    <s v="League City"/>
    <x v="5"/>
    <n v="77573"/>
    <x v="2"/>
    <s v="FUR-CH-10001802"/>
    <x v="0"/>
    <x v="1"/>
    <x v="1688"/>
    <n v="254.05799999999999"/>
    <n v="3"/>
    <n v="0.3"/>
    <n v="-32.664599999999993"/>
  </r>
  <r>
    <n v="4919"/>
    <s v="CA-2013-160304"/>
    <x v="0"/>
    <x v="1006"/>
    <d v="2013-01-07T00:00:00"/>
    <s v="Standard Class"/>
    <s v="BM-11575"/>
    <s v="Brendan Murry"/>
    <x v="1"/>
    <x v="0"/>
    <s v="Gaithersburg"/>
    <x v="39"/>
    <n v="20877"/>
    <x v="3"/>
    <s v="FUR-BO-10004709"/>
    <x v="0"/>
    <x v="0"/>
    <x v="263"/>
    <n v="173.94"/>
    <n v="3"/>
    <n v="0"/>
    <n v="38.266800000000003"/>
  </r>
  <r>
    <n v="4920"/>
    <s v="CA-2013-160304"/>
    <x v="0"/>
    <x v="1006"/>
    <d v="2013-01-07T00:00:00"/>
    <s v="Standard Class"/>
    <s v="BM-11575"/>
    <s v="Brendan Murry"/>
    <x v="1"/>
    <x v="0"/>
    <s v="Gaithersburg"/>
    <x v="39"/>
    <n v="20877"/>
    <x v="3"/>
    <s v="TEC-PH-10000455"/>
    <x v="2"/>
    <x v="7"/>
    <x v="1112"/>
    <n v="231.98"/>
    <n v="2"/>
    <n v="0"/>
    <n v="67.274199999999979"/>
  </r>
  <r>
    <n v="4921"/>
    <s v="CA-2014-101728"/>
    <x v="3"/>
    <x v="971"/>
    <d v="2014-08-24T00:00:00"/>
    <s v="Standard Class"/>
    <s v="SC-20575"/>
    <s v="Sonia Cooley"/>
    <x v="0"/>
    <x v="0"/>
    <s v="Chicago"/>
    <x v="10"/>
    <n v="60653"/>
    <x v="2"/>
    <s v="OFF-BI-10002393"/>
    <x v="1"/>
    <x v="8"/>
    <x v="1188"/>
    <n v="2.2959999999999994"/>
    <n v="2"/>
    <n v="0.8"/>
    <n v="-3.9032000000000009"/>
  </r>
  <r>
    <n v="4922"/>
    <s v="CA-2014-114055"/>
    <x v="3"/>
    <x v="53"/>
    <d v="2014-12-30T00:00:00"/>
    <s v="Second Class"/>
    <s v="MH-18115"/>
    <s v="Mick Hernandez"/>
    <x v="2"/>
    <x v="0"/>
    <s v="Huntsville"/>
    <x v="19"/>
    <n v="35810"/>
    <x v="0"/>
    <s v="OFF-PA-10004381"/>
    <x v="1"/>
    <x v="10"/>
    <x v="1675"/>
    <n v="96.08"/>
    <n v="2"/>
    <n v="0"/>
    <n v="46.118399999999994"/>
  </r>
  <r>
    <n v="4923"/>
    <s v="CA-2014-114055"/>
    <x v="3"/>
    <x v="53"/>
    <d v="2014-12-30T00:00:00"/>
    <s v="Second Class"/>
    <s v="MH-18115"/>
    <s v="Mick Hernandez"/>
    <x v="2"/>
    <x v="0"/>
    <s v="Huntsville"/>
    <x v="19"/>
    <n v="35810"/>
    <x v="0"/>
    <s v="OFF-FA-10003059"/>
    <x v="1"/>
    <x v="13"/>
    <x v="794"/>
    <n v="3.62"/>
    <n v="2"/>
    <n v="0"/>
    <n v="1.1945999999999999"/>
  </r>
  <r>
    <n v="4924"/>
    <s v="CA-2014-114055"/>
    <x v="3"/>
    <x v="53"/>
    <d v="2014-12-30T00:00:00"/>
    <s v="Second Class"/>
    <s v="MH-18115"/>
    <s v="Mick Hernandez"/>
    <x v="2"/>
    <x v="0"/>
    <s v="Huntsville"/>
    <x v="19"/>
    <n v="35810"/>
    <x v="0"/>
    <s v="OFF-PA-10000994"/>
    <x v="1"/>
    <x v="10"/>
    <x v="904"/>
    <n v="629.09999999999991"/>
    <n v="6"/>
    <n v="0"/>
    <n v="301.96799999999996"/>
  </r>
  <r>
    <n v="4925"/>
    <s v="CA-2014-114055"/>
    <x v="3"/>
    <x v="53"/>
    <d v="2014-12-30T00:00:00"/>
    <s v="Second Class"/>
    <s v="MH-18115"/>
    <s v="Mick Hernandez"/>
    <x v="2"/>
    <x v="0"/>
    <s v="Huntsville"/>
    <x v="19"/>
    <n v="35810"/>
    <x v="0"/>
    <s v="TEC-PH-10002890"/>
    <x v="2"/>
    <x v="7"/>
    <x v="1387"/>
    <n v="90.48"/>
    <n v="2"/>
    <n v="0"/>
    <n v="23.524799999999999"/>
  </r>
  <r>
    <n v="4926"/>
    <s v="CA-2014-126438"/>
    <x v="3"/>
    <x v="18"/>
    <d v="2014-09-14T00:00:00"/>
    <s v="First Class"/>
    <s v="AR-10345"/>
    <s v="Alex Russell"/>
    <x v="1"/>
    <x v="0"/>
    <s v="Lawrence"/>
    <x v="31"/>
    <n v="1841"/>
    <x v="3"/>
    <s v="OFF-AR-10003338"/>
    <x v="1"/>
    <x v="6"/>
    <x v="1430"/>
    <n v="14.88"/>
    <n v="2"/>
    <n v="0"/>
    <n v="3.7200000000000006"/>
  </r>
  <r>
    <n v="4927"/>
    <s v="CA-2014-117653"/>
    <x v="3"/>
    <x v="15"/>
    <d v="2014-10-24T00:00:00"/>
    <s v="Standard Class"/>
    <s v="MO-17500"/>
    <s v="Mary O'Rourke"/>
    <x v="0"/>
    <x v="0"/>
    <s v="Chicago"/>
    <x v="10"/>
    <n v="60623"/>
    <x v="2"/>
    <s v="FUR-TA-10003008"/>
    <x v="0"/>
    <x v="3"/>
    <x v="946"/>
    <n v="91.275000000000006"/>
    <n v="1"/>
    <n v="0.5"/>
    <n v="-67.543499999999995"/>
  </r>
  <r>
    <n v="4928"/>
    <s v="CA-2014-143245"/>
    <x v="3"/>
    <x v="96"/>
    <d v="2014-12-07T00:00:00"/>
    <s v="Standard Class"/>
    <s v="AD-10180"/>
    <s v="Alan Dominguez"/>
    <x v="2"/>
    <x v="0"/>
    <s v="Fairfield"/>
    <x v="29"/>
    <n v="6824"/>
    <x v="3"/>
    <s v="OFF-PA-10001972"/>
    <x v="1"/>
    <x v="10"/>
    <x v="1169"/>
    <n v="19.440000000000001"/>
    <n v="3"/>
    <n v="0"/>
    <n v="9.3312000000000008"/>
  </r>
  <r>
    <n v="4929"/>
    <s v="CA-2014-143245"/>
    <x v="3"/>
    <x v="96"/>
    <d v="2014-12-07T00:00:00"/>
    <s v="Standard Class"/>
    <s v="AD-10180"/>
    <s v="Alan Dominguez"/>
    <x v="2"/>
    <x v="0"/>
    <s v="Fairfield"/>
    <x v="29"/>
    <n v="6824"/>
    <x v="3"/>
    <s v="FUR-CH-10000155"/>
    <x v="0"/>
    <x v="1"/>
    <x v="1157"/>
    <n v="897.15000000000009"/>
    <n v="3"/>
    <n v="0"/>
    <n v="251.20200000000003"/>
  </r>
  <r>
    <n v="4930"/>
    <s v="US-2011-138828"/>
    <x v="2"/>
    <x v="814"/>
    <d v="2011-09-03T00:00:00"/>
    <s v="First Class"/>
    <s v="KD-16345"/>
    <s v="Katherine Ducich"/>
    <x v="0"/>
    <x v="0"/>
    <s v="New York City"/>
    <x v="15"/>
    <n v="10009"/>
    <x v="3"/>
    <s v="OFF-AR-10000658"/>
    <x v="1"/>
    <x v="6"/>
    <x v="328"/>
    <n v="57.75"/>
    <n v="5"/>
    <n v="0"/>
    <n v="16.170000000000002"/>
  </r>
  <r>
    <n v="4931"/>
    <s v="US-2011-138828"/>
    <x v="2"/>
    <x v="814"/>
    <d v="2011-09-03T00:00:00"/>
    <s v="First Class"/>
    <s v="KD-16345"/>
    <s v="Katherine Ducich"/>
    <x v="0"/>
    <x v="0"/>
    <s v="New York City"/>
    <x v="15"/>
    <n v="10009"/>
    <x v="3"/>
    <s v="OFF-PA-10000349"/>
    <x v="1"/>
    <x v="10"/>
    <x v="33"/>
    <n v="14.940000000000001"/>
    <n v="3"/>
    <n v="0"/>
    <n v="7.0218000000000007"/>
  </r>
  <r>
    <n v="4932"/>
    <s v="CA-2014-143651"/>
    <x v="3"/>
    <x v="613"/>
    <d v="2014-03-31T00:00:00"/>
    <s v="Standard Class"/>
    <s v="FM-14215"/>
    <s v="Filia McAdams"/>
    <x v="1"/>
    <x v="0"/>
    <s v="Seattle"/>
    <x v="4"/>
    <n v="98103"/>
    <x v="1"/>
    <s v="OFF-AR-10001446"/>
    <x v="1"/>
    <x v="6"/>
    <x v="1152"/>
    <n v="23.1"/>
    <n v="2"/>
    <n v="0"/>
    <n v="6.93"/>
  </r>
  <r>
    <n v="4933"/>
    <s v="CA-2012-106978"/>
    <x v="1"/>
    <x v="694"/>
    <d v="2012-10-04T00:00:00"/>
    <s v="Standard Class"/>
    <s v="ZC-21910"/>
    <s v="Zuschuss Carroll"/>
    <x v="0"/>
    <x v="0"/>
    <s v="Aurora"/>
    <x v="22"/>
    <n v="80013"/>
    <x v="1"/>
    <s v="OFF-EN-10004483"/>
    <x v="1"/>
    <x v="12"/>
    <x v="1335"/>
    <n v="12.536000000000001"/>
    <n v="1"/>
    <n v="0.2"/>
    <n v="4.2308999999999983"/>
  </r>
  <r>
    <n v="4934"/>
    <s v="CA-2012-106978"/>
    <x v="1"/>
    <x v="694"/>
    <d v="2012-10-04T00:00:00"/>
    <s v="Standard Class"/>
    <s v="ZC-21910"/>
    <s v="Zuschuss Carroll"/>
    <x v="0"/>
    <x v="0"/>
    <s v="Aurora"/>
    <x v="22"/>
    <n v="80013"/>
    <x v="1"/>
    <s v="OFF-BI-10002012"/>
    <x v="1"/>
    <x v="8"/>
    <x v="742"/>
    <n v="1.0800000000000003"/>
    <n v="2"/>
    <n v="0.7"/>
    <n v="-0.79200000000000004"/>
  </r>
  <r>
    <n v="4935"/>
    <s v="CA-2012-106978"/>
    <x v="1"/>
    <x v="694"/>
    <d v="2012-10-04T00:00:00"/>
    <s v="Standard Class"/>
    <s v="ZC-21910"/>
    <s v="Zuschuss Carroll"/>
    <x v="0"/>
    <x v="0"/>
    <s v="Aurora"/>
    <x v="22"/>
    <n v="80013"/>
    <x v="1"/>
    <s v="OFF-FA-10003021"/>
    <x v="1"/>
    <x v="13"/>
    <x v="33"/>
    <n v="4.5120000000000005"/>
    <n v="3"/>
    <n v="0.2"/>
    <n v="0.84599999999999964"/>
  </r>
  <r>
    <n v="4936"/>
    <s v="CA-2012-155124"/>
    <x v="1"/>
    <x v="1007"/>
    <d v="2012-03-21T00:00:00"/>
    <s v="Standard Class"/>
    <s v="KS-16300"/>
    <s v="Karen Seio"/>
    <x v="1"/>
    <x v="0"/>
    <s v="Lehi"/>
    <x v="7"/>
    <n v="84043"/>
    <x v="1"/>
    <s v="TEC-PH-10003356"/>
    <x v="2"/>
    <x v="7"/>
    <x v="1689"/>
    <n v="16.776000000000003"/>
    <n v="3"/>
    <n v="0.2"/>
    <n v="1.6776"/>
  </r>
  <r>
    <n v="4937"/>
    <s v="CA-2014-150931"/>
    <x v="3"/>
    <x v="1008"/>
    <d v="2014-01-14T00:00:00"/>
    <s v="Standard Class"/>
    <s v="DP-13390"/>
    <s v="Dennis Pardue"/>
    <x v="2"/>
    <x v="0"/>
    <s v="Tuscaloosa"/>
    <x v="19"/>
    <n v="35401"/>
    <x v="0"/>
    <s v="OFF-BI-10004728"/>
    <x v="1"/>
    <x v="8"/>
    <x v="539"/>
    <n v="33.74"/>
    <n v="7"/>
    <n v="0"/>
    <n v="15.5204"/>
  </r>
  <r>
    <n v="4938"/>
    <s v="CA-2011-157147"/>
    <x v="2"/>
    <x v="286"/>
    <d v="2011-01-19T00:00:00"/>
    <s v="Standard Class"/>
    <s v="BD-11605"/>
    <s v="Brian Dahlen"/>
    <x v="0"/>
    <x v="0"/>
    <s v="San Francisco"/>
    <x v="1"/>
    <n v="94109"/>
    <x v="1"/>
    <s v="OFF-ST-10000078"/>
    <x v="1"/>
    <x v="4"/>
    <x v="1218"/>
    <n v="1325.8500000000001"/>
    <n v="5"/>
    <n v="0"/>
    <n v="238.65299999999991"/>
  </r>
  <r>
    <n v="4939"/>
    <s v="CA-2011-157147"/>
    <x v="2"/>
    <x v="286"/>
    <d v="2011-01-19T00:00:00"/>
    <s v="Standard Class"/>
    <s v="BD-11605"/>
    <s v="Brian Dahlen"/>
    <x v="0"/>
    <x v="0"/>
    <s v="San Francisco"/>
    <x v="1"/>
    <n v="94109"/>
    <x v="1"/>
    <s v="FUR-BO-10003034"/>
    <x v="0"/>
    <x v="0"/>
    <x v="1194"/>
    <n v="333.99899999999997"/>
    <n v="3"/>
    <n v="0.15"/>
    <n v="3.9294000000000082"/>
  </r>
  <r>
    <n v="4940"/>
    <s v="CA-2011-157147"/>
    <x v="2"/>
    <x v="286"/>
    <d v="2011-01-19T00:00:00"/>
    <s v="Standard Class"/>
    <s v="BD-11605"/>
    <s v="Brian Dahlen"/>
    <x v="0"/>
    <x v="0"/>
    <s v="San Francisco"/>
    <x v="1"/>
    <n v="94109"/>
    <x v="1"/>
    <s v="OFF-AR-10003514"/>
    <x v="1"/>
    <x v="6"/>
    <x v="180"/>
    <n v="19.899999999999999"/>
    <n v="5"/>
    <n v="0"/>
    <n v="6.5669999999999984"/>
  </r>
  <r>
    <n v="4941"/>
    <s v="CA-2012-156482"/>
    <x v="1"/>
    <x v="525"/>
    <d v="2012-02-13T00:00:00"/>
    <s v="Standard Class"/>
    <s v="IL-15100"/>
    <s v="Ivan Liston"/>
    <x v="0"/>
    <x v="0"/>
    <s v="Wilmington"/>
    <x v="13"/>
    <n v="19805"/>
    <x v="3"/>
    <s v="FUR-CH-10001708"/>
    <x v="0"/>
    <x v="1"/>
    <x v="884"/>
    <n v="1268.82"/>
    <n v="9"/>
    <n v="0"/>
    <n v="266.45219999999989"/>
  </r>
  <r>
    <n v="4942"/>
    <s v="CA-2012-156482"/>
    <x v="1"/>
    <x v="525"/>
    <d v="2012-02-13T00:00:00"/>
    <s v="Standard Class"/>
    <s v="IL-15100"/>
    <s v="Ivan Liston"/>
    <x v="0"/>
    <x v="0"/>
    <s v="Wilmington"/>
    <x v="13"/>
    <n v="19805"/>
    <x v="3"/>
    <s v="FUR-BO-10002598"/>
    <x v="0"/>
    <x v="0"/>
    <x v="1509"/>
    <n v="283.92"/>
    <n v="4"/>
    <n v="0"/>
    <n v="82.336799999999982"/>
  </r>
  <r>
    <n v="4943"/>
    <s v="CA-2012-156482"/>
    <x v="1"/>
    <x v="525"/>
    <d v="2012-02-13T00:00:00"/>
    <s v="Standard Class"/>
    <s v="IL-15100"/>
    <s v="Ivan Liston"/>
    <x v="0"/>
    <x v="0"/>
    <s v="Wilmington"/>
    <x v="13"/>
    <n v="19805"/>
    <x v="3"/>
    <s v="OFF-AR-10001022"/>
    <x v="1"/>
    <x v="6"/>
    <x v="872"/>
    <n v="5.68"/>
    <n v="2"/>
    <n v="0"/>
    <n v="1.7607999999999997"/>
  </r>
  <r>
    <n v="4944"/>
    <s v="CA-2014-106782"/>
    <x v="3"/>
    <x v="202"/>
    <d v="2014-12-28T00:00:00"/>
    <s v="Standard Class"/>
    <s v="LP-17095"/>
    <s v="Liz Preis"/>
    <x v="0"/>
    <x v="0"/>
    <s v="Lafayette"/>
    <x v="14"/>
    <n v="47905"/>
    <x v="2"/>
    <s v="OFF-ST-10004459"/>
    <x v="1"/>
    <x v="4"/>
    <x v="454"/>
    <n v="375.34"/>
    <n v="1"/>
    <n v="0"/>
    <n v="18.766999999999996"/>
  </r>
  <r>
    <n v="4945"/>
    <s v="CA-2013-151372"/>
    <x v="0"/>
    <x v="64"/>
    <d v="2013-09-07T00:00:00"/>
    <s v="First Class"/>
    <s v="JH-15985"/>
    <s v="Joseph Holt"/>
    <x v="0"/>
    <x v="0"/>
    <s v="Redondo Beach"/>
    <x v="1"/>
    <n v="90278"/>
    <x v="1"/>
    <s v="OFF-PA-10004381"/>
    <x v="1"/>
    <x v="10"/>
    <x v="1675"/>
    <n v="96.08"/>
    <n v="2"/>
    <n v="0"/>
    <n v="46.118399999999994"/>
  </r>
  <r>
    <n v="4946"/>
    <s v="CA-2013-151372"/>
    <x v="0"/>
    <x v="64"/>
    <d v="2013-09-07T00:00:00"/>
    <s v="First Class"/>
    <s v="JH-15985"/>
    <s v="Joseph Holt"/>
    <x v="0"/>
    <x v="0"/>
    <s v="Redondo Beach"/>
    <x v="1"/>
    <n v="90278"/>
    <x v="1"/>
    <s v="OFF-BI-10000050"/>
    <x v="1"/>
    <x v="8"/>
    <x v="343"/>
    <n v="11.68"/>
    <n v="2"/>
    <n v="0.2"/>
    <n v="3.9419999999999993"/>
  </r>
  <r>
    <n v="4947"/>
    <s v="CA-2013-151372"/>
    <x v="0"/>
    <x v="64"/>
    <d v="2013-09-07T00:00:00"/>
    <s v="First Class"/>
    <s v="JH-15985"/>
    <s v="Joseph Holt"/>
    <x v="0"/>
    <x v="0"/>
    <s v="Redondo Beach"/>
    <x v="1"/>
    <n v="90278"/>
    <x v="1"/>
    <s v="OFF-FA-10000304"/>
    <x v="1"/>
    <x v="13"/>
    <x v="52"/>
    <n v="4.3600000000000003"/>
    <n v="2"/>
    <n v="0"/>
    <n v="1.7876000000000003"/>
  </r>
  <r>
    <n v="4948"/>
    <s v="CA-2011-102085"/>
    <x v="2"/>
    <x v="777"/>
    <d v="2011-10-09T00:00:00"/>
    <s v="Standard Class"/>
    <s v="JD-16015"/>
    <s v="Joy Daniels"/>
    <x v="0"/>
    <x v="0"/>
    <s v="Seattle"/>
    <x v="4"/>
    <n v="98115"/>
    <x v="1"/>
    <s v="OFF-LA-10002475"/>
    <x v="1"/>
    <x v="2"/>
    <x v="148"/>
    <n v="29.24"/>
    <n v="4"/>
    <n v="0"/>
    <n v="13.742799999999999"/>
  </r>
  <r>
    <n v="4949"/>
    <s v="CA-2014-107125"/>
    <x v="3"/>
    <x v="344"/>
    <d v="2014-12-03T00:00:00"/>
    <s v="Standard Class"/>
    <s v="BD-11320"/>
    <s v="Bill Donatelli"/>
    <x v="0"/>
    <x v="0"/>
    <s v="Los Angeles"/>
    <x v="1"/>
    <n v="90045"/>
    <x v="1"/>
    <s v="OFF-BI-10001989"/>
    <x v="1"/>
    <x v="8"/>
    <x v="537"/>
    <n v="117.48800000000001"/>
    <n v="7"/>
    <n v="0.2"/>
    <n v="41.120799999999988"/>
  </r>
  <r>
    <n v="4950"/>
    <s v="CA-2014-107125"/>
    <x v="3"/>
    <x v="344"/>
    <d v="2014-12-03T00:00:00"/>
    <s v="Standard Class"/>
    <s v="BD-11320"/>
    <s v="Bill Donatelli"/>
    <x v="0"/>
    <x v="0"/>
    <s v="Los Angeles"/>
    <x v="1"/>
    <n v="90045"/>
    <x v="1"/>
    <s v="FUR-FU-10000732"/>
    <x v="0"/>
    <x v="5"/>
    <x v="540"/>
    <n v="18.84"/>
    <n v="3"/>
    <n v="0"/>
    <n v="6.0287999999999995"/>
  </r>
  <r>
    <n v="4951"/>
    <s v="CA-2013-125815"/>
    <x v="0"/>
    <x v="99"/>
    <d v="2013-11-02T00:00:00"/>
    <s v="Second Class"/>
    <s v="DL-13330"/>
    <s v="Denise Leinenbach"/>
    <x v="0"/>
    <x v="0"/>
    <s v="New York City"/>
    <x v="15"/>
    <n v="10009"/>
    <x v="3"/>
    <s v="OFF-AR-10004441"/>
    <x v="1"/>
    <x v="6"/>
    <x v="153"/>
    <n v="12.419999999999998"/>
    <n v="3"/>
    <n v="0"/>
    <n v="5.2164000000000001"/>
  </r>
  <r>
    <n v="4952"/>
    <s v="CA-2012-144190"/>
    <x v="1"/>
    <x v="988"/>
    <d v="2012-06-13T00:00:00"/>
    <s v="Standard Class"/>
    <s v="NC-18415"/>
    <s v="Nathan Cano"/>
    <x v="0"/>
    <x v="0"/>
    <s v="Royal Oak"/>
    <x v="12"/>
    <n v="48073"/>
    <x v="2"/>
    <s v="OFF-PA-10000304"/>
    <x v="1"/>
    <x v="10"/>
    <x v="88"/>
    <n v="12.96"/>
    <n v="2"/>
    <n v="0"/>
    <n v="6.2208000000000006"/>
  </r>
  <r>
    <n v="4953"/>
    <s v="CA-2014-117926"/>
    <x v="3"/>
    <x v="166"/>
    <d v="2014-12-13T00:00:00"/>
    <s v="Second Class"/>
    <s v="AS-10225"/>
    <s v="Alan Schoenberger"/>
    <x v="1"/>
    <x v="0"/>
    <s v="San Francisco"/>
    <x v="1"/>
    <n v="94109"/>
    <x v="1"/>
    <s v="OFF-AP-10002670"/>
    <x v="1"/>
    <x v="9"/>
    <x v="1690"/>
    <n v="69.48"/>
    <n v="1"/>
    <n v="0"/>
    <n v="20.843999999999994"/>
  </r>
  <r>
    <n v="4954"/>
    <s v="CA-2012-153906"/>
    <x v="1"/>
    <x v="199"/>
    <d v="2012-03-20T00:00:00"/>
    <s v="Standard Class"/>
    <s v="MS-17980"/>
    <s v="Michael Stewart"/>
    <x v="1"/>
    <x v="0"/>
    <s v="New York City"/>
    <x v="15"/>
    <n v="10009"/>
    <x v="3"/>
    <s v="TEC-PH-10001527"/>
    <x v="2"/>
    <x v="7"/>
    <x v="1276"/>
    <n v="85.9"/>
    <n v="2"/>
    <n v="0"/>
    <n v="2.5769999999999982"/>
  </r>
  <r>
    <n v="4955"/>
    <s v="CA-2011-160262"/>
    <x v="2"/>
    <x v="3"/>
    <d v="2011-06-13T00:00:00"/>
    <s v="Second Class"/>
    <s v="TS-21205"/>
    <s v="Thomas Seio"/>
    <x v="1"/>
    <x v="0"/>
    <s v="North Las Vegas"/>
    <x v="33"/>
    <n v="89031"/>
    <x v="1"/>
    <s v="OFF-AR-10002335"/>
    <x v="1"/>
    <x v="6"/>
    <x v="673"/>
    <n v="18.060000000000002"/>
    <n v="7"/>
    <n v="0"/>
    <n v="4.6956000000000007"/>
  </r>
  <r>
    <n v="4956"/>
    <s v="CA-2011-160262"/>
    <x v="2"/>
    <x v="3"/>
    <d v="2011-06-13T00:00:00"/>
    <s v="Second Class"/>
    <s v="TS-21205"/>
    <s v="Thomas Seio"/>
    <x v="1"/>
    <x v="0"/>
    <s v="North Las Vegas"/>
    <x v="33"/>
    <n v="89031"/>
    <x v="1"/>
    <s v="OFF-PA-10003641"/>
    <x v="1"/>
    <x v="10"/>
    <x v="938"/>
    <n v="79.14"/>
    <n v="3"/>
    <n v="0"/>
    <n v="36.404399999999995"/>
  </r>
  <r>
    <n v="4957"/>
    <s v="CA-2011-160262"/>
    <x v="2"/>
    <x v="3"/>
    <d v="2011-06-13T00:00:00"/>
    <s v="Second Class"/>
    <s v="TS-21205"/>
    <s v="Thomas Seio"/>
    <x v="1"/>
    <x v="0"/>
    <s v="North Las Vegas"/>
    <x v="33"/>
    <n v="89031"/>
    <x v="1"/>
    <s v="FUR-FU-10002685"/>
    <x v="0"/>
    <x v="5"/>
    <x v="1433"/>
    <n v="37.4"/>
    <n v="2"/>
    <n v="0"/>
    <n v="14.212"/>
  </r>
  <r>
    <n v="4958"/>
    <s v="CA-2012-127607"/>
    <x v="1"/>
    <x v="305"/>
    <d v="2012-03-26T00:00:00"/>
    <s v="Standard Class"/>
    <s v="JK-15730"/>
    <s v="Joe Kamberova"/>
    <x v="0"/>
    <x v="0"/>
    <s v="Carrollton"/>
    <x v="5"/>
    <n v="75007"/>
    <x v="2"/>
    <s v="OFF-BI-10001308"/>
    <x v="1"/>
    <x v="8"/>
    <x v="1351"/>
    <n v="2.5119999999999996"/>
    <n v="2"/>
    <n v="0.8"/>
    <n v="-4.3960000000000026"/>
  </r>
  <r>
    <n v="4959"/>
    <s v="CA-2012-127607"/>
    <x v="1"/>
    <x v="305"/>
    <d v="2012-03-26T00:00:00"/>
    <s v="Standard Class"/>
    <s v="JK-15730"/>
    <s v="Joe Kamberova"/>
    <x v="0"/>
    <x v="0"/>
    <s v="Carrollton"/>
    <x v="5"/>
    <n v="75007"/>
    <x v="2"/>
    <s v="OFF-FA-10003485"/>
    <x v="1"/>
    <x v="13"/>
    <x v="33"/>
    <n v="18.864000000000001"/>
    <n v="9"/>
    <n v="0.2"/>
    <n v="6.1307999999999998"/>
  </r>
  <r>
    <n v="4960"/>
    <s v="CA-2013-166226"/>
    <x v="0"/>
    <x v="741"/>
    <d v="2013-11-23T00:00:00"/>
    <s v="Standard Class"/>
    <s v="TC-21535"/>
    <s v="Tracy Collins"/>
    <x v="2"/>
    <x v="0"/>
    <s v="Los Angeles"/>
    <x v="1"/>
    <n v="90008"/>
    <x v="1"/>
    <s v="TEC-PH-10003357"/>
    <x v="2"/>
    <x v="7"/>
    <x v="1062"/>
    <n v="61.192"/>
    <n v="1"/>
    <n v="0.2"/>
    <n v="6.1192000000000011"/>
  </r>
  <r>
    <n v="4961"/>
    <s v="CA-2013-166226"/>
    <x v="0"/>
    <x v="741"/>
    <d v="2013-11-23T00:00:00"/>
    <s v="Standard Class"/>
    <s v="TC-21535"/>
    <s v="Tracy Collins"/>
    <x v="2"/>
    <x v="0"/>
    <s v="Los Angeles"/>
    <x v="1"/>
    <n v="90008"/>
    <x v="1"/>
    <s v="OFF-AP-10002867"/>
    <x v="1"/>
    <x v="9"/>
    <x v="1505"/>
    <n v="67.84"/>
    <n v="1"/>
    <n v="0"/>
    <n v="18.316800000000001"/>
  </r>
  <r>
    <n v="4962"/>
    <s v="CA-2011-156587"/>
    <x v="2"/>
    <x v="1009"/>
    <d v="2011-03-08T00:00:00"/>
    <s v="First Class"/>
    <s v="AB-10015"/>
    <s v="Aaron Bergman"/>
    <x v="0"/>
    <x v="0"/>
    <s v="Seattle"/>
    <x v="4"/>
    <n v="98103"/>
    <x v="1"/>
    <s v="FUR-CH-10004477"/>
    <x v="0"/>
    <x v="1"/>
    <x v="211"/>
    <n v="48.712000000000003"/>
    <n v="1"/>
    <n v="0.2"/>
    <n v="5.4800999999999966"/>
  </r>
  <r>
    <n v="4963"/>
    <s v="CA-2011-156587"/>
    <x v="2"/>
    <x v="1009"/>
    <d v="2011-03-08T00:00:00"/>
    <s v="First Class"/>
    <s v="AB-10015"/>
    <s v="Aaron Bergman"/>
    <x v="0"/>
    <x v="0"/>
    <s v="Seattle"/>
    <x v="4"/>
    <n v="98103"/>
    <x v="1"/>
    <s v="OFF-AR-10001427"/>
    <x v="1"/>
    <x v="6"/>
    <x v="248"/>
    <n v="17.940000000000001"/>
    <n v="3"/>
    <n v="0"/>
    <n v="4.6644000000000005"/>
  </r>
  <r>
    <n v="4964"/>
    <s v="CA-2011-156587"/>
    <x v="2"/>
    <x v="1009"/>
    <d v="2011-03-08T00:00:00"/>
    <s v="First Class"/>
    <s v="AB-10015"/>
    <s v="Aaron Bergman"/>
    <x v="0"/>
    <x v="0"/>
    <s v="Seattle"/>
    <x v="4"/>
    <n v="98103"/>
    <x v="1"/>
    <s v="OFF-ST-10002344"/>
    <x v="1"/>
    <x v="4"/>
    <x v="856"/>
    <n v="242.94"/>
    <n v="3"/>
    <n v="0"/>
    <n v="4.8588000000000164"/>
  </r>
  <r>
    <n v="4965"/>
    <s v="CA-2013-141180"/>
    <x v="0"/>
    <x v="666"/>
    <d v="2013-05-20T00:00:00"/>
    <s v="Second Class"/>
    <s v="DP-13000"/>
    <s v="Darren Powers"/>
    <x v="0"/>
    <x v="0"/>
    <s v="Fort Lauderdale"/>
    <x v="2"/>
    <n v="33311"/>
    <x v="0"/>
    <s v="OFF-BI-10000301"/>
    <x v="1"/>
    <x v="8"/>
    <x v="619"/>
    <n v="7.7640000000000011"/>
    <n v="4"/>
    <n v="0.7"/>
    <n v="-5.1760000000000002"/>
  </r>
  <r>
    <n v="4966"/>
    <s v="CA-2012-109708"/>
    <x v="1"/>
    <x v="442"/>
    <d v="2012-05-28T00:00:00"/>
    <s v="Second Class"/>
    <s v="CY-12745"/>
    <s v="Craig Yedwab"/>
    <x v="1"/>
    <x v="0"/>
    <s v="Columbia"/>
    <x v="18"/>
    <n v="38401"/>
    <x v="0"/>
    <s v="TEC-PH-10001944"/>
    <x v="2"/>
    <x v="7"/>
    <x v="1262"/>
    <n v="467.03999999999996"/>
    <n v="4"/>
    <n v="0.2"/>
    <n v="58.379999999999939"/>
  </r>
  <r>
    <n v="4967"/>
    <s v="CA-2012-122406"/>
    <x v="1"/>
    <x v="991"/>
    <d v="2012-08-05T00:00:00"/>
    <s v="Second Class"/>
    <s v="BE-11455"/>
    <s v="Brad Eason"/>
    <x v="2"/>
    <x v="0"/>
    <s v="Providence"/>
    <x v="34"/>
    <n v="2908"/>
    <x v="3"/>
    <s v="TEC-PH-10001527"/>
    <x v="2"/>
    <x v="7"/>
    <x v="1276"/>
    <n v="128.85000000000002"/>
    <n v="3"/>
    <n v="0"/>
    <n v="3.8654999999999973"/>
  </r>
  <r>
    <n v="4968"/>
    <s v="CA-2012-122406"/>
    <x v="1"/>
    <x v="991"/>
    <d v="2012-08-05T00:00:00"/>
    <s v="Second Class"/>
    <s v="BE-11455"/>
    <s v="Brad Eason"/>
    <x v="2"/>
    <x v="0"/>
    <s v="Providence"/>
    <x v="34"/>
    <n v="2908"/>
    <x v="3"/>
    <s v="OFF-PA-10001307"/>
    <x v="1"/>
    <x v="10"/>
    <x v="784"/>
    <n v="8.4"/>
    <n v="2"/>
    <n v="0"/>
    <n v="4.1159999999999997"/>
  </r>
  <r>
    <n v="4969"/>
    <s v="CA-2012-122406"/>
    <x v="1"/>
    <x v="991"/>
    <d v="2012-08-05T00:00:00"/>
    <s v="Second Class"/>
    <s v="BE-11455"/>
    <s v="Brad Eason"/>
    <x v="2"/>
    <x v="0"/>
    <s v="Providence"/>
    <x v="34"/>
    <n v="2908"/>
    <x v="3"/>
    <s v="TEC-AC-10004571"/>
    <x v="2"/>
    <x v="11"/>
    <x v="404"/>
    <n v="199.98"/>
    <n v="2"/>
    <n v="0"/>
    <n v="83.991600000000005"/>
  </r>
  <r>
    <n v="4970"/>
    <s v="CA-2012-122406"/>
    <x v="1"/>
    <x v="991"/>
    <d v="2012-08-05T00:00:00"/>
    <s v="Second Class"/>
    <s v="BE-11455"/>
    <s v="Brad Eason"/>
    <x v="2"/>
    <x v="0"/>
    <s v="Providence"/>
    <x v="34"/>
    <n v="2908"/>
    <x v="3"/>
    <s v="FUR-CH-10001973"/>
    <x v="0"/>
    <x v="1"/>
    <x v="896"/>
    <n v="110.98"/>
    <n v="1"/>
    <n v="0"/>
    <n v="15.537199999999999"/>
  </r>
  <r>
    <n v="4971"/>
    <s v="US-2013-153815"/>
    <x v="0"/>
    <x v="61"/>
    <d v="2013-11-10T00:00:00"/>
    <s v="First Class"/>
    <s v="KL-16555"/>
    <s v="Kelly Lampkin"/>
    <x v="1"/>
    <x v="0"/>
    <s v="Jacksonville"/>
    <x v="2"/>
    <n v="32216"/>
    <x v="0"/>
    <s v="FUR-CH-10000513"/>
    <x v="0"/>
    <x v="1"/>
    <x v="70"/>
    <n v="207.98400000000004"/>
    <n v="2"/>
    <n v="0.2"/>
    <n v="-28.597800000000007"/>
  </r>
  <r>
    <n v="4972"/>
    <s v="US-2013-153815"/>
    <x v="0"/>
    <x v="61"/>
    <d v="2013-11-10T00:00:00"/>
    <s v="First Class"/>
    <s v="KL-16555"/>
    <s v="Kelly Lampkin"/>
    <x v="1"/>
    <x v="0"/>
    <s v="Jacksonville"/>
    <x v="2"/>
    <n v="32216"/>
    <x v="0"/>
    <s v="OFF-PA-10002421"/>
    <x v="1"/>
    <x v="10"/>
    <x v="1416"/>
    <n v="36.112000000000002"/>
    <n v="2"/>
    <n v="0.2"/>
    <n v="12.639200000000001"/>
  </r>
  <r>
    <n v="4973"/>
    <s v="US-2013-153815"/>
    <x v="0"/>
    <x v="61"/>
    <d v="2013-11-10T00:00:00"/>
    <s v="First Class"/>
    <s v="KL-16555"/>
    <s v="Kelly Lampkin"/>
    <x v="1"/>
    <x v="0"/>
    <s v="Jacksonville"/>
    <x v="2"/>
    <n v="32216"/>
    <x v="0"/>
    <s v="FUR-FU-10004090"/>
    <x v="0"/>
    <x v="5"/>
    <x v="636"/>
    <n v="35.568000000000005"/>
    <n v="2"/>
    <n v="0.2"/>
    <n v="5.7797999999999963"/>
  </r>
  <r>
    <n v="4974"/>
    <s v="US-2013-153815"/>
    <x v="0"/>
    <x v="61"/>
    <d v="2013-11-10T00:00:00"/>
    <s v="First Class"/>
    <s v="KL-16555"/>
    <s v="Kelly Lampkin"/>
    <x v="1"/>
    <x v="0"/>
    <s v="Jacksonville"/>
    <x v="2"/>
    <n v="32216"/>
    <x v="0"/>
    <s v="OFF-PA-10004071"/>
    <x v="1"/>
    <x v="10"/>
    <x v="412"/>
    <n v="88.768000000000001"/>
    <n v="2"/>
    <n v="0.2"/>
    <n v="31.068799999999996"/>
  </r>
  <r>
    <n v="4975"/>
    <s v="CA-2013-164896"/>
    <x v="0"/>
    <x v="77"/>
    <d v="2013-11-13T00:00:00"/>
    <s v="Standard Class"/>
    <s v="PS-19045"/>
    <s v="Penelope Sewall"/>
    <x v="2"/>
    <x v="0"/>
    <s v="Oceanside"/>
    <x v="1"/>
    <n v="92054"/>
    <x v="1"/>
    <s v="OFF-PA-10002246"/>
    <x v="1"/>
    <x v="10"/>
    <x v="1386"/>
    <n v="12.9"/>
    <n v="2"/>
    <n v="0"/>
    <n v="6.3209999999999997"/>
  </r>
  <r>
    <n v="4976"/>
    <s v="CA-2012-142202"/>
    <x v="1"/>
    <x v="227"/>
    <d v="2012-09-23T00:00:00"/>
    <s v="Second Class"/>
    <s v="JR-16210"/>
    <s v="Justin Ritter"/>
    <x v="1"/>
    <x v="0"/>
    <s v="Jacksonville"/>
    <x v="2"/>
    <n v="32216"/>
    <x v="0"/>
    <s v="TEC-AC-10003198"/>
    <x v="2"/>
    <x v="11"/>
    <x v="761"/>
    <n v="717.12000000000012"/>
    <n v="9"/>
    <n v="0.2"/>
    <n v="152.38799999999992"/>
  </r>
  <r>
    <n v="4977"/>
    <s v="CA-2012-165050"/>
    <x v="1"/>
    <x v="214"/>
    <d v="2012-12-09T00:00:00"/>
    <s v="First Class"/>
    <s v="AH-10210"/>
    <s v="Alan Hwang"/>
    <x v="0"/>
    <x v="0"/>
    <s v="New York City"/>
    <x v="15"/>
    <n v="10024"/>
    <x v="3"/>
    <s v="OFF-BI-10001031"/>
    <x v="1"/>
    <x v="8"/>
    <x v="865"/>
    <n v="21.36"/>
    <n v="5"/>
    <n v="0.2"/>
    <n v="7.2089999999999996"/>
  </r>
  <r>
    <n v="4978"/>
    <s v="CA-2012-165050"/>
    <x v="1"/>
    <x v="214"/>
    <d v="2012-12-09T00:00:00"/>
    <s v="First Class"/>
    <s v="AH-10210"/>
    <s v="Alan Hwang"/>
    <x v="0"/>
    <x v="0"/>
    <s v="New York City"/>
    <x v="15"/>
    <n v="10024"/>
    <x v="3"/>
    <s v="OFF-BI-10003727"/>
    <x v="1"/>
    <x v="8"/>
    <x v="797"/>
    <n v="6.6879999999999997"/>
    <n v="2"/>
    <n v="0.2"/>
    <n v="2.3407999999999998"/>
  </r>
  <r>
    <n v="4979"/>
    <s v="CA-2012-165050"/>
    <x v="1"/>
    <x v="214"/>
    <d v="2012-12-09T00:00:00"/>
    <s v="First Class"/>
    <s v="AH-10210"/>
    <s v="Alan Hwang"/>
    <x v="0"/>
    <x v="0"/>
    <s v="New York City"/>
    <x v="15"/>
    <n v="10024"/>
    <x v="3"/>
    <s v="TEC-PH-10001336"/>
    <x v="2"/>
    <x v="7"/>
    <x v="941"/>
    <n v="773.94"/>
    <n v="6"/>
    <n v="0"/>
    <n v="224.4426"/>
  </r>
  <r>
    <n v="4980"/>
    <s v="US-2013-131114"/>
    <x v="0"/>
    <x v="10"/>
    <d v="2013-12-14T00:00:00"/>
    <s v="Second Class"/>
    <s v="RW-19630"/>
    <s v="Rob Williams"/>
    <x v="1"/>
    <x v="0"/>
    <s v="Chicago"/>
    <x v="10"/>
    <n v="60610"/>
    <x v="2"/>
    <s v="OFF-SU-10001664"/>
    <x v="1"/>
    <x v="14"/>
    <x v="1232"/>
    <n v="20.568000000000001"/>
    <n v="3"/>
    <n v="0.2"/>
    <n v="1.5426000000000002"/>
  </r>
  <r>
    <n v="4981"/>
    <s v="US-2013-131114"/>
    <x v="0"/>
    <x v="10"/>
    <d v="2013-12-14T00:00:00"/>
    <s v="Second Class"/>
    <s v="RW-19630"/>
    <s v="Rob Williams"/>
    <x v="1"/>
    <x v="0"/>
    <s v="Chicago"/>
    <x v="10"/>
    <n v="60610"/>
    <x v="2"/>
    <s v="OFF-AP-10003971"/>
    <x v="1"/>
    <x v="9"/>
    <x v="914"/>
    <n v="4.355999999999999"/>
    <n v="2"/>
    <n v="0.8"/>
    <n v="-11.761200000000002"/>
  </r>
  <r>
    <n v="4982"/>
    <s v="US-2013-131114"/>
    <x v="0"/>
    <x v="10"/>
    <d v="2013-12-14T00:00:00"/>
    <s v="Second Class"/>
    <s v="RW-19630"/>
    <s v="Rob Williams"/>
    <x v="1"/>
    <x v="0"/>
    <s v="Chicago"/>
    <x v="10"/>
    <n v="60610"/>
    <x v="2"/>
    <s v="TEC-AC-10000199"/>
    <x v="2"/>
    <x v="11"/>
    <x v="1609"/>
    <n v="19.040000000000003"/>
    <n v="4"/>
    <n v="0.2"/>
    <n v="-1.4279999999999999"/>
  </r>
  <r>
    <n v="4983"/>
    <s v="CA-2011-160066"/>
    <x v="2"/>
    <x v="912"/>
    <d v="2011-11-22T00:00:00"/>
    <s v="Standard Class"/>
    <s v="AH-10075"/>
    <s v="Adam Hart"/>
    <x v="1"/>
    <x v="0"/>
    <s v="Huntington Beach"/>
    <x v="1"/>
    <n v="92646"/>
    <x v="1"/>
    <s v="OFF-LA-10001045"/>
    <x v="1"/>
    <x v="2"/>
    <x v="701"/>
    <n v="5.22"/>
    <n v="2"/>
    <n v="0"/>
    <n v="2.4011999999999998"/>
  </r>
  <r>
    <n v="4984"/>
    <s v="CA-2013-109925"/>
    <x v="0"/>
    <x v="61"/>
    <d v="2013-11-11T00:00:00"/>
    <s v="Second Class"/>
    <s v="IM-15070"/>
    <s v="Irene Maddox"/>
    <x v="0"/>
    <x v="0"/>
    <s v="San Diego"/>
    <x v="1"/>
    <n v="92105"/>
    <x v="1"/>
    <s v="OFF-ST-10003442"/>
    <x v="1"/>
    <x v="4"/>
    <x v="86"/>
    <n v="84.84"/>
    <n v="3"/>
    <n v="0"/>
    <n v="22.9068"/>
  </r>
  <r>
    <n v="4985"/>
    <s v="CA-2012-160696"/>
    <x v="1"/>
    <x v="684"/>
    <d v="2012-09-10T00:00:00"/>
    <s v="Standard Class"/>
    <s v="CK-12760"/>
    <s v="Cyma Kinney"/>
    <x v="1"/>
    <x v="0"/>
    <s v="Nashville"/>
    <x v="18"/>
    <n v="37211"/>
    <x v="0"/>
    <s v="OFF-FA-10003059"/>
    <x v="1"/>
    <x v="13"/>
    <x v="794"/>
    <n v="7.2400000000000011"/>
    <n v="5"/>
    <n v="0.2"/>
    <n v="1.1764999999999992"/>
  </r>
  <r>
    <n v="4986"/>
    <s v="CA-2011-125171"/>
    <x v="2"/>
    <x v="1010"/>
    <d v="2011-09-03T00:00:00"/>
    <s v="Same Day"/>
    <s v="AG-10390"/>
    <s v="Allen Goldenen"/>
    <x v="0"/>
    <x v="0"/>
    <s v="New York City"/>
    <x v="15"/>
    <n v="10009"/>
    <x v="3"/>
    <s v="OFF-LA-10001175"/>
    <x v="1"/>
    <x v="2"/>
    <x v="773"/>
    <n v="14.399999999999999"/>
    <n v="5"/>
    <n v="0"/>
    <n v="7.056"/>
  </r>
  <r>
    <n v="4987"/>
    <s v="CA-2013-149279"/>
    <x v="0"/>
    <x v="423"/>
    <d v="2013-04-29T00:00:00"/>
    <s v="Standard Class"/>
    <s v="CL-12700"/>
    <s v="Craig Leslie"/>
    <x v="2"/>
    <x v="0"/>
    <s v="Colorado Springs"/>
    <x v="22"/>
    <n v="80906"/>
    <x v="1"/>
    <s v="OFF-PA-10003441"/>
    <x v="1"/>
    <x v="10"/>
    <x v="485"/>
    <n v="15.552000000000003"/>
    <n v="3"/>
    <n v="0.2"/>
    <n v="5.4432"/>
  </r>
  <r>
    <n v="4988"/>
    <s v="CA-2013-149279"/>
    <x v="0"/>
    <x v="423"/>
    <d v="2013-04-29T00:00:00"/>
    <s v="Standard Class"/>
    <s v="CL-12700"/>
    <s v="Craig Leslie"/>
    <x v="2"/>
    <x v="0"/>
    <s v="Colorado Springs"/>
    <x v="22"/>
    <n v="80906"/>
    <x v="1"/>
    <s v="FUR-CH-10004287"/>
    <x v="0"/>
    <x v="1"/>
    <x v="156"/>
    <n v="1325.76"/>
    <n v="6"/>
    <n v="0.2"/>
    <n v="149.14799999999991"/>
  </r>
  <r>
    <n v="4989"/>
    <s v="CA-2013-149279"/>
    <x v="0"/>
    <x v="423"/>
    <d v="2013-04-29T00:00:00"/>
    <s v="Standard Class"/>
    <s v="CL-12700"/>
    <s v="Craig Leslie"/>
    <x v="2"/>
    <x v="0"/>
    <s v="Colorado Springs"/>
    <x v="22"/>
    <n v="80906"/>
    <x v="1"/>
    <s v="OFF-BI-10004040"/>
    <x v="1"/>
    <x v="8"/>
    <x v="1478"/>
    <n v="3.1080000000000001"/>
    <n v="2"/>
    <n v="0.7"/>
    <n v="-2.1755999999999993"/>
  </r>
  <r>
    <n v="4990"/>
    <s v="CA-2014-107321"/>
    <x v="3"/>
    <x v="515"/>
    <d v="2014-09-05T00:00:00"/>
    <s v="Standard Class"/>
    <s v="AW-10930"/>
    <s v="Arthur Wiediger"/>
    <x v="2"/>
    <x v="0"/>
    <s v="San Francisco"/>
    <x v="1"/>
    <n v="94110"/>
    <x v="1"/>
    <s v="OFF-BI-10004022"/>
    <x v="1"/>
    <x v="8"/>
    <x v="748"/>
    <n v="6.6719999999999988"/>
    <n v="3"/>
    <n v="0.2"/>
    <n v="2.1683999999999997"/>
  </r>
  <r>
    <n v="4991"/>
    <s v="CA-2014-107321"/>
    <x v="3"/>
    <x v="515"/>
    <d v="2014-09-05T00:00:00"/>
    <s v="Standard Class"/>
    <s v="AW-10930"/>
    <s v="Arthur Wiediger"/>
    <x v="2"/>
    <x v="0"/>
    <s v="San Francisco"/>
    <x v="1"/>
    <n v="94110"/>
    <x v="1"/>
    <s v="TEC-PH-10002200"/>
    <x v="2"/>
    <x v="7"/>
    <x v="1471"/>
    <n v="689.40800000000002"/>
    <n v="4"/>
    <n v="0.2"/>
    <n v="77.558399999999978"/>
  </r>
  <r>
    <n v="4992"/>
    <s v="US-2014-122714"/>
    <x v="3"/>
    <x v="226"/>
    <d v="2014-12-14T00:00:00"/>
    <s v="Standard Class"/>
    <s v="HG-14965"/>
    <s v="Henry Goldwyn"/>
    <x v="1"/>
    <x v="0"/>
    <s v="Chicago"/>
    <x v="10"/>
    <n v="60653"/>
    <x v="2"/>
    <s v="OFF-BI-10001120"/>
    <x v="1"/>
    <x v="8"/>
    <x v="1606"/>
    <n v="1889.9899999999998"/>
    <n v="5"/>
    <n v="0.8"/>
    <n v="-2929.4845000000005"/>
  </r>
  <r>
    <n v="4993"/>
    <s v="CA-2012-153038"/>
    <x v="1"/>
    <x v="217"/>
    <d v="2012-12-25T00:00:00"/>
    <s v="Standard Class"/>
    <s v="RB-19645"/>
    <s v="Robert Barroso"/>
    <x v="1"/>
    <x v="0"/>
    <s v="Memphis"/>
    <x v="18"/>
    <n v="38109"/>
    <x v="0"/>
    <s v="OFF-EN-10000461"/>
    <x v="1"/>
    <x v="12"/>
    <x v="746"/>
    <n v="55.936000000000007"/>
    <n v="8"/>
    <n v="0.2"/>
    <n v="18.878399999999999"/>
  </r>
  <r>
    <n v="4994"/>
    <s v="CA-2012-153038"/>
    <x v="1"/>
    <x v="217"/>
    <d v="2012-12-25T00:00:00"/>
    <s v="Standard Class"/>
    <s v="RB-19645"/>
    <s v="Robert Barroso"/>
    <x v="1"/>
    <x v="0"/>
    <s v="Memphis"/>
    <x v="18"/>
    <n v="38109"/>
    <x v="0"/>
    <s v="OFF-LA-10004008"/>
    <x v="1"/>
    <x v="2"/>
    <x v="1214"/>
    <n v="18.431999999999999"/>
    <n v="8"/>
    <n v="0.2"/>
    <n v="5.9903999999999984"/>
  </r>
  <r>
    <n v="4995"/>
    <s v="CA-2012-153038"/>
    <x v="1"/>
    <x v="217"/>
    <d v="2012-12-25T00:00:00"/>
    <s v="Standard Class"/>
    <s v="RB-19645"/>
    <s v="Robert Barroso"/>
    <x v="1"/>
    <x v="0"/>
    <s v="Memphis"/>
    <x v="18"/>
    <n v="38109"/>
    <x v="0"/>
    <s v="FUR-FU-10000221"/>
    <x v="0"/>
    <x v="5"/>
    <x v="529"/>
    <n v="20.32"/>
    <n v="5"/>
    <n v="0.2"/>
    <n v="3.5559999999999992"/>
  </r>
  <r>
    <n v="4996"/>
    <s v="CA-2011-132227"/>
    <x v="2"/>
    <x v="130"/>
    <d v="2011-11-10T00:00:00"/>
    <s v="Standard Class"/>
    <s v="SZ-20035"/>
    <s v="Sam Zeldin"/>
    <x v="2"/>
    <x v="0"/>
    <s v="New York City"/>
    <x v="15"/>
    <n v="10011"/>
    <x v="3"/>
    <s v="OFF-BI-10000962"/>
    <x v="1"/>
    <x v="8"/>
    <x v="1504"/>
    <n v="52.064"/>
    <n v="4"/>
    <n v="0.2"/>
    <n v="18.873199999999997"/>
  </r>
  <r>
    <n v="4997"/>
    <s v="CA-2014-155824"/>
    <x v="3"/>
    <x v="434"/>
    <d v="2014-03-16T00:00:00"/>
    <s v="Standard Class"/>
    <s v="KS-16300"/>
    <s v="Karen Seio"/>
    <x v="1"/>
    <x v="0"/>
    <s v="Raleigh"/>
    <x v="3"/>
    <n v="27604"/>
    <x v="0"/>
    <s v="OFF-AP-10000390"/>
    <x v="1"/>
    <x v="9"/>
    <x v="1691"/>
    <n v="48.783999999999999"/>
    <n v="1"/>
    <n v="0.2"/>
    <n v="3.6587999999999976"/>
  </r>
  <r>
    <n v="4998"/>
    <s v="CA-2014-155824"/>
    <x v="3"/>
    <x v="434"/>
    <d v="2014-03-16T00:00:00"/>
    <s v="Standard Class"/>
    <s v="KS-16300"/>
    <s v="Karen Seio"/>
    <x v="1"/>
    <x v="0"/>
    <s v="Raleigh"/>
    <x v="3"/>
    <n v="27604"/>
    <x v="0"/>
    <s v="OFF-BI-10000014"/>
    <x v="1"/>
    <x v="8"/>
    <x v="628"/>
    <n v="13.092000000000002"/>
    <n v="4"/>
    <n v="0.7"/>
    <n v="-10.037199999999999"/>
  </r>
  <r>
    <n v="4999"/>
    <s v="CA-2013-129238"/>
    <x v="0"/>
    <x v="1011"/>
    <d v="2013-02-04T00:00:00"/>
    <s v="Standard Class"/>
    <s v="SC-20050"/>
    <s v="Sample Company A"/>
    <x v="2"/>
    <x v="0"/>
    <s v="Los Angeles"/>
    <x v="1"/>
    <n v="90045"/>
    <x v="1"/>
    <s v="TEC-PH-10004120"/>
    <x v="2"/>
    <x v="7"/>
    <x v="1525"/>
    <n v="109.59200000000001"/>
    <n v="1"/>
    <n v="0.2"/>
    <n v="8.2194000000000003"/>
  </r>
  <r>
    <n v="5000"/>
    <s v="CA-2013-129238"/>
    <x v="0"/>
    <x v="1011"/>
    <d v="2013-02-04T00:00:00"/>
    <s v="Standard Class"/>
    <s v="SC-20050"/>
    <s v="Sample Company A"/>
    <x v="2"/>
    <x v="0"/>
    <s v="Los Angeles"/>
    <x v="1"/>
    <n v="90045"/>
    <x v="1"/>
    <s v="OFF-PA-10002764"/>
    <x v="1"/>
    <x v="10"/>
    <x v="33"/>
    <n v="56.7"/>
    <n v="5"/>
    <n v="0"/>
    <n v="27.782999999999998"/>
  </r>
  <r>
    <n v="5001"/>
    <s v="CA-2014-159688"/>
    <x v="3"/>
    <x v="917"/>
    <d v="2014-05-13T00:00:00"/>
    <s v="Standard Class"/>
    <s v="AB-10060"/>
    <s v="Adam Bellavance"/>
    <x v="2"/>
    <x v="0"/>
    <s v="Los Angeles"/>
    <x v="1"/>
    <n v="90004"/>
    <x v="1"/>
    <s v="TEC-AC-10000736"/>
    <x v="2"/>
    <x v="11"/>
    <x v="1085"/>
    <n v="79.989999999999995"/>
    <n v="1"/>
    <n v="0"/>
    <n v="28.796399999999998"/>
  </r>
  <r>
    <n v="5002"/>
    <s v="CA-2013-136126"/>
    <x v="0"/>
    <x v="1012"/>
    <d v="2013-05-25T00:00:00"/>
    <s v="Same Day"/>
    <s v="EH-14125"/>
    <s v="Eugene Hildebrand"/>
    <x v="2"/>
    <x v="0"/>
    <s v="Newport News"/>
    <x v="17"/>
    <n v="23602"/>
    <x v="0"/>
    <s v="OFF-SU-10000898"/>
    <x v="1"/>
    <x v="14"/>
    <x v="1181"/>
    <n v="69.5"/>
    <n v="5"/>
    <n v="0"/>
    <n v="20.154999999999994"/>
  </r>
  <r>
    <n v="5003"/>
    <s v="CA-2013-136126"/>
    <x v="0"/>
    <x v="1012"/>
    <d v="2013-05-25T00:00:00"/>
    <s v="Same Day"/>
    <s v="EH-14125"/>
    <s v="Eugene Hildebrand"/>
    <x v="2"/>
    <x v="0"/>
    <s v="Newport News"/>
    <x v="17"/>
    <n v="23602"/>
    <x v="0"/>
    <s v="OFF-PA-10004327"/>
    <x v="1"/>
    <x v="10"/>
    <x v="136"/>
    <n v="191.6"/>
    <n v="4"/>
    <n v="0"/>
    <n v="91.967999999999989"/>
  </r>
  <r>
    <n v="5004"/>
    <s v="CA-2013-155033"/>
    <x v="0"/>
    <x v="877"/>
    <d v="2013-10-13T00:00:00"/>
    <s v="Standard Class"/>
    <s v="CC-12475"/>
    <s v="Cindy Chapman"/>
    <x v="0"/>
    <x v="0"/>
    <s v="Los Angeles"/>
    <x v="1"/>
    <n v="90032"/>
    <x v="1"/>
    <s v="OFF-PA-10000143"/>
    <x v="1"/>
    <x v="10"/>
    <x v="1692"/>
    <n v="10.56"/>
    <n v="2"/>
    <n v="0"/>
    <n v="5.0688000000000004"/>
  </r>
  <r>
    <n v="5005"/>
    <s v="CA-2011-156006"/>
    <x v="2"/>
    <x v="1013"/>
    <d v="2011-05-02T00:00:00"/>
    <s v="Second Class"/>
    <s v="TM-21010"/>
    <s v="Tamara Manning"/>
    <x v="0"/>
    <x v="0"/>
    <s v="Jackson"/>
    <x v="35"/>
    <n v="39212"/>
    <x v="0"/>
    <s v="TEC-AC-10002550"/>
    <x v="2"/>
    <x v="11"/>
    <x v="1342"/>
    <n v="47.79"/>
    <n v="3"/>
    <n v="0"/>
    <n v="16.2486"/>
  </r>
  <r>
    <n v="5006"/>
    <s v="CA-2012-158659"/>
    <x v="1"/>
    <x v="113"/>
    <d v="2012-11-14T00:00:00"/>
    <s v="Second Class"/>
    <s v="SC-20695"/>
    <s v="Steve Chapman"/>
    <x v="1"/>
    <x v="0"/>
    <s v="Richmond"/>
    <x v="14"/>
    <n v="47374"/>
    <x v="2"/>
    <s v="OFF-ST-10003306"/>
    <x v="1"/>
    <x v="4"/>
    <x v="380"/>
    <n v="714.30000000000007"/>
    <n v="5"/>
    <n v="0"/>
    <n v="207.14699999999993"/>
  </r>
  <r>
    <n v="5007"/>
    <s v="CA-2012-169796"/>
    <x v="1"/>
    <x v="529"/>
    <d v="2012-11-14T00:00:00"/>
    <s v="Standard Class"/>
    <s v="Dp-13240"/>
    <s v="Dean percer"/>
    <x v="2"/>
    <x v="0"/>
    <s v="New York City"/>
    <x v="15"/>
    <n v="10035"/>
    <x v="3"/>
    <s v="TEC-MA-10000045"/>
    <x v="2"/>
    <x v="15"/>
    <x v="1693"/>
    <n v="2321.9"/>
    <n v="2"/>
    <n v="0"/>
    <n v="1114.5119999999999"/>
  </r>
  <r>
    <n v="5008"/>
    <s v="CA-2012-169796"/>
    <x v="1"/>
    <x v="529"/>
    <d v="2012-11-14T00:00:00"/>
    <s v="Standard Class"/>
    <s v="Dp-13240"/>
    <s v="Dean percer"/>
    <x v="2"/>
    <x v="0"/>
    <s v="New York City"/>
    <x v="15"/>
    <n v="10035"/>
    <x v="3"/>
    <s v="OFF-ST-10001505"/>
    <x v="1"/>
    <x v="4"/>
    <x v="1174"/>
    <n v="17.940000000000001"/>
    <n v="3"/>
    <n v="0"/>
    <n v="3.0497999999999985"/>
  </r>
  <r>
    <n v="5009"/>
    <s v="CA-2012-102876"/>
    <x v="1"/>
    <x v="67"/>
    <d v="2012-09-14T00:00:00"/>
    <s v="Standard Class"/>
    <s v="LR-17035"/>
    <s v="Lisa Ryan"/>
    <x v="1"/>
    <x v="0"/>
    <s v="Philadelphia"/>
    <x v="9"/>
    <n v="19134"/>
    <x v="3"/>
    <s v="OFF-BI-10004781"/>
    <x v="1"/>
    <x v="8"/>
    <x v="132"/>
    <n v="9.5220000000000002"/>
    <n v="1"/>
    <n v="0.7"/>
    <n v="-6.9827999999999975"/>
  </r>
  <r>
    <n v="5010"/>
    <s v="CA-2012-102876"/>
    <x v="1"/>
    <x v="67"/>
    <d v="2012-09-14T00:00:00"/>
    <s v="Standard Class"/>
    <s v="LR-17035"/>
    <s v="Lisa Ryan"/>
    <x v="1"/>
    <x v="0"/>
    <s v="Philadelphia"/>
    <x v="9"/>
    <n v="19134"/>
    <x v="3"/>
    <s v="TEC-PH-10002680"/>
    <x v="2"/>
    <x v="7"/>
    <x v="415"/>
    <n v="791.96399999999994"/>
    <n v="6"/>
    <n v="0.4"/>
    <n v="-131.9940000000002"/>
  </r>
  <r>
    <n v="5011"/>
    <s v="CA-2012-102876"/>
    <x v="1"/>
    <x v="67"/>
    <d v="2012-09-14T00:00:00"/>
    <s v="Standard Class"/>
    <s v="LR-17035"/>
    <s v="Lisa Ryan"/>
    <x v="1"/>
    <x v="0"/>
    <s v="Philadelphia"/>
    <x v="9"/>
    <n v="19134"/>
    <x v="3"/>
    <s v="OFF-BI-10000848"/>
    <x v="1"/>
    <x v="8"/>
    <x v="515"/>
    <n v="4.9230000000000009"/>
    <n v="3"/>
    <n v="0.7"/>
    <n v="-3.9383999999999997"/>
  </r>
  <r>
    <n v="5012"/>
    <s v="US-2014-139647"/>
    <x v="3"/>
    <x v="943"/>
    <d v="2014-05-14T00:00:00"/>
    <s v="First Class"/>
    <s v="TS-21370"/>
    <s v="Todd Sumrall"/>
    <x v="1"/>
    <x v="0"/>
    <s v="Phoenix"/>
    <x v="16"/>
    <n v="85023"/>
    <x v="1"/>
    <s v="FUR-BO-10004467"/>
    <x v="0"/>
    <x v="0"/>
    <x v="883"/>
    <n v="209.97900000000001"/>
    <n v="7"/>
    <n v="0.7"/>
    <n v="-356.96429999999998"/>
  </r>
  <r>
    <n v="5013"/>
    <s v="US-2014-160465"/>
    <x v="3"/>
    <x v="246"/>
    <d v="2014-07-27T00:00:00"/>
    <s v="Standard Class"/>
    <s v="SW-20350"/>
    <s v="Sean Wendt"/>
    <x v="2"/>
    <x v="0"/>
    <s v="Cleveland"/>
    <x v="24"/>
    <n v="44105"/>
    <x v="3"/>
    <s v="OFF-BI-10001670"/>
    <x v="1"/>
    <x v="8"/>
    <x v="438"/>
    <n v="33.930000000000007"/>
    <n v="3"/>
    <n v="0.7"/>
    <n v="-22.619999999999997"/>
  </r>
  <r>
    <n v="5014"/>
    <s v="US-2014-160465"/>
    <x v="3"/>
    <x v="246"/>
    <d v="2014-07-27T00:00:00"/>
    <s v="Standard Class"/>
    <s v="SW-20350"/>
    <s v="Sean Wendt"/>
    <x v="2"/>
    <x v="0"/>
    <s v="Cleveland"/>
    <x v="24"/>
    <n v="44105"/>
    <x v="3"/>
    <s v="OFF-ST-10000136"/>
    <x v="1"/>
    <x v="4"/>
    <x v="1694"/>
    <n v="222.32000000000005"/>
    <n v="7"/>
    <n v="0.2"/>
    <n v="25.010999999999967"/>
  </r>
  <r>
    <n v="5015"/>
    <s v="US-2014-160465"/>
    <x v="3"/>
    <x v="246"/>
    <d v="2014-07-27T00:00:00"/>
    <s v="Standard Class"/>
    <s v="SW-20350"/>
    <s v="Sean Wendt"/>
    <x v="2"/>
    <x v="0"/>
    <s v="Cleveland"/>
    <x v="24"/>
    <n v="44105"/>
    <x v="3"/>
    <s v="TEC-PH-10004522"/>
    <x v="2"/>
    <x v="7"/>
    <x v="1695"/>
    <n v="210.56400000000002"/>
    <n v="6"/>
    <n v="0.4"/>
    <n v="-52.640999999999991"/>
  </r>
  <r>
    <n v="5016"/>
    <s v="CA-2011-153850"/>
    <x v="2"/>
    <x v="156"/>
    <d v="2011-11-29T00:00:00"/>
    <s v="Standard Class"/>
    <s v="TH-21100"/>
    <s v="Thea Hendricks"/>
    <x v="0"/>
    <x v="0"/>
    <s v="Toledo"/>
    <x v="24"/>
    <n v="43615"/>
    <x v="3"/>
    <s v="FUR-FU-10002960"/>
    <x v="0"/>
    <x v="5"/>
    <x v="190"/>
    <n v="35.168000000000006"/>
    <n v="7"/>
    <n v="0.2"/>
    <n v="9.6712000000000025"/>
  </r>
  <r>
    <n v="5017"/>
    <s v="CA-2011-153850"/>
    <x v="2"/>
    <x v="156"/>
    <d v="2011-11-29T00:00:00"/>
    <s v="Standard Class"/>
    <s v="TH-21100"/>
    <s v="Thea Hendricks"/>
    <x v="0"/>
    <x v="0"/>
    <s v="Toledo"/>
    <x v="24"/>
    <n v="43615"/>
    <x v="3"/>
    <s v="TEC-PH-10002584"/>
    <x v="2"/>
    <x v="7"/>
    <x v="1696"/>
    <n v="1502.376"/>
    <n v="4"/>
    <n v="0.4"/>
    <n v="-250.39600000000019"/>
  </r>
  <r>
    <n v="5018"/>
    <s v="CA-2011-127558"/>
    <x v="2"/>
    <x v="647"/>
    <d v="2011-11-18T00:00:00"/>
    <s v="First Class"/>
    <s v="SS-20410"/>
    <s v="Shahid Shariari"/>
    <x v="0"/>
    <x v="0"/>
    <s v="Los Angeles"/>
    <x v="1"/>
    <n v="90008"/>
    <x v="1"/>
    <s v="FUR-FU-10002505"/>
    <x v="0"/>
    <x v="5"/>
    <x v="222"/>
    <n v="10.11"/>
    <n v="3"/>
    <n v="0"/>
    <n v="3.2351999999999994"/>
  </r>
  <r>
    <n v="5019"/>
    <s v="CA-2011-127558"/>
    <x v="2"/>
    <x v="647"/>
    <d v="2011-11-18T00:00:00"/>
    <s v="First Class"/>
    <s v="SS-20410"/>
    <s v="Shahid Shariari"/>
    <x v="0"/>
    <x v="0"/>
    <s v="Los Angeles"/>
    <x v="1"/>
    <n v="90008"/>
    <x v="1"/>
    <s v="TEC-AC-10003832"/>
    <x v="2"/>
    <x v="11"/>
    <x v="216"/>
    <n v="772.47"/>
    <n v="3"/>
    <n v="0"/>
    <n v="146.76929999999993"/>
  </r>
  <r>
    <n v="5020"/>
    <s v="CA-2011-127558"/>
    <x v="2"/>
    <x v="647"/>
    <d v="2011-11-18T00:00:00"/>
    <s v="First Class"/>
    <s v="SS-20410"/>
    <s v="Shahid Shariari"/>
    <x v="0"/>
    <x v="0"/>
    <s v="Los Angeles"/>
    <x v="1"/>
    <n v="90008"/>
    <x v="1"/>
    <s v="OFF-SU-10002537"/>
    <x v="1"/>
    <x v="14"/>
    <x v="676"/>
    <n v="20.46"/>
    <n v="2"/>
    <n v="0"/>
    <n v="5.3196000000000012"/>
  </r>
  <r>
    <n v="5021"/>
    <s v="CA-2014-136511"/>
    <x v="3"/>
    <x v="721"/>
    <d v="2014-03-26T00:00:00"/>
    <s v="Second Class"/>
    <s v="MZ-17515"/>
    <s v="Mary Zewe"/>
    <x v="1"/>
    <x v="0"/>
    <s v="New York City"/>
    <x v="15"/>
    <n v="10011"/>
    <x v="3"/>
    <s v="OFF-SU-10003505"/>
    <x v="1"/>
    <x v="14"/>
    <x v="408"/>
    <n v="347.58"/>
    <n v="3"/>
    <n v="0"/>
    <n v="17.378999999999976"/>
  </r>
  <r>
    <n v="5022"/>
    <s v="CA-2013-133795"/>
    <x v="0"/>
    <x v="122"/>
    <d v="2013-12-25T00:00:00"/>
    <s v="Standard Class"/>
    <s v="JE-15475"/>
    <s v="Jeremy Ellison"/>
    <x v="0"/>
    <x v="0"/>
    <s v="San Diego"/>
    <x v="1"/>
    <n v="92037"/>
    <x v="1"/>
    <s v="TEC-AC-10001465"/>
    <x v="2"/>
    <x v="11"/>
    <x v="473"/>
    <n v="72.64"/>
    <n v="2"/>
    <n v="0"/>
    <n v="21.791999999999994"/>
  </r>
  <r>
    <n v="5023"/>
    <s v="CA-2013-133795"/>
    <x v="0"/>
    <x v="122"/>
    <d v="2013-12-25T00:00:00"/>
    <s v="Standard Class"/>
    <s v="JE-15475"/>
    <s v="Jeremy Ellison"/>
    <x v="0"/>
    <x v="0"/>
    <s v="San Diego"/>
    <x v="1"/>
    <n v="92037"/>
    <x v="1"/>
    <s v="TEC-AC-10003832"/>
    <x v="2"/>
    <x v="11"/>
    <x v="216"/>
    <n v="772.47"/>
    <n v="3"/>
    <n v="0"/>
    <n v="146.76929999999993"/>
  </r>
  <r>
    <n v="5024"/>
    <s v="CA-2013-133795"/>
    <x v="0"/>
    <x v="122"/>
    <d v="2013-12-25T00:00:00"/>
    <s v="Standard Class"/>
    <s v="JE-15475"/>
    <s v="Jeremy Ellison"/>
    <x v="0"/>
    <x v="0"/>
    <s v="San Diego"/>
    <x v="1"/>
    <n v="92037"/>
    <x v="1"/>
    <s v="FUR-FU-10003731"/>
    <x v="0"/>
    <x v="5"/>
    <x v="1593"/>
    <n v="39.92"/>
    <n v="4"/>
    <n v="0"/>
    <n v="11.177600000000002"/>
  </r>
  <r>
    <n v="5025"/>
    <s v="US-2014-130953"/>
    <x v="3"/>
    <x v="570"/>
    <d v="2014-08-04T00:00:00"/>
    <s v="Standard Class"/>
    <s v="RF-19735"/>
    <s v="Roland Fjeld"/>
    <x v="0"/>
    <x v="0"/>
    <s v="Oklahoma City"/>
    <x v="26"/>
    <n v="73120"/>
    <x v="2"/>
    <s v="OFF-BI-10004828"/>
    <x v="1"/>
    <x v="8"/>
    <x v="1578"/>
    <n v="33.479999999999997"/>
    <n v="2"/>
    <n v="0"/>
    <n v="16.405199999999997"/>
  </r>
  <r>
    <n v="5026"/>
    <s v="US-2014-130953"/>
    <x v="3"/>
    <x v="570"/>
    <d v="2014-08-04T00:00:00"/>
    <s v="Standard Class"/>
    <s v="RF-19735"/>
    <s v="Roland Fjeld"/>
    <x v="0"/>
    <x v="0"/>
    <s v="Oklahoma City"/>
    <x v="26"/>
    <n v="73120"/>
    <x v="2"/>
    <s v="TEC-PH-10003012"/>
    <x v="2"/>
    <x v="7"/>
    <x v="344"/>
    <n v="461.97"/>
    <n v="3"/>
    <n v="0"/>
    <n v="133.97129999999996"/>
  </r>
  <r>
    <n v="5027"/>
    <s v="US-2014-130953"/>
    <x v="3"/>
    <x v="570"/>
    <d v="2014-08-04T00:00:00"/>
    <s v="Standard Class"/>
    <s v="RF-19735"/>
    <s v="Roland Fjeld"/>
    <x v="0"/>
    <x v="0"/>
    <s v="Oklahoma City"/>
    <x v="26"/>
    <n v="73120"/>
    <x v="2"/>
    <s v="OFF-AP-10002311"/>
    <x v="1"/>
    <x v="9"/>
    <x v="14"/>
    <n v="137.62"/>
    <n v="2"/>
    <n v="0"/>
    <n v="60.552800000000005"/>
  </r>
  <r>
    <n v="5028"/>
    <s v="US-2014-130953"/>
    <x v="3"/>
    <x v="570"/>
    <d v="2014-08-04T00:00:00"/>
    <s v="Standard Class"/>
    <s v="RF-19735"/>
    <s v="Roland Fjeld"/>
    <x v="0"/>
    <x v="0"/>
    <s v="Oklahoma City"/>
    <x v="26"/>
    <n v="73120"/>
    <x v="2"/>
    <s v="FUR-CH-10004626"/>
    <x v="0"/>
    <x v="1"/>
    <x v="1697"/>
    <n v="302.67"/>
    <n v="3"/>
    <n v="0"/>
    <n v="72.640799999999999"/>
  </r>
  <r>
    <n v="5029"/>
    <s v="CA-2011-151792"/>
    <x v="2"/>
    <x v="814"/>
    <d v="2011-09-07T00:00:00"/>
    <s v="Second Class"/>
    <s v="CV-12295"/>
    <s v="Christina VanderZanden"/>
    <x v="0"/>
    <x v="0"/>
    <s v="Chicago"/>
    <x v="10"/>
    <n v="60653"/>
    <x v="2"/>
    <s v="TEC-AC-10001606"/>
    <x v="2"/>
    <x v="11"/>
    <x v="585"/>
    <n v="239.976"/>
    <n v="3"/>
    <n v="0.2"/>
    <n v="53.994600000000005"/>
  </r>
  <r>
    <n v="5030"/>
    <s v="CA-2014-139304"/>
    <x v="3"/>
    <x v="926"/>
    <d v="2014-02-03T00:00:00"/>
    <s v="Standard Class"/>
    <s v="VG-21790"/>
    <s v="Vivek Gonzalez"/>
    <x v="0"/>
    <x v="0"/>
    <s v="San Francisco"/>
    <x v="1"/>
    <n v="94109"/>
    <x v="1"/>
    <s v="OFF-AR-10001216"/>
    <x v="1"/>
    <x v="6"/>
    <x v="1455"/>
    <n v="8.34"/>
    <n v="3"/>
    <n v="0"/>
    <n v="2.1683999999999997"/>
  </r>
  <r>
    <n v="5031"/>
    <s v="CA-2014-139304"/>
    <x v="3"/>
    <x v="926"/>
    <d v="2014-02-03T00:00:00"/>
    <s v="Standard Class"/>
    <s v="VG-21790"/>
    <s v="Vivek Gonzalez"/>
    <x v="0"/>
    <x v="0"/>
    <s v="San Francisco"/>
    <x v="1"/>
    <n v="94109"/>
    <x v="1"/>
    <s v="OFF-SU-10001664"/>
    <x v="1"/>
    <x v="14"/>
    <x v="1232"/>
    <n v="8.57"/>
    <n v="1"/>
    <n v="0"/>
    <n v="2.2282000000000002"/>
  </r>
  <r>
    <n v="5032"/>
    <s v="CA-2014-139304"/>
    <x v="3"/>
    <x v="926"/>
    <d v="2014-02-03T00:00:00"/>
    <s v="Standard Class"/>
    <s v="VG-21790"/>
    <s v="Vivek Gonzalez"/>
    <x v="0"/>
    <x v="0"/>
    <s v="San Francisco"/>
    <x v="1"/>
    <n v="94109"/>
    <x v="1"/>
    <s v="OFF-BI-10002498"/>
    <x v="1"/>
    <x v="8"/>
    <x v="435"/>
    <n v="119.61600000000001"/>
    <n v="8"/>
    <n v="0.2"/>
    <n v="40.370399999999997"/>
  </r>
  <r>
    <n v="5033"/>
    <s v="CA-2013-155166"/>
    <x v="0"/>
    <x v="482"/>
    <d v="2014-01-03T00:00:00"/>
    <s v="Standard Class"/>
    <s v="BB-11545"/>
    <s v="Brenda Bowman"/>
    <x v="1"/>
    <x v="0"/>
    <s v="Vineland"/>
    <x v="30"/>
    <n v="8360"/>
    <x v="3"/>
    <s v="FUR-CH-10003968"/>
    <x v="0"/>
    <x v="1"/>
    <x v="56"/>
    <n v="212.94"/>
    <n v="3"/>
    <n v="0"/>
    <n v="25.552800000000005"/>
  </r>
  <r>
    <n v="5034"/>
    <s v="CA-2013-155166"/>
    <x v="0"/>
    <x v="482"/>
    <d v="2014-01-03T00:00:00"/>
    <s v="Standard Class"/>
    <s v="BB-11545"/>
    <s v="Brenda Bowman"/>
    <x v="1"/>
    <x v="0"/>
    <s v="Vineland"/>
    <x v="30"/>
    <n v="8360"/>
    <x v="3"/>
    <s v="OFF-AP-10002765"/>
    <x v="1"/>
    <x v="9"/>
    <x v="1252"/>
    <n v="26.49"/>
    <n v="1"/>
    <n v="0"/>
    <n v="7.4172000000000011"/>
  </r>
  <r>
    <n v="5035"/>
    <s v="CA-2012-103954"/>
    <x v="1"/>
    <x v="101"/>
    <d v="2012-08-13T00:00:00"/>
    <s v="Second Class"/>
    <s v="HR-14770"/>
    <s v="Hallie Redmond"/>
    <x v="2"/>
    <x v="0"/>
    <s v="Milwaukee"/>
    <x v="6"/>
    <n v="53209"/>
    <x v="2"/>
    <s v="FUR-BO-10004690"/>
    <x v="0"/>
    <x v="0"/>
    <x v="1636"/>
    <n v="687.4"/>
    <n v="5"/>
    <n v="0"/>
    <n v="48.117999999999981"/>
  </r>
  <r>
    <n v="5036"/>
    <s v="CA-2011-169803"/>
    <x v="2"/>
    <x v="322"/>
    <d v="2011-04-12T00:00:00"/>
    <s v="Standard Class"/>
    <s v="SC-20260"/>
    <s v="Scott Cohen"/>
    <x v="1"/>
    <x v="0"/>
    <s v="Seattle"/>
    <x v="4"/>
    <n v="98115"/>
    <x v="1"/>
    <s v="FUR-TA-10000688"/>
    <x v="0"/>
    <x v="3"/>
    <x v="556"/>
    <n v="653.54999999999995"/>
    <n v="3"/>
    <n v="0"/>
    <n v="111.10349999999994"/>
  </r>
  <r>
    <n v="5037"/>
    <s v="CA-2011-169803"/>
    <x v="2"/>
    <x v="322"/>
    <d v="2011-04-12T00:00:00"/>
    <s v="Standard Class"/>
    <s v="SC-20260"/>
    <s v="Scott Cohen"/>
    <x v="1"/>
    <x v="0"/>
    <s v="Seattle"/>
    <x v="4"/>
    <n v="98115"/>
    <x v="1"/>
    <s v="TEC-AC-10003441"/>
    <x v="2"/>
    <x v="11"/>
    <x v="652"/>
    <n v="33.9"/>
    <n v="2"/>
    <n v="0"/>
    <n v="2.0339999999999989"/>
  </r>
  <r>
    <n v="5038"/>
    <s v="CA-2014-141719"/>
    <x v="3"/>
    <x v="701"/>
    <d v="2014-11-22T00:00:00"/>
    <s v="Second Class"/>
    <s v="EG-13900"/>
    <s v="Emily Grady"/>
    <x v="0"/>
    <x v="0"/>
    <s v="Naperville"/>
    <x v="10"/>
    <n v="60540"/>
    <x v="2"/>
    <s v="TEC-AC-10003610"/>
    <x v="2"/>
    <x v="11"/>
    <x v="598"/>
    <n v="239.96000000000004"/>
    <n v="5"/>
    <n v="0.2"/>
    <n v="83.98599999999999"/>
  </r>
  <r>
    <n v="5039"/>
    <s v="CA-2012-136469"/>
    <x v="1"/>
    <x v="655"/>
    <d v="2012-07-12T00:00:00"/>
    <s v="First Class"/>
    <s v="TS-21370"/>
    <s v="Todd Sumrall"/>
    <x v="1"/>
    <x v="0"/>
    <s v="Wilmington"/>
    <x v="13"/>
    <n v="19805"/>
    <x v="3"/>
    <s v="FUR-TA-10001520"/>
    <x v="0"/>
    <x v="3"/>
    <x v="711"/>
    <n v="199.83600000000001"/>
    <n v="4"/>
    <n v="0.3"/>
    <n v="-37.112400000000036"/>
  </r>
  <r>
    <n v="5040"/>
    <s v="CA-2012-136469"/>
    <x v="1"/>
    <x v="655"/>
    <d v="2012-07-12T00:00:00"/>
    <s v="First Class"/>
    <s v="TS-21370"/>
    <s v="Todd Sumrall"/>
    <x v="1"/>
    <x v="0"/>
    <s v="Wilmington"/>
    <x v="13"/>
    <n v="19805"/>
    <x v="3"/>
    <s v="TEC-PH-10001817"/>
    <x v="2"/>
    <x v="7"/>
    <x v="1097"/>
    <n v="716"/>
    <n v="2"/>
    <n v="0"/>
    <n v="193.32000000000005"/>
  </r>
  <r>
    <n v="5041"/>
    <s v="CA-2012-136469"/>
    <x v="1"/>
    <x v="655"/>
    <d v="2012-07-12T00:00:00"/>
    <s v="First Class"/>
    <s v="TS-21370"/>
    <s v="Todd Sumrall"/>
    <x v="1"/>
    <x v="0"/>
    <s v="Wilmington"/>
    <x v="13"/>
    <n v="19805"/>
    <x v="3"/>
    <s v="OFF-BI-10004492"/>
    <x v="1"/>
    <x v="8"/>
    <x v="347"/>
    <n v="221.06"/>
    <n v="7"/>
    <n v="0"/>
    <n v="103.89819999999997"/>
  </r>
  <r>
    <n v="5042"/>
    <s v="CA-2013-158694"/>
    <x v="0"/>
    <x v="338"/>
    <d v="2013-11-14T00:00:00"/>
    <s v="Second Class"/>
    <s v="AI-10855"/>
    <s v="Arianne Irving"/>
    <x v="0"/>
    <x v="0"/>
    <s v="Los Angeles"/>
    <x v="1"/>
    <n v="90036"/>
    <x v="1"/>
    <s v="OFF-PA-10002421"/>
    <x v="1"/>
    <x v="10"/>
    <x v="1416"/>
    <n v="67.710000000000008"/>
    <n v="3"/>
    <n v="0"/>
    <n v="32.500799999999998"/>
  </r>
  <r>
    <n v="5043"/>
    <s v="CA-2013-158694"/>
    <x v="0"/>
    <x v="338"/>
    <d v="2013-11-14T00:00:00"/>
    <s v="Second Class"/>
    <s v="AI-10855"/>
    <s v="Arianne Irving"/>
    <x v="0"/>
    <x v="0"/>
    <s v="Los Angeles"/>
    <x v="1"/>
    <n v="90036"/>
    <x v="1"/>
    <s v="OFF-AP-10000055"/>
    <x v="1"/>
    <x v="9"/>
    <x v="781"/>
    <n v="129.91999999999999"/>
    <n v="4"/>
    <n v="0"/>
    <n v="38.975999999999985"/>
  </r>
  <r>
    <n v="5044"/>
    <s v="CA-2013-158694"/>
    <x v="0"/>
    <x v="338"/>
    <d v="2013-11-14T00:00:00"/>
    <s v="Second Class"/>
    <s v="AI-10855"/>
    <s v="Arianne Irving"/>
    <x v="0"/>
    <x v="0"/>
    <s v="Los Angeles"/>
    <x v="1"/>
    <n v="90036"/>
    <x v="1"/>
    <s v="FUR-FU-10000965"/>
    <x v="0"/>
    <x v="5"/>
    <x v="682"/>
    <n v="467.46"/>
    <n v="9"/>
    <n v="0"/>
    <n v="191.65860000000001"/>
  </r>
  <r>
    <n v="5045"/>
    <s v="CA-2013-158694"/>
    <x v="0"/>
    <x v="338"/>
    <d v="2013-11-14T00:00:00"/>
    <s v="Second Class"/>
    <s v="AI-10855"/>
    <s v="Arianne Irving"/>
    <x v="0"/>
    <x v="0"/>
    <s v="Los Angeles"/>
    <x v="1"/>
    <n v="90036"/>
    <x v="1"/>
    <s v="OFF-PA-10001363"/>
    <x v="1"/>
    <x v="10"/>
    <x v="1616"/>
    <n v="61.4"/>
    <n v="5"/>
    <n v="0"/>
    <n v="28.857999999999997"/>
  </r>
  <r>
    <n v="5046"/>
    <s v="CA-2013-158694"/>
    <x v="0"/>
    <x v="338"/>
    <d v="2013-11-14T00:00:00"/>
    <s v="Second Class"/>
    <s v="AI-10855"/>
    <s v="Arianne Irving"/>
    <x v="0"/>
    <x v="0"/>
    <s v="Los Angeles"/>
    <x v="1"/>
    <n v="90036"/>
    <x v="1"/>
    <s v="OFF-ST-10001496"/>
    <x v="1"/>
    <x v="4"/>
    <x v="726"/>
    <n v="720.76"/>
    <n v="4"/>
    <n v="0"/>
    <n v="187.39760000000001"/>
  </r>
  <r>
    <n v="5047"/>
    <s v="CA-2013-158694"/>
    <x v="0"/>
    <x v="338"/>
    <d v="2013-11-14T00:00:00"/>
    <s v="Second Class"/>
    <s v="AI-10855"/>
    <s v="Arianne Irving"/>
    <x v="0"/>
    <x v="0"/>
    <s v="Los Angeles"/>
    <x v="1"/>
    <n v="90036"/>
    <x v="1"/>
    <s v="OFF-BI-10004656"/>
    <x v="1"/>
    <x v="8"/>
    <x v="855"/>
    <n v="5.1840000000000011"/>
    <n v="3"/>
    <n v="0.2"/>
    <n v="1.8143999999999996"/>
  </r>
  <r>
    <n v="5048"/>
    <s v="CA-2013-158694"/>
    <x v="0"/>
    <x v="338"/>
    <d v="2013-11-14T00:00:00"/>
    <s v="Second Class"/>
    <s v="AI-10855"/>
    <s v="Arianne Irving"/>
    <x v="0"/>
    <x v="0"/>
    <s v="Los Angeles"/>
    <x v="1"/>
    <n v="90036"/>
    <x v="1"/>
    <s v="OFF-AR-10001227"/>
    <x v="1"/>
    <x v="6"/>
    <x v="1611"/>
    <n v="14.7"/>
    <n v="5"/>
    <n v="0"/>
    <n v="3.9690000000000003"/>
  </r>
  <r>
    <n v="5049"/>
    <s v="US-2011-104759"/>
    <x v="2"/>
    <x v="691"/>
    <d v="2011-04-04T00:00:00"/>
    <s v="Standard Class"/>
    <s v="DD-13570"/>
    <s v="Dorothy Dickinson"/>
    <x v="0"/>
    <x v="0"/>
    <s v="Chicago"/>
    <x v="10"/>
    <n v="60610"/>
    <x v="2"/>
    <s v="OFF-BI-10002071"/>
    <x v="1"/>
    <x v="8"/>
    <x v="692"/>
    <n v="8.1339999999999986"/>
    <n v="7"/>
    <n v="0.8"/>
    <n v="-13.827800000000003"/>
  </r>
  <r>
    <n v="5050"/>
    <s v="US-2011-104759"/>
    <x v="2"/>
    <x v="691"/>
    <d v="2011-04-04T00:00:00"/>
    <s v="Standard Class"/>
    <s v="DD-13570"/>
    <s v="Dorothy Dickinson"/>
    <x v="0"/>
    <x v="0"/>
    <s v="Chicago"/>
    <x v="10"/>
    <n v="60610"/>
    <x v="2"/>
    <s v="TEC-AC-10004901"/>
    <x v="2"/>
    <x v="11"/>
    <x v="642"/>
    <n v="79.984000000000009"/>
    <n v="2"/>
    <n v="0.2"/>
    <n v="13.997199999999999"/>
  </r>
  <r>
    <n v="5051"/>
    <s v="CA-2012-150511"/>
    <x v="1"/>
    <x v="227"/>
    <d v="2012-09-24T00:00:00"/>
    <s v="Standard Class"/>
    <s v="AB-10060"/>
    <s v="Adam Bellavance"/>
    <x v="2"/>
    <x v="0"/>
    <s v="Des Moines"/>
    <x v="4"/>
    <n v="98198"/>
    <x v="1"/>
    <s v="OFF-PA-10001776"/>
    <x v="1"/>
    <x v="10"/>
    <x v="1263"/>
    <n v="18.54"/>
    <n v="2"/>
    <n v="0"/>
    <n v="8.7137999999999991"/>
  </r>
  <r>
    <n v="5052"/>
    <s v="CA-2012-134922"/>
    <x v="1"/>
    <x v="209"/>
    <d v="2012-11-11T00:00:00"/>
    <s v="Standard Class"/>
    <s v="KB-16240"/>
    <s v="Karen Bern"/>
    <x v="1"/>
    <x v="0"/>
    <s v="Philadelphia"/>
    <x v="9"/>
    <n v="19140"/>
    <x v="3"/>
    <s v="OFF-EN-10000483"/>
    <x v="1"/>
    <x v="12"/>
    <x v="369"/>
    <n v="24.400000000000002"/>
    <n v="2"/>
    <n v="0.2"/>
    <n v="7.9299999999999971"/>
  </r>
  <r>
    <n v="5053"/>
    <s v="US-2014-120607"/>
    <x v="3"/>
    <x v="240"/>
    <d v="2014-05-20T00:00:00"/>
    <s v="Same Day"/>
    <s v="JC-15775"/>
    <s v="John Castell"/>
    <x v="0"/>
    <x v="0"/>
    <s v="Atlanta"/>
    <x v="32"/>
    <n v="30318"/>
    <x v="0"/>
    <s v="OFF-PA-10003129"/>
    <x v="1"/>
    <x v="10"/>
    <x v="1137"/>
    <n v="195.64"/>
    <n v="4"/>
    <n v="0"/>
    <n v="91.950799999999987"/>
  </r>
  <r>
    <n v="5054"/>
    <s v="CA-2012-141243"/>
    <x v="1"/>
    <x v="928"/>
    <d v="2012-01-08T00:00:00"/>
    <s v="Second Class"/>
    <s v="AH-10465"/>
    <s v="Amy Hunt"/>
    <x v="0"/>
    <x v="0"/>
    <s v="Dallas"/>
    <x v="5"/>
    <n v="75217"/>
    <x v="2"/>
    <s v="TEC-AC-10003198"/>
    <x v="2"/>
    <x v="11"/>
    <x v="761"/>
    <n v="398.40000000000003"/>
    <n v="5"/>
    <n v="0.2"/>
    <n v="84.659999999999982"/>
  </r>
  <r>
    <n v="5055"/>
    <s v="CA-2012-141243"/>
    <x v="1"/>
    <x v="928"/>
    <d v="2012-01-08T00:00:00"/>
    <s v="Second Class"/>
    <s v="AH-10465"/>
    <s v="Amy Hunt"/>
    <x v="0"/>
    <x v="0"/>
    <s v="Dallas"/>
    <x v="5"/>
    <n v="75217"/>
    <x v="2"/>
    <s v="OFF-AR-10001246"/>
    <x v="1"/>
    <x v="6"/>
    <x v="450"/>
    <n v="7.0559999999999992"/>
    <n v="3"/>
    <n v="0.2"/>
    <n v="0.79379999999999962"/>
  </r>
  <r>
    <n v="5056"/>
    <s v="CA-2012-141243"/>
    <x v="1"/>
    <x v="928"/>
    <d v="2012-01-08T00:00:00"/>
    <s v="Second Class"/>
    <s v="AH-10465"/>
    <s v="Amy Hunt"/>
    <x v="0"/>
    <x v="0"/>
    <s v="Dallas"/>
    <x v="5"/>
    <n v="75217"/>
    <x v="2"/>
    <s v="FUR-BO-10003272"/>
    <x v="0"/>
    <x v="0"/>
    <x v="582"/>
    <n v="1352.3975999999998"/>
    <n v="9"/>
    <n v="0.32"/>
    <n v="-437.5404000000002"/>
  </r>
  <r>
    <n v="5057"/>
    <s v="CA-2012-162166"/>
    <x v="1"/>
    <x v="1014"/>
    <d v="2012-09-11T00:00:00"/>
    <s v="First Class"/>
    <s v="NM-18520"/>
    <s v="Neoma Murray"/>
    <x v="0"/>
    <x v="0"/>
    <s v="Moreno Valley"/>
    <x v="1"/>
    <n v="92553"/>
    <x v="1"/>
    <s v="OFF-PA-10002606"/>
    <x v="1"/>
    <x v="10"/>
    <x v="1592"/>
    <n v="26.400000000000002"/>
    <n v="5"/>
    <n v="0"/>
    <n v="11.879999999999999"/>
  </r>
  <r>
    <n v="5058"/>
    <s v="CA-2012-162166"/>
    <x v="1"/>
    <x v="1014"/>
    <d v="2012-09-11T00:00:00"/>
    <s v="First Class"/>
    <s v="NM-18520"/>
    <s v="Neoma Murray"/>
    <x v="0"/>
    <x v="0"/>
    <s v="Moreno Valley"/>
    <x v="1"/>
    <n v="92553"/>
    <x v="1"/>
    <s v="OFF-ST-10002486"/>
    <x v="1"/>
    <x v="4"/>
    <x v="693"/>
    <n v="41.88"/>
    <n v="6"/>
    <n v="0"/>
    <n v="0.83759999999999835"/>
  </r>
  <r>
    <n v="5059"/>
    <s v="CA-2013-120796"/>
    <x v="0"/>
    <x v="1015"/>
    <d v="2013-04-08T00:00:00"/>
    <s v="Standard Class"/>
    <s v="CS-11950"/>
    <s v="Carlos Soltero"/>
    <x v="0"/>
    <x v="0"/>
    <s v="Philadelphia"/>
    <x v="9"/>
    <n v="19140"/>
    <x v="3"/>
    <s v="OFF-BI-10004330"/>
    <x v="1"/>
    <x v="8"/>
    <x v="795"/>
    <n v="99.846000000000004"/>
    <n v="9"/>
    <n v="0.7"/>
    <n v="-83.204999999999984"/>
  </r>
  <r>
    <n v="5060"/>
    <s v="CA-2013-109722"/>
    <x v="0"/>
    <x v="5"/>
    <d v="2013-12-08T00:00:00"/>
    <s v="Second Class"/>
    <s v="TP-21130"/>
    <s v="Theone Pippenger"/>
    <x v="0"/>
    <x v="0"/>
    <s v="Georgetown"/>
    <x v="0"/>
    <n v="40324"/>
    <x v="0"/>
    <s v="TEC-PH-10000560"/>
    <x v="2"/>
    <x v="7"/>
    <x v="745"/>
    <n v="699.98"/>
    <n v="2"/>
    <n v="0"/>
    <n v="195.99440000000004"/>
  </r>
  <r>
    <n v="5061"/>
    <s v="CA-2013-109722"/>
    <x v="0"/>
    <x v="5"/>
    <d v="2013-12-08T00:00:00"/>
    <s v="Second Class"/>
    <s v="TP-21130"/>
    <s v="Theone Pippenger"/>
    <x v="0"/>
    <x v="0"/>
    <s v="Georgetown"/>
    <x v="0"/>
    <n v="40324"/>
    <x v="0"/>
    <s v="OFF-ST-10000060"/>
    <x v="1"/>
    <x v="4"/>
    <x v="387"/>
    <n v="584.82000000000005"/>
    <n v="9"/>
    <n v="0"/>
    <n v="70.178400000000025"/>
  </r>
  <r>
    <n v="5062"/>
    <s v="CA-2012-136798"/>
    <x v="1"/>
    <x v="412"/>
    <d v="2012-05-12T00:00:00"/>
    <s v="Standard Class"/>
    <s v="DL-12925"/>
    <s v="Daniel Lacy"/>
    <x v="0"/>
    <x v="0"/>
    <s v="Minneapolis"/>
    <x v="11"/>
    <n v="55407"/>
    <x v="2"/>
    <s v="OFF-BI-10003684"/>
    <x v="1"/>
    <x v="8"/>
    <x v="707"/>
    <n v="43.98"/>
    <n v="2"/>
    <n v="0"/>
    <n v="21.99"/>
  </r>
  <r>
    <n v="5063"/>
    <s v="CA-2012-136798"/>
    <x v="1"/>
    <x v="412"/>
    <d v="2012-05-12T00:00:00"/>
    <s v="Standard Class"/>
    <s v="DL-12925"/>
    <s v="Daniel Lacy"/>
    <x v="0"/>
    <x v="0"/>
    <s v="Minneapolis"/>
    <x v="11"/>
    <n v="55407"/>
    <x v="2"/>
    <s v="TEC-PH-10000441"/>
    <x v="2"/>
    <x v="7"/>
    <x v="1046"/>
    <n v="377.96999999999997"/>
    <n v="3"/>
    <n v="0"/>
    <n v="105.83160000000002"/>
  </r>
  <r>
    <n v="5064"/>
    <s v="CA-2012-136798"/>
    <x v="1"/>
    <x v="412"/>
    <d v="2012-05-12T00:00:00"/>
    <s v="Standard Class"/>
    <s v="DL-12925"/>
    <s v="Daniel Lacy"/>
    <x v="0"/>
    <x v="0"/>
    <s v="Minneapolis"/>
    <x v="11"/>
    <n v="55407"/>
    <x v="2"/>
    <s v="FUR-FU-10000723"/>
    <x v="0"/>
    <x v="5"/>
    <x v="475"/>
    <n v="123.96000000000001"/>
    <n v="3"/>
    <n v="0"/>
    <n v="11.156400000000005"/>
  </r>
  <r>
    <n v="5065"/>
    <s v="CA-2014-122196"/>
    <x v="3"/>
    <x v="585"/>
    <d v="2014-09-25T00:00:00"/>
    <s v="First Class"/>
    <s v="CA-12265"/>
    <s v="Christina Anderson"/>
    <x v="0"/>
    <x v="0"/>
    <s v="Wilmington"/>
    <x v="13"/>
    <n v="19805"/>
    <x v="3"/>
    <s v="TEC-PH-10004977"/>
    <x v="2"/>
    <x v="7"/>
    <x v="34"/>
    <n v="391.98"/>
    <n v="2"/>
    <n v="0"/>
    <n v="113.67419999999998"/>
  </r>
  <r>
    <n v="5066"/>
    <s v="CA-2014-142090"/>
    <x v="3"/>
    <x v="329"/>
    <d v="2014-12-08T00:00:00"/>
    <s v="Standard Class"/>
    <s v="SC-20380"/>
    <s v="Shahid Collister"/>
    <x v="0"/>
    <x v="0"/>
    <s v="Burlington"/>
    <x v="3"/>
    <n v="27217"/>
    <x v="0"/>
    <s v="TEC-AC-10002001"/>
    <x v="2"/>
    <x v="11"/>
    <x v="262"/>
    <n v="383.97600000000006"/>
    <n v="3"/>
    <n v="0.2"/>
    <n v="81.59490000000001"/>
  </r>
  <r>
    <n v="5067"/>
    <s v="CA-2014-142090"/>
    <x v="3"/>
    <x v="329"/>
    <d v="2014-12-08T00:00:00"/>
    <s v="Standard Class"/>
    <s v="SC-20380"/>
    <s v="Shahid Collister"/>
    <x v="0"/>
    <x v="0"/>
    <s v="Burlington"/>
    <x v="3"/>
    <n v="27217"/>
    <x v="0"/>
    <s v="FUR-TA-10001889"/>
    <x v="0"/>
    <x v="3"/>
    <x v="406"/>
    <n v="1781.6819999999998"/>
    <n v="7"/>
    <n v="0.4"/>
    <n v="-653.28340000000003"/>
  </r>
  <r>
    <n v="5068"/>
    <s v="CA-2014-160934"/>
    <x v="3"/>
    <x v="787"/>
    <d v="2014-01-20T00:00:00"/>
    <s v="Standard Class"/>
    <s v="TT-21460"/>
    <s v="Tonja Turnell"/>
    <x v="2"/>
    <x v="0"/>
    <s v="Los Angeles"/>
    <x v="1"/>
    <n v="90008"/>
    <x v="1"/>
    <s v="OFF-AR-10003504"/>
    <x v="1"/>
    <x v="6"/>
    <x v="1026"/>
    <n v="21.400000000000002"/>
    <n v="5"/>
    <n v="0"/>
    <n v="6.2059999999999977"/>
  </r>
  <r>
    <n v="5069"/>
    <s v="CA-2011-124478"/>
    <x v="2"/>
    <x v="233"/>
    <d v="2011-08-12T00:00:00"/>
    <s v="Standard Class"/>
    <s v="MA-17560"/>
    <s v="Matt Abelman"/>
    <x v="2"/>
    <x v="0"/>
    <s v="Trenton"/>
    <x v="12"/>
    <n v="48183"/>
    <x v="2"/>
    <s v="TEC-CO-10001571"/>
    <x v="2"/>
    <x v="16"/>
    <x v="1554"/>
    <n v="549.99"/>
    <n v="1"/>
    <n v="0"/>
    <n v="274.995"/>
  </r>
  <r>
    <n v="5070"/>
    <s v="CA-2011-124478"/>
    <x v="2"/>
    <x v="233"/>
    <d v="2011-08-12T00:00:00"/>
    <s v="Standard Class"/>
    <s v="MA-17560"/>
    <s v="Matt Abelman"/>
    <x v="2"/>
    <x v="0"/>
    <s v="Trenton"/>
    <x v="12"/>
    <n v="48183"/>
    <x v="2"/>
    <s v="OFF-AP-10002495"/>
    <x v="1"/>
    <x v="9"/>
    <x v="1075"/>
    <n v="167.535"/>
    <n v="3"/>
    <n v="0.1"/>
    <n v="37.229999999999983"/>
  </r>
  <r>
    <n v="5071"/>
    <s v="CA-2011-124478"/>
    <x v="2"/>
    <x v="233"/>
    <d v="2011-08-12T00:00:00"/>
    <s v="Standard Class"/>
    <s v="MA-17560"/>
    <s v="Matt Abelman"/>
    <x v="2"/>
    <x v="0"/>
    <s v="Trenton"/>
    <x v="12"/>
    <n v="48183"/>
    <x v="2"/>
    <s v="OFF-EN-10002500"/>
    <x v="1"/>
    <x v="12"/>
    <x v="118"/>
    <n v="38.339999999999996"/>
    <n v="3"/>
    <n v="0"/>
    <n v="17.253"/>
  </r>
  <r>
    <n v="5072"/>
    <s v="CA-2011-124478"/>
    <x v="2"/>
    <x v="233"/>
    <d v="2011-08-12T00:00:00"/>
    <s v="Standard Class"/>
    <s v="MA-17560"/>
    <s v="Matt Abelman"/>
    <x v="2"/>
    <x v="0"/>
    <s v="Trenton"/>
    <x v="12"/>
    <n v="48183"/>
    <x v="2"/>
    <s v="FUR-FU-10002088"/>
    <x v="0"/>
    <x v="5"/>
    <x v="1084"/>
    <n v="53.88"/>
    <n v="6"/>
    <n v="0"/>
    <n v="22.629600000000003"/>
  </r>
  <r>
    <n v="5073"/>
    <s v="CA-2011-124478"/>
    <x v="2"/>
    <x v="233"/>
    <d v="2011-08-12T00:00:00"/>
    <s v="Standard Class"/>
    <s v="MA-17560"/>
    <s v="Matt Abelman"/>
    <x v="2"/>
    <x v="0"/>
    <s v="Trenton"/>
    <x v="12"/>
    <n v="48183"/>
    <x v="2"/>
    <s v="TEC-PH-10001128"/>
    <x v="2"/>
    <x v="7"/>
    <x v="1499"/>
    <n v="299.98"/>
    <n v="2"/>
    <n v="0"/>
    <n v="83.994400000000013"/>
  </r>
  <r>
    <n v="5074"/>
    <s v="CA-2012-145485"/>
    <x v="1"/>
    <x v="599"/>
    <d v="2012-11-05T00:00:00"/>
    <s v="Same Day"/>
    <s v="JM-16195"/>
    <s v="Justin MacKendrick"/>
    <x v="0"/>
    <x v="0"/>
    <s v="San Francisco"/>
    <x v="1"/>
    <n v="94109"/>
    <x v="1"/>
    <s v="OFF-ST-10000649"/>
    <x v="1"/>
    <x v="4"/>
    <x v="937"/>
    <n v="62.8"/>
    <n v="4"/>
    <n v="0"/>
    <n v="15.700000000000003"/>
  </r>
  <r>
    <n v="5075"/>
    <s v="CA-2014-151071"/>
    <x v="3"/>
    <x v="1016"/>
    <d v="2014-04-30T00:00:00"/>
    <s v="Second Class"/>
    <s v="MB-18085"/>
    <s v="Mick Brown"/>
    <x v="0"/>
    <x v="0"/>
    <s v="Los Angeles"/>
    <x v="1"/>
    <n v="90049"/>
    <x v="1"/>
    <s v="OFF-BI-10002103"/>
    <x v="1"/>
    <x v="8"/>
    <x v="525"/>
    <n v="13.904"/>
    <n v="2"/>
    <n v="0.2"/>
    <n v="4.5187999999999997"/>
  </r>
  <r>
    <n v="5076"/>
    <s v="CA-2011-134572"/>
    <x v="2"/>
    <x v="1017"/>
    <d v="2011-04-22T00:00:00"/>
    <s v="Second Class"/>
    <s v="SV-20365"/>
    <s v="Seth Vernon"/>
    <x v="0"/>
    <x v="0"/>
    <s v="Houston"/>
    <x v="5"/>
    <n v="77070"/>
    <x v="2"/>
    <s v="FUR-TA-10001705"/>
    <x v="0"/>
    <x v="3"/>
    <x v="213"/>
    <n v="744.09999999999991"/>
    <n v="5"/>
    <n v="0.3"/>
    <n v="-95.670000000000044"/>
  </r>
  <r>
    <n v="5077"/>
    <s v="CA-2011-134572"/>
    <x v="2"/>
    <x v="1017"/>
    <d v="2011-04-22T00:00:00"/>
    <s v="Second Class"/>
    <s v="SV-20365"/>
    <s v="Seth Vernon"/>
    <x v="0"/>
    <x v="0"/>
    <s v="Houston"/>
    <x v="5"/>
    <n v="77070"/>
    <x v="2"/>
    <s v="OFF-ST-10004634"/>
    <x v="1"/>
    <x v="4"/>
    <x v="597"/>
    <n v="44.840000000000011"/>
    <n v="5"/>
    <n v="0.2"/>
    <n v="5.6049999999999951"/>
  </r>
  <r>
    <n v="5078"/>
    <s v="CA-2011-134572"/>
    <x v="2"/>
    <x v="1017"/>
    <d v="2011-04-22T00:00:00"/>
    <s v="Second Class"/>
    <s v="SV-20365"/>
    <s v="Seth Vernon"/>
    <x v="0"/>
    <x v="0"/>
    <s v="Houston"/>
    <x v="5"/>
    <n v="77070"/>
    <x v="2"/>
    <s v="FUR-TA-10004442"/>
    <x v="0"/>
    <x v="3"/>
    <x v="1645"/>
    <n v="401.59000000000003"/>
    <n v="2"/>
    <n v="0.3"/>
    <n v="-131.95100000000002"/>
  </r>
  <r>
    <n v="5079"/>
    <s v="CA-2014-143217"/>
    <x v="3"/>
    <x v="343"/>
    <d v="2014-11-18T00:00:00"/>
    <s v="Standard Class"/>
    <s v="CG-12040"/>
    <s v="Catherine Glotzbach"/>
    <x v="2"/>
    <x v="0"/>
    <s v="Milwaukee"/>
    <x v="6"/>
    <n v="53209"/>
    <x v="2"/>
    <s v="OFF-BI-10002949"/>
    <x v="1"/>
    <x v="8"/>
    <x v="520"/>
    <n v="18.240000000000002"/>
    <n v="3"/>
    <n v="0"/>
    <n v="8.5727999999999991"/>
  </r>
  <r>
    <n v="5080"/>
    <s v="US-2014-133312"/>
    <x v="3"/>
    <x v="920"/>
    <d v="2014-11-30T00:00:00"/>
    <s v="Standard Class"/>
    <s v="BD-11500"/>
    <s v="Bradley Drucker"/>
    <x v="0"/>
    <x v="0"/>
    <s v="San Francisco"/>
    <x v="1"/>
    <n v="94122"/>
    <x v="1"/>
    <s v="FUR-BO-10002213"/>
    <x v="0"/>
    <x v="0"/>
    <x v="1325"/>
    <n v="359.49899999999997"/>
    <n v="3"/>
    <n v="0.15"/>
    <n v="-29.605799999999981"/>
  </r>
  <r>
    <n v="5081"/>
    <s v="US-2014-133312"/>
    <x v="3"/>
    <x v="920"/>
    <d v="2014-11-30T00:00:00"/>
    <s v="Standard Class"/>
    <s v="BD-11500"/>
    <s v="Bradley Drucker"/>
    <x v="0"/>
    <x v="0"/>
    <s v="San Francisco"/>
    <x v="1"/>
    <n v="94122"/>
    <x v="1"/>
    <s v="OFF-ST-10001325"/>
    <x v="1"/>
    <x v="4"/>
    <x v="466"/>
    <n v="10.48"/>
    <n v="1"/>
    <n v="0"/>
    <n v="2.8296000000000001"/>
  </r>
  <r>
    <n v="5082"/>
    <s v="US-2012-137533"/>
    <x v="1"/>
    <x v="217"/>
    <d v="2012-12-18T00:00:00"/>
    <s v="Same Day"/>
    <s v="JK-15640"/>
    <s v="Jim Kriz"/>
    <x v="2"/>
    <x v="0"/>
    <s v="Cleveland"/>
    <x v="24"/>
    <n v="44105"/>
    <x v="3"/>
    <s v="OFF-PA-10003441"/>
    <x v="1"/>
    <x v="10"/>
    <x v="485"/>
    <n v="20.736000000000004"/>
    <n v="4"/>
    <n v="0.2"/>
    <n v="7.2576000000000001"/>
  </r>
  <r>
    <n v="5083"/>
    <s v="CA-2013-155138"/>
    <x v="0"/>
    <x v="162"/>
    <d v="2013-09-13T00:00:00"/>
    <s v="Standard Class"/>
    <s v="JM-15580"/>
    <s v="Jill Matthias"/>
    <x v="0"/>
    <x v="0"/>
    <s v="Monroe"/>
    <x v="3"/>
    <n v="28110"/>
    <x v="0"/>
    <s v="TEC-AC-10004209"/>
    <x v="2"/>
    <x v="11"/>
    <x v="899"/>
    <n v="35.167999999999999"/>
    <n v="4"/>
    <n v="0.2"/>
    <n v="8.3524000000000012"/>
  </r>
  <r>
    <n v="5084"/>
    <s v="CA-2013-155138"/>
    <x v="0"/>
    <x v="162"/>
    <d v="2013-09-13T00:00:00"/>
    <s v="Standard Class"/>
    <s v="JM-15580"/>
    <s v="Jill Matthias"/>
    <x v="0"/>
    <x v="0"/>
    <s v="Monroe"/>
    <x v="3"/>
    <n v="28110"/>
    <x v="0"/>
    <s v="OFF-PA-10000501"/>
    <x v="1"/>
    <x v="10"/>
    <x v="966"/>
    <n v="64.704000000000008"/>
    <n v="3"/>
    <n v="0.2"/>
    <n v="23.455199999999998"/>
  </r>
  <r>
    <n v="5085"/>
    <s v="CA-2013-108350"/>
    <x v="0"/>
    <x v="112"/>
    <d v="2013-06-10T00:00:00"/>
    <s v="Second Class"/>
    <s v="SC-20230"/>
    <s v="Scot Coram"/>
    <x v="1"/>
    <x v="0"/>
    <s v="Lowell"/>
    <x v="31"/>
    <n v="1852"/>
    <x v="3"/>
    <s v="OFF-PA-10003656"/>
    <x v="1"/>
    <x v="10"/>
    <x v="770"/>
    <n v="105.52"/>
    <n v="4"/>
    <n v="0"/>
    <n v="48.539199999999994"/>
  </r>
  <r>
    <n v="5086"/>
    <s v="CA-2012-144302"/>
    <x v="1"/>
    <x v="974"/>
    <d v="2012-06-23T00:00:00"/>
    <s v="Standard Class"/>
    <s v="ME-17320"/>
    <s v="Maria Etezadi"/>
    <x v="2"/>
    <x v="0"/>
    <s v="Dallas"/>
    <x v="5"/>
    <n v="75081"/>
    <x v="2"/>
    <s v="OFF-BI-10001107"/>
    <x v="1"/>
    <x v="8"/>
    <x v="492"/>
    <n v="5.7919999999999989"/>
    <n v="2"/>
    <n v="0.8"/>
    <n v="-9.5568000000000026"/>
  </r>
  <r>
    <n v="5087"/>
    <s v="CA-2012-109001"/>
    <x v="1"/>
    <x v="616"/>
    <d v="2012-03-09T00:00:00"/>
    <s v="Standard Class"/>
    <s v="KN-16390"/>
    <s v="Katherine Nockton"/>
    <x v="1"/>
    <x v="0"/>
    <s v="Philadelphia"/>
    <x v="9"/>
    <n v="19120"/>
    <x v="3"/>
    <s v="TEC-PH-10000562"/>
    <x v="2"/>
    <x v="7"/>
    <x v="1698"/>
    <n v="466.15799999999996"/>
    <n v="7"/>
    <n v="0.4"/>
    <n v="-93.231599999999958"/>
  </r>
  <r>
    <n v="5088"/>
    <s v="CA-2012-109001"/>
    <x v="1"/>
    <x v="616"/>
    <d v="2012-03-09T00:00:00"/>
    <s v="Standard Class"/>
    <s v="KN-16390"/>
    <s v="Katherine Nockton"/>
    <x v="1"/>
    <x v="0"/>
    <s v="Philadelphia"/>
    <x v="9"/>
    <n v="19120"/>
    <x v="3"/>
    <s v="TEC-AC-10001101"/>
    <x v="2"/>
    <x v="11"/>
    <x v="547"/>
    <n v="10.312000000000001"/>
    <n v="1"/>
    <n v="0.2"/>
    <n v="-1.2890000000000006"/>
  </r>
  <r>
    <n v="5089"/>
    <s v="CA-2012-109001"/>
    <x v="1"/>
    <x v="616"/>
    <d v="2012-03-09T00:00:00"/>
    <s v="Standard Class"/>
    <s v="KN-16390"/>
    <s v="Katherine Nockton"/>
    <x v="1"/>
    <x v="0"/>
    <s v="Philadelphia"/>
    <x v="9"/>
    <n v="19120"/>
    <x v="3"/>
    <s v="OFF-BI-10003529"/>
    <x v="1"/>
    <x v="8"/>
    <x v="788"/>
    <n v="2.556"/>
    <n v="3"/>
    <n v="0.7"/>
    <n v="-1.7892000000000001"/>
  </r>
  <r>
    <n v="5090"/>
    <s v="CA-2014-132738"/>
    <x v="3"/>
    <x v="1018"/>
    <d v="2014-08-08T00:00:00"/>
    <s v="First Class"/>
    <s v="HM-14860"/>
    <s v="Harry Marie"/>
    <x v="1"/>
    <x v="0"/>
    <s v="Loveland"/>
    <x v="22"/>
    <n v="80538"/>
    <x v="1"/>
    <s v="OFF-PA-10001752"/>
    <x v="1"/>
    <x v="10"/>
    <x v="1360"/>
    <n v="7.9680000000000009"/>
    <n v="2"/>
    <n v="0.2"/>
    <n v="2.8884000000000007"/>
  </r>
  <r>
    <n v="5091"/>
    <s v="CA-2014-132738"/>
    <x v="3"/>
    <x v="1018"/>
    <d v="2014-08-08T00:00:00"/>
    <s v="First Class"/>
    <s v="HM-14860"/>
    <s v="Harry Marie"/>
    <x v="1"/>
    <x v="0"/>
    <s v="Loveland"/>
    <x v="22"/>
    <n v="80538"/>
    <x v="1"/>
    <s v="OFF-EN-10001141"/>
    <x v="1"/>
    <x v="12"/>
    <x v="593"/>
    <n v="8.7840000000000007"/>
    <n v="1"/>
    <n v="0.2"/>
    <n v="3.1842000000000001"/>
  </r>
  <r>
    <n v="5092"/>
    <s v="CA-2014-156720"/>
    <x v="3"/>
    <x v="247"/>
    <d v="2015-01-04T00:00:00"/>
    <s v="Standard Class"/>
    <s v="JM-15580"/>
    <s v="Jill Matthias"/>
    <x v="0"/>
    <x v="0"/>
    <s v="Loveland"/>
    <x v="22"/>
    <n v="80538"/>
    <x v="1"/>
    <s v="OFF-FA-10003472"/>
    <x v="1"/>
    <x v="13"/>
    <x v="240"/>
    <n v="3.024"/>
    <n v="3"/>
    <n v="0.2"/>
    <n v="-0.6048"/>
  </r>
  <r>
    <n v="5093"/>
    <s v="CA-2012-119102"/>
    <x v="1"/>
    <x v="293"/>
    <d v="2012-05-27T00:00:00"/>
    <s v="Standard Class"/>
    <s v="KH-16690"/>
    <s v="Kristen Hastings"/>
    <x v="1"/>
    <x v="0"/>
    <s v="Woonsocket"/>
    <x v="34"/>
    <n v="2895"/>
    <x v="3"/>
    <s v="OFF-ST-10004507"/>
    <x v="1"/>
    <x v="4"/>
    <x v="452"/>
    <n v="51.449999999999996"/>
    <n v="3"/>
    <n v="0"/>
    <n v="13.891499999999999"/>
  </r>
  <r>
    <n v="5094"/>
    <s v="US-2011-140452"/>
    <x v="2"/>
    <x v="776"/>
    <d v="2011-12-10T00:00:00"/>
    <s v="Standard Class"/>
    <s v="BK-11260"/>
    <s v="Berenike Kampe"/>
    <x v="0"/>
    <x v="0"/>
    <s v="Chicago"/>
    <x v="10"/>
    <n v="60610"/>
    <x v="2"/>
    <s v="OFF-AP-10004036"/>
    <x v="1"/>
    <x v="9"/>
    <x v="1273"/>
    <n v="14.015999999999996"/>
    <n v="4"/>
    <n v="0.8"/>
    <n v="-31.536000000000001"/>
  </r>
  <r>
    <n v="5095"/>
    <s v="US-2011-140452"/>
    <x v="2"/>
    <x v="776"/>
    <d v="2011-12-10T00:00:00"/>
    <s v="Standard Class"/>
    <s v="BK-11260"/>
    <s v="Berenike Kampe"/>
    <x v="0"/>
    <x v="0"/>
    <s v="Chicago"/>
    <x v="10"/>
    <n v="60610"/>
    <x v="2"/>
    <s v="FUR-TA-10004086"/>
    <x v="0"/>
    <x v="3"/>
    <x v="824"/>
    <n v="214.95000000000002"/>
    <n v="5"/>
    <n v="0.5"/>
    <n v="-120.37200000000003"/>
  </r>
  <r>
    <n v="5096"/>
    <s v="US-2011-140452"/>
    <x v="2"/>
    <x v="776"/>
    <d v="2011-12-10T00:00:00"/>
    <s v="Standard Class"/>
    <s v="BK-11260"/>
    <s v="Berenike Kampe"/>
    <x v="0"/>
    <x v="0"/>
    <s v="Chicago"/>
    <x v="10"/>
    <n v="60610"/>
    <x v="2"/>
    <s v="TEC-PH-10000307"/>
    <x v="2"/>
    <x v="7"/>
    <x v="835"/>
    <n v="35.04"/>
    <n v="4"/>
    <n v="0.2"/>
    <n v="-7.0080000000000044"/>
  </r>
  <r>
    <n v="5097"/>
    <s v="US-2011-140452"/>
    <x v="2"/>
    <x v="776"/>
    <d v="2011-12-10T00:00:00"/>
    <s v="Standard Class"/>
    <s v="BK-11260"/>
    <s v="Berenike Kampe"/>
    <x v="0"/>
    <x v="0"/>
    <s v="Chicago"/>
    <x v="10"/>
    <n v="60610"/>
    <x v="2"/>
    <s v="FUR-FU-10002088"/>
    <x v="0"/>
    <x v="5"/>
    <x v="1084"/>
    <n v="10.776000000000002"/>
    <n v="3"/>
    <n v="0.6"/>
    <n v="-4.8491999999999997"/>
  </r>
  <r>
    <n v="5098"/>
    <s v="US-2011-140452"/>
    <x v="2"/>
    <x v="776"/>
    <d v="2011-12-10T00:00:00"/>
    <s v="Standard Class"/>
    <s v="BK-11260"/>
    <s v="Berenike Kampe"/>
    <x v="0"/>
    <x v="0"/>
    <s v="Chicago"/>
    <x v="10"/>
    <n v="60610"/>
    <x v="2"/>
    <s v="OFF-BI-10004965"/>
    <x v="1"/>
    <x v="8"/>
    <x v="1005"/>
    <n v="4.5999999999999988"/>
    <n v="2"/>
    <n v="0.8"/>
    <n v="-8.0500000000000025"/>
  </r>
  <r>
    <n v="5099"/>
    <s v="US-2011-140452"/>
    <x v="2"/>
    <x v="776"/>
    <d v="2011-12-10T00:00:00"/>
    <s v="Standard Class"/>
    <s v="BK-11260"/>
    <s v="Berenike Kampe"/>
    <x v="0"/>
    <x v="0"/>
    <s v="Chicago"/>
    <x v="10"/>
    <n v="60610"/>
    <x v="2"/>
    <s v="OFF-ST-10002485"/>
    <x v="1"/>
    <x v="4"/>
    <x v="209"/>
    <n v="35.167999999999999"/>
    <n v="2"/>
    <n v="0.2"/>
    <n v="-8.3524000000000012"/>
  </r>
  <r>
    <n v="5100"/>
    <s v="CA-2012-141936"/>
    <x v="1"/>
    <x v="976"/>
    <d v="2012-08-12T00:00:00"/>
    <s v="Standard Class"/>
    <s v="PN-18775"/>
    <s v="Parhena Norris"/>
    <x v="2"/>
    <x v="0"/>
    <s v="Bakersfield"/>
    <x v="1"/>
    <n v="93309"/>
    <x v="1"/>
    <s v="OFF-BI-10002194"/>
    <x v="1"/>
    <x v="8"/>
    <x v="411"/>
    <n v="19.152000000000001"/>
    <n v="3"/>
    <n v="0.2"/>
    <n v="6.4638000000000009"/>
  </r>
  <r>
    <n v="5101"/>
    <s v="CA-2011-158442"/>
    <x v="2"/>
    <x v="461"/>
    <d v="2011-03-17T00:00:00"/>
    <s v="Same Day"/>
    <s v="AZ-10750"/>
    <s v="Annie Zypern"/>
    <x v="0"/>
    <x v="0"/>
    <s v="Dallas"/>
    <x v="5"/>
    <n v="75217"/>
    <x v="2"/>
    <s v="OFF-AR-10003732"/>
    <x v="1"/>
    <x v="6"/>
    <x v="321"/>
    <n v="4.4479999999999995"/>
    <n v="2"/>
    <n v="0.2"/>
    <n v="0.3335999999999999"/>
  </r>
  <r>
    <n v="5102"/>
    <s v="CA-2011-158442"/>
    <x v="2"/>
    <x v="461"/>
    <d v="2011-03-17T00:00:00"/>
    <s v="Same Day"/>
    <s v="AZ-10750"/>
    <s v="Annie Zypern"/>
    <x v="0"/>
    <x v="0"/>
    <s v="Dallas"/>
    <x v="5"/>
    <n v="75217"/>
    <x v="2"/>
    <s v="OFF-PA-10002195"/>
    <x v="1"/>
    <x v="10"/>
    <x v="1543"/>
    <n v="5.1840000000000011"/>
    <n v="1"/>
    <n v="0.2"/>
    <n v="1.8792"/>
  </r>
  <r>
    <n v="5103"/>
    <s v="CA-2011-158442"/>
    <x v="2"/>
    <x v="461"/>
    <d v="2011-03-17T00:00:00"/>
    <s v="Same Day"/>
    <s v="AZ-10750"/>
    <s v="Annie Zypern"/>
    <x v="0"/>
    <x v="0"/>
    <s v="Dallas"/>
    <x v="5"/>
    <n v="75217"/>
    <x v="2"/>
    <s v="OFF-PA-10002365"/>
    <x v="1"/>
    <x v="10"/>
    <x v="12"/>
    <n v="15.552000000000003"/>
    <n v="3"/>
    <n v="0.2"/>
    <n v="5.4432"/>
  </r>
  <r>
    <n v="5104"/>
    <s v="CA-2012-167374"/>
    <x v="1"/>
    <x v="514"/>
    <d v="2012-03-30T00:00:00"/>
    <s v="Second Class"/>
    <s v="GM-14500"/>
    <s v="Gene McClure"/>
    <x v="0"/>
    <x v="0"/>
    <s v="Philadelphia"/>
    <x v="9"/>
    <n v="19140"/>
    <x v="3"/>
    <s v="OFF-PA-10001950"/>
    <x v="1"/>
    <x v="10"/>
    <x v="144"/>
    <n v="40.032000000000004"/>
    <n v="6"/>
    <n v="0.2"/>
    <n v="12.509999999999993"/>
  </r>
  <r>
    <n v="5105"/>
    <s v="CA-2012-167374"/>
    <x v="1"/>
    <x v="514"/>
    <d v="2012-03-30T00:00:00"/>
    <s v="Second Class"/>
    <s v="GM-14500"/>
    <s v="Gene McClure"/>
    <x v="0"/>
    <x v="0"/>
    <s v="Philadelphia"/>
    <x v="9"/>
    <n v="19140"/>
    <x v="3"/>
    <s v="TEC-AC-10004633"/>
    <x v="2"/>
    <x v="11"/>
    <x v="60"/>
    <n v="16.776000000000003"/>
    <n v="3"/>
    <n v="0.2"/>
    <n v="5.0327999999999999"/>
  </r>
  <r>
    <n v="5106"/>
    <s v="CA-2011-116568"/>
    <x v="2"/>
    <x v="637"/>
    <d v="2011-12-20T00:00:00"/>
    <s v="Standard Class"/>
    <s v="BM-11785"/>
    <s v="Bryan Mills"/>
    <x v="0"/>
    <x v="0"/>
    <s v="Deltona"/>
    <x v="2"/>
    <n v="32725"/>
    <x v="0"/>
    <s v="FUR-CH-10002439"/>
    <x v="0"/>
    <x v="1"/>
    <x v="1316"/>
    <n v="186.304"/>
    <n v="4"/>
    <n v="0.2"/>
    <n v="13.972799999999999"/>
  </r>
  <r>
    <n v="5107"/>
    <s v="CA-2012-147102"/>
    <x v="1"/>
    <x v="444"/>
    <d v="2012-09-26T00:00:00"/>
    <s v="Standard Class"/>
    <s v="NH-18610"/>
    <s v="Nicole Hansen"/>
    <x v="1"/>
    <x v="0"/>
    <s v="Columbus"/>
    <x v="32"/>
    <n v="31907"/>
    <x v="0"/>
    <s v="TEC-AC-10000682"/>
    <x v="2"/>
    <x v="11"/>
    <x v="1327"/>
    <n v="66.36"/>
    <n v="4"/>
    <n v="0"/>
    <n v="23.225999999999999"/>
  </r>
  <r>
    <n v="5108"/>
    <s v="CA-2014-132213"/>
    <x v="3"/>
    <x v="1016"/>
    <d v="2014-04-27T00:00:00"/>
    <s v="First Class"/>
    <s v="PN-18775"/>
    <s v="Parhena Norris"/>
    <x v="2"/>
    <x v="0"/>
    <s v="Nashville"/>
    <x v="18"/>
    <n v="37211"/>
    <x v="0"/>
    <s v="OFF-AR-10004078"/>
    <x v="1"/>
    <x v="6"/>
    <x v="507"/>
    <n v="42.047999999999995"/>
    <n v="9"/>
    <n v="0.2"/>
    <n v="5.2559999999999985"/>
  </r>
  <r>
    <n v="5109"/>
    <s v="CA-2014-132213"/>
    <x v="3"/>
    <x v="1016"/>
    <d v="2014-04-27T00:00:00"/>
    <s v="First Class"/>
    <s v="PN-18775"/>
    <s v="Parhena Norris"/>
    <x v="2"/>
    <x v="0"/>
    <s v="Nashville"/>
    <x v="18"/>
    <n v="37211"/>
    <x v="0"/>
    <s v="OFF-AR-10001958"/>
    <x v="1"/>
    <x v="6"/>
    <x v="206"/>
    <n v="67.92"/>
    <n v="5"/>
    <n v="0.2"/>
    <n v="6.7920000000000016"/>
  </r>
  <r>
    <n v="5110"/>
    <s v="CA-2011-138450"/>
    <x v="2"/>
    <x v="638"/>
    <d v="2011-10-22T00:00:00"/>
    <s v="Standard Class"/>
    <s v="EH-13765"/>
    <s v="Edward Hooks"/>
    <x v="1"/>
    <x v="0"/>
    <s v="Philadelphia"/>
    <x v="9"/>
    <n v="19134"/>
    <x v="3"/>
    <s v="OFF-EN-10001335"/>
    <x v="1"/>
    <x v="12"/>
    <x v="462"/>
    <n v="52.512"/>
    <n v="6"/>
    <n v="0.2"/>
    <n v="19.692"/>
  </r>
  <r>
    <n v="5111"/>
    <s v="CA-2011-138450"/>
    <x v="2"/>
    <x v="638"/>
    <d v="2011-10-22T00:00:00"/>
    <s v="Standard Class"/>
    <s v="EH-13765"/>
    <s v="Edward Hooks"/>
    <x v="1"/>
    <x v="0"/>
    <s v="Philadelphia"/>
    <x v="9"/>
    <n v="19134"/>
    <x v="3"/>
    <s v="OFF-ST-10003479"/>
    <x v="1"/>
    <x v="4"/>
    <x v="41"/>
    <n v="186.91200000000001"/>
    <n v="6"/>
    <n v="0.2"/>
    <n v="-35.046000000000028"/>
  </r>
  <r>
    <n v="5112"/>
    <s v="CA-2011-138450"/>
    <x v="2"/>
    <x v="638"/>
    <d v="2011-10-22T00:00:00"/>
    <s v="Standard Class"/>
    <s v="EH-13765"/>
    <s v="Edward Hooks"/>
    <x v="1"/>
    <x v="0"/>
    <s v="Philadelphia"/>
    <x v="9"/>
    <n v="19134"/>
    <x v="3"/>
    <s v="OFF-PA-10003016"/>
    <x v="1"/>
    <x v="10"/>
    <x v="1385"/>
    <n v="10.048000000000002"/>
    <n v="4"/>
    <n v="0.2"/>
    <n v="3.1399999999999988"/>
  </r>
  <r>
    <n v="5113"/>
    <s v="CA-2012-153073"/>
    <x v="1"/>
    <x v="50"/>
    <d v="2012-11-13T00:00:00"/>
    <s v="Same Day"/>
    <s v="HA-14905"/>
    <s v="Helen Abelman"/>
    <x v="0"/>
    <x v="0"/>
    <s v="Chicago"/>
    <x v="10"/>
    <n v="60610"/>
    <x v="2"/>
    <s v="FUR-FU-10001025"/>
    <x v="0"/>
    <x v="5"/>
    <x v="1699"/>
    <n v="17.496000000000002"/>
    <n v="9"/>
    <n v="0.6"/>
    <n v="-7.4357999999999969"/>
  </r>
  <r>
    <n v="5114"/>
    <s v="CA-2013-147970"/>
    <x v="0"/>
    <x v="1011"/>
    <d v="2013-02-02T00:00:00"/>
    <s v="Second Class"/>
    <s v="AB-10150"/>
    <s v="Aimee Bixby"/>
    <x v="0"/>
    <x v="0"/>
    <s v="Dallas"/>
    <x v="5"/>
    <n v="75220"/>
    <x v="2"/>
    <s v="OFF-PA-10003936"/>
    <x v="1"/>
    <x v="10"/>
    <x v="1283"/>
    <n v="15.552000000000003"/>
    <n v="3"/>
    <n v="0.2"/>
    <n v="5.4432"/>
  </r>
  <r>
    <n v="5115"/>
    <s v="CA-2013-150658"/>
    <x v="0"/>
    <x v="1019"/>
    <d v="2013-11-23T00:00:00"/>
    <s v="Standard Class"/>
    <s v="MS-17365"/>
    <s v="Maribeth Schnelling"/>
    <x v="0"/>
    <x v="0"/>
    <s v="Carlsbad"/>
    <x v="27"/>
    <n v="88220"/>
    <x v="1"/>
    <s v="OFF-BI-10004140"/>
    <x v="1"/>
    <x v="8"/>
    <x v="304"/>
    <n v="10.776000000000002"/>
    <n v="3"/>
    <n v="0.2"/>
    <n v="3.3674999999999984"/>
  </r>
  <r>
    <n v="5116"/>
    <s v="CA-2014-125640"/>
    <x v="3"/>
    <x v="800"/>
    <d v="2014-07-30T00:00:00"/>
    <s v="Standard Class"/>
    <s v="DD-13570"/>
    <s v="Dorothy Dickinson"/>
    <x v="0"/>
    <x v="0"/>
    <s v="Philadelphia"/>
    <x v="9"/>
    <n v="19134"/>
    <x v="3"/>
    <s v="OFF-LA-10004178"/>
    <x v="1"/>
    <x v="2"/>
    <x v="1700"/>
    <n v="3.3040000000000003"/>
    <n v="1"/>
    <n v="0.2"/>
    <n v="1.0737999999999999"/>
  </r>
  <r>
    <n v="5117"/>
    <s v="CA-2014-154137"/>
    <x v="3"/>
    <x v="343"/>
    <d v="2014-11-18T00:00:00"/>
    <s v="Standard Class"/>
    <s v="MT-17815"/>
    <s v="Meg Tillman"/>
    <x v="0"/>
    <x v="0"/>
    <s v="New York City"/>
    <x v="15"/>
    <n v="10009"/>
    <x v="3"/>
    <s v="OFF-ST-10003324"/>
    <x v="1"/>
    <x v="4"/>
    <x v="1014"/>
    <n v="35.479999999999997"/>
    <n v="1"/>
    <n v="0"/>
    <n v="0"/>
  </r>
  <r>
    <n v="5118"/>
    <s v="CA-2012-127173"/>
    <x v="1"/>
    <x v="120"/>
    <d v="2012-10-03T00:00:00"/>
    <s v="Standard Class"/>
    <s v="GM-14500"/>
    <s v="Gene McClure"/>
    <x v="0"/>
    <x v="0"/>
    <s v="Oceanside"/>
    <x v="15"/>
    <n v="11572"/>
    <x v="3"/>
    <s v="OFF-FA-10004854"/>
    <x v="1"/>
    <x v="13"/>
    <x v="268"/>
    <n v="34.44"/>
    <n v="3"/>
    <n v="0"/>
    <n v="16.186799999999998"/>
  </r>
  <r>
    <n v="5119"/>
    <s v="CA-2012-127173"/>
    <x v="1"/>
    <x v="120"/>
    <d v="2012-10-03T00:00:00"/>
    <s v="Standard Class"/>
    <s v="GM-14500"/>
    <s v="Gene McClure"/>
    <x v="0"/>
    <x v="0"/>
    <s v="Oceanside"/>
    <x v="15"/>
    <n v="11572"/>
    <x v="3"/>
    <s v="TEC-MA-10002859"/>
    <x v="2"/>
    <x v="15"/>
    <x v="1527"/>
    <n v="629.92999999999995"/>
    <n v="7"/>
    <n v="0"/>
    <n v="296.06709999999998"/>
  </r>
  <r>
    <n v="5120"/>
    <s v="CA-2012-127173"/>
    <x v="1"/>
    <x v="120"/>
    <d v="2012-10-03T00:00:00"/>
    <s v="Standard Class"/>
    <s v="GM-14500"/>
    <s v="Gene McClure"/>
    <x v="0"/>
    <x v="0"/>
    <s v="Oceanside"/>
    <x v="15"/>
    <n v="11572"/>
    <x v="3"/>
    <s v="OFF-BI-10000088"/>
    <x v="1"/>
    <x v="8"/>
    <x v="1025"/>
    <n v="79.056000000000012"/>
    <n v="9"/>
    <n v="0.2"/>
    <n v="28.657800000000002"/>
  </r>
  <r>
    <n v="5121"/>
    <s v="CA-2011-149538"/>
    <x v="2"/>
    <x v="527"/>
    <d v="2011-04-08T00:00:00"/>
    <s v="Standard Class"/>
    <s v="KB-16585"/>
    <s v="Ken Black"/>
    <x v="1"/>
    <x v="0"/>
    <s v="Lafayette"/>
    <x v="28"/>
    <n v="70506"/>
    <x v="0"/>
    <s v="OFF-ST-10004180"/>
    <x v="1"/>
    <x v="4"/>
    <x v="241"/>
    <n v="232.54999999999998"/>
    <n v="5"/>
    <n v="0"/>
    <n v="9.3019999999999925"/>
  </r>
  <r>
    <n v="5122"/>
    <s v="CA-2011-149538"/>
    <x v="2"/>
    <x v="527"/>
    <d v="2011-04-08T00:00:00"/>
    <s v="Standard Class"/>
    <s v="KB-16585"/>
    <s v="Ken Black"/>
    <x v="1"/>
    <x v="0"/>
    <s v="Lafayette"/>
    <x v="28"/>
    <n v="70506"/>
    <x v="0"/>
    <s v="TEC-AC-10002926"/>
    <x v="2"/>
    <x v="11"/>
    <x v="1114"/>
    <n v="99.98"/>
    <n v="2"/>
    <n v="0"/>
    <n v="42.991400000000006"/>
  </r>
  <r>
    <n v="5123"/>
    <s v="CA-2011-149538"/>
    <x v="2"/>
    <x v="527"/>
    <d v="2011-04-08T00:00:00"/>
    <s v="Standard Class"/>
    <s v="KB-16585"/>
    <s v="Ken Black"/>
    <x v="1"/>
    <x v="0"/>
    <s v="Lafayette"/>
    <x v="28"/>
    <n v="70506"/>
    <x v="0"/>
    <s v="OFF-PA-10003797"/>
    <x v="1"/>
    <x v="10"/>
    <x v="1701"/>
    <n v="19.440000000000001"/>
    <n v="3"/>
    <n v="0"/>
    <n v="9.3312000000000008"/>
  </r>
  <r>
    <n v="5124"/>
    <s v="CA-2011-149538"/>
    <x v="2"/>
    <x v="527"/>
    <d v="2011-04-08T00:00:00"/>
    <s v="Standard Class"/>
    <s v="KB-16585"/>
    <s v="Ken Black"/>
    <x v="1"/>
    <x v="0"/>
    <s v="Lafayette"/>
    <x v="28"/>
    <n v="70506"/>
    <x v="0"/>
    <s v="OFF-PA-10002195"/>
    <x v="1"/>
    <x v="10"/>
    <x v="1543"/>
    <n v="12.96"/>
    <n v="2"/>
    <n v="0"/>
    <n v="6.3504000000000005"/>
  </r>
  <r>
    <n v="5125"/>
    <s v="CA-2011-160766"/>
    <x v="2"/>
    <x v="80"/>
    <d v="2011-09-14T00:00:00"/>
    <s v="Same Day"/>
    <s v="DM-13015"/>
    <s v="Darrin Martin"/>
    <x v="0"/>
    <x v="0"/>
    <s v="New York City"/>
    <x v="15"/>
    <n v="10009"/>
    <x v="3"/>
    <s v="FUR-TA-10001039"/>
    <x v="0"/>
    <x v="3"/>
    <x v="824"/>
    <n v="464.29200000000003"/>
    <n v="9"/>
    <n v="0.4"/>
    <n v="-108.33479999999997"/>
  </r>
  <r>
    <n v="5126"/>
    <s v="CA-2011-160766"/>
    <x v="2"/>
    <x v="80"/>
    <d v="2011-09-14T00:00:00"/>
    <s v="Same Day"/>
    <s v="DM-13015"/>
    <s v="Darrin Martin"/>
    <x v="0"/>
    <x v="0"/>
    <s v="New York City"/>
    <x v="15"/>
    <n v="10009"/>
    <x v="3"/>
    <s v="OFF-EN-10001099"/>
    <x v="1"/>
    <x v="12"/>
    <x v="33"/>
    <n v="68.459999999999994"/>
    <n v="7"/>
    <n v="0"/>
    <n v="31.491599999999995"/>
  </r>
  <r>
    <n v="5127"/>
    <s v="CA-2011-160766"/>
    <x v="2"/>
    <x v="80"/>
    <d v="2011-09-14T00:00:00"/>
    <s v="Same Day"/>
    <s v="DM-13015"/>
    <s v="Darrin Martin"/>
    <x v="0"/>
    <x v="0"/>
    <s v="New York City"/>
    <x v="15"/>
    <n v="10009"/>
    <x v="3"/>
    <s v="TEC-MA-10003979"/>
    <x v="2"/>
    <x v="15"/>
    <x v="802"/>
    <n v="2799.96"/>
    <n v="4"/>
    <n v="0"/>
    <n v="1371.9803999999999"/>
  </r>
  <r>
    <n v="5128"/>
    <s v="CA-2011-160766"/>
    <x v="2"/>
    <x v="80"/>
    <d v="2011-09-14T00:00:00"/>
    <s v="Same Day"/>
    <s v="DM-13015"/>
    <s v="Darrin Martin"/>
    <x v="0"/>
    <x v="0"/>
    <s v="New York City"/>
    <x v="15"/>
    <n v="10009"/>
    <x v="3"/>
    <s v="OFF-AP-10002945"/>
    <x v="1"/>
    <x v="9"/>
    <x v="225"/>
    <n v="601.29999999999995"/>
    <n v="2"/>
    <n v="0"/>
    <n v="198.42899999999997"/>
  </r>
  <r>
    <n v="5129"/>
    <s v="CA-2011-160766"/>
    <x v="2"/>
    <x v="80"/>
    <d v="2011-09-14T00:00:00"/>
    <s v="Same Day"/>
    <s v="DM-13015"/>
    <s v="Darrin Martin"/>
    <x v="0"/>
    <x v="0"/>
    <s v="New York City"/>
    <x v="15"/>
    <n v="10009"/>
    <x v="3"/>
    <s v="TEC-PH-10001536"/>
    <x v="2"/>
    <x v="7"/>
    <x v="1234"/>
    <n v="16.989999999999998"/>
    <n v="1"/>
    <n v="0"/>
    <n v="4.4173999999999989"/>
  </r>
  <r>
    <n v="5130"/>
    <s v="CA-2011-160766"/>
    <x v="2"/>
    <x v="80"/>
    <d v="2011-09-14T00:00:00"/>
    <s v="Same Day"/>
    <s v="DM-13015"/>
    <s v="Darrin Martin"/>
    <x v="0"/>
    <x v="0"/>
    <s v="New York City"/>
    <x v="15"/>
    <n v="10009"/>
    <x v="3"/>
    <s v="TEC-PH-10000526"/>
    <x v="2"/>
    <x v="7"/>
    <x v="1463"/>
    <n v="287.96999999999997"/>
    <n v="3"/>
    <n v="0"/>
    <n v="80.631600000000006"/>
  </r>
  <r>
    <n v="5131"/>
    <s v="CA-2011-160766"/>
    <x v="2"/>
    <x v="80"/>
    <d v="2011-09-14T00:00:00"/>
    <s v="Same Day"/>
    <s v="DM-13015"/>
    <s v="Darrin Martin"/>
    <x v="0"/>
    <x v="0"/>
    <s v="New York City"/>
    <x v="15"/>
    <n v="10009"/>
    <x v="3"/>
    <s v="OFF-PA-10000213"/>
    <x v="1"/>
    <x v="10"/>
    <x v="1440"/>
    <n v="44.820000000000007"/>
    <n v="9"/>
    <n v="0"/>
    <n v="21.065400000000004"/>
  </r>
  <r>
    <n v="5132"/>
    <s v="CA-2014-146626"/>
    <x v="3"/>
    <x v="614"/>
    <d v="2015-01-06T00:00:00"/>
    <s v="Standard Class"/>
    <s v="BP-11185"/>
    <s v="Ben Peterman"/>
    <x v="1"/>
    <x v="0"/>
    <s v="Anaheim"/>
    <x v="1"/>
    <n v="92804"/>
    <x v="1"/>
    <s v="FUR-FU-10002501"/>
    <x v="0"/>
    <x v="5"/>
    <x v="1284"/>
    <n v="101.12"/>
    <n v="8"/>
    <n v="0"/>
    <n v="37.414400000000001"/>
  </r>
  <r>
    <n v="5133"/>
    <s v="CA-2012-123330"/>
    <x v="1"/>
    <x v="1020"/>
    <d v="2012-06-27T00:00:00"/>
    <s v="Standard Class"/>
    <s v="EP-13915"/>
    <s v="Emily Phan"/>
    <x v="0"/>
    <x v="0"/>
    <s v="Deltona"/>
    <x v="2"/>
    <n v="32725"/>
    <x v="0"/>
    <s v="TEC-PH-10001819"/>
    <x v="2"/>
    <x v="7"/>
    <x v="805"/>
    <n v="107.97600000000001"/>
    <n v="3"/>
    <n v="0.2"/>
    <n v="37.791599999999988"/>
  </r>
  <r>
    <n v="5134"/>
    <s v="CA-2014-155607"/>
    <x v="3"/>
    <x v="200"/>
    <d v="2014-12-01T00:00:00"/>
    <s v="Standard Class"/>
    <s v="FG-14260"/>
    <s v="Frank Gastineau"/>
    <x v="2"/>
    <x v="0"/>
    <s v="New York City"/>
    <x v="15"/>
    <n v="10009"/>
    <x v="3"/>
    <s v="OFF-AP-10001962"/>
    <x v="1"/>
    <x v="9"/>
    <x v="1594"/>
    <n v="58.730000000000004"/>
    <n v="7"/>
    <n v="0"/>
    <n v="14.682500000000001"/>
  </r>
  <r>
    <n v="5135"/>
    <s v="CA-2014-155607"/>
    <x v="3"/>
    <x v="200"/>
    <d v="2014-12-01T00:00:00"/>
    <s v="Standard Class"/>
    <s v="FG-14260"/>
    <s v="Frank Gastineau"/>
    <x v="2"/>
    <x v="0"/>
    <s v="New York City"/>
    <x v="15"/>
    <n v="10009"/>
    <x v="3"/>
    <s v="OFF-BI-10003364"/>
    <x v="1"/>
    <x v="8"/>
    <x v="698"/>
    <n v="93.344000000000008"/>
    <n v="4"/>
    <n v="0.2"/>
    <n v="32.670400000000001"/>
  </r>
  <r>
    <n v="5136"/>
    <s v="CA-2013-151323"/>
    <x v="0"/>
    <x v="248"/>
    <d v="2013-10-29T00:00:00"/>
    <s v="Standard Class"/>
    <s v="AB-10255"/>
    <s v="Alejandro Ballentine"/>
    <x v="2"/>
    <x v="0"/>
    <s v="Seattle"/>
    <x v="4"/>
    <n v="98103"/>
    <x v="1"/>
    <s v="OFF-FA-10002983"/>
    <x v="1"/>
    <x v="13"/>
    <x v="260"/>
    <n v="17.05"/>
    <n v="5"/>
    <n v="0"/>
    <n v="8.1840000000000011"/>
  </r>
  <r>
    <n v="5137"/>
    <s v="CA-2012-146696"/>
    <x v="1"/>
    <x v="639"/>
    <d v="2012-12-19T00:00:00"/>
    <s v="Standard Class"/>
    <s v="RD-19480"/>
    <s v="Rick Duston"/>
    <x v="0"/>
    <x v="0"/>
    <s v="San Diego"/>
    <x v="1"/>
    <n v="92105"/>
    <x v="1"/>
    <s v="OFF-BI-10002432"/>
    <x v="1"/>
    <x v="8"/>
    <x v="866"/>
    <n v="8.0960000000000001"/>
    <n v="2"/>
    <n v="0.2"/>
    <n v="2.7323999999999993"/>
  </r>
  <r>
    <n v="5138"/>
    <s v="CA-2013-128972"/>
    <x v="0"/>
    <x v="373"/>
    <d v="2013-11-18T00:00:00"/>
    <s v="Standard Class"/>
    <s v="TS-21430"/>
    <s v="Tom Stivers"/>
    <x v="1"/>
    <x v="0"/>
    <s v="Oklahoma City"/>
    <x v="26"/>
    <n v="73120"/>
    <x v="2"/>
    <s v="FUR-FU-10003096"/>
    <x v="0"/>
    <x v="5"/>
    <x v="554"/>
    <n v="30.36"/>
    <n v="4"/>
    <n v="0"/>
    <n v="13.0548"/>
  </r>
  <r>
    <n v="5139"/>
    <s v="CA-2014-128335"/>
    <x v="3"/>
    <x v="365"/>
    <d v="2014-10-06T00:00:00"/>
    <s v="Standard Class"/>
    <s v="JA-15970"/>
    <s v="Joseph Airdo"/>
    <x v="0"/>
    <x v="0"/>
    <s v="Mount Vernon"/>
    <x v="15"/>
    <n v="10550"/>
    <x v="3"/>
    <s v="OFF-EN-10001539"/>
    <x v="1"/>
    <x v="12"/>
    <x v="33"/>
    <n v="23.34"/>
    <n v="3"/>
    <n v="0"/>
    <n v="10.969799999999999"/>
  </r>
  <r>
    <n v="5140"/>
    <s v="CA-2014-128335"/>
    <x v="3"/>
    <x v="365"/>
    <d v="2014-10-06T00:00:00"/>
    <s v="Standard Class"/>
    <s v="JA-15970"/>
    <s v="Joseph Airdo"/>
    <x v="0"/>
    <x v="0"/>
    <s v="Mount Vernon"/>
    <x v="15"/>
    <n v="10550"/>
    <x v="3"/>
    <s v="OFF-PA-10004996"/>
    <x v="1"/>
    <x v="10"/>
    <x v="1519"/>
    <n v="51.550000000000004"/>
    <n v="5"/>
    <n v="0"/>
    <n v="24.2285"/>
  </r>
  <r>
    <n v="5141"/>
    <s v="CA-2012-154886"/>
    <x v="1"/>
    <x v="627"/>
    <d v="2012-11-12T00:00:00"/>
    <s v="Standard Class"/>
    <s v="SW-20455"/>
    <s v="Shaun Weien"/>
    <x v="0"/>
    <x v="0"/>
    <s v="San Francisco"/>
    <x v="1"/>
    <n v="94109"/>
    <x v="1"/>
    <s v="TEC-AC-10001956"/>
    <x v="2"/>
    <x v="11"/>
    <x v="256"/>
    <n v="119.9"/>
    <n v="2"/>
    <n v="0"/>
    <n v="43.164000000000001"/>
  </r>
  <r>
    <n v="5142"/>
    <s v="CA-2013-111213"/>
    <x v="0"/>
    <x v="178"/>
    <d v="2013-04-06T00:00:00"/>
    <s v="Standard Class"/>
    <s v="FP-14320"/>
    <s v="Frank Preis"/>
    <x v="0"/>
    <x v="0"/>
    <s v="New York City"/>
    <x v="15"/>
    <n v="10009"/>
    <x v="3"/>
    <s v="FUR-CH-10000454"/>
    <x v="0"/>
    <x v="1"/>
    <x v="1"/>
    <n v="1317.492"/>
    <n v="6"/>
    <n v="0.1"/>
    <n v="292.77599999999995"/>
  </r>
  <r>
    <n v="5143"/>
    <s v="CA-2013-111213"/>
    <x v="0"/>
    <x v="178"/>
    <d v="2013-04-06T00:00:00"/>
    <s v="Standard Class"/>
    <s v="FP-14320"/>
    <s v="Frank Preis"/>
    <x v="0"/>
    <x v="0"/>
    <s v="New York City"/>
    <x v="15"/>
    <n v="10009"/>
    <x v="3"/>
    <s v="OFF-SU-10000946"/>
    <x v="1"/>
    <x v="14"/>
    <x v="33"/>
    <n v="63.84"/>
    <n v="8"/>
    <n v="0"/>
    <n v="18.513599999999997"/>
  </r>
  <r>
    <n v="5144"/>
    <s v="CA-2013-111213"/>
    <x v="0"/>
    <x v="178"/>
    <d v="2013-04-06T00:00:00"/>
    <s v="Standard Class"/>
    <s v="FP-14320"/>
    <s v="Frank Preis"/>
    <x v="0"/>
    <x v="0"/>
    <s v="New York City"/>
    <x v="15"/>
    <n v="10009"/>
    <x v="3"/>
    <s v="OFF-BI-10004140"/>
    <x v="1"/>
    <x v="8"/>
    <x v="304"/>
    <n v="3.5920000000000005"/>
    <n v="1"/>
    <n v="0.2"/>
    <n v="1.1224999999999996"/>
  </r>
  <r>
    <n v="5145"/>
    <s v="CA-2014-161333"/>
    <x v="3"/>
    <x v="62"/>
    <d v="2014-02-08T00:00:00"/>
    <s v="Standard Class"/>
    <s v="JL-15835"/>
    <s v="John Lee"/>
    <x v="0"/>
    <x v="0"/>
    <s v="Los Angeles"/>
    <x v="1"/>
    <n v="90045"/>
    <x v="1"/>
    <s v="FUR-FU-10003039"/>
    <x v="0"/>
    <x v="5"/>
    <x v="479"/>
    <n v="86.26"/>
    <n v="2"/>
    <n v="0"/>
    <n v="29.328400000000002"/>
  </r>
  <r>
    <n v="5146"/>
    <s v="CA-2014-161333"/>
    <x v="3"/>
    <x v="62"/>
    <d v="2014-02-08T00:00:00"/>
    <s v="Standard Class"/>
    <s v="JL-15835"/>
    <s v="John Lee"/>
    <x v="0"/>
    <x v="0"/>
    <s v="Los Angeles"/>
    <x v="1"/>
    <n v="90045"/>
    <x v="1"/>
    <s v="OFF-ST-10000464"/>
    <x v="1"/>
    <x v="4"/>
    <x v="1135"/>
    <n v="139.04"/>
    <n v="4"/>
    <n v="0"/>
    <n v="38.931200000000004"/>
  </r>
  <r>
    <n v="5147"/>
    <s v="CA-2014-161333"/>
    <x v="3"/>
    <x v="62"/>
    <d v="2014-02-08T00:00:00"/>
    <s v="Standard Class"/>
    <s v="JL-15835"/>
    <s v="John Lee"/>
    <x v="0"/>
    <x v="0"/>
    <s v="Los Angeles"/>
    <x v="1"/>
    <n v="90045"/>
    <x v="1"/>
    <s v="OFF-AP-10000252"/>
    <x v="1"/>
    <x v="9"/>
    <x v="1242"/>
    <n v="46.8"/>
    <n v="4"/>
    <n v="0"/>
    <n v="16.38"/>
  </r>
  <r>
    <n v="5148"/>
    <s v="CA-2014-128734"/>
    <x v="3"/>
    <x v="165"/>
    <d v="2015-01-01T00:00:00"/>
    <s v="Standard Class"/>
    <s v="JL-15175"/>
    <s v="James Lanier"/>
    <x v="2"/>
    <x v="0"/>
    <s v="Chandler"/>
    <x v="16"/>
    <n v="85224"/>
    <x v="1"/>
    <s v="FUR-FU-10001731"/>
    <x v="0"/>
    <x v="5"/>
    <x v="1547"/>
    <n v="8.5440000000000005"/>
    <n v="4"/>
    <n v="0.2"/>
    <n v="1.9223999999999997"/>
  </r>
  <r>
    <n v="5149"/>
    <s v="CA-2014-128734"/>
    <x v="3"/>
    <x v="165"/>
    <d v="2015-01-01T00:00:00"/>
    <s v="Standard Class"/>
    <s v="JL-15175"/>
    <s v="James Lanier"/>
    <x v="2"/>
    <x v="0"/>
    <s v="Chandler"/>
    <x v="16"/>
    <n v="85224"/>
    <x v="1"/>
    <s v="FUR-CH-10001394"/>
    <x v="0"/>
    <x v="1"/>
    <x v="648"/>
    <n v="842.37600000000009"/>
    <n v="3"/>
    <n v="0.2"/>
    <n v="105.29699999999988"/>
  </r>
  <r>
    <n v="5150"/>
    <s v="CA-2011-141796"/>
    <x v="2"/>
    <x v="261"/>
    <d v="2011-06-21T00:00:00"/>
    <s v="Same Day"/>
    <s v="JG-15160"/>
    <s v="James Galang"/>
    <x v="0"/>
    <x v="0"/>
    <s v="Long Beach"/>
    <x v="15"/>
    <n v="11561"/>
    <x v="3"/>
    <s v="TEC-PH-10001578"/>
    <x v="2"/>
    <x v="7"/>
    <x v="1221"/>
    <n v="1214.8499999999999"/>
    <n v="3"/>
    <n v="0"/>
    <n v="352.30649999999997"/>
  </r>
  <r>
    <n v="5151"/>
    <s v="CA-2014-125101"/>
    <x v="3"/>
    <x v="904"/>
    <d v="2014-03-11T00:00:00"/>
    <s v="Second Class"/>
    <s v="SH-19975"/>
    <s v="Sally Hughsby"/>
    <x v="1"/>
    <x v="0"/>
    <s v="San Francisco"/>
    <x v="1"/>
    <n v="94109"/>
    <x v="1"/>
    <s v="OFF-ST-10000675"/>
    <x v="1"/>
    <x v="4"/>
    <x v="295"/>
    <n v="67.78"/>
    <n v="2"/>
    <n v="0"/>
    <n v="16.945"/>
  </r>
  <r>
    <n v="5152"/>
    <s v="CA-2014-169929"/>
    <x v="3"/>
    <x v="145"/>
    <d v="2014-09-29T00:00:00"/>
    <s v="First Class"/>
    <s v="LS-17200"/>
    <s v="Luke Schmidt"/>
    <x v="1"/>
    <x v="0"/>
    <s v="Helena"/>
    <x v="37"/>
    <n v="59601"/>
    <x v="1"/>
    <s v="OFF-ST-10002352"/>
    <x v="1"/>
    <x v="4"/>
    <x v="847"/>
    <n v="39.900000000000006"/>
    <n v="5"/>
    <n v="0"/>
    <n v="10.373999999999999"/>
  </r>
  <r>
    <n v="5153"/>
    <s v="US-2011-121566"/>
    <x v="2"/>
    <x v="479"/>
    <d v="2011-07-06T00:00:00"/>
    <s v="Standard Class"/>
    <s v="CS-11860"/>
    <s v="Cari Schnelling"/>
    <x v="0"/>
    <x v="0"/>
    <s v="New York City"/>
    <x v="15"/>
    <n v="10011"/>
    <x v="3"/>
    <s v="OFF-BI-10004528"/>
    <x v="1"/>
    <x v="8"/>
    <x v="468"/>
    <n v="2.6880000000000002"/>
    <n v="1"/>
    <n v="0.2"/>
    <n v="0.83999999999999975"/>
  </r>
  <r>
    <n v="5154"/>
    <s v="US-2011-121566"/>
    <x v="2"/>
    <x v="479"/>
    <d v="2011-07-06T00:00:00"/>
    <s v="Standard Class"/>
    <s v="CS-11860"/>
    <s v="Cari Schnelling"/>
    <x v="0"/>
    <x v="0"/>
    <s v="New York City"/>
    <x v="15"/>
    <n v="10011"/>
    <x v="3"/>
    <s v="OFF-AR-10001026"/>
    <x v="1"/>
    <x v="6"/>
    <x v="207"/>
    <n v="6.6000000000000005"/>
    <n v="3"/>
    <n v="0"/>
    <n v="2.9040000000000008"/>
  </r>
  <r>
    <n v="5155"/>
    <s v="US-2012-124219"/>
    <x v="1"/>
    <x v="976"/>
    <d v="2012-08-08T00:00:00"/>
    <s v="First Class"/>
    <s v="KW-16570"/>
    <s v="Kelly Williams"/>
    <x v="0"/>
    <x v="0"/>
    <s v="Kirkwood"/>
    <x v="25"/>
    <n v="63122"/>
    <x v="2"/>
    <s v="OFF-BI-10002215"/>
    <x v="1"/>
    <x v="8"/>
    <x v="20"/>
    <n v="28.4"/>
    <n v="4"/>
    <n v="0"/>
    <n v="13.063999999999998"/>
  </r>
  <r>
    <n v="5156"/>
    <s v="US-2012-124219"/>
    <x v="1"/>
    <x v="976"/>
    <d v="2012-08-08T00:00:00"/>
    <s v="First Class"/>
    <s v="KW-16570"/>
    <s v="Kelly Williams"/>
    <x v="0"/>
    <x v="0"/>
    <s v="Kirkwood"/>
    <x v="25"/>
    <n v="63122"/>
    <x v="2"/>
    <s v="FUR-FU-10000305"/>
    <x v="0"/>
    <x v="5"/>
    <x v="1437"/>
    <n v="212.94"/>
    <n v="3"/>
    <n v="0"/>
    <n v="34.070399999999999"/>
  </r>
  <r>
    <n v="5157"/>
    <s v="CA-2014-163006"/>
    <x v="3"/>
    <x v="160"/>
    <d v="2014-07-05T00:00:00"/>
    <s v="Second Class"/>
    <s v="GH-14410"/>
    <s v="Gary Hansen"/>
    <x v="2"/>
    <x v="0"/>
    <s v="Chicago"/>
    <x v="10"/>
    <n v="60653"/>
    <x v="2"/>
    <s v="TEC-PH-10002584"/>
    <x v="2"/>
    <x v="7"/>
    <x v="1696"/>
    <n v="1001.5840000000001"/>
    <n v="2"/>
    <n v="0.2"/>
    <n v="125.19799999999992"/>
  </r>
  <r>
    <n v="5158"/>
    <s v="CA-2014-163006"/>
    <x v="3"/>
    <x v="160"/>
    <d v="2014-07-05T00:00:00"/>
    <s v="Second Class"/>
    <s v="GH-14410"/>
    <s v="Gary Hansen"/>
    <x v="2"/>
    <x v="0"/>
    <s v="Chicago"/>
    <x v="10"/>
    <n v="60653"/>
    <x v="2"/>
    <s v="FUR-CH-10000229"/>
    <x v="0"/>
    <x v="1"/>
    <x v="1612"/>
    <n v="569.05799999999999"/>
    <n v="3"/>
    <n v="0.3"/>
    <n v="-178.84680000000006"/>
  </r>
  <r>
    <n v="5159"/>
    <s v="CA-2014-163006"/>
    <x v="3"/>
    <x v="160"/>
    <d v="2014-07-05T00:00:00"/>
    <s v="Second Class"/>
    <s v="GH-14410"/>
    <s v="Gary Hansen"/>
    <x v="2"/>
    <x v="0"/>
    <s v="Chicago"/>
    <x v="10"/>
    <n v="60653"/>
    <x v="2"/>
    <s v="FUR-FU-10003799"/>
    <x v="0"/>
    <x v="5"/>
    <x v="90"/>
    <n v="14.224000000000002"/>
    <n v="2"/>
    <n v="0.6"/>
    <n v="-10.312400000000004"/>
  </r>
  <r>
    <n v="5160"/>
    <s v="CA-2012-156146"/>
    <x v="1"/>
    <x v="662"/>
    <d v="2012-10-30T00:00:00"/>
    <s v="Second Class"/>
    <s v="AG-10495"/>
    <s v="Andrew Gjertsen"/>
    <x v="1"/>
    <x v="0"/>
    <s v="Peoria"/>
    <x v="16"/>
    <n v="85345"/>
    <x v="1"/>
    <s v="TEC-PH-10001700"/>
    <x v="2"/>
    <x v="7"/>
    <x v="193"/>
    <n v="105.584"/>
    <n v="2"/>
    <n v="0.2"/>
    <n v="9.2386000000000053"/>
  </r>
  <r>
    <n v="5161"/>
    <s v="CA-2012-156146"/>
    <x v="1"/>
    <x v="662"/>
    <d v="2012-10-30T00:00:00"/>
    <s v="Second Class"/>
    <s v="AG-10495"/>
    <s v="Andrew Gjertsen"/>
    <x v="1"/>
    <x v="0"/>
    <s v="Peoria"/>
    <x v="16"/>
    <n v="85345"/>
    <x v="1"/>
    <s v="TEC-PH-10001527"/>
    <x v="2"/>
    <x v="7"/>
    <x v="1276"/>
    <n v="68.720000000000013"/>
    <n v="2"/>
    <n v="0.2"/>
    <n v="-14.603000000000005"/>
  </r>
  <r>
    <n v="5162"/>
    <s v="CA-2011-111192"/>
    <x v="2"/>
    <x v="1021"/>
    <d v="2011-08-05T00:00:00"/>
    <s v="Standard Class"/>
    <s v="TS-21430"/>
    <s v="Tom Stivers"/>
    <x v="1"/>
    <x v="0"/>
    <s v="Seattle"/>
    <x v="4"/>
    <n v="98103"/>
    <x v="1"/>
    <s v="FUR-BO-10002916"/>
    <x v="0"/>
    <x v="0"/>
    <x v="1506"/>
    <n v="1367.84"/>
    <n v="8"/>
    <n v="0"/>
    <n v="259.88959999999997"/>
  </r>
  <r>
    <n v="5163"/>
    <s v="CA-2013-115378"/>
    <x v="0"/>
    <x v="741"/>
    <d v="2013-11-24T00:00:00"/>
    <s v="Second Class"/>
    <s v="AJ-10945"/>
    <s v="Ashley Jarboe"/>
    <x v="0"/>
    <x v="0"/>
    <s v="Taylor"/>
    <x v="12"/>
    <n v="48180"/>
    <x v="2"/>
    <s v="FUR-CH-10000863"/>
    <x v="0"/>
    <x v="1"/>
    <x v="83"/>
    <n v="301.95999999999998"/>
    <n v="2"/>
    <n v="0"/>
    <n v="33.215599999999995"/>
  </r>
  <r>
    <n v="5164"/>
    <s v="CA-2012-161627"/>
    <x v="1"/>
    <x v="380"/>
    <d v="2012-07-11T00:00:00"/>
    <s v="Standard Class"/>
    <s v="SJ-20215"/>
    <s v="Sarah Jordon"/>
    <x v="0"/>
    <x v="0"/>
    <s v="Pasadena"/>
    <x v="1"/>
    <n v="91104"/>
    <x v="1"/>
    <s v="FUR-CH-10003968"/>
    <x v="0"/>
    <x v="1"/>
    <x v="56"/>
    <n v="170.35200000000003"/>
    <n v="3"/>
    <n v="0.2"/>
    <n v="-17.035200000000003"/>
  </r>
  <r>
    <n v="5165"/>
    <s v="CA-2011-121006"/>
    <x v="2"/>
    <x v="849"/>
    <d v="2011-11-16T00:00:00"/>
    <s v="Standard Class"/>
    <s v="SC-20020"/>
    <s v="Sam Craven"/>
    <x v="0"/>
    <x v="0"/>
    <s v="Midland"/>
    <x v="12"/>
    <n v="48640"/>
    <x v="2"/>
    <s v="OFF-AR-10001149"/>
    <x v="1"/>
    <x v="6"/>
    <x v="1535"/>
    <n v="3.9"/>
    <n v="2"/>
    <n v="0"/>
    <n v="1.5209999999999999"/>
  </r>
  <r>
    <n v="5166"/>
    <s v="CA-2011-121006"/>
    <x v="2"/>
    <x v="849"/>
    <d v="2011-11-16T00:00:00"/>
    <s v="Standard Class"/>
    <s v="SC-20020"/>
    <s v="Sam Craven"/>
    <x v="0"/>
    <x v="0"/>
    <s v="Midland"/>
    <x v="12"/>
    <n v="48640"/>
    <x v="2"/>
    <s v="OFF-PA-10000130"/>
    <x v="1"/>
    <x v="10"/>
    <x v="995"/>
    <n v="12.84"/>
    <n v="3"/>
    <n v="0"/>
    <n v="5.7779999999999987"/>
  </r>
  <r>
    <n v="5167"/>
    <s v="CA-2011-121006"/>
    <x v="2"/>
    <x v="849"/>
    <d v="2011-11-16T00:00:00"/>
    <s v="Standard Class"/>
    <s v="SC-20020"/>
    <s v="Sam Craven"/>
    <x v="0"/>
    <x v="0"/>
    <s v="Midland"/>
    <x v="12"/>
    <n v="48640"/>
    <x v="2"/>
    <s v="OFF-PA-10002479"/>
    <x v="1"/>
    <x v="10"/>
    <x v="217"/>
    <n v="15.84"/>
    <n v="3"/>
    <n v="0"/>
    <n v="7.1280000000000001"/>
  </r>
  <r>
    <n v="5168"/>
    <s v="CA-2011-121006"/>
    <x v="2"/>
    <x v="849"/>
    <d v="2011-11-16T00:00:00"/>
    <s v="Standard Class"/>
    <s v="SC-20020"/>
    <s v="Sam Craven"/>
    <x v="0"/>
    <x v="0"/>
    <s v="Midland"/>
    <x v="12"/>
    <n v="48640"/>
    <x v="2"/>
    <s v="FUR-CH-10004997"/>
    <x v="0"/>
    <x v="1"/>
    <x v="494"/>
    <n v="563.93999999999994"/>
    <n v="3"/>
    <n v="0"/>
    <n v="112.78800000000001"/>
  </r>
  <r>
    <n v="5169"/>
    <s v="CA-2011-121006"/>
    <x v="2"/>
    <x v="849"/>
    <d v="2011-11-16T00:00:00"/>
    <s v="Standard Class"/>
    <s v="SC-20020"/>
    <s v="Sam Craven"/>
    <x v="0"/>
    <x v="0"/>
    <s v="Midland"/>
    <x v="12"/>
    <n v="48640"/>
    <x v="2"/>
    <s v="OFF-ST-10004950"/>
    <x v="1"/>
    <x v="4"/>
    <x v="1000"/>
    <n v="62.94"/>
    <n v="3"/>
    <n v="0"/>
    <n v="11.958600000000001"/>
  </r>
  <r>
    <n v="5170"/>
    <s v="CA-2011-121006"/>
    <x v="2"/>
    <x v="849"/>
    <d v="2011-11-16T00:00:00"/>
    <s v="Standard Class"/>
    <s v="SC-20020"/>
    <s v="Sam Craven"/>
    <x v="0"/>
    <x v="0"/>
    <s v="Midland"/>
    <x v="12"/>
    <n v="48640"/>
    <x v="2"/>
    <s v="OFF-ST-10001490"/>
    <x v="1"/>
    <x v="4"/>
    <x v="513"/>
    <n v="535.41"/>
    <n v="3"/>
    <n v="0"/>
    <n v="160.62299999999993"/>
  </r>
  <r>
    <n v="5171"/>
    <s v="CA-2013-122903"/>
    <x v="0"/>
    <x v="1022"/>
    <d v="2013-05-30T00:00:00"/>
    <s v="Second Class"/>
    <s v="LA-16780"/>
    <s v="Laura Armstrong"/>
    <x v="1"/>
    <x v="0"/>
    <s v="Detroit"/>
    <x v="12"/>
    <n v="48205"/>
    <x v="2"/>
    <s v="FUR-CH-10002024"/>
    <x v="0"/>
    <x v="1"/>
    <x v="478"/>
    <n v="3504.9"/>
    <n v="5"/>
    <n v="0"/>
    <n v="700.98000000000013"/>
  </r>
  <r>
    <n v="5172"/>
    <s v="CA-2013-122903"/>
    <x v="0"/>
    <x v="1022"/>
    <d v="2013-05-30T00:00:00"/>
    <s v="Second Class"/>
    <s v="LA-16780"/>
    <s v="Laura Armstrong"/>
    <x v="1"/>
    <x v="0"/>
    <s v="Detroit"/>
    <x v="12"/>
    <n v="48205"/>
    <x v="2"/>
    <s v="OFF-PA-10001790"/>
    <x v="1"/>
    <x v="10"/>
    <x v="687"/>
    <n v="144.12"/>
    <n v="3"/>
    <n v="0"/>
    <n v="69.177599999999984"/>
  </r>
  <r>
    <n v="5173"/>
    <s v="CA-2013-122903"/>
    <x v="0"/>
    <x v="1022"/>
    <d v="2013-05-30T00:00:00"/>
    <s v="Second Class"/>
    <s v="LA-16780"/>
    <s v="Laura Armstrong"/>
    <x v="1"/>
    <x v="0"/>
    <s v="Detroit"/>
    <x v="12"/>
    <n v="48205"/>
    <x v="2"/>
    <s v="OFF-PA-10000994"/>
    <x v="1"/>
    <x v="10"/>
    <x v="904"/>
    <n v="314.54999999999995"/>
    <n v="3"/>
    <n v="0"/>
    <n v="150.98399999999998"/>
  </r>
  <r>
    <n v="5174"/>
    <s v="CA-2012-107741"/>
    <x v="1"/>
    <x v="936"/>
    <d v="2012-03-10T00:00:00"/>
    <s v="First Class"/>
    <s v="FC-14335"/>
    <s v="Fred Chung"/>
    <x v="1"/>
    <x v="0"/>
    <s v="Pueblo"/>
    <x v="22"/>
    <n v="81001"/>
    <x v="1"/>
    <s v="OFF-AR-10002399"/>
    <x v="1"/>
    <x v="6"/>
    <x v="316"/>
    <n v="3.4079999999999999"/>
    <n v="1"/>
    <n v="0.2"/>
    <n v="0.89459999999999995"/>
  </r>
  <r>
    <n v="5175"/>
    <s v="CA-2014-106432"/>
    <x v="3"/>
    <x v="15"/>
    <d v="2014-10-25T00:00:00"/>
    <s v="Standard Class"/>
    <s v="CA-12265"/>
    <s v="Christina Anderson"/>
    <x v="0"/>
    <x v="0"/>
    <s v="Waco"/>
    <x v="5"/>
    <n v="76706"/>
    <x v="2"/>
    <s v="OFF-BI-10002799"/>
    <x v="1"/>
    <x v="8"/>
    <x v="1450"/>
    <n v="2.0719999999999996"/>
    <n v="2"/>
    <n v="0.8"/>
    <n v="-3.5224000000000011"/>
  </r>
  <r>
    <n v="5176"/>
    <s v="CA-2014-106432"/>
    <x v="3"/>
    <x v="15"/>
    <d v="2014-10-25T00:00:00"/>
    <s v="Standard Class"/>
    <s v="CA-12265"/>
    <s v="Christina Anderson"/>
    <x v="0"/>
    <x v="0"/>
    <s v="Waco"/>
    <x v="5"/>
    <n v="76706"/>
    <x v="2"/>
    <s v="FUR-BO-10004360"/>
    <x v="0"/>
    <x v="0"/>
    <x v="1608"/>
    <n v="328.39919999999995"/>
    <n v="3"/>
    <n v="0.32"/>
    <n v="-91.758599999999973"/>
  </r>
  <r>
    <n v="5177"/>
    <s v="CA-2013-148908"/>
    <x v="0"/>
    <x v="732"/>
    <d v="2013-11-09T00:00:00"/>
    <s v="First Class"/>
    <s v="JH-15985"/>
    <s v="Joseph Holt"/>
    <x v="0"/>
    <x v="0"/>
    <s v="San Francisco"/>
    <x v="1"/>
    <n v="94109"/>
    <x v="1"/>
    <s v="OFF-BI-10002082"/>
    <x v="1"/>
    <x v="8"/>
    <x v="1173"/>
    <n v="53.248000000000005"/>
    <n v="2"/>
    <n v="0.2"/>
    <n v="19.968"/>
  </r>
  <r>
    <n v="5178"/>
    <s v="CA-2013-123015"/>
    <x v="0"/>
    <x v="482"/>
    <d v="2013-12-31T00:00:00"/>
    <s v="Standard Class"/>
    <s v="AJ-10795"/>
    <s v="Anthony Johnson"/>
    <x v="1"/>
    <x v="0"/>
    <s v="New York City"/>
    <x v="15"/>
    <n v="10024"/>
    <x v="3"/>
    <s v="OFF-BI-10004967"/>
    <x v="1"/>
    <x v="8"/>
    <x v="253"/>
    <n v="4.9920000000000009"/>
    <n v="3"/>
    <n v="0.2"/>
    <n v="1.6848000000000001"/>
  </r>
  <r>
    <n v="5179"/>
    <s v="US-2012-120502"/>
    <x v="1"/>
    <x v="657"/>
    <d v="2012-04-19T00:00:00"/>
    <s v="Standard Class"/>
    <s v="BT-11395"/>
    <s v="Bill Tyler"/>
    <x v="1"/>
    <x v="0"/>
    <s v="Los Angeles"/>
    <x v="1"/>
    <n v="90036"/>
    <x v="1"/>
    <s v="FUR-FU-10004973"/>
    <x v="0"/>
    <x v="5"/>
    <x v="1134"/>
    <n v="37.68"/>
    <n v="2"/>
    <n v="0"/>
    <n v="15.825600000000001"/>
  </r>
  <r>
    <n v="5180"/>
    <s v="US-2012-120502"/>
    <x v="1"/>
    <x v="657"/>
    <d v="2012-04-19T00:00:00"/>
    <s v="Standard Class"/>
    <s v="BT-11395"/>
    <s v="Bill Tyler"/>
    <x v="1"/>
    <x v="0"/>
    <s v="Los Angeles"/>
    <x v="1"/>
    <n v="90036"/>
    <x v="1"/>
    <s v="TEC-PH-10003645"/>
    <x v="2"/>
    <x v="7"/>
    <x v="294"/>
    <n v="258.57600000000002"/>
    <n v="2"/>
    <n v="0.2"/>
    <n v="19.393200000000007"/>
  </r>
  <r>
    <n v="5181"/>
    <s v="US-2012-120502"/>
    <x v="1"/>
    <x v="657"/>
    <d v="2012-04-19T00:00:00"/>
    <s v="Standard Class"/>
    <s v="BT-11395"/>
    <s v="Bill Tyler"/>
    <x v="1"/>
    <x v="0"/>
    <s v="Los Angeles"/>
    <x v="1"/>
    <n v="90036"/>
    <x v="1"/>
    <s v="OFF-AP-10004980"/>
    <x v="1"/>
    <x v="9"/>
    <x v="967"/>
    <n v="75.84"/>
    <n v="2"/>
    <n v="0"/>
    <n v="29.577600000000004"/>
  </r>
  <r>
    <n v="5182"/>
    <s v="CA-2014-108749"/>
    <x v="3"/>
    <x v="510"/>
    <d v="2014-09-16T00:00:00"/>
    <s v="First Class"/>
    <s v="DJ-13510"/>
    <s v="Don Jones"/>
    <x v="1"/>
    <x v="0"/>
    <s v="Woonsocket"/>
    <x v="34"/>
    <n v="2895"/>
    <x v="3"/>
    <s v="OFF-PA-10003797"/>
    <x v="1"/>
    <x v="10"/>
    <x v="1701"/>
    <n v="45.36"/>
    <n v="7"/>
    <n v="0"/>
    <n v="21.772800000000004"/>
  </r>
  <r>
    <n v="5183"/>
    <s v="CA-2014-108749"/>
    <x v="3"/>
    <x v="510"/>
    <d v="2014-09-16T00:00:00"/>
    <s v="First Class"/>
    <s v="DJ-13510"/>
    <s v="Don Jones"/>
    <x v="1"/>
    <x v="0"/>
    <s v="Woonsocket"/>
    <x v="34"/>
    <n v="2895"/>
    <x v="3"/>
    <s v="OFF-BI-10003707"/>
    <x v="1"/>
    <x v="8"/>
    <x v="776"/>
    <n v="45.78"/>
    <n v="3"/>
    <n v="0"/>
    <n v="22.89"/>
  </r>
  <r>
    <n v="5184"/>
    <s v="CA-2014-163335"/>
    <x v="3"/>
    <x v="241"/>
    <d v="2014-09-28T00:00:00"/>
    <s v="First Class"/>
    <s v="AG-10675"/>
    <s v="Anna Gayman"/>
    <x v="0"/>
    <x v="0"/>
    <s v="Columbus"/>
    <x v="32"/>
    <n v="31907"/>
    <x v="0"/>
    <s v="OFF-ST-10000885"/>
    <x v="1"/>
    <x v="4"/>
    <x v="1657"/>
    <n v="40.29"/>
    <n v="3"/>
    <n v="0"/>
    <n v="10.0725"/>
  </r>
  <r>
    <n v="5185"/>
    <s v="CA-2014-163335"/>
    <x v="3"/>
    <x v="241"/>
    <d v="2014-09-28T00:00:00"/>
    <s v="First Class"/>
    <s v="AG-10675"/>
    <s v="Anna Gayman"/>
    <x v="0"/>
    <x v="0"/>
    <s v="Columbus"/>
    <x v="32"/>
    <n v="31907"/>
    <x v="0"/>
    <s v="OFF-BI-10002827"/>
    <x v="1"/>
    <x v="8"/>
    <x v="549"/>
    <n v="38.71"/>
    <n v="7"/>
    <n v="0"/>
    <n v="17.8066"/>
  </r>
  <r>
    <n v="5186"/>
    <s v="CA-2012-134719"/>
    <x v="1"/>
    <x v="998"/>
    <d v="2012-10-15T00:00:00"/>
    <s v="Standard Class"/>
    <s v="JD-15790"/>
    <s v="John Dryer"/>
    <x v="0"/>
    <x v="0"/>
    <s v="Jacksonville"/>
    <x v="2"/>
    <n v="32216"/>
    <x v="0"/>
    <s v="OFF-ST-10004459"/>
    <x v="1"/>
    <x v="4"/>
    <x v="454"/>
    <n v="1801.6320000000001"/>
    <n v="6"/>
    <n v="0.2"/>
    <n v="-337.80600000000004"/>
  </r>
  <r>
    <n v="5187"/>
    <s v="US-2012-154389"/>
    <x v="1"/>
    <x v="154"/>
    <d v="2012-12-03T00:00:00"/>
    <s v="Standard Class"/>
    <s v="EH-14125"/>
    <s v="Eugene Hildebrand"/>
    <x v="2"/>
    <x v="0"/>
    <s v="Philadelphia"/>
    <x v="9"/>
    <n v="19140"/>
    <x v="3"/>
    <s v="TEC-PH-10002789"/>
    <x v="2"/>
    <x v="7"/>
    <x v="1577"/>
    <n v="748.75200000000007"/>
    <n v="8"/>
    <n v="0.4"/>
    <n v="-162.22960000000006"/>
  </r>
  <r>
    <n v="5188"/>
    <s v="CA-2012-115567"/>
    <x v="1"/>
    <x v="1023"/>
    <d v="2012-09-18T00:00:00"/>
    <s v="Standard Class"/>
    <s v="ZC-21910"/>
    <s v="Zuschuss Carroll"/>
    <x v="0"/>
    <x v="0"/>
    <s v="Columbus"/>
    <x v="14"/>
    <n v="47201"/>
    <x v="2"/>
    <s v="TEC-AC-10001314"/>
    <x v="2"/>
    <x v="11"/>
    <x v="943"/>
    <n v="199.96"/>
    <n v="4"/>
    <n v="0"/>
    <n v="15.996799999999979"/>
  </r>
  <r>
    <n v="5189"/>
    <s v="CA-2012-115567"/>
    <x v="1"/>
    <x v="1023"/>
    <d v="2012-09-18T00:00:00"/>
    <s v="Standard Class"/>
    <s v="ZC-21910"/>
    <s v="Zuschuss Carroll"/>
    <x v="0"/>
    <x v="0"/>
    <s v="Columbus"/>
    <x v="14"/>
    <n v="47201"/>
    <x v="2"/>
    <s v="FUR-CH-10000015"/>
    <x v="0"/>
    <x v="1"/>
    <x v="373"/>
    <n v="1516.2"/>
    <n v="7"/>
    <n v="0"/>
    <n v="394.21199999999999"/>
  </r>
  <r>
    <n v="5190"/>
    <s v="US-2014-136679"/>
    <x v="3"/>
    <x v="237"/>
    <d v="2014-11-19T00:00:00"/>
    <s v="Standard Class"/>
    <s v="XP-21865"/>
    <s v="Xylona Preis"/>
    <x v="0"/>
    <x v="0"/>
    <s v="Pasadena"/>
    <x v="5"/>
    <n v="77506"/>
    <x v="2"/>
    <s v="TEC-AC-10004855"/>
    <x v="2"/>
    <x v="11"/>
    <x v="1047"/>
    <n v="167.95200000000003"/>
    <n v="6"/>
    <n v="0.2"/>
    <n v="-27.292200000000001"/>
  </r>
  <r>
    <n v="5191"/>
    <s v="US-2014-136679"/>
    <x v="3"/>
    <x v="237"/>
    <d v="2014-11-19T00:00:00"/>
    <s v="Standard Class"/>
    <s v="XP-21865"/>
    <s v="Xylona Preis"/>
    <x v="0"/>
    <x v="0"/>
    <s v="Pasadena"/>
    <x v="5"/>
    <n v="77506"/>
    <x v="2"/>
    <s v="OFF-AR-10003582"/>
    <x v="1"/>
    <x v="6"/>
    <x v="1451"/>
    <n v="45.04"/>
    <n v="2"/>
    <n v="0.2"/>
    <n v="4.5040000000000031"/>
  </r>
  <r>
    <n v="5192"/>
    <s v="US-2014-141943"/>
    <x v="3"/>
    <x v="1024"/>
    <d v="2014-05-10T00:00:00"/>
    <s v="Standard Class"/>
    <s v="DK-12985"/>
    <s v="Darren Koutras"/>
    <x v="0"/>
    <x v="0"/>
    <s v="San Francisco"/>
    <x v="1"/>
    <n v="94122"/>
    <x v="1"/>
    <s v="OFF-EN-10003448"/>
    <x v="1"/>
    <x v="12"/>
    <x v="1702"/>
    <n v="23.16"/>
    <n v="2"/>
    <n v="0"/>
    <n v="11.58"/>
  </r>
  <r>
    <n v="5193"/>
    <s v="CA-2011-101560"/>
    <x v="2"/>
    <x v="683"/>
    <d v="2011-12-01T00:00:00"/>
    <s v="Second Class"/>
    <s v="CS-12250"/>
    <s v="Chris Selesnick"/>
    <x v="1"/>
    <x v="0"/>
    <s v="Columbia"/>
    <x v="20"/>
    <n v="29203"/>
    <x v="0"/>
    <s v="FUR-FU-10003773"/>
    <x v="0"/>
    <x v="5"/>
    <x v="125"/>
    <n v="397.59999999999997"/>
    <n v="5"/>
    <n v="0"/>
    <n v="43.735999999999962"/>
  </r>
  <r>
    <n v="5194"/>
    <s v="CA-2011-101560"/>
    <x v="2"/>
    <x v="683"/>
    <d v="2011-12-01T00:00:00"/>
    <s v="Second Class"/>
    <s v="CS-12250"/>
    <s v="Chris Selesnick"/>
    <x v="1"/>
    <x v="0"/>
    <s v="Columbia"/>
    <x v="20"/>
    <n v="29203"/>
    <x v="0"/>
    <s v="OFF-PA-10001363"/>
    <x v="1"/>
    <x v="10"/>
    <x v="1616"/>
    <n v="85.96"/>
    <n v="7"/>
    <n v="0"/>
    <n v="40.401199999999996"/>
  </r>
  <r>
    <n v="5195"/>
    <s v="CA-2011-101560"/>
    <x v="2"/>
    <x v="683"/>
    <d v="2011-12-01T00:00:00"/>
    <s v="Second Class"/>
    <s v="CS-12250"/>
    <s v="Chris Selesnick"/>
    <x v="1"/>
    <x v="0"/>
    <s v="Columbia"/>
    <x v="20"/>
    <n v="29203"/>
    <x v="0"/>
    <s v="OFF-AR-10004757"/>
    <x v="1"/>
    <x v="6"/>
    <x v="342"/>
    <n v="13.12"/>
    <n v="4"/>
    <n v="0"/>
    <n v="4.3295999999999992"/>
  </r>
  <r>
    <n v="5196"/>
    <s v="CA-2011-101560"/>
    <x v="2"/>
    <x v="683"/>
    <d v="2011-12-01T00:00:00"/>
    <s v="Second Class"/>
    <s v="CS-12250"/>
    <s v="Chris Selesnick"/>
    <x v="1"/>
    <x v="0"/>
    <s v="Columbia"/>
    <x v="20"/>
    <n v="29203"/>
    <x v="0"/>
    <s v="OFF-BI-10000309"/>
    <x v="1"/>
    <x v="8"/>
    <x v="334"/>
    <n v="45.660000000000004"/>
    <n v="3"/>
    <n v="0"/>
    <n v="22.3734"/>
  </r>
  <r>
    <n v="5197"/>
    <s v="CA-2011-159709"/>
    <x v="2"/>
    <x v="1025"/>
    <d v="2011-05-15T00:00:00"/>
    <s v="Standard Class"/>
    <s v="AI-10855"/>
    <s v="Arianne Irving"/>
    <x v="0"/>
    <x v="0"/>
    <s v="Kent"/>
    <x v="4"/>
    <n v="98031"/>
    <x v="1"/>
    <s v="OFF-EN-10001434"/>
    <x v="1"/>
    <x v="12"/>
    <x v="434"/>
    <n v="158.13"/>
    <n v="3"/>
    <n v="0"/>
    <n v="77.483699999999999"/>
  </r>
  <r>
    <n v="5198"/>
    <s v="CA-2011-159709"/>
    <x v="2"/>
    <x v="1025"/>
    <d v="2011-05-15T00:00:00"/>
    <s v="Standard Class"/>
    <s v="AI-10855"/>
    <s v="Arianne Irving"/>
    <x v="0"/>
    <x v="0"/>
    <s v="Kent"/>
    <x v="4"/>
    <n v="98031"/>
    <x v="1"/>
    <s v="TEC-PH-10003988"/>
    <x v="2"/>
    <x v="7"/>
    <x v="47"/>
    <n v="43.6"/>
    <n v="5"/>
    <n v="0.2"/>
    <n v="4.3600000000000012"/>
  </r>
  <r>
    <n v="5199"/>
    <s v="CA-2013-103982"/>
    <x v="0"/>
    <x v="840"/>
    <d v="2013-03-09T00:00:00"/>
    <s v="Standard Class"/>
    <s v="AA-10315"/>
    <s v="Alex Avila"/>
    <x v="0"/>
    <x v="0"/>
    <s v="Round Rock"/>
    <x v="5"/>
    <n v="78664"/>
    <x v="2"/>
    <s v="OFF-SU-10000151"/>
    <x v="1"/>
    <x v="14"/>
    <x v="1336"/>
    <n v="3930.0720000000001"/>
    <n v="3"/>
    <n v="0.2"/>
    <n v="-786.01440000000025"/>
  </r>
  <r>
    <n v="5200"/>
    <s v="CA-2013-103982"/>
    <x v="0"/>
    <x v="840"/>
    <d v="2013-03-09T00:00:00"/>
    <s v="Standard Class"/>
    <s v="AA-10315"/>
    <s v="Alex Avila"/>
    <x v="0"/>
    <x v="0"/>
    <s v="Round Rock"/>
    <x v="5"/>
    <n v="78664"/>
    <x v="2"/>
    <s v="OFF-FA-10001332"/>
    <x v="1"/>
    <x v="13"/>
    <x v="1561"/>
    <n v="2.3039999999999998"/>
    <n v="1"/>
    <n v="0.2"/>
    <n v="0.77759999999999996"/>
  </r>
  <r>
    <n v="5201"/>
    <s v="CA-2013-103982"/>
    <x v="0"/>
    <x v="840"/>
    <d v="2013-03-09T00:00:00"/>
    <s v="Standard Class"/>
    <s v="AA-10315"/>
    <s v="Alex Avila"/>
    <x v="0"/>
    <x v="0"/>
    <s v="Round Rock"/>
    <x v="5"/>
    <n v="78664"/>
    <x v="2"/>
    <s v="TEC-PH-10000895"/>
    <x v="2"/>
    <x v="7"/>
    <x v="1128"/>
    <n v="431.97600000000006"/>
    <n v="3"/>
    <n v="0.2"/>
    <n v="32.398200000000017"/>
  </r>
  <r>
    <n v="5202"/>
    <s v="CA-2013-103982"/>
    <x v="0"/>
    <x v="840"/>
    <d v="2013-03-09T00:00:00"/>
    <s v="Standard Class"/>
    <s v="AA-10315"/>
    <s v="Alex Avila"/>
    <x v="0"/>
    <x v="0"/>
    <s v="Round Rock"/>
    <x v="5"/>
    <n v="78664"/>
    <x v="2"/>
    <s v="TEC-AC-10002857"/>
    <x v="2"/>
    <x v="11"/>
    <x v="535"/>
    <n v="41.720000000000006"/>
    <n v="7"/>
    <n v="0.2"/>
    <n v="5.7364999999999977"/>
  </r>
  <r>
    <n v="5203"/>
    <s v="CA-2012-142454"/>
    <x v="1"/>
    <x v="762"/>
    <d v="2012-08-19T00:00:00"/>
    <s v="Standard Class"/>
    <s v="RE-19450"/>
    <s v="Richard Eichhorn"/>
    <x v="0"/>
    <x v="0"/>
    <s v="Oakland"/>
    <x v="1"/>
    <n v="94601"/>
    <x v="1"/>
    <s v="FUR-FU-10004018"/>
    <x v="0"/>
    <x v="5"/>
    <x v="927"/>
    <n v="104.23"/>
    <n v="7"/>
    <n v="0"/>
    <n v="28.142100000000006"/>
  </r>
  <r>
    <n v="5204"/>
    <s v="CA-2012-142454"/>
    <x v="1"/>
    <x v="762"/>
    <d v="2012-08-19T00:00:00"/>
    <s v="Standard Class"/>
    <s v="RE-19450"/>
    <s v="Richard Eichhorn"/>
    <x v="0"/>
    <x v="0"/>
    <s v="Oakland"/>
    <x v="1"/>
    <n v="94601"/>
    <x v="1"/>
    <s v="OFF-ST-10003638"/>
    <x v="1"/>
    <x v="4"/>
    <x v="1222"/>
    <n v="70.260000000000005"/>
    <n v="3"/>
    <n v="0"/>
    <n v="18.970199999999998"/>
  </r>
  <r>
    <n v="5205"/>
    <s v="CA-2012-102015"/>
    <x v="1"/>
    <x v="811"/>
    <d v="2012-09-18T00:00:00"/>
    <s v="Standard Class"/>
    <s v="TM-21010"/>
    <s v="Tamara Manning"/>
    <x v="0"/>
    <x v="0"/>
    <s v="Auburn"/>
    <x v="15"/>
    <n v="13021"/>
    <x v="3"/>
    <s v="OFF-AR-10004685"/>
    <x v="1"/>
    <x v="6"/>
    <x v="181"/>
    <n v="9.26"/>
    <n v="2"/>
    <n v="0"/>
    <n v="3.0557999999999996"/>
  </r>
  <r>
    <n v="5206"/>
    <s v="CA-2012-102015"/>
    <x v="1"/>
    <x v="811"/>
    <d v="2012-09-18T00:00:00"/>
    <s v="Standard Class"/>
    <s v="TM-21010"/>
    <s v="Tamara Manning"/>
    <x v="0"/>
    <x v="0"/>
    <s v="Auburn"/>
    <x v="15"/>
    <n v="13021"/>
    <x v="3"/>
    <s v="OFF-ST-10001713"/>
    <x v="1"/>
    <x v="4"/>
    <x v="45"/>
    <n v="105.98"/>
    <n v="2"/>
    <n v="0"/>
    <n v="4.2391999999999967"/>
  </r>
  <r>
    <n v="5207"/>
    <s v="CA-2012-102015"/>
    <x v="1"/>
    <x v="811"/>
    <d v="2012-09-18T00:00:00"/>
    <s v="Standard Class"/>
    <s v="TM-21010"/>
    <s v="Tamara Manning"/>
    <x v="0"/>
    <x v="0"/>
    <s v="Auburn"/>
    <x v="15"/>
    <n v="13021"/>
    <x v="3"/>
    <s v="OFF-FA-10000490"/>
    <x v="1"/>
    <x v="13"/>
    <x v="307"/>
    <n v="1.24"/>
    <n v="1"/>
    <n v="0"/>
    <n v="0.58279999999999998"/>
  </r>
  <r>
    <n v="5208"/>
    <s v="CA-2012-102015"/>
    <x v="1"/>
    <x v="811"/>
    <d v="2012-09-18T00:00:00"/>
    <s v="Standard Class"/>
    <s v="TM-21010"/>
    <s v="Tamara Manning"/>
    <x v="0"/>
    <x v="0"/>
    <s v="Auburn"/>
    <x v="15"/>
    <n v="13021"/>
    <x v="3"/>
    <s v="OFF-LA-10002043"/>
    <x v="1"/>
    <x v="2"/>
    <x v="252"/>
    <n v="20.7"/>
    <n v="2"/>
    <n v="0"/>
    <n v="9.9359999999999999"/>
  </r>
  <r>
    <n v="5209"/>
    <s v="CA-2012-102015"/>
    <x v="1"/>
    <x v="811"/>
    <d v="2012-09-18T00:00:00"/>
    <s v="Standard Class"/>
    <s v="TM-21010"/>
    <s v="Tamara Manning"/>
    <x v="0"/>
    <x v="0"/>
    <s v="Auburn"/>
    <x v="15"/>
    <n v="13021"/>
    <x v="3"/>
    <s v="OFF-PA-10002464"/>
    <x v="1"/>
    <x v="10"/>
    <x v="993"/>
    <n v="28.900000000000002"/>
    <n v="5"/>
    <n v="0"/>
    <n v="14.161000000000001"/>
  </r>
  <r>
    <n v="5210"/>
    <s v="CA-2012-102015"/>
    <x v="1"/>
    <x v="811"/>
    <d v="2012-09-18T00:00:00"/>
    <s v="Standard Class"/>
    <s v="TM-21010"/>
    <s v="Tamara Manning"/>
    <x v="0"/>
    <x v="0"/>
    <s v="Auburn"/>
    <x v="15"/>
    <n v="13021"/>
    <x v="3"/>
    <s v="OFF-EN-10002504"/>
    <x v="1"/>
    <x v="12"/>
    <x v="113"/>
    <n v="27.18"/>
    <n v="1"/>
    <n v="0"/>
    <n v="12.7746"/>
  </r>
  <r>
    <n v="5211"/>
    <s v="CA-2012-156755"/>
    <x v="1"/>
    <x v="1026"/>
    <d v="2012-01-18T00:00:00"/>
    <s v="Standard Class"/>
    <s v="YS-21880"/>
    <s v="Yana Sorensen"/>
    <x v="1"/>
    <x v="0"/>
    <s v="Newark"/>
    <x v="13"/>
    <n v="19711"/>
    <x v="3"/>
    <s v="OFF-ST-10002615"/>
    <x v="1"/>
    <x v="4"/>
    <x v="1427"/>
    <n v="465.18"/>
    <n v="3"/>
    <n v="0"/>
    <n v="120.94680000000001"/>
  </r>
  <r>
    <n v="5212"/>
    <s v="CA-2012-130876"/>
    <x v="1"/>
    <x v="793"/>
    <d v="2012-05-16T00:00:00"/>
    <s v="Second Class"/>
    <s v="AZ-10750"/>
    <s v="Annie Zypern"/>
    <x v="0"/>
    <x v="0"/>
    <s v="New York City"/>
    <x v="15"/>
    <n v="10024"/>
    <x v="3"/>
    <s v="OFF-ST-10004258"/>
    <x v="1"/>
    <x v="4"/>
    <x v="754"/>
    <n v="36.630000000000003"/>
    <n v="3"/>
    <n v="0"/>
    <n v="9.8901000000000039"/>
  </r>
  <r>
    <n v="5213"/>
    <s v="CA-2013-145898"/>
    <x v="0"/>
    <x v="182"/>
    <d v="2013-09-27T00:00:00"/>
    <s v="Same Day"/>
    <s v="CM-12445"/>
    <s v="Chuck Magee"/>
    <x v="0"/>
    <x v="0"/>
    <s v="Redlands"/>
    <x v="1"/>
    <n v="92374"/>
    <x v="1"/>
    <s v="OFF-ST-10004507"/>
    <x v="1"/>
    <x v="4"/>
    <x v="452"/>
    <n v="51.449999999999996"/>
    <n v="3"/>
    <n v="0"/>
    <n v="13.891499999999999"/>
  </r>
  <r>
    <n v="5214"/>
    <s v="CA-2013-145898"/>
    <x v="0"/>
    <x v="182"/>
    <d v="2013-09-27T00:00:00"/>
    <s v="Same Day"/>
    <s v="CM-12445"/>
    <s v="Chuck Magee"/>
    <x v="0"/>
    <x v="0"/>
    <s v="Redlands"/>
    <x v="1"/>
    <n v="92374"/>
    <x v="1"/>
    <s v="OFF-LA-10000262"/>
    <x v="1"/>
    <x v="2"/>
    <x v="932"/>
    <n v="7.83"/>
    <n v="3"/>
    <n v="0"/>
    <n v="3.6017999999999999"/>
  </r>
  <r>
    <n v="5215"/>
    <s v="CA-2013-145898"/>
    <x v="0"/>
    <x v="182"/>
    <d v="2013-09-27T00:00:00"/>
    <s v="Same Day"/>
    <s v="CM-12445"/>
    <s v="Chuck Magee"/>
    <x v="0"/>
    <x v="0"/>
    <s v="Redlands"/>
    <x v="1"/>
    <n v="92374"/>
    <x v="1"/>
    <s v="OFF-AR-10002445"/>
    <x v="1"/>
    <x v="6"/>
    <x v="1637"/>
    <n v="35.4"/>
    <n v="5"/>
    <n v="0"/>
    <n v="13.452000000000002"/>
  </r>
  <r>
    <n v="5216"/>
    <s v="CA-2013-145898"/>
    <x v="0"/>
    <x v="182"/>
    <d v="2013-09-27T00:00:00"/>
    <s v="Same Day"/>
    <s v="CM-12445"/>
    <s v="Chuck Magee"/>
    <x v="0"/>
    <x v="0"/>
    <s v="Redlands"/>
    <x v="1"/>
    <n v="92374"/>
    <x v="1"/>
    <s v="OFF-PA-10001667"/>
    <x v="1"/>
    <x v="10"/>
    <x v="453"/>
    <n v="29.900000000000002"/>
    <n v="5"/>
    <n v="0"/>
    <n v="13.454999999999998"/>
  </r>
  <r>
    <n v="5217"/>
    <s v="US-2014-159562"/>
    <x v="3"/>
    <x v="428"/>
    <d v="2014-09-16T00:00:00"/>
    <s v="Standard Class"/>
    <s v="JB-16000"/>
    <s v="Joy Bell-"/>
    <x v="0"/>
    <x v="0"/>
    <s v="Roseville"/>
    <x v="12"/>
    <n v="48066"/>
    <x v="2"/>
    <s v="OFF-EN-10000461"/>
    <x v="1"/>
    <x v="12"/>
    <x v="746"/>
    <n v="17.48"/>
    <n v="2"/>
    <n v="0"/>
    <n v="8.2156000000000002"/>
  </r>
  <r>
    <n v="5218"/>
    <s v="CA-2014-134635"/>
    <x v="3"/>
    <x v="4"/>
    <d v="2014-04-18T00:00:00"/>
    <s v="Second Class"/>
    <s v="NS-18640"/>
    <s v="Noel Staavos"/>
    <x v="1"/>
    <x v="0"/>
    <s v="Los Angeles"/>
    <x v="1"/>
    <n v="90049"/>
    <x v="1"/>
    <s v="OFF-PA-10002254"/>
    <x v="1"/>
    <x v="10"/>
    <x v="145"/>
    <n v="79.14"/>
    <n v="3"/>
    <n v="0"/>
    <n v="36.404399999999995"/>
  </r>
  <r>
    <n v="5219"/>
    <s v="CA-2014-167080"/>
    <x v="3"/>
    <x v="193"/>
    <d v="2014-06-15T00:00:00"/>
    <s v="Standard Class"/>
    <s v="LC-16930"/>
    <s v="Linda Cazamias"/>
    <x v="1"/>
    <x v="0"/>
    <s v="New York City"/>
    <x v="15"/>
    <n v="10011"/>
    <x v="3"/>
    <s v="OFF-AR-10001868"/>
    <x v="1"/>
    <x v="6"/>
    <x v="59"/>
    <n v="8.4"/>
    <n v="5"/>
    <n v="0"/>
    <n v="4.2"/>
  </r>
  <r>
    <n v="5220"/>
    <s v="CA-2014-145653"/>
    <x v="3"/>
    <x v="853"/>
    <d v="2014-09-02T00:00:00"/>
    <s v="Same Day"/>
    <s v="CA-12775"/>
    <s v="Cynthia Arntzen"/>
    <x v="0"/>
    <x v="0"/>
    <s v="Detroit"/>
    <x v="12"/>
    <n v="48205"/>
    <x v="2"/>
    <s v="FUR-CH-10004875"/>
    <x v="0"/>
    <x v="1"/>
    <x v="1436"/>
    <n v="498.26000000000005"/>
    <n v="7"/>
    <n v="0"/>
    <n v="134.53020000000001"/>
  </r>
  <r>
    <n v="5221"/>
    <s v="CA-2011-140487"/>
    <x v="2"/>
    <x v="1027"/>
    <d v="2011-06-20T00:00:00"/>
    <s v="Standard Class"/>
    <s v="SR-20425"/>
    <s v="Sharelle Roach"/>
    <x v="2"/>
    <x v="0"/>
    <s v="Detroit"/>
    <x v="12"/>
    <n v="48234"/>
    <x v="2"/>
    <s v="FUR-BO-10000711"/>
    <x v="0"/>
    <x v="0"/>
    <x v="1605"/>
    <n v="212.94"/>
    <n v="3"/>
    <n v="0"/>
    <n v="57.4938"/>
  </r>
  <r>
    <n v="5222"/>
    <s v="CA-2014-117401"/>
    <x v="3"/>
    <x v="796"/>
    <d v="2014-05-23T00:00:00"/>
    <s v="Second Class"/>
    <s v="PP-18955"/>
    <s v="Paul Prost"/>
    <x v="2"/>
    <x v="0"/>
    <s v="Springfield"/>
    <x v="25"/>
    <n v="65807"/>
    <x v="2"/>
    <s v="OFF-AP-10000938"/>
    <x v="1"/>
    <x v="9"/>
    <x v="1703"/>
    <n v="706.86"/>
    <n v="7"/>
    <n v="0"/>
    <n v="197.92079999999999"/>
  </r>
  <r>
    <n v="5223"/>
    <s v="CA-2014-117401"/>
    <x v="3"/>
    <x v="796"/>
    <d v="2014-05-23T00:00:00"/>
    <s v="Second Class"/>
    <s v="PP-18955"/>
    <s v="Paul Prost"/>
    <x v="2"/>
    <x v="0"/>
    <s v="Springfield"/>
    <x v="25"/>
    <n v="65807"/>
    <x v="2"/>
    <s v="TEC-PH-10003555"/>
    <x v="2"/>
    <x v="7"/>
    <x v="457"/>
    <n v="114.94999999999999"/>
    <n v="5"/>
    <n v="0"/>
    <n v="2.2990000000000066"/>
  </r>
  <r>
    <n v="5224"/>
    <s v="CA-2014-117401"/>
    <x v="3"/>
    <x v="796"/>
    <d v="2014-05-23T00:00:00"/>
    <s v="Second Class"/>
    <s v="PP-18955"/>
    <s v="Paul Prost"/>
    <x v="2"/>
    <x v="0"/>
    <s v="Springfield"/>
    <x v="25"/>
    <n v="65807"/>
    <x v="2"/>
    <s v="OFF-BI-10001267"/>
    <x v="1"/>
    <x v="8"/>
    <x v="1466"/>
    <n v="43.19"/>
    <n v="7"/>
    <n v="0"/>
    <n v="20.731199999999998"/>
  </r>
  <r>
    <n v="5225"/>
    <s v="US-2014-109582"/>
    <x v="3"/>
    <x v="510"/>
    <d v="2014-09-18T00:00:00"/>
    <s v="Second Class"/>
    <s v="JM-15865"/>
    <s v="John Murray"/>
    <x v="0"/>
    <x v="0"/>
    <s v="Los Angeles"/>
    <x v="1"/>
    <n v="90036"/>
    <x v="1"/>
    <s v="OFF-PA-10004071"/>
    <x v="1"/>
    <x v="10"/>
    <x v="412"/>
    <n v="166.44"/>
    <n v="3"/>
    <n v="0"/>
    <n v="79.891199999999998"/>
  </r>
  <r>
    <n v="5226"/>
    <s v="CA-2013-119865"/>
    <x v="0"/>
    <x v="1028"/>
    <d v="2013-06-27T00:00:00"/>
    <s v="Standard Class"/>
    <s v="AS-10090"/>
    <s v="Adam Shillingsburg"/>
    <x v="0"/>
    <x v="0"/>
    <s v="New York City"/>
    <x v="15"/>
    <n v="10011"/>
    <x v="3"/>
    <s v="OFF-BI-10001553"/>
    <x v="1"/>
    <x v="8"/>
    <x v="1293"/>
    <n v="36.56"/>
    <n v="5"/>
    <n v="0.2"/>
    <n v="12.795999999999999"/>
  </r>
  <r>
    <n v="5227"/>
    <s v="CA-2013-119865"/>
    <x v="0"/>
    <x v="1028"/>
    <d v="2013-06-27T00:00:00"/>
    <s v="Standard Class"/>
    <s v="AS-10090"/>
    <s v="Adam Shillingsburg"/>
    <x v="0"/>
    <x v="0"/>
    <s v="New York City"/>
    <x v="15"/>
    <n v="10011"/>
    <x v="3"/>
    <s v="OFF-BI-10003007"/>
    <x v="1"/>
    <x v="8"/>
    <x v="1542"/>
    <n v="186.14400000000001"/>
    <n v="6"/>
    <n v="0.2"/>
    <n v="60.496799999999993"/>
  </r>
  <r>
    <n v="5228"/>
    <s v="CA-2013-119865"/>
    <x v="0"/>
    <x v="1028"/>
    <d v="2013-06-27T00:00:00"/>
    <s v="Standard Class"/>
    <s v="AS-10090"/>
    <s v="Adam Shillingsburg"/>
    <x v="0"/>
    <x v="0"/>
    <s v="New York City"/>
    <x v="15"/>
    <n v="10011"/>
    <x v="3"/>
    <s v="FUR-BO-10003272"/>
    <x v="0"/>
    <x v="0"/>
    <x v="582"/>
    <n v="353.56799999999998"/>
    <n v="2"/>
    <n v="0.2"/>
    <n v="-44.196000000000026"/>
  </r>
  <r>
    <n v="5229"/>
    <s v="US-2011-147648"/>
    <x v="2"/>
    <x v="35"/>
    <d v="2011-12-01T00:00:00"/>
    <s v="Standard Class"/>
    <s v="LS-16975"/>
    <s v="Lindsay Shagiari"/>
    <x v="2"/>
    <x v="0"/>
    <s v="San Francisco"/>
    <x v="1"/>
    <n v="94109"/>
    <x v="1"/>
    <s v="OFF-PA-10001033"/>
    <x v="1"/>
    <x v="10"/>
    <x v="1500"/>
    <n v="81.98"/>
    <n v="2"/>
    <n v="0"/>
    <n v="40.170200000000001"/>
  </r>
  <r>
    <n v="5230"/>
    <s v="CA-2014-124436"/>
    <x v="3"/>
    <x v="498"/>
    <d v="2014-03-23T00:00:00"/>
    <s v="Second Class"/>
    <s v="SA-20830"/>
    <s v="Sue Ann Reed"/>
    <x v="0"/>
    <x v="0"/>
    <s v="Fresno"/>
    <x v="1"/>
    <n v="93727"/>
    <x v="1"/>
    <s v="OFF-BI-10001553"/>
    <x v="1"/>
    <x v="8"/>
    <x v="1293"/>
    <n v="14.624000000000002"/>
    <n v="2"/>
    <n v="0.2"/>
    <n v="5.1183999999999994"/>
  </r>
  <r>
    <n v="5231"/>
    <s v="CA-2014-124436"/>
    <x v="3"/>
    <x v="498"/>
    <d v="2014-03-23T00:00:00"/>
    <s v="Second Class"/>
    <s v="SA-20830"/>
    <s v="Sue Ann Reed"/>
    <x v="0"/>
    <x v="0"/>
    <s v="Fresno"/>
    <x v="1"/>
    <n v="93727"/>
    <x v="1"/>
    <s v="FUR-TA-10001095"/>
    <x v="0"/>
    <x v="3"/>
    <x v="611"/>
    <n v="697.16"/>
    <n v="5"/>
    <n v="0.2"/>
    <n v="8.7144999999999868"/>
  </r>
  <r>
    <n v="5232"/>
    <s v="CA-2014-124436"/>
    <x v="3"/>
    <x v="498"/>
    <d v="2014-03-23T00:00:00"/>
    <s v="Second Class"/>
    <s v="SA-20830"/>
    <s v="Sue Ann Reed"/>
    <x v="0"/>
    <x v="0"/>
    <s v="Fresno"/>
    <x v="1"/>
    <n v="93727"/>
    <x v="1"/>
    <s v="FUR-FU-10001185"/>
    <x v="0"/>
    <x v="5"/>
    <x v="1414"/>
    <n v="30.93"/>
    <n v="1"/>
    <n v="0"/>
    <n v="12.6813"/>
  </r>
  <r>
    <n v="5233"/>
    <s v="CA-2014-124436"/>
    <x v="3"/>
    <x v="498"/>
    <d v="2014-03-23T00:00:00"/>
    <s v="Second Class"/>
    <s v="SA-20830"/>
    <s v="Sue Ann Reed"/>
    <x v="0"/>
    <x v="0"/>
    <s v="Fresno"/>
    <x v="1"/>
    <n v="93727"/>
    <x v="1"/>
    <s v="OFF-BI-10000343"/>
    <x v="1"/>
    <x v="8"/>
    <x v="184"/>
    <n v="27.496000000000002"/>
    <n v="7"/>
    <n v="0.2"/>
    <n v="9.2798999999999996"/>
  </r>
  <r>
    <n v="5234"/>
    <s v="CA-2011-115084"/>
    <x v="2"/>
    <x v="638"/>
    <d v="2011-10-22T00:00:00"/>
    <s v="Standard Class"/>
    <s v="LS-17200"/>
    <s v="Luke Schmidt"/>
    <x v="1"/>
    <x v="0"/>
    <s v="Texarkana"/>
    <x v="36"/>
    <n v="71854"/>
    <x v="0"/>
    <s v="FUR-CH-10004626"/>
    <x v="0"/>
    <x v="1"/>
    <x v="1697"/>
    <n v="605.34"/>
    <n v="6"/>
    <n v="0"/>
    <n v="145.2816"/>
  </r>
  <r>
    <n v="5235"/>
    <s v="CA-2014-131037"/>
    <x v="3"/>
    <x v="1029"/>
    <d v="2014-08-24T00:00:00"/>
    <s v="First Class"/>
    <s v="TM-21490"/>
    <s v="Tony Molinari"/>
    <x v="0"/>
    <x v="0"/>
    <s v="San Francisco"/>
    <x v="1"/>
    <n v="94110"/>
    <x v="1"/>
    <s v="FUR-TA-10001768"/>
    <x v="0"/>
    <x v="3"/>
    <x v="114"/>
    <n v="210.00800000000001"/>
    <n v="1"/>
    <n v="0.2"/>
    <n v="2.625099999999982"/>
  </r>
  <r>
    <n v="5236"/>
    <s v="CA-2013-111143"/>
    <x v="0"/>
    <x v="258"/>
    <d v="2013-11-23T00:00:00"/>
    <s v="First Class"/>
    <s v="TT-21265"/>
    <s v="Tim Taslimi"/>
    <x v="1"/>
    <x v="0"/>
    <s v="Indianapolis"/>
    <x v="14"/>
    <n v="46203"/>
    <x v="2"/>
    <s v="OFF-AP-10001947"/>
    <x v="1"/>
    <x v="9"/>
    <x v="1528"/>
    <n v="54.96"/>
    <n v="3"/>
    <n v="0"/>
    <n v="15.938399999999998"/>
  </r>
  <r>
    <n v="5237"/>
    <s v="CA-2011-166744"/>
    <x v="2"/>
    <x v="59"/>
    <d v="2011-09-24T00:00:00"/>
    <s v="Standard Class"/>
    <s v="DN-13690"/>
    <s v="Duane Noonan"/>
    <x v="0"/>
    <x v="0"/>
    <s v="Columbia"/>
    <x v="39"/>
    <n v="21044"/>
    <x v="3"/>
    <s v="FUR-FU-10004952"/>
    <x v="0"/>
    <x v="5"/>
    <x v="845"/>
    <n v="164.22"/>
    <n v="3"/>
    <n v="0"/>
    <n v="50.908200000000001"/>
  </r>
  <r>
    <n v="5238"/>
    <s v="CA-2011-166744"/>
    <x v="2"/>
    <x v="59"/>
    <d v="2011-09-24T00:00:00"/>
    <s v="Standard Class"/>
    <s v="DN-13690"/>
    <s v="Duane Noonan"/>
    <x v="0"/>
    <x v="0"/>
    <s v="Columbia"/>
    <x v="39"/>
    <n v="21044"/>
    <x v="3"/>
    <s v="FUR-BO-10001337"/>
    <x v="0"/>
    <x v="0"/>
    <x v="425"/>
    <n v="362.94"/>
    <n v="3"/>
    <n v="0"/>
    <n v="36.293999999999997"/>
  </r>
  <r>
    <n v="5239"/>
    <s v="CA-2011-166744"/>
    <x v="2"/>
    <x v="59"/>
    <d v="2011-09-24T00:00:00"/>
    <s v="Standard Class"/>
    <s v="DN-13690"/>
    <s v="Duane Noonan"/>
    <x v="0"/>
    <x v="0"/>
    <s v="Columbia"/>
    <x v="39"/>
    <n v="21044"/>
    <x v="3"/>
    <s v="TEC-AC-10003628"/>
    <x v="2"/>
    <x v="11"/>
    <x v="244"/>
    <n v="59.98"/>
    <n v="2"/>
    <n v="0"/>
    <n v="26.391200000000005"/>
  </r>
  <r>
    <n v="5240"/>
    <s v="CA-2013-116561"/>
    <x v="0"/>
    <x v="108"/>
    <d v="2013-09-18T00:00:00"/>
    <s v="Standard Class"/>
    <s v="EB-14110"/>
    <s v="Eugene Barchas"/>
    <x v="0"/>
    <x v="0"/>
    <s v="San Jose"/>
    <x v="1"/>
    <n v="95123"/>
    <x v="1"/>
    <s v="OFF-ST-10004186"/>
    <x v="1"/>
    <x v="4"/>
    <x v="16"/>
    <n v="332.94"/>
    <n v="3"/>
    <n v="0"/>
    <n v="6.6587999999999994"/>
  </r>
  <r>
    <n v="5241"/>
    <s v="CA-2013-116561"/>
    <x v="0"/>
    <x v="108"/>
    <d v="2013-09-18T00:00:00"/>
    <s v="Standard Class"/>
    <s v="EB-14110"/>
    <s v="Eugene Barchas"/>
    <x v="0"/>
    <x v="0"/>
    <s v="San Jose"/>
    <x v="1"/>
    <n v="95123"/>
    <x v="1"/>
    <s v="OFF-BI-10001658"/>
    <x v="1"/>
    <x v="8"/>
    <x v="439"/>
    <n v="39.872000000000007"/>
    <n v="2"/>
    <n v="0.2"/>
    <n v="12.958399999999999"/>
  </r>
  <r>
    <n v="5242"/>
    <s v="CA-2013-110730"/>
    <x v="0"/>
    <x v="713"/>
    <d v="2013-09-27T00:00:00"/>
    <s v="Second Class"/>
    <s v="CM-11815"/>
    <s v="Candace McMahon"/>
    <x v="1"/>
    <x v="0"/>
    <s v="Seattle"/>
    <x v="4"/>
    <n v="98115"/>
    <x v="1"/>
    <s v="OFF-SU-10004737"/>
    <x v="1"/>
    <x v="14"/>
    <x v="1704"/>
    <n v="13.68"/>
    <n v="2"/>
    <n v="0"/>
    <n v="3.6936"/>
  </r>
  <r>
    <n v="5243"/>
    <s v="CA-2014-146367"/>
    <x v="3"/>
    <x v="1018"/>
    <d v="2014-08-09T00:00:00"/>
    <s v="Standard Class"/>
    <s v="HM-14860"/>
    <s v="Harry Marie"/>
    <x v="1"/>
    <x v="0"/>
    <s v="Carrollton"/>
    <x v="5"/>
    <n v="75007"/>
    <x v="2"/>
    <s v="OFF-BI-10002827"/>
    <x v="1"/>
    <x v="8"/>
    <x v="549"/>
    <n v="3.3179999999999996"/>
    <n v="3"/>
    <n v="0.8"/>
    <n v="-5.6406000000000018"/>
  </r>
  <r>
    <n v="5244"/>
    <s v="CA-2013-149454"/>
    <x v="0"/>
    <x v="197"/>
    <d v="2013-07-27T00:00:00"/>
    <s v="First Class"/>
    <s v="KM-16375"/>
    <s v="Katherine Murray"/>
    <x v="2"/>
    <x v="0"/>
    <s v="Arlington"/>
    <x v="17"/>
    <n v="22204"/>
    <x v="0"/>
    <s v="OFF-BI-10003694"/>
    <x v="1"/>
    <x v="8"/>
    <x v="850"/>
    <n v="10.44"/>
    <n v="1"/>
    <n v="0"/>
    <n v="4.8023999999999996"/>
  </r>
  <r>
    <n v="5245"/>
    <s v="CA-2013-156265"/>
    <x v="0"/>
    <x v="1030"/>
    <d v="2013-08-05T00:00:00"/>
    <s v="Second Class"/>
    <s v="BF-11020"/>
    <s v="Barry Französisch"/>
    <x v="1"/>
    <x v="0"/>
    <s v="Los Angeles"/>
    <x v="1"/>
    <n v="90032"/>
    <x v="1"/>
    <s v="FUR-TA-10001691"/>
    <x v="0"/>
    <x v="3"/>
    <x v="1705"/>
    <n v="136.46400000000003"/>
    <n v="2"/>
    <n v="0.2"/>
    <n v="15.352199999999989"/>
  </r>
  <r>
    <n v="5246"/>
    <s v="CA-2013-156265"/>
    <x v="0"/>
    <x v="1030"/>
    <d v="2013-08-05T00:00:00"/>
    <s v="Second Class"/>
    <s v="BF-11020"/>
    <s v="Barry Französisch"/>
    <x v="1"/>
    <x v="0"/>
    <s v="Los Angeles"/>
    <x v="1"/>
    <n v="90032"/>
    <x v="1"/>
    <s v="TEC-PH-10001918"/>
    <x v="2"/>
    <x v="7"/>
    <x v="191"/>
    <n v="333.57600000000002"/>
    <n v="3"/>
    <n v="0.2"/>
    <n v="33.357600000000019"/>
  </r>
  <r>
    <n v="5247"/>
    <s v="CA-2013-156265"/>
    <x v="0"/>
    <x v="1030"/>
    <d v="2013-08-05T00:00:00"/>
    <s v="Second Class"/>
    <s v="BF-11020"/>
    <s v="Barry Französisch"/>
    <x v="1"/>
    <x v="0"/>
    <s v="Los Angeles"/>
    <x v="1"/>
    <n v="90032"/>
    <x v="1"/>
    <s v="OFF-BI-10000285"/>
    <x v="1"/>
    <x v="8"/>
    <x v="456"/>
    <n v="12.544"/>
    <n v="2"/>
    <n v="0.2"/>
    <n v="4.7039999999999997"/>
  </r>
  <r>
    <n v="5248"/>
    <s v="US-2012-168914"/>
    <x v="1"/>
    <x v="1031"/>
    <d v="2012-05-27T00:00:00"/>
    <s v="Standard Class"/>
    <s v="JE-15745"/>
    <s v="Joel Eaton"/>
    <x v="0"/>
    <x v="0"/>
    <s v="Frankfort"/>
    <x v="10"/>
    <n v="60423"/>
    <x v="2"/>
    <s v="OFF-AP-10000358"/>
    <x v="1"/>
    <x v="9"/>
    <x v="95"/>
    <n v="20.767999999999997"/>
    <n v="8"/>
    <n v="0.8"/>
    <n v="-52.958400000000012"/>
  </r>
  <r>
    <n v="5249"/>
    <s v="US-2014-110989"/>
    <x v="3"/>
    <x v="132"/>
    <d v="2014-11-06T00:00:00"/>
    <s v="Second Class"/>
    <s v="EJ-14155"/>
    <s v="Eva Jacobs"/>
    <x v="0"/>
    <x v="0"/>
    <s v="Seattle"/>
    <x v="4"/>
    <n v="98105"/>
    <x v="1"/>
    <s v="TEC-AC-10002345"/>
    <x v="2"/>
    <x v="11"/>
    <x v="173"/>
    <n v="43.5"/>
    <n v="3"/>
    <n v="0"/>
    <n v="10.875"/>
  </r>
  <r>
    <n v="5250"/>
    <s v="CA-2012-106215"/>
    <x v="1"/>
    <x v="392"/>
    <d v="2012-04-21T00:00:00"/>
    <s v="Standard Class"/>
    <s v="BN-11470"/>
    <s v="Brad Norvell"/>
    <x v="1"/>
    <x v="0"/>
    <s v="Philadelphia"/>
    <x v="9"/>
    <n v="19143"/>
    <x v="3"/>
    <s v="OFF-FA-10001229"/>
    <x v="1"/>
    <x v="13"/>
    <x v="33"/>
    <n v="12.576000000000001"/>
    <n v="4"/>
    <n v="0.2"/>
    <n v="4.0871999999999993"/>
  </r>
  <r>
    <n v="5251"/>
    <s v="US-2013-169369"/>
    <x v="0"/>
    <x v="939"/>
    <d v="2013-12-19T00:00:00"/>
    <s v="Standard Class"/>
    <s v="EC-14050"/>
    <s v="Erin Creighton"/>
    <x v="0"/>
    <x v="0"/>
    <s v="Columbus"/>
    <x v="32"/>
    <n v="31907"/>
    <x v="0"/>
    <s v="TEC-AC-10001314"/>
    <x v="2"/>
    <x v="11"/>
    <x v="943"/>
    <n v="249.95000000000002"/>
    <n v="5"/>
    <n v="0"/>
    <n v="19.995999999999974"/>
  </r>
  <r>
    <n v="5252"/>
    <s v="US-2013-169369"/>
    <x v="0"/>
    <x v="939"/>
    <d v="2013-12-19T00:00:00"/>
    <s v="Standard Class"/>
    <s v="EC-14050"/>
    <s v="Erin Creighton"/>
    <x v="0"/>
    <x v="0"/>
    <s v="Columbus"/>
    <x v="32"/>
    <n v="31907"/>
    <x v="0"/>
    <s v="OFF-PA-10004438"/>
    <x v="1"/>
    <x v="10"/>
    <x v="1472"/>
    <n v="49.12"/>
    <n v="4"/>
    <n v="0"/>
    <n v="23.086399999999998"/>
  </r>
  <r>
    <n v="5253"/>
    <s v="CA-2012-132318"/>
    <x v="1"/>
    <x v="628"/>
    <d v="2012-11-02T00:00:00"/>
    <s v="First Class"/>
    <s v="TT-21220"/>
    <s v="Thomas Thornton"/>
    <x v="0"/>
    <x v="0"/>
    <s v="Virginia Beach"/>
    <x v="17"/>
    <n v="23464"/>
    <x v="0"/>
    <s v="OFF-AP-10000026"/>
    <x v="1"/>
    <x v="9"/>
    <x v="1282"/>
    <n v="182.91"/>
    <n v="3"/>
    <n v="0"/>
    <n v="53.043899999999979"/>
  </r>
  <r>
    <n v="5254"/>
    <s v="US-2011-131982"/>
    <x v="2"/>
    <x v="1009"/>
    <d v="2011-03-11T00:00:00"/>
    <s v="Second Class"/>
    <s v="NP-18685"/>
    <s v="Nora Pelletier"/>
    <x v="2"/>
    <x v="0"/>
    <s v="Des Moines"/>
    <x v="4"/>
    <n v="98198"/>
    <x v="1"/>
    <s v="OFF-BI-10004224"/>
    <x v="1"/>
    <x v="8"/>
    <x v="1061"/>
    <n v="107.64800000000001"/>
    <n v="2"/>
    <n v="0.2"/>
    <n v="33.639999999999986"/>
  </r>
  <r>
    <n v="5255"/>
    <s v="CA-2012-125185"/>
    <x v="1"/>
    <x v="616"/>
    <d v="2012-03-07T00:00:00"/>
    <s v="Second Class"/>
    <s v="AH-10195"/>
    <s v="Alan Haines"/>
    <x v="1"/>
    <x v="0"/>
    <s v="Bethlehem"/>
    <x v="9"/>
    <n v="18018"/>
    <x v="3"/>
    <s v="FUR-CH-10002647"/>
    <x v="0"/>
    <x v="1"/>
    <x v="470"/>
    <n v="99.372"/>
    <n v="2"/>
    <n v="0.3"/>
    <n v="-7.0979999999999919"/>
  </r>
  <r>
    <n v="5256"/>
    <s v="CA-2012-125185"/>
    <x v="1"/>
    <x v="616"/>
    <d v="2012-03-07T00:00:00"/>
    <s v="Second Class"/>
    <s v="AH-10195"/>
    <s v="Alan Haines"/>
    <x v="1"/>
    <x v="0"/>
    <s v="Bethlehem"/>
    <x v="9"/>
    <n v="18018"/>
    <x v="3"/>
    <s v="FUR-FU-10003247"/>
    <x v="0"/>
    <x v="5"/>
    <x v="1456"/>
    <n v="33.568000000000005"/>
    <n v="2"/>
    <n v="0.2"/>
    <n v="-5.4548000000000041"/>
  </r>
  <r>
    <n v="5257"/>
    <s v="CA-2013-130078"/>
    <x v="0"/>
    <x v="590"/>
    <d v="2013-08-15T00:00:00"/>
    <s v="Standard Class"/>
    <s v="CC-12145"/>
    <s v="Charles Crestani"/>
    <x v="0"/>
    <x v="0"/>
    <s v="Oklahoma City"/>
    <x v="26"/>
    <n v="73120"/>
    <x v="2"/>
    <s v="OFF-PA-10003270"/>
    <x v="1"/>
    <x v="10"/>
    <x v="1415"/>
    <n v="10.56"/>
    <n v="2"/>
    <n v="0"/>
    <n v="4.7519999999999998"/>
  </r>
  <r>
    <n v="5258"/>
    <s v="US-2014-114034"/>
    <x v="3"/>
    <x v="1032"/>
    <d v="2014-01-09T00:00:00"/>
    <s v="Standard Class"/>
    <s v="DL-13315"/>
    <s v="Delfina Latchford"/>
    <x v="0"/>
    <x v="0"/>
    <s v="Rancho Cucamonga"/>
    <x v="1"/>
    <n v="91730"/>
    <x v="1"/>
    <s v="OFF-PA-10004735"/>
    <x v="1"/>
    <x v="10"/>
    <x v="819"/>
    <n v="38.880000000000003"/>
    <n v="6"/>
    <n v="0"/>
    <n v="18.662400000000002"/>
  </r>
  <r>
    <n v="5259"/>
    <s v="US-2014-115595"/>
    <x v="3"/>
    <x v="449"/>
    <d v="2014-10-12T00:00:00"/>
    <s v="First Class"/>
    <s v="XP-21865"/>
    <s v="Xylona Preis"/>
    <x v="0"/>
    <x v="0"/>
    <s v="Los Angeles"/>
    <x v="1"/>
    <n v="90032"/>
    <x v="1"/>
    <s v="OFF-PA-10001745"/>
    <x v="1"/>
    <x v="10"/>
    <x v="720"/>
    <n v="35.200000000000003"/>
    <n v="5"/>
    <n v="0"/>
    <n v="16.543999999999997"/>
  </r>
  <r>
    <n v="5260"/>
    <s v="CA-2014-158722"/>
    <x v="3"/>
    <x v="179"/>
    <d v="2014-10-27T00:00:00"/>
    <s v="Standard Class"/>
    <s v="MA-17560"/>
    <s v="Matt Abelman"/>
    <x v="2"/>
    <x v="0"/>
    <s v="Philadelphia"/>
    <x v="9"/>
    <n v="19120"/>
    <x v="3"/>
    <s v="OFF-PA-10000176"/>
    <x v="1"/>
    <x v="10"/>
    <x v="634"/>
    <n v="45.527999999999999"/>
    <n v="3"/>
    <n v="0.2"/>
    <n v="15.934799999999997"/>
  </r>
  <r>
    <n v="5261"/>
    <s v="CA-2011-105165"/>
    <x v="2"/>
    <x v="557"/>
    <d v="2011-09-10T00:00:00"/>
    <s v="First Class"/>
    <s v="SZ-20035"/>
    <s v="Sam Zeldin"/>
    <x v="2"/>
    <x v="0"/>
    <s v="Houston"/>
    <x v="5"/>
    <n v="77036"/>
    <x v="2"/>
    <s v="TEC-PH-10000675"/>
    <x v="2"/>
    <x v="7"/>
    <x v="1338"/>
    <n v="196.77600000000001"/>
    <n v="3"/>
    <n v="0.2"/>
    <n v="14.758199999999995"/>
  </r>
  <r>
    <n v="5262"/>
    <s v="CA-2011-105165"/>
    <x v="2"/>
    <x v="557"/>
    <d v="2011-09-10T00:00:00"/>
    <s v="First Class"/>
    <s v="SZ-20035"/>
    <s v="Sam Zeldin"/>
    <x v="2"/>
    <x v="0"/>
    <s v="Houston"/>
    <x v="5"/>
    <n v="77036"/>
    <x v="2"/>
    <s v="OFF-BI-10000050"/>
    <x v="1"/>
    <x v="8"/>
    <x v="343"/>
    <n v="2.9199999999999995"/>
    <n v="2"/>
    <n v="0.8"/>
    <n v="-4.8180000000000005"/>
  </r>
  <r>
    <n v="5263"/>
    <s v="CA-2011-105165"/>
    <x v="2"/>
    <x v="557"/>
    <d v="2011-09-10T00:00:00"/>
    <s v="First Class"/>
    <s v="SZ-20035"/>
    <s v="Sam Zeldin"/>
    <x v="2"/>
    <x v="0"/>
    <s v="Houston"/>
    <x v="5"/>
    <n v="77036"/>
    <x v="2"/>
    <s v="FUR-TA-10004154"/>
    <x v="0"/>
    <x v="3"/>
    <x v="730"/>
    <n v="200.79500000000002"/>
    <n v="1"/>
    <n v="0.3"/>
    <n v="-22.948000000000008"/>
  </r>
  <r>
    <n v="5264"/>
    <s v="CA-2011-105165"/>
    <x v="2"/>
    <x v="557"/>
    <d v="2011-09-10T00:00:00"/>
    <s v="First Class"/>
    <s v="SZ-20035"/>
    <s v="Sam Zeldin"/>
    <x v="2"/>
    <x v="0"/>
    <s v="Houston"/>
    <x v="5"/>
    <n v="77036"/>
    <x v="2"/>
    <s v="TEC-AC-10002718"/>
    <x v="2"/>
    <x v="11"/>
    <x v="1183"/>
    <n v="46.688000000000002"/>
    <n v="4"/>
    <n v="0.2"/>
    <n v="-2.9180000000000028"/>
  </r>
  <r>
    <n v="5265"/>
    <s v="CA-2011-105165"/>
    <x v="2"/>
    <x v="557"/>
    <d v="2011-09-10T00:00:00"/>
    <s v="First Class"/>
    <s v="SZ-20035"/>
    <s v="Sam Zeldin"/>
    <x v="2"/>
    <x v="0"/>
    <s v="Houston"/>
    <x v="5"/>
    <n v="77036"/>
    <x v="2"/>
    <s v="OFF-AR-10003179"/>
    <x v="1"/>
    <x v="6"/>
    <x v="1565"/>
    <n v="21.864000000000001"/>
    <n v="3"/>
    <n v="0.2"/>
    <n v="3.5528999999999984"/>
  </r>
  <r>
    <n v="5266"/>
    <s v="CA-2014-147452"/>
    <x v="3"/>
    <x v="1033"/>
    <d v="2014-10-04T00:00:00"/>
    <s v="First Class"/>
    <s v="CS-11845"/>
    <s v="Cari Sayre"/>
    <x v="1"/>
    <x v="0"/>
    <s v="Seattle"/>
    <x v="4"/>
    <n v="98103"/>
    <x v="1"/>
    <s v="OFF-PA-10001838"/>
    <x v="1"/>
    <x v="10"/>
    <x v="999"/>
    <n v="11.76"/>
    <n v="2"/>
    <n v="0"/>
    <n v="5.7623999999999995"/>
  </r>
  <r>
    <n v="5267"/>
    <s v="CA-2014-147452"/>
    <x v="3"/>
    <x v="1033"/>
    <d v="2014-10-04T00:00:00"/>
    <s v="First Class"/>
    <s v="CS-11845"/>
    <s v="Cari Sayre"/>
    <x v="1"/>
    <x v="0"/>
    <s v="Seattle"/>
    <x v="4"/>
    <n v="98103"/>
    <x v="1"/>
    <s v="OFF-PA-10004039"/>
    <x v="1"/>
    <x v="10"/>
    <x v="1538"/>
    <n v="167.94"/>
    <n v="3"/>
    <n v="0"/>
    <n v="82.290599999999998"/>
  </r>
  <r>
    <n v="5268"/>
    <s v="CA-2014-147452"/>
    <x v="3"/>
    <x v="1033"/>
    <d v="2014-10-04T00:00:00"/>
    <s v="First Class"/>
    <s v="CS-11845"/>
    <s v="Cari Sayre"/>
    <x v="1"/>
    <x v="0"/>
    <s v="Seattle"/>
    <x v="4"/>
    <n v="98103"/>
    <x v="1"/>
    <s v="OFF-AP-10001626"/>
    <x v="1"/>
    <x v="9"/>
    <x v="1016"/>
    <n v="3.89"/>
    <n v="1"/>
    <n v="0"/>
    <n v="1.0114000000000001"/>
  </r>
  <r>
    <n v="5269"/>
    <s v="US-2014-114657"/>
    <x v="3"/>
    <x v="673"/>
    <d v="2014-11-22T00:00:00"/>
    <s v="Standard Class"/>
    <s v="MH-18115"/>
    <s v="Mick Hernandez"/>
    <x v="2"/>
    <x v="0"/>
    <s v="Yonkers"/>
    <x v="15"/>
    <n v="10701"/>
    <x v="3"/>
    <s v="TEC-MA-10003173"/>
    <x v="2"/>
    <x v="15"/>
    <x v="1706"/>
    <n v="52.44"/>
    <n v="4"/>
    <n v="0"/>
    <n v="24.122399999999995"/>
  </r>
  <r>
    <n v="5270"/>
    <s v="CA-2014-144484"/>
    <x v="3"/>
    <x v="220"/>
    <d v="2014-09-12T00:00:00"/>
    <s v="Same Day"/>
    <s v="CB-12025"/>
    <s v="Cassandra Brandow"/>
    <x v="0"/>
    <x v="0"/>
    <s v="San Francisco"/>
    <x v="1"/>
    <n v="94110"/>
    <x v="1"/>
    <s v="FUR-FU-10000260"/>
    <x v="0"/>
    <x v="5"/>
    <x v="74"/>
    <n v="32.36"/>
    <n v="4"/>
    <n v="0"/>
    <n v="11.6496"/>
  </r>
  <r>
    <n v="5271"/>
    <s v="CA-2014-144484"/>
    <x v="3"/>
    <x v="220"/>
    <d v="2014-09-12T00:00:00"/>
    <s v="Same Day"/>
    <s v="CB-12025"/>
    <s v="Cassandra Brandow"/>
    <x v="0"/>
    <x v="0"/>
    <s v="San Francisco"/>
    <x v="1"/>
    <n v="94110"/>
    <x v="1"/>
    <s v="OFF-AP-10004487"/>
    <x v="1"/>
    <x v="9"/>
    <x v="715"/>
    <n v="406.59999999999997"/>
    <n v="5"/>
    <n v="0"/>
    <n v="113.84799999999998"/>
  </r>
  <r>
    <n v="5272"/>
    <s v="CA-2014-125913"/>
    <x v="3"/>
    <x v="1034"/>
    <d v="2014-01-17T00:00:00"/>
    <s v="Same Day"/>
    <s v="JO-15145"/>
    <s v="Jack O'Briant"/>
    <x v="1"/>
    <x v="0"/>
    <s v="Los Angeles"/>
    <x v="1"/>
    <n v="90008"/>
    <x v="1"/>
    <s v="FUR-FU-10001487"/>
    <x v="0"/>
    <x v="5"/>
    <x v="5"/>
    <n v="27.92"/>
    <n v="4"/>
    <n v="0"/>
    <n v="8.0967999999999982"/>
  </r>
  <r>
    <n v="5273"/>
    <s v="CA-2014-125913"/>
    <x v="3"/>
    <x v="1034"/>
    <d v="2014-01-17T00:00:00"/>
    <s v="Same Day"/>
    <s v="JO-15145"/>
    <s v="Jack O'Briant"/>
    <x v="1"/>
    <x v="0"/>
    <s v="Los Angeles"/>
    <x v="1"/>
    <n v="90008"/>
    <x v="1"/>
    <s v="FUR-TA-10001520"/>
    <x v="0"/>
    <x v="3"/>
    <x v="711"/>
    <n v="399.67200000000003"/>
    <n v="7"/>
    <n v="0.2"/>
    <n v="-14.987700000000061"/>
  </r>
  <r>
    <n v="5274"/>
    <s v="US-2013-158309"/>
    <x v="0"/>
    <x v="491"/>
    <d v="2013-11-30T00:00:00"/>
    <s v="First Class"/>
    <s v="PA-19060"/>
    <s v="Pete Armstrong"/>
    <x v="2"/>
    <x v="0"/>
    <s v="Miami"/>
    <x v="2"/>
    <n v="33142"/>
    <x v="0"/>
    <s v="OFF-BI-10000145"/>
    <x v="1"/>
    <x v="8"/>
    <x v="735"/>
    <n v="3.7440000000000007"/>
    <n v="4"/>
    <n v="0.7"/>
    <n v="-2.6207999999999991"/>
  </r>
  <r>
    <n v="5275"/>
    <s v="CA-2012-162887"/>
    <x v="1"/>
    <x v="209"/>
    <d v="2012-11-09T00:00:00"/>
    <s v="Second Class"/>
    <s v="SV-20785"/>
    <s v="Stewart Visinsky"/>
    <x v="0"/>
    <x v="0"/>
    <s v="Burlington"/>
    <x v="42"/>
    <s v="05408"/>
    <x v="3"/>
    <s v="FUR-CH-10000595"/>
    <x v="0"/>
    <x v="1"/>
    <x v="463"/>
    <n v="715.2"/>
    <n v="3"/>
    <n v="0"/>
    <n v="178.79999999999998"/>
  </r>
  <r>
    <n v="5276"/>
    <s v="CA-2014-147333"/>
    <x v="3"/>
    <x v="817"/>
    <d v="2014-12-21T00:00:00"/>
    <s v="Standard Class"/>
    <s v="KL-16555"/>
    <s v="Kelly Lampkin"/>
    <x v="1"/>
    <x v="0"/>
    <s v="Fayetteville"/>
    <x v="36"/>
    <n v="72701"/>
    <x v="0"/>
    <s v="TEC-AC-10004469"/>
    <x v="2"/>
    <x v="11"/>
    <x v="238"/>
    <n v="159.80000000000001"/>
    <n v="4"/>
    <n v="0"/>
    <n v="70.312000000000012"/>
  </r>
  <r>
    <n v="5277"/>
    <s v="CA-2014-147333"/>
    <x v="3"/>
    <x v="817"/>
    <d v="2014-12-21T00:00:00"/>
    <s v="Standard Class"/>
    <s v="KL-16555"/>
    <s v="Kelly Lampkin"/>
    <x v="1"/>
    <x v="0"/>
    <s v="Fayetteville"/>
    <x v="36"/>
    <n v="72701"/>
    <x v="0"/>
    <s v="TEC-AC-10003038"/>
    <x v="2"/>
    <x v="11"/>
    <x v="1024"/>
    <n v="44.75"/>
    <n v="5"/>
    <n v="0"/>
    <n v="8.5024999999999942"/>
  </r>
  <r>
    <n v="5278"/>
    <s v="CA-2011-113859"/>
    <x v="2"/>
    <x v="103"/>
    <d v="2011-09-17T00:00:00"/>
    <s v="Standard Class"/>
    <s v="BC-11125"/>
    <s v="Becky Castell"/>
    <x v="2"/>
    <x v="0"/>
    <s v="Odessa"/>
    <x v="5"/>
    <n v="79762"/>
    <x v="2"/>
    <s v="FUR-CH-10004698"/>
    <x v="0"/>
    <x v="1"/>
    <x v="166"/>
    <n v="340.11599999999999"/>
    <n v="6"/>
    <n v="0.3"/>
    <n v="-9.717599999999976"/>
  </r>
  <r>
    <n v="5279"/>
    <s v="CA-2011-159681"/>
    <x v="2"/>
    <x v="1035"/>
    <d v="2011-12-13T00:00:00"/>
    <s v="Standard Class"/>
    <s v="PO-18850"/>
    <s v="Patrick O'Brill"/>
    <x v="0"/>
    <x v="0"/>
    <s v="Virginia Beach"/>
    <x v="17"/>
    <n v="23464"/>
    <x v="0"/>
    <s v="OFF-PA-10003641"/>
    <x v="1"/>
    <x v="10"/>
    <x v="938"/>
    <n v="105.52"/>
    <n v="4"/>
    <n v="0"/>
    <n v="48.539199999999994"/>
  </r>
  <r>
    <n v="5280"/>
    <s v="US-2014-104094"/>
    <x v="3"/>
    <x v="210"/>
    <d v="2014-09-12T00:00:00"/>
    <s v="Standard Class"/>
    <s v="AG-10675"/>
    <s v="Anna Gayman"/>
    <x v="0"/>
    <x v="0"/>
    <s v="Milwaukee"/>
    <x v="6"/>
    <n v="53209"/>
    <x v="2"/>
    <s v="TEC-AC-10002134"/>
    <x v="2"/>
    <x v="11"/>
    <x v="1536"/>
    <n v="13.48"/>
    <n v="1"/>
    <n v="0"/>
    <n v="1.8872"/>
  </r>
  <r>
    <n v="5281"/>
    <s v="CA-2014-152709"/>
    <x v="3"/>
    <x v="566"/>
    <d v="2014-10-13T00:00:00"/>
    <s v="Standard Class"/>
    <s v="DB-13210"/>
    <s v="Dean Braden"/>
    <x v="0"/>
    <x v="0"/>
    <s v="Detroit"/>
    <x v="12"/>
    <n v="48234"/>
    <x v="2"/>
    <s v="OFF-ST-10001837"/>
    <x v="1"/>
    <x v="4"/>
    <x v="1331"/>
    <n v="85.52"/>
    <n v="2"/>
    <n v="0"/>
    <n v="22.235199999999999"/>
  </r>
  <r>
    <n v="5282"/>
    <s v="CA-2012-105158"/>
    <x v="1"/>
    <x v="577"/>
    <d v="2012-09-10T00:00:00"/>
    <s v="Standard Class"/>
    <s v="SP-20860"/>
    <s v="Sung Pak"/>
    <x v="1"/>
    <x v="0"/>
    <s v="Rochester"/>
    <x v="11"/>
    <n v="55901"/>
    <x v="2"/>
    <s v="FUR-FU-10001706"/>
    <x v="0"/>
    <x v="5"/>
    <x v="50"/>
    <n v="6.16"/>
    <n v="2"/>
    <n v="0"/>
    <n v="2.9567999999999999"/>
  </r>
  <r>
    <n v="5283"/>
    <s v="CA-2012-105158"/>
    <x v="1"/>
    <x v="577"/>
    <d v="2012-09-10T00:00:00"/>
    <s v="Standard Class"/>
    <s v="SP-20860"/>
    <s v="Sung Pak"/>
    <x v="1"/>
    <x v="0"/>
    <s v="Rochester"/>
    <x v="11"/>
    <n v="55901"/>
    <x v="2"/>
    <s v="OFF-PA-10001970"/>
    <x v="1"/>
    <x v="10"/>
    <x v="311"/>
    <n v="36.839999999999996"/>
    <n v="3"/>
    <n v="0"/>
    <n v="17.314799999999998"/>
  </r>
  <r>
    <n v="5284"/>
    <s v="CA-2011-133424"/>
    <x v="2"/>
    <x v="809"/>
    <d v="2011-04-04T00:00:00"/>
    <s v="Standard Class"/>
    <s v="Dl-13600"/>
    <s v="Dorris liebe"/>
    <x v="1"/>
    <x v="0"/>
    <s v="Seattle"/>
    <x v="4"/>
    <n v="98105"/>
    <x v="1"/>
    <s v="OFF-ST-10002957"/>
    <x v="1"/>
    <x v="4"/>
    <x v="1483"/>
    <n v="15.84"/>
    <n v="3"/>
    <n v="0"/>
    <n v="0"/>
  </r>
  <r>
    <n v="5285"/>
    <s v="CA-2011-133424"/>
    <x v="2"/>
    <x v="809"/>
    <d v="2011-04-04T00:00:00"/>
    <s v="Standard Class"/>
    <s v="Dl-13600"/>
    <s v="Dorris liebe"/>
    <x v="1"/>
    <x v="0"/>
    <s v="Seattle"/>
    <x v="4"/>
    <n v="98105"/>
    <x v="1"/>
    <s v="OFF-LA-10002312"/>
    <x v="1"/>
    <x v="2"/>
    <x v="574"/>
    <n v="44.400000000000006"/>
    <n v="3"/>
    <n v="0"/>
    <n v="22.200000000000003"/>
  </r>
  <r>
    <n v="5286"/>
    <s v="CA-2014-105991"/>
    <x v="3"/>
    <x v="1024"/>
    <d v="2014-05-07T00:00:00"/>
    <s v="First Class"/>
    <s v="LH-17020"/>
    <s v="Lisa Hazard"/>
    <x v="0"/>
    <x v="0"/>
    <s v="Louisville"/>
    <x v="22"/>
    <n v="80027"/>
    <x v="1"/>
    <s v="OFF-EN-10002600"/>
    <x v="1"/>
    <x v="12"/>
    <x v="111"/>
    <n v="21.240000000000002"/>
    <n v="9"/>
    <n v="0.2"/>
    <n v="7.4339999999999993"/>
  </r>
  <r>
    <n v="5287"/>
    <s v="CA-2014-105991"/>
    <x v="3"/>
    <x v="1024"/>
    <d v="2014-05-07T00:00:00"/>
    <s v="First Class"/>
    <s v="LH-17020"/>
    <s v="Lisa Hazard"/>
    <x v="0"/>
    <x v="0"/>
    <s v="Louisville"/>
    <x v="22"/>
    <n v="80027"/>
    <x v="1"/>
    <s v="OFF-BI-10003274"/>
    <x v="1"/>
    <x v="8"/>
    <x v="122"/>
    <n v="9.5520000000000014"/>
    <n v="8"/>
    <n v="0.7"/>
    <n v="-7.3231999999999999"/>
  </r>
  <r>
    <n v="5288"/>
    <s v="CA-2014-105991"/>
    <x v="3"/>
    <x v="1024"/>
    <d v="2014-05-07T00:00:00"/>
    <s v="First Class"/>
    <s v="LH-17020"/>
    <s v="Lisa Hazard"/>
    <x v="0"/>
    <x v="0"/>
    <s v="Louisville"/>
    <x v="22"/>
    <n v="80027"/>
    <x v="1"/>
    <s v="FUR-BO-10004467"/>
    <x v="0"/>
    <x v="0"/>
    <x v="883"/>
    <n v="89.991000000000014"/>
    <n v="3"/>
    <n v="0.7"/>
    <n v="-152.9847"/>
  </r>
  <r>
    <n v="5289"/>
    <s v="US-2014-136784"/>
    <x v="3"/>
    <x v="504"/>
    <d v="2014-05-06T00:00:00"/>
    <s v="Standard Class"/>
    <s v="AD-10180"/>
    <s v="Alan Dominguez"/>
    <x v="2"/>
    <x v="0"/>
    <s v="San Francisco"/>
    <x v="1"/>
    <n v="94122"/>
    <x v="1"/>
    <s v="OFF-PA-10000675"/>
    <x v="1"/>
    <x v="10"/>
    <x v="1106"/>
    <n v="163.96"/>
    <n v="4"/>
    <n v="0"/>
    <n v="80.340400000000002"/>
  </r>
  <r>
    <n v="5290"/>
    <s v="CA-2011-146283"/>
    <x v="2"/>
    <x v="78"/>
    <d v="2011-09-15T00:00:00"/>
    <s v="Standard Class"/>
    <s v="KT-16465"/>
    <s v="Kean Takahito"/>
    <x v="0"/>
    <x v="0"/>
    <s v="Houston"/>
    <x v="5"/>
    <n v="77036"/>
    <x v="2"/>
    <s v="OFF-PA-10002259"/>
    <x v="1"/>
    <x v="10"/>
    <x v="848"/>
    <n v="17.904"/>
    <n v="2"/>
    <n v="0.2"/>
    <n v="6.2664"/>
  </r>
  <r>
    <n v="5291"/>
    <s v="CA-2011-146283"/>
    <x v="2"/>
    <x v="78"/>
    <d v="2011-09-15T00:00:00"/>
    <s v="Standard Class"/>
    <s v="KT-16465"/>
    <s v="Kean Takahito"/>
    <x v="0"/>
    <x v="0"/>
    <s v="Houston"/>
    <x v="5"/>
    <n v="77036"/>
    <x v="2"/>
    <s v="FUR-CH-10004287"/>
    <x v="0"/>
    <x v="1"/>
    <x v="156"/>
    <n v="966.69999999999982"/>
    <n v="5"/>
    <n v="0.3"/>
    <n v="-13.810000000000116"/>
  </r>
  <r>
    <n v="5292"/>
    <s v="CA-2011-146283"/>
    <x v="2"/>
    <x v="78"/>
    <d v="2011-09-15T00:00:00"/>
    <s v="Standard Class"/>
    <s v="KT-16465"/>
    <s v="Kean Takahito"/>
    <x v="0"/>
    <x v="0"/>
    <s v="Houston"/>
    <x v="5"/>
    <n v="77036"/>
    <x v="2"/>
    <s v="OFF-PA-10000482"/>
    <x v="1"/>
    <x v="10"/>
    <x v="67"/>
    <n v="182.11199999999999"/>
    <n v="6"/>
    <n v="0.2"/>
    <n v="61.46279999999998"/>
  </r>
  <r>
    <n v="5293"/>
    <s v="CA-2014-151218"/>
    <x v="3"/>
    <x v="308"/>
    <d v="2014-06-24T00:00:00"/>
    <s v="First Class"/>
    <s v="PJ-19015"/>
    <s v="Pauline Johnson"/>
    <x v="0"/>
    <x v="0"/>
    <s v="Miami"/>
    <x v="2"/>
    <n v="33180"/>
    <x v="0"/>
    <s v="OFF-ST-10004835"/>
    <x v="1"/>
    <x v="4"/>
    <x v="1406"/>
    <n v="4.4640000000000004"/>
    <n v="1"/>
    <n v="0.2"/>
    <n v="0.33479999999999999"/>
  </r>
  <r>
    <n v="5294"/>
    <s v="CA-2012-111073"/>
    <x v="1"/>
    <x v="207"/>
    <d v="2012-12-30T00:00:00"/>
    <s v="Standard Class"/>
    <s v="MC-18100"/>
    <s v="Mick Crebagga"/>
    <x v="0"/>
    <x v="0"/>
    <s v="Medina"/>
    <x v="24"/>
    <n v="44256"/>
    <x v="3"/>
    <s v="FUR-TA-10004086"/>
    <x v="0"/>
    <x v="3"/>
    <x v="824"/>
    <n v="51.588000000000001"/>
    <n v="1"/>
    <n v="0.4"/>
    <n v="-15.476400000000005"/>
  </r>
  <r>
    <n v="5295"/>
    <s v="CA-2014-144883"/>
    <x v="3"/>
    <x v="733"/>
    <d v="2014-08-20T00:00:00"/>
    <s v="Standard Class"/>
    <s v="BO-11350"/>
    <s v="Bill Overfelt"/>
    <x v="1"/>
    <x v="0"/>
    <s v="Roseville"/>
    <x v="11"/>
    <n v="55113"/>
    <x v="2"/>
    <s v="OFF-LA-10000305"/>
    <x v="1"/>
    <x v="2"/>
    <x v="1707"/>
    <n v="50.4"/>
    <n v="8"/>
    <n v="0"/>
    <n v="23.183999999999997"/>
  </r>
  <r>
    <n v="5296"/>
    <s v="CA-2014-142174"/>
    <x v="3"/>
    <x v="168"/>
    <d v="2014-03-10T00:00:00"/>
    <s v="Standard Class"/>
    <s v="DP-13000"/>
    <s v="Darren Powers"/>
    <x v="0"/>
    <x v="0"/>
    <s v="Houston"/>
    <x v="5"/>
    <n v="77041"/>
    <x v="2"/>
    <s v="OFF-PA-10000806"/>
    <x v="1"/>
    <x v="10"/>
    <x v="948"/>
    <n v="89.567999999999998"/>
    <n v="2"/>
    <n v="0.2"/>
    <n v="32.468400000000003"/>
  </r>
  <r>
    <n v="5297"/>
    <s v="CA-2014-108791"/>
    <x v="3"/>
    <x v="944"/>
    <d v="2014-08-01T00:00:00"/>
    <s v="Standard Class"/>
    <s v="TM-21490"/>
    <s v="Tony Molinari"/>
    <x v="0"/>
    <x v="0"/>
    <s v="Yonkers"/>
    <x v="15"/>
    <n v="10701"/>
    <x v="3"/>
    <s v="FUR-FU-10004018"/>
    <x v="0"/>
    <x v="5"/>
    <x v="927"/>
    <n v="14.89"/>
    <n v="1"/>
    <n v="0"/>
    <n v="4.0203000000000007"/>
  </r>
  <r>
    <n v="5298"/>
    <s v="CA-2014-108791"/>
    <x v="3"/>
    <x v="944"/>
    <d v="2014-08-01T00:00:00"/>
    <s v="Standard Class"/>
    <s v="TM-21490"/>
    <s v="Tony Molinari"/>
    <x v="0"/>
    <x v="0"/>
    <s v="Yonkers"/>
    <x v="15"/>
    <n v="10701"/>
    <x v="3"/>
    <s v="TEC-PH-10002660"/>
    <x v="2"/>
    <x v="7"/>
    <x v="697"/>
    <n v="543.91999999999996"/>
    <n v="8"/>
    <n v="0"/>
    <n v="135.98000000000002"/>
  </r>
  <r>
    <n v="5299"/>
    <s v="CA-2013-106656"/>
    <x v="0"/>
    <x v="713"/>
    <d v="2013-09-27T00:00:00"/>
    <s v="First Class"/>
    <s v="DV-13045"/>
    <s v="Darrin Van Huff"/>
    <x v="1"/>
    <x v="0"/>
    <s v="San Diego"/>
    <x v="1"/>
    <n v="92037"/>
    <x v="1"/>
    <s v="OFF-EN-10001509"/>
    <x v="1"/>
    <x v="12"/>
    <x v="29"/>
    <n v="4.08"/>
    <n v="2"/>
    <n v="0"/>
    <n v="1.9175999999999997"/>
  </r>
  <r>
    <n v="5300"/>
    <s v="CA-2013-106656"/>
    <x v="0"/>
    <x v="713"/>
    <d v="2013-09-27T00:00:00"/>
    <s v="First Class"/>
    <s v="DV-13045"/>
    <s v="Darrin Van Huff"/>
    <x v="1"/>
    <x v="0"/>
    <s v="San Diego"/>
    <x v="1"/>
    <n v="92037"/>
    <x v="1"/>
    <s v="OFF-LA-10003148"/>
    <x v="1"/>
    <x v="2"/>
    <x v="164"/>
    <n v="18.899999999999999"/>
    <n v="3"/>
    <n v="0"/>
    <n v="8.6939999999999991"/>
  </r>
  <r>
    <n v="5301"/>
    <s v="CA-2013-113831"/>
    <x v="0"/>
    <x v="198"/>
    <d v="2013-06-04T00:00:00"/>
    <s v="Standard Class"/>
    <s v="AH-10690"/>
    <s v="Anna Häberlin"/>
    <x v="1"/>
    <x v="0"/>
    <s v="Springfield"/>
    <x v="17"/>
    <n v="22153"/>
    <x v="0"/>
    <s v="FUR-TA-10002645"/>
    <x v="0"/>
    <x v="3"/>
    <x v="1313"/>
    <n v="2275.5"/>
    <n v="10"/>
    <n v="0"/>
    <n v="386.83499999999981"/>
  </r>
  <r>
    <n v="5302"/>
    <s v="CA-2013-113831"/>
    <x v="0"/>
    <x v="198"/>
    <d v="2013-06-04T00:00:00"/>
    <s v="Standard Class"/>
    <s v="AH-10690"/>
    <s v="Anna Häberlin"/>
    <x v="1"/>
    <x v="0"/>
    <s v="Springfield"/>
    <x v="17"/>
    <n v="22153"/>
    <x v="0"/>
    <s v="TEC-AC-10003033"/>
    <x v="2"/>
    <x v="11"/>
    <x v="756"/>
    <n v="1979.6999999999998"/>
    <n v="6"/>
    <n v="0"/>
    <n v="653.30099999999982"/>
  </r>
  <r>
    <n v="5303"/>
    <s v="CA-2013-113831"/>
    <x v="0"/>
    <x v="198"/>
    <d v="2013-06-04T00:00:00"/>
    <s v="Standard Class"/>
    <s v="AH-10690"/>
    <s v="Anna Häberlin"/>
    <x v="1"/>
    <x v="0"/>
    <s v="Springfield"/>
    <x v="17"/>
    <n v="22153"/>
    <x v="0"/>
    <s v="OFF-LA-10001297"/>
    <x v="1"/>
    <x v="2"/>
    <x v="483"/>
    <n v="62.099999999999994"/>
    <n v="6"/>
    <n v="0"/>
    <n v="29.808"/>
  </r>
  <r>
    <n v="5304"/>
    <s v="US-2011-139500"/>
    <x v="2"/>
    <x v="912"/>
    <d v="2011-11-20T00:00:00"/>
    <s v="Standard Class"/>
    <s v="AB-10165"/>
    <s v="Alan Barnes"/>
    <x v="0"/>
    <x v="0"/>
    <s v="Decatur"/>
    <x v="10"/>
    <n v="62521"/>
    <x v="2"/>
    <s v="FUR-CH-10002017"/>
    <x v="0"/>
    <x v="1"/>
    <x v="1368"/>
    <n v="37.295999999999999"/>
    <n v="2"/>
    <n v="0.3"/>
    <n v="-1.0656000000000017"/>
  </r>
  <r>
    <n v="5305"/>
    <s v="US-2011-166310"/>
    <x v="2"/>
    <x v="158"/>
    <d v="2011-09-23T00:00:00"/>
    <s v="First Class"/>
    <s v="JS-15940"/>
    <s v="Joni Sundaresam"/>
    <x v="2"/>
    <x v="0"/>
    <s v="Garland"/>
    <x v="5"/>
    <n v="75043"/>
    <x v="2"/>
    <s v="FUR-FU-10001546"/>
    <x v="0"/>
    <x v="5"/>
    <x v="1423"/>
    <n v="8.5440000000000005"/>
    <n v="2"/>
    <n v="0.6"/>
    <n v="-7.4759999999999991"/>
  </r>
  <r>
    <n v="5306"/>
    <s v="US-2013-168410"/>
    <x v="0"/>
    <x v="823"/>
    <d v="2013-02-26T00:00:00"/>
    <s v="Standard Class"/>
    <s v="BV-11245"/>
    <s v="Benjamin Venier"/>
    <x v="1"/>
    <x v="0"/>
    <s v="Oceanside"/>
    <x v="15"/>
    <n v="11572"/>
    <x v="3"/>
    <s v="FUR-FU-10000629"/>
    <x v="0"/>
    <x v="5"/>
    <x v="93"/>
    <n v="68.949999999999989"/>
    <n v="5"/>
    <n v="0"/>
    <n v="28.959000000000003"/>
  </r>
  <r>
    <n v="5307"/>
    <s v="US-2013-168410"/>
    <x v="0"/>
    <x v="823"/>
    <d v="2013-02-26T00:00:00"/>
    <s v="Standard Class"/>
    <s v="BV-11245"/>
    <s v="Benjamin Venier"/>
    <x v="1"/>
    <x v="0"/>
    <s v="Oceanside"/>
    <x v="15"/>
    <n v="11572"/>
    <x v="3"/>
    <s v="OFF-ST-10000036"/>
    <x v="1"/>
    <x v="4"/>
    <x v="590"/>
    <n v="296.37"/>
    <n v="3"/>
    <n v="0"/>
    <n v="80.019899999999993"/>
  </r>
  <r>
    <n v="5308"/>
    <s v="US-2013-168410"/>
    <x v="0"/>
    <x v="823"/>
    <d v="2013-02-26T00:00:00"/>
    <s v="Standard Class"/>
    <s v="BV-11245"/>
    <s v="Benjamin Venier"/>
    <x v="1"/>
    <x v="0"/>
    <s v="Oceanside"/>
    <x v="15"/>
    <n v="11572"/>
    <x v="3"/>
    <s v="TEC-PH-10002583"/>
    <x v="2"/>
    <x v="7"/>
    <x v="1708"/>
    <n v="39.979999999999997"/>
    <n v="2"/>
    <n v="0"/>
    <n v="1.9989999999999952"/>
  </r>
  <r>
    <n v="5309"/>
    <s v="CA-2014-131254"/>
    <x v="3"/>
    <x v="123"/>
    <d v="2014-11-22T00:00:00"/>
    <s v="First Class"/>
    <s v="NC-18415"/>
    <s v="Nathan Cano"/>
    <x v="0"/>
    <x v="0"/>
    <s v="Houston"/>
    <x v="5"/>
    <n v="77095"/>
    <x v="2"/>
    <s v="FUR-CH-10003774"/>
    <x v="0"/>
    <x v="1"/>
    <x v="1185"/>
    <n v="191.05799999999999"/>
    <n v="3"/>
    <n v="0.3"/>
    <n v="-46.399800000000013"/>
  </r>
  <r>
    <n v="5310"/>
    <s v="CA-2014-131254"/>
    <x v="3"/>
    <x v="123"/>
    <d v="2014-11-22T00:00:00"/>
    <s v="First Class"/>
    <s v="NC-18415"/>
    <s v="Nathan Cano"/>
    <x v="0"/>
    <x v="0"/>
    <s v="Houston"/>
    <x v="5"/>
    <n v="77095"/>
    <x v="2"/>
    <s v="OFF-AR-10003876"/>
    <x v="1"/>
    <x v="6"/>
    <x v="1709"/>
    <n v="13.040000000000001"/>
    <n v="5"/>
    <n v="0.2"/>
    <n v="3.9120000000000004"/>
  </r>
  <r>
    <n v="5311"/>
    <s v="CA-2014-131254"/>
    <x v="3"/>
    <x v="123"/>
    <d v="2014-11-22T00:00:00"/>
    <s v="First Class"/>
    <s v="NC-18415"/>
    <s v="Nathan Cano"/>
    <x v="0"/>
    <x v="0"/>
    <s v="Houston"/>
    <x v="5"/>
    <n v="77095"/>
    <x v="2"/>
    <s v="OFF-BI-10003527"/>
    <x v="1"/>
    <x v="8"/>
    <x v="446"/>
    <n v="1525.1879999999996"/>
    <n v="6"/>
    <n v="0.8"/>
    <n v="-2287.7820000000002"/>
  </r>
  <r>
    <n v="5312"/>
    <s v="CA-2013-123414"/>
    <x v="0"/>
    <x v="1036"/>
    <d v="2013-08-28T00:00:00"/>
    <s v="Standard Class"/>
    <s v="SU-20665"/>
    <s v="Stephanie Ulpright"/>
    <x v="2"/>
    <x v="0"/>
    <s v="Greenville"/>
    <x v="3"/>
    <n v="27834"/>
    <x v="0"/>
    <s v="OFF-LA-10004559"/>
    <x v="1"/>
    <x v="2"/>
    <x v="1340"/>
    <n v="9.2159999999999993"/>
    <n v="4"/>
    <n v="0.2"/>
    <n v="3.3408000000000002"/>
  </r>
  <r>
    <n v="5313"/>
    <s v="CA-2013-123414"/>
    <x v="0"/>
    <x v="1036"/>
    <d v="2013-08-28T00:00:00"/>
    <s v="Standard Class"/>
    <s v="SU-20665"/>
    <s v="Stephanie Ulpright"/>
    <x v="2"/>
    <x v="0"/>
    <s v="Greenville"/>
    <x v="3"/>
    <n v="27834"/>
    <x v="0"/>
    <s v="OFF-SU-10002573"/>
    <x v="1"/>
    <x v="14"/>
    <x v="350"/>
    <n v="28.048000000000002"/>
    <n v="2"/>
    <n v="0.2"/>
    <n v="3.5059999999999967"/>
  </r>
  <r>
    <n v="5314"/>
    <s v="CA-2014-137876"/>
    <x v="3"/>
    <x v="504"/>
    <d v="2014-05-06T00:00:00"/>
    <s v="Standard Class"/>
    <s v="DJ-13510"/>
    <s v="Don Jones"/>
    <x v="1"/>
    <x v="0"/>
    <s v="San Francisco"/>
    <x v="1"/>
    <n v="94110"/>
    <x v="1"/>
    <s v="FUR-FU-10000222"/>
    <x v="0"/>
    <x v="5"/>
    <x v="591"/>
    <n v="64.959999999999994"/>
    <n v="2"/>
    <n v="0"/>
    <n v="21.436799999999998"/>
  </r>
  <r>
    <n v="5315"/>
    <s v="CA-2014-137876"/>
    <x v="3"/>
    <x v="504"/>
    <d v="2014-05-06T00:00:00"/>
    <s v="Standard Class"/>
    <s v="DJ-13510"/>
    <s v="Don Jones"/>
    <x v="1"/>
    <x v="0"/>
    <s v="San Francisco"/>
    <x v="1"/>
    <n v="94110"/>
    <x v="1"/>
    <s v="OFF-EN-10001219"/>
    <x v="1"/>
    <x v="12"/>
    <x v="583"/>
    <n v="30.56"/>
    <n v="4"/>
    <n v="0"/>
    <n v="14.974399999999999"/>
  </r>
  <r>
    <n v="5316"/>
    <s v="CA-2013-154060"/>
    <x v="0"/>
    <x v="440"/>
    <d v="2013-05-09T00:00:00"/>
    <s v="Standard Class"/>
    <s v="DL-12865"/>
    <s v="Dan Lawera"/>
    <x v="0"/>
    <x v="0"/>
    <s v="Greensboro"/>
    <x v="3"/>
    <n v="27405"/>
    <x v="0"/>
    <s v="FUR-CH-10002304"/>
    <x v="0"/>
    <x v="1"/>
    <x v="782"/>
    <n v="187.05600000000001"/>
    <n v="9"/>
    <n v="0.2"/>
    <n v="11.69100000000001"/>
  </r>
  <r>
    <n v="5317"/>
    <s v="US-2014-162558"/>
    <x v="3"/>
    <x v="280"/>
    <d v="2014-10-06T00:00:00"/>
    <s v="First Class"/>
    <s v="Dp-13240"/>
    <s v="Dean percer"/>
    <x v="2"/>
    <x v="0"/>
    <s v="Knoxville"/>
    <x v="18"/>
    <n v="37918"/>
    <x v="0"/>
    <s v="FUR-FU-10002364"/>
    <x v="0"/>
    <x v="5"/>
    <x v="1231"/>
    <n v="11.808"/>
    <n v="2"/>
    <n v="0.2"/>
    <n v="1.3283999999999985"/>
  </r>
  <r>
    <n v="5318"/>
    <s v="US-2014-162558"/>
    <x v="3"/>
    <x v="280"/>
    <d v="2014-10-06T00:00:00"/>
    <s v="First Class"/>
    <s v="Dp-13240"/>
    <s v="Dean percer"/>
    <x v="2"/>
    <x v="0"/>
    <s v="Knoxville"/>
    <x v="18"/>
    <n v="37918"/>
    <x v="0"/>
    <s v="FUR-FU-10004864"/>
    <x v="0"/>
    <x v="5"/>
    <x v="1710"/>
    <n v="9.6560000000000006"/>
    <n v="1"/>
    <n v="0.2"/>
    <n v="1.5691000000000002"/>
  </r>
  <r>
    <n v="5319"/>
    <s v="US-2014-162558"/>
    <x v="3"/>
    <x v="280"/>
    <d v="2014-10-06T00:00:00"/>
    <s v="First Class"/>
    <s v="Dp-13240"/>
    <s v="Dean percer"/>
    <x v="2"/>
    <x v="0"/>
    <s v="Knoxville"/>
    <x v="18"/>
    <n v="37918"/>
    <x v="0"/>
    <s v="OFF-PA-10003172"/>
    <x v="1"/>
    <x v="10"/>
    <x v="846"/>
    <n v="20.736000000000004"/>
    <n v="4"/>
    <n v="0.2"/>
    <n v="7.2576000000000001"/>
  </r>
  <r>
    <n v="5320"/>
    <s v="US-2014-162558"/>
    <x v="3"/>
    <x v="280"/>
    <d v="2014-10-06T00:00:00"/>
    <s v="First Class"/>
    <s v="Dp-13240"/>
    <s v="Dean percer"/>
    <x v="2"/>
    <x v="0"/>
    <s v="Knoxville"/>
    <x v="18"/>
    <n v="37918"/>
    <x v="0"/>
    <s v="OFF-BI-10000977"/>
    <x v="1"/>
    <x v="8"/>
    <x v="982"/>
    <n v="27.360000000000003"/>
    <n v="3"/>
    <n v="0.7"/>
    <n v="-21.887999999999991"/>
  </r>
  <r>
    <n v="5321"/>
    <s v="US-2014-162558"/>
    <x v="3"/>
    <x v="280"/>
    <d v="2014-10-06T00:00:00"/>
    <s v="First Class"/>
    <s v="Dp-13240"/>
    <s v="Dean percer"/>
    <x v="2"/>
    <x v="0"/>
    <s v="Knoxville"/>
    <x v="18"/>
    <n v="37918"/>
    <x v="0"/>
    <s v="FUR-TA-10000198"/>
    <x v="0"/>
    <x v="3"/>
    <x v="589"/>
    <n v="2314.116"/>
    <n v="7"/>
    <n v="0.4"/>
    <n v="-1002.7836000000001"/>
  </r>
  <r>
    <n v="5322"/>
    <s v="US-2014-162558"/>
    <x v="3"/>
    <x v="280"/>
    <d v="2014-10-06T00:00:00"/>
    <s v="First Class"/>
    <s v="Dp-13240"/>
    <s v="Dean percer"/>
    <x v="2"/>
    <x v="0"/>
    <s v="Knoxville"/>
    <x v="18"/>
    <n v="37918"/>
    <x v="0"/>
    <s v="OFF-BI-10003984"/>
    <x v="1"/>
    <x v="8"/>
    <x v="690"/>
    <n v="34.236000000000004"/>
    <n v="4"/>
    <n v="0.7"/>
    <n v="-26.247599999999998"/>
  </r>
  <r>
    <n v="5323"/>
    <s v="US-2014-162558"/>
    <x v="3"/>
    <x v="280"/>
    <d v="2014-10-06T00:00:00"/>
    <s v="First Class"/>
    <s v="Dp-13240"/>
    <s v="Dean percer"/>
    <x v="2"/>
    <x v="0"/>
    <s v="Knoxville"/>
    <x v="18"/>
    <n v="37918"/>
    <x v="0"/>
    <s v="FUR-FU-10003691"/>
    <x v="0"/>
    <x v="5"/>
    <x v="877"/>
    <n v="19.760000000000002"/>
    <n v="2"/>
    <n v="0.2"/>
    <n v="5.9279999999999999"/>
  </r>
  <r>
    <n v="5324"/>
    <s v="CA-2014-134439"/>
    <x v="3"/>
    <x v="65"/>
    <d v="2014-09-24T00:00:00"/>
    <s v="Second Class"/>
    <s v="TM-21010"/>
    <s v="Tamara Manning"/>
    <x v="0"/>
    <x v="0"/>
    <s v="Grand Island"/>
    <x v="8"/>
    <n v="68801"/>
    <x v="2"/>
    <s v="OFF-PA-10004082"/>
    <x v="1"/>
    <x v="10"/>
    <x v="224"/>
    <n v="15.96"/>
    <n v="2"/>
    <n v="0"/>
    <n v="7.98"/>
  </r>
  <r>
    <n v="5325"/>
    <s v="CA-2012-119508"/>
    <x v="1"/>
    <x v="784"/>
    <d v="2012-12-09T00:00:00"/>
    <s v="Standard Class"/>
    <s v="TZ-21580"/>
    <s v="Tracy Zic"/>
    <x v="0"/>
    <x v="0"/>
    <s v="Lakewood"/>
    <x v="1"/>
    <n v="90712"/>
    <x v="1"/>
    <s v="OFF-AR-10003723"/>
    <x v="1"/>
    <x v="6"/>
    <x v="1150"/>
    <n v="16.899999999999999"/>
    <n v="5"/>
    <n v="0"/>
    <n v="6.2530000000000001"/>
  </r>
  <r>
    <n v="5326"/>
    <s v="CA-2012-119508"/>
    <x v="1"/>
    <x v="784"/>
    <d v="2012-12-09T00:00:00"/>
    <s v="Standard Class"/>
    <s v="TZ-21580"/>
    <s v="Tracy Zic"/>
    <x v="0"/>
    <x v="0"/>
    <s v="Lakewood"/>
    <x v="1"/>
    <n v="90712"/>
    <x v="1"/>
    <s v="FUR-FU-10004270"/>
    <x v="0"/>
    <x v="5"/>
    <x v="989"/>
    <n v="25.08"/>
    <n v="6"/>
    <n v="0"/>
    <n v="9.0288000000000004"/>
  </r>
  <r>
    <n v="5327"/>
    <s v="CA-2012-152681"/>
    <x v="1"/>
    <x v="184"/>
    <d v="2012-01-22T00:00:00"/>
    <s v="Standard Class"/>
    <s v="SC-20260"/>
    <s v="Scott Cohen"/>
    <x v="1"/>
    <x v="0"/>
    <s v="Lawrence"/>
    <x v="31"/>
    <n v="1841"/>
    <x v="3"/>
    <s v="OFF-AR-10003183"/>
    <x v="1"/>
    <x v="6"/>
    <x v="1390"/>
    <n v="6.68"/>
    <n v="2"/>
    <n v="0"/>
    <n v="2.0039999999999996"/>
  </r>
  <r>
    <n v="5328"/>
    <s v="CA-2011-130813"/>
    <x v="2"/>
    <x v="1037"/>
    <d v="2011-01-09T00:00:00"/>
    <s v="Second Class"/>
    <s v="LS-17230"/>
    <s v="Lycoris Saunders"/>
    <x v="0"/>
    <x v="0"/>
    <s v="Los Angeles"/>
    <x v="1"/>
    <n v="90049"/>
    <x v="1"/>
    <s v="OFF-PA-10002005"/>
    <x v="1"/>
    <x v="10"/>
    <x v="505"/>
    <n v="19.440000000000001"/>
    <n v="3"/>
    <n v="0"/>
    <n v="9.3312000000000008"/>
  </r>
  <r>
    <n v="5329"/>
    <s v="CA-2012-120320"/>
    <x v="1"/>
    <x v="616"/>
    <d v="2012-03-09T00:00:00"/>
    <s v="Standard Class"/>
    <s v="MV-18190"/>
    <s v="Mike Vittorini"/>
    <x v="0"/>
    <x v="0"/>
    <s v="Houston"/>
    <x v="5"/>
    <n v="77036"/>
    <x v="2"/>
    <s v="TEC-PH-10000149"/>
    <x v="2"/>
    <x v="7"/>
    <x v="419"/>
    <n v="31.92"/>
    <n v="2"/>
    <n v="0.2"/>
    <n v="2.3939999999999984"/>
  </r>
  <r>
    <n v="5330"/>
    <s v="CA-2013-111941"/>
    <x v="0"/>
    <x v="591"/>
    <d v="2013-12-29T00:00:00"/>
    <s v="Second Class"/>
    <s v="BD-11620"/>
    <s v="Brian DeCherney"/>
    <x v="0"/>
    <x v="0"/>
    <s v="New York City"/>
    <x v="15"/>
    <n v="10035"/>
    <x v="3"/>
    <s v="OFF-BI-10001524"/>
    <x v="1"/>
    <x v="8"/>
    <x v="298"/>
    <n v="33.568000000000005"/>
    <n v="2"/>
    <n v="0.2"/>
    <n v="11.748799999999997"/>
  </r>
  <r>
    <n v="5331"/>
    <s v="CA-2013-123120"/>
    <x v="0"/>
    <x v="913"/>
    <d v="2013-09-09T00:00:00"/>
    <s v="Standard Class"/>
    <s v="CV-12295"/>
    <s v="Christina VanderZanden"/>
    <x v="0"/>
    <x v="0"/>
    <s v="New York City"/>
    <x v="15"/>
    <n v="10011"/>
    <x v="3"/>
    <s v="FUR-FU-10004748"/>
    <x v="0"/>
    <x v="5"/>
    <x v="1243"/>
    <n v="63.94"/>
    <n v="1"/>
    <n v="0"/>
    <n v="24.936599999999999"/>
  </r>
  <r>
    <n v="5332"/>
    <s v="CA-2013-123120"/>
    <x v="0"/>
    <x v="913"/>
    <d v="2013-09-09T00:00:00"/>
    <s v="Standard Class"/>
    <s v="CV-12295"/>
    <s v="Christina VanderZanden"/>
    <x v="0"/>
    <x v="0"/>
    <s v="New York City"/>
    <x v="15"/>
    <n v="10011"/>
    <x v="3"/>
    <s v="OFF-BI-10001460"/>
    <x v="1"/>
    <x v="8"/>
    <x v="58"/>
    <n v="60.600000000000009"/>
    <n v="5"/>
    <n v="0.2"/>
    <n v="20.452499999999997"/>
  </r>
  <r>
    <n v="5333"/>
    <s v="CA-2013-123120"/>
    <x v="0"/>
    <x v="913"/>
    <d v="2013-09-09T00:00:00"/>
    <s v="Standard Class"/>
    <s v="CV-12295"/>
    <s v="Christina VanderZanden"/>
    <x v="0"/>
    <x v="0"/>
    <s v="New York City"/>
    <x v="15"/>
    <n v="10011"/>
    <x v="3"/>
    <s v="OFF-SU-10002503"/>
    <x v="1"/>
    <x v="14"/>
    <x v="669"/>
    <n v="22.72"/>
    <n v="4"/>
    <n v="0"/>
    <n v="6.5887999999999991"/>
  </r>
  <r>
    <n v="5334"/>
    <s v="CA-2011-103331"/>
    <x v="2"/>
    <x v="86"/>
    <d v="2011-09-01T00:00:00"/>
    <s v="Standard Class"/>
    <s v="KB-16315"/>
    <s v="Karl Braun"/>
    <x v="0"/>
    <x v="0"/>
    <s v="Newark"/>
    <x v="13"/>
    <n v="19711"/>
    <x v="3"/>
    <s v="FUR-FU-10001731"/>
    <x v="0"/>
    <x v="5"/>
    <x v="1547"/>
    <n v="10.68"/>
    <n v="4"/>
    <n v="0"/>
    <n v="4.0583999999999998"/>
  </r>
  <r>
    <n v="5335"/>
    <s v="CA-2011-103331"/>
    <x v="2"/>
    <x v="86"/>
    <d v="2011-09-01T00:00:00"/>
    <s v="Standard Class"/>
    <s v="KB-16315"/>
    <s v="Karl Braun"/>
    <x v="0"/>
    <x v="0"/>
    <s v="Newark"/>
    <x v="13"/>
    <n v="19711"/>
    <x v="3"/>
    <s v="OFF-PA-10002160"/>
    <x v="1"/>
    <x v="10"/>
    <x v="1190"/>
    <n v="17.34"/>
    <n v="3"/>
    <n v="0"/>
    <n v="8.4966000000000008"/>
  </r>
  <r>
    <n v="5336"/>
    <s v="CA-2011-103331"/>
    <x v="2"/>
    <x v="86"/>
    <d v="2011-09-01T00:00:00"/>
    <s v="Standard Class"/>
    <s v="KB-16315"/>
    <s v="Karl Braun"/>
    <x v="0"/>
    <x v="0"/>
    <s v="Newark"/>
    <x v="13"/>
    <n v="19711"/>
    <x v="3"/>
    <s v="OFF-PA-10002659"/>
    <x v="1"/>
    <x v="10"/>
    <x v="922"/>
    <n v="3.38"/>
    <n v="1"/>
    <n v="0"/>
    <n v="1.5547999999999997"/>
  </r>
  <r>
    <n v="5337"/>
    <s v="CA-2012-169278"/>
    <x v="1"/>
    <x v="1031"/>
    <d v="2012-05-25T00:00:00"/>
    <s v="Standard Class"/>
    <s v="ME-18010"/>
    <s v="Michelle Ellison"/>
    <x v="1"/>
    <x v="0"/>
    <s v="Seattle"/>
    <x v="4"/>
    <n v="98105"/>
    <x v="1"/>
    <s v="OFF-BI-10001636"/>
    <x v="1"/>
    <x v="8"/>
    <x v="668"/>
    <n v="26.975999999999999"/>
    <n v="4"/>
    <n v="0.2"/>
    <n v="8.767199999999999"/>
  </r>
  <r>
    <n v="5338"/>
    <s v="CA-2014-111577"/>
    <x v="3"/>
    <x v="524"/>
    <d v="2014-10-22T00:00:00"/>
    <s v="Standard Class"/>
    <s v="AJ-10780"/>
    <s v="Anthony Jacobs"/>
    <x v="1"/>
    <x v="0"/>
    <s v="Scottsdale"/>
    <x v="16"/>
    <n v="85254"/>
    <x v="1"/>
    <s v="OFF-PA-10000062"/>
    <x v="1"/>
    <x v="10"/>
    <x v="1375"/>
    <n v="307.77600000000001"/>
    <n v="7"/>
    <n v="0.2"/>
    <n v="111.5688"/>
  </r>
  <r>
    <n v="5339"/>
    <s v="CA-2012-146486"/>
    <x v="1"/>
    <x v="529"/>
    <d v="2012-11-14T00:00:00"/>
    <s v="Second Class"/>
    <s v="DV-13465"/>
    <s v="Dianna Vittorini"/>
    <x v="0"/>
    <x v="0"/>
    <s v="Oceanside"/>
    <x v="15"/>
    <n v="11572"/>
    <x v="3"/>
    <s v="OFF-ST-10002554"/>
    <x v="1"/>
    <x v="4"/>
    <x v="1144"/>
    <n v="244.54999999999998"/>
    <n v="5"/>
    <n v="0"/>
    <n v="4.8910000000000053"/>
  </r>
  <r>
    <n v="5340"/>
    <s v="CA-2012-146486"/>
    <x v="1"/>
    <x v="529"/>
    <d v="2012-11-14T00:00:00"/>
    <s v="Second Class"/>
    <s v="DV-13465"/>
    <s v="Dianna Vittorini"/>
    <x v="0"/>
    <x v="0"/>
    <s v="Oceanside"/>
    <x v="15"/>
    <n v="11572"/>
    <x v="3"/>
    <s v="OFF-EN-10001509"/>
    <x v="1"/>
    <x v="12"/>
    <x v="29"/>
    <n v="12.24"/>
    <n v="6"/>
    <n v="0"/>
    <n v="5.7527999999999988"/>
  </r>
  <r>
    <n v="5341"/>
    <s v="CA-2012-146486"/>
    <x v="1"/>
    <x v="529"/>
    <d v="2012-11-14T00:00:00"/>
    <s v="Second Class"/>
    <s v="DV-13465"/>
    <s v="Dianna Vittorini"/>
    <x v="0"/>
    <x v="0"/>
    <s v="Oceanside"/>
    <x v="15"/>
    <n v="11572"/>
    <x v="3"/>
    <s v="TEC-AC-10002018"/>
    <x v="2"/>
    <x v="11"/>
    <x v="1674"/>
    <n v="13.98"/>
    <n v="2"/>
    <n v="0"/>
    <n v="6.011400000000001"/>
  </r>
  <r>
    <n v="5342"/>
    <s v="CA-2012-146486"/>
    <x v="1"/>
    <x v="529"/>
    <d v="2012-11-14T00:00:00"/>
    <s v="Second Class"/>
    <s v="DV-13465"/>
    <s v="Dianna Vittorini"/>
    <x v="0"/>
    <x v="0"/>
    <s v="Oceanside"/>
    <x v="15"/>
    <n v="11572"/>
    <x v="3"/>
    <s v="TEC-AC-10002637"/>
    <x v="2"/>
    <x v="11"/>
    <x v="1308"/>
    <n v="899.95"/>
    <n v="5"/>
    <n v="0"/>
    <n v="53.996999999999957"/>
  </r>
  <r>
    <n v="5343"/>
    <s v="US-2011-168501"/>
    <x v="2"/>
    <x v="871"/>
    <d v="2011-11-27T00:00:00"/>
    <s v="Standard Class"/>
    <s v="JK-15325"/>
    <s v="Jason Klamczynski"/>
    <x v="1"/>
    <x v="0"/>
    <s v="Dallas"/>
    <x v="5"/>
    <n v="75220"/>
    <x v="2"/>
    <s v="OFF-EN-10001509"/>
    <x v="1"/>
    <x v="12"/>
    <x v="29"/>
    <n v="1.6320000000000001"/>
    <n v="1"/>
    <n v="0.2"/>
    <n v="0.55079999999999985"/>
  </r>
  <r>
    <n v="5344"/>
    <s v="US-2011-168501"/>
    <x v="2"/>
    <x v="871"/>
    <d v="2011-11-27T00:00:00"/>
    <s v="Standard Class"/>
    <s v="JK-15325"/>
    <s v="Jason Klamczynski"/>
    <x v="1"/>
    <x v="0"/>
    <s v="Dallas"/>
    <x v="5"/>
    <n v="75220"/>
    <x v="2"/>
    <s v="TEC-PH-10004922"/>
    <x v="2"/>
    <x v="7"/>
    <x v="1067"/>
    <n v="267.95999999999998"/>
    <n v="5"/>
    <n v="0.2"/>
    <n v="16.747500000000016"/>
  </r>
  <r>
    <n v="5345"/>
    <s v="CA-2012-112053"/>
    <x v="1"/>
    <x v="2"/>
    <d v="2012-10-13T00:00:00"/>
    <s v="Second Class"/>
    <s v="SH-20395"/>
    <s v="Shahid Hopkins"/>
    <x v="0"/>
    <x v="0"/>
    <s v="Rochester"/>
    <x v="15"/>
    <n v="14609"/>
    <x v="3"/>
    <s v="TEC-AC-10002550"/>
    <x v="2"/>
    <x v="11"/>
    <x v="1539"/>
    <n v="31.95"/>
    <n v="1"/>
    <n v="0"/>
    <n v="2.2364999999999995"/>
  </r>
  <r>
    <n v="5346"/>
    <s v="CA-2014-108539"/>
    <x v="3"/>
    <x v="708"/>
    <d v="2014-03-24T00:00:00"/>
    <s v="Second Class"/>
    <s v="SC-20725"/>
    <s v="Steven Cartwright"/>
    <x v="0"/>
    <x v="0"/>
    <s v="Los Angeles"/>
    <x v="1"/>
    <n v="90045"/>
    <x v="1"/>
    <s v="OFF-ST-10003208"/>
    <x v="1"/>
    <x v="4"/>
    <x v="243"/>
    <n v="725.84"/>
    <n v="4"/>
    <n v="0"/>
    <n v="210.4935999999999"/>
  </r>
  <r>
    <n v="5347"/>
    <s v="CA-2014-108539"/>
    <x v="3"/>
    <x v="708"/>
    <d v="2014-03-24T00:00:00"/>
    <s v="Second Class"/>
    <s v="SC-20725"/>
    <s v="Steven Cartwright"/>
    <x v="0"/>
    <x v="0"/>
    <s v="Los Angeles"/>
    <x v="1"/>
    <n v="90045"/>
    <x v="1"/>
    <s v="OFF-BI-10003981"/>
    <x v="1"/>
    <x v="8"/>
    <x v="109"/>
    <n v="10.896000000000001"/>
    <n v="3"/>
    <n v="0.2"/>
    <n v="3.9497999999999998"/>
  </r>
  <r>
    <n v="5348"/>
    <s v="CA-2014-108539"/>
    <x v="3"/>
    <x v="708"/>
    <d v="2014-03-24T00:00:00"/>
    <s v="Second Class"/>
    <s v="SC-20725"/>
    <s v="Steven Cartwright"/>
    <x v="0"/>
    <x v="0"/>
    <s v="Los Angeles"/>
    <x v="1"/>
    <n v="90045"/>
    <x v="1"/>
    <s v="OFF-BI-10001031"/>
    <x v="1"/>
    <x v="8"/>
    <x v="865"/>
    <n v="8.5440000000000005"/>
    <n v="2"/>
    <n v="0.2"/>
    <n v="2.8835999999999995"/>
  </r>
  <r>
    <n v="5349"/>
    <s v="CA-2012-149811"/>
    <x v="1"/>
    <x v="1038"/>
    <d v="2012-01-10T00:00:00"/>
    <s v="Standard Class"/>
    <s v="CS-12250"/>
    <s v="Chris Selesnick"/>
    <x v="1"/>
    <x v="0"/>
    <s v="Woodbury"/>
    <x v="11"/>
    <n v="55125"/>
    <x v="2"/>
    <s v="OFF-BI-10003676"/>
    <x v="1"/>
    <x v="8"/>
    <x v="816"/>
    <n v="32.339999999999996"/>
    <n v="3"/>
    <n v="0"/>
    <n v="15.523199999999999"/>
  </r>
  <r>
    <n v="5350"/>
    <s v="CA-2012-149811"/>
    <x v="1"/>
    <x v="1038"/>
    <d v="2012-01-10T00:00:00"/>
    <s v="Standard Class"/>
    <s v="CS-12250"/>
    <s v="Chris Selesnick"/>
    <x v="1"/>
    <x v="0"/>
    <s v="Woodbury"/>
    <x v="11"/>
    <n v="55125"/>
    <x v="2"/>
    <s v="OFF-PA-10004082"/>
    <x v="1"/>
    <x v="10"/>
    <x v="224"/>
    <n v="39.900000000000006"/>
    <n v="5"/>
    <n v="0"/>
    <n v="19.950000000000003"/>
  </r>
  <r>
    <n v="5351"/>
    <s v="US-2014-103814"/>
    <x v="3"/>
    <x v="34"/>
    <d v="2014-12-17T00:00:00"/>
    <s v="Standard Class"/>
    <s v="LH-16900"/>
    <s v="Lena Hernandez"/>
    <x v="0"/>
    <x v="0"/>
    <s v="Park Ridge"/>
    <x v="10"/>
    <n v="60068"/>
    <x v="2"/>
    <s v="OFF-PA-10001019"/>
    <x v="1"/>
    <x v="10"/>
    <x v="675"/>
    <n v="143.85600000000002"/>
    <n v="9"/>
    <n v="0.2"/>
    <n v="48.551399999999994"/>
  </r>
  <r>
    <n v="5352"/>
    <s v="CA-2013-123932"/>
    <x v="0"/>
    <x v="47"/>
    <d v="2013-09-13T00:00:00"/>
    <s v="Standard Class"/>
    <s v="YC-21895"/>
    <s v="Yoseph Carroll"/>
    <x v="1"/>
    <x v="0"/>
    <s v="Dallas"/>
    <x v="5"/>
    <n v="75217"/>
    <x v="2"/>
    <s v="OFF-PA-10004665"/>
    <x v="1"/>
    <x v="10"/>
    <x v="1380"/>
    <n v="41.92"/>
    <n v="4"/>
    <n v="0.2"/>
    <n v="15.195999999999998"/>
  </r>
  <r>
    <n v="5353"/>
    <s v="CA-2013-123932"/>
    <x v="0"/>
    <x v="47"/>
    <d v="2013-09-13T00:00:00"/>
    <s v="Standard Class"/>
    <s v="YC-21895"/>
    <s v="Yoseph Carroll"/>
    <x v="1"/>
    <x v="0"/>
    <s v="Dallas"/>
    <x v="5"/>
    <n v="75217"/>
    <x v="2"/>
    <s v="TEC-PH-10002447"/>
    <x v="2"/>
    <x v="7"/>
    <x v="53"/>
    <n v="329.58400000000006"/>
    <n v="2"/>
    <n v="0.2"/>
    <n v="37.078199999999981"/>
  </r>
  <r>
    <n v="5354"/>
    <s v="US-2013-101616"/>
    <x v="0"/>
    <x v="323"/>
    <d v="2013-09-07T00:00:00"/>
    <s v="First Class"/>
    <s v="CY-12745"/>
    <s v="Craig Yedwab"/>
    <x v="1"/>
    <x v="0"/>
    <s v="Monroe"/>
    <x v="28"/>
    <n v="71203"/>
    <x v="0"/>
    <s v="OFF-BI-10000014"/>
    <x v="1"/>
    <x v="8"/>
    <x v="628"/>
    <n v="87.28"/>
    <n v="8"/>
    <n v="0"/>
    <n v="41.021599999999999"/>
  </r>
  <r>
    <n v="5355"/>
    <s v="CA-2011-113768"/>
    <x v="2"/>
    <x v="8"/>
    <d v="2011-05-19T00:00:00"/>
    <s v="Standard Class"/>
    <s v="AH-10030"/>
    <s v="Aaron Hawkins"/>
    <x v="1"/>
    <x v="0"/>
    <s v="Los Angeles"/>
    <x v="1"/>
    <n v="90004"/>
    <x v="1"/>
    <s v="FUR-CH-10002439"/>
    <x v="0"/>
    <x v="1"/>
    <x v="1316"/>
    <n v="279.45600000000002"/>
    <n v="6"/>
    <n v="0.2"/>
    <n v="20.959199999999996"/>
  </r>
  <r>
    <n v="5356"/>
    <s v="CA-2011-113768"/>
    <x v="2"/>
    <x v="8"/>
    <d v="2011-05-19T00:00:00"/>
    <s v="Standard Class"/>
    <s v="AH-10030"/>
    <s v="Aaron Hawkins"/>
    <x v="1"/>
    <x v="0"/>
    <s v="Los Angeles"/>
    <x v="1"/>
    <n v="90004"/>
    <x v="1"/>
    <s v="OFF-PA-10003063"/>
    <x v="1"/>
    <x v="10"/>
    <x v="1711"/>
    <n v="8"/>
    <n v="2"/>
    <n v="0"/>
    <n v="3.84"/>
  </r>
  <r>
    <n v="5357"/>
    <s v="CA-2013-138037"/>
    <x v="0"/>
    <x v="321"/>
    <d v="2013-10-04T00:00:00"/>
    <s v="Standard Class"/>
    <s v="AR-10540"/>
    <s v="Andy Reiter"/>
    <x v="0"/>
    <x v="0"/>
    <s v="San Francisco"/>
    <x v="1"/>
    <n v="94109"/>
    <x v="1"/>
    <s v="OFF-BI-10002982"/>
    <x v="1"/>
    <x v="8"/>
    <x v="1258"/>
    <n v="27.240000000000002"/>
    <n v="5"/>
    <n v="0.2"/>
    <n v="9.5339999999999971"/>
  </r>
  <r>
    <n v="5358"/>
    <s v="CA-2011-150490"/>
    <x v="2"/>
    <x v="79"/>
    <d v="2011-08-11T00:00:00"/>
    <s v="Standard Class"/>
    <s v="SS-20590"/>
    <s v="Sonia Sunley"/>
    <x v="0"/>
    <x v="0"/>
    <s v="San Francisco"/>
    <x v="1"/>
    <n v="94122"/>
    <x v="1"/>
    <s v="TEC-AC-10004510"/>
    <x v="2"/>
    <x v="11"/>
    <x v="944"/>
    <n v="16.36"/>
    <n v="1"/>
    <n v="0"/>
    <n v="1.6359999999999992"/>
  </r>
  <r>
    <n v="5359"/>
    <s v="CA-2011-150490"/>
    <x v="2"/>
    <x v="79"/>
    <d v="2011-08-11T00:00:00"/>
    <s v="Standard Class"/>
    <s v="SS-20590"/>
    <s v="Sonia Sunley"/>
    <x v="0"/>
    <x v="0"/>
    <s v="San Francisco"/>
    <x v="1"/>
    <n v="94122"/>
    <x v="1"/>
    <s v="OFF-ST-10000321"/>
    <x v="1"/>
    <x v="4"/>
    <x v="1534"/>
    <n v="15.78"/>
    <n v="2"/>
    <n v="0"/>
    <n v="0.63119999999999798"/>
  </r>
  <r>
    <n v="5360"/>
    <s v="CA-2011-150490"/>
    <x v="2"/>
    <x v="79"/>
    <d v="2011-08-11T00:00:00"/>
    <s v="Standard Class"/>
    <s v="SS-20590"/>
    <s v="Sonia Sunley"/>
    <x v="0"/>
    <x v="0"/>
    <s v="San Francisco"/>
    <x v="1"/>
    <n v="94122"/>
    <x v="1"/>
    <s v="OFF-AR-10004602"/>
    <x v="1"/>
    <x v="6"/>
    <x v="1217"/>
    <n v="45.98"/>
    <n v="2"/>
    <n v="0"/>
    <n v="12.874400000000001"/>
  </r>
  <r>
    <n v="5361"/>
    <s v="US-2014-126060"/>
    <x v="3"/>
    <x v="349"/>
    <d v="2014-04-19T00:00:00"/>
    <s v="Standard Class"/>
    <s v="DW-13585"/>
    <s v="Dorothy Wardle"/>
    <x v="1"/>
    <x v="0"/>
    <s v="Fayetteville"/>
    <x v="3"/>
    <n v="28314"/>
    <x v="0"/>
    <s v="FUR-BO-10003433"/>
    <x v="0"/>
    <x v="0"/>
    <x v="911"/>
    <n v="198.27200000000002"/>
    <n v="8"/>
    <n v="0.2"/>
    <n v="-32.219200000000022"/>
  </r>
  <r>
    <n v="5362"/>
    <s v="CA-2014-100951"/>
    <x v="3"/>
    <x v="255"/>
    <d v="2014-06-11T00:00:00"/>
    <s v="First Class"/>
    <s v="NC-18625"/>
    <s v="Noah Childs"/>
    <x v="1"/>
    <x v="0"/>
    <s v="Dallas"/>
    <x v="5"/>
    <n v="75217"/>
    <x v="2"/>
    <s v="OFF-ST-10001496"/>
    <x v="1"/>
    <x v="4"/>
    <x v="726"/>
    <n v="720.7600000000001"/>
    <n v="5"/>
    <n v="0.2"/>
    <n v="54.056999999999988"/>
  </r>
  <r>
    <n v="5363"/>
    <s v="CA-2013-122014"/>
    <x v="0"/>
    <x v="723"/>
    <d v="2014-01-03T00:00:00"/>
    <s v="Standard Class"/>
    <s v="CD-11920"/>
    <s v="Carlos Daly"/>
    <x v="0"/>
    <x v="0"/>
    <s v="Wichita"/>
    <x v="41"/>
    <n v="67212"/>
    <x v="2"/>
    <s v="FUR-FU-10000672"/>
    <x v="0"/>
    <x v="5"/>
    <x v="1508"/>
    <n v="70.56"/>
    <n v="6"/>
    <n v="0"/>
    <n v="23.990399999999994"/>
  </r>
  <r>
    <n v="5364"/>
    <s v="CA-2013-122014"/>
    <x v="0"/>
    <x v="723"/>
    <d v="2014-01-03T00:00:00"/>
    <s v="Standard Class"/>
    <s v="CD-11920"/>
    <s v="Carlos Daly"/>
    <x v="0"/>
    <x v="0"/>
    <s v="Wichita"/>
    <x v="41"/>
    <n v="67212"/>
    <x v="2"/>
    <s v="OFF-AP-10001293"/>
    <x v="1"/>
    <x v="9"/>
    <x v="1337"/>
    <n v="81.96"/>
    <n v="2"/>
    <n v="0"/>
    <n v="22.948799999999999"/>
  </r>
  <r>
    <n v="5365"/>
    <s v="CA-2011-123477"/>
    <x v="2"/>
    <x v="1039"/>
    <d v="2011-01-22T00:00:00"/>
    <s v="Second Class"/>
    <s v="DW-13195"/>
    <s v="David Wiener"/>
    <x v="1"/>
    <x v="0"/>
    <s v="Springfield"/>
    <x v="21"/>
    <n v="97477"/>
    <x v="1"/>
    <s v="OFF-AP-10000692"/>
    <x v="1"/>
    <x v="9"/>
    <x v="1241"/>
    <n v="64.864000000000004"/>
    <n v="4"/>
    <n v="0.2"/>
    <n v="6.4864000000000033"/>
  </r>
  <r>
    <n v="5366"/>
    <s v="CA-2013-107790"/>
    <x v="0"/>
    <x v="73"/>
    <d v="2013-11-25T00:00:00"/>
    <s v="Standard Class"/>
    <s v="EH-13990"/>
    <s v="Erica Hackney"/>
    <x v="0"/>
    <x v="0"/>
    <s v="Houston"/>
    <x v="5"/>
    <n v="77041"/>
    <x v="2"/>
    <s v="TEC-PH-10004539"/>
    <x v="2"/>
    <x v="7"/>
    <x v="852"/>
    <n v="151.19200000000001"/>
    <n v="1"/>
    <n v="0.2"/>
    <n v="13.229299999999995"/>
  </r>
  <r>
    <n v="5367"/>
    <s v="CA-2014-158071"/>
    <x v="3"/>
    <x v="193"/>
    <d v="2014-06-16T00:00:00"/>
    <s v="Standard Class"/>
    <s v="BD-11320"/>
    <s v="Bill Donatelli"/>
    <x v="0"/>
    <x v="0"/>
    <s v="Seattle"/>
    <x v="4"/>
    <n v="98103"/>
    <x v="1"/>
    <s v="TEC-PH-10002923"/>
    <x v="2"/>
    <x v="7"/>
    <x v="680"/>
    <n v="88.77600000000001"/>
    <n v="3"/>
    <n v="0.2"/>
    <n v="7.7679000000000009"/>
  </r>
  <r>
    <n v="5368"/>
    <s v="CA-2014-158071"/>
    <x v="3"/>
    <x v="193"/>
    <d v="2014-06-16T00:00:00"/>
    <s v="Standard Class"/>
    <s v="BD-11320"/>
    <s v="Bill Donatelli"/>
    <x v="0"/>
    <x v="0"/>
    <s v="Seattle"/>
    <x v="4"/>
    <n v="98103"/>
    <x v="1"/>
    <s v="OFF-LA-10004689"/>
    <x v="1"/>
    <x v="2"/>
    <x v="261"/>
    <n v="11.56"/>
    <n v="4"/>
    <n v="0"/>
    <n v="5.4332000000000003"/>
  </r>
  <r>
    <n v="5369"/>
    <s v="CA-2014-158071"/>
    <x v="3"/>
    <x v="193"/>
    <d v="2014-06-16T00:00:00"/>
    <s v="Standard Class"/>
    <s v="BD-11320"/>
    <s v="Bill Donatelli"/>
    <x v="0"/>
    <x v="0"/>
    <s v="Seattle"/>
    <x v="4"/>
    <n v="98103"/>
    <x v="1"/>
    <s v="OFF-ST-10001228"/>
    <x v="1"/>
    <x v="4"/>
    <x v="445"/>
    <n v="15.58"/>
    <n v="1"/>
    <n v="0"/>
    <n v="3.8949999999999996"/>
  </r>
  <r>
    <n v="5370"/>
    <s v="CA-2014-147403"/>
    <x v="3"/>
    <x v="18"/>
    <d v="2014-09-14T00:00:00"/>
    <s v="First Class"/>
    <s v="KH-16630"/>
    <s v="Ken Heidel"/>
    <x v="1"/>
    <x v="0"/>
    <s v="Akron"/>
    <x v="24"/>
    <n v="44312"/>
    <x v="3"/>
    <s v="OFF-PA-10003302"/>
    <x v="1"/>
    <x v="10"/>
    <x v="1712"/>
    <n v="85.055999999999997"/>
    <n v="3"/>
    <n v="0.2"/>
    <n v="28.706399999999991"/>
  </r>
  <r>
    <n v="5371"/>
    <s v="US-2014-136721"/>
    <x v="3"/>
    <x v="798"/>
    <d v="2014-04-13T00:00:00"/>
    <s v="Standard Class"/>
    <s v="NH-18610"/>
    <s v="Nicole Hansen"/>
    <x v="1"/>
    <x v="0"/>
    <s v="Oak Park"/>
    <x v="12"/>
    <n v="48237"/>
    <x v="2"/>
    <s v="FUR-FU-10004665"/>
    <x v="0"/>
    <x v="5"/>
    <x v="1345"/>
    <n v="273.95999999999998"/>
    <n v="2"/>
    <n v="0"/>
    <n v="71.229600000000005"/>
  </r>
  <r>
    <n v="5372"/>
    <s v="US-2014-136721"/>
    <x v="3"/>
    <x v="798"/>
    <d v="2014-04-13T00:00:00"/>
    <s v="Standard Class"/>
    <s v="NH-18610"/>
    <s v="Nicole Hansen"/>
    <x v="1"/>
    <x v="0"/>
    <s v="Oak Park"/>
    <x v="12"/>
    <n v="48237"/>
    <x v="2"/>
    <s v="FUR-FU-10004188"/>
    <x v="0"/>
    <x v="5"/>
    <x v="734"/>
    <n v="306.89999999999998"/>
    <n v="3"/>
    <n v="0"/>
    <n v="79.793999999999997"/>
  </r>
  <r>
    <n v="5373"/>
    <s v="CA-2012-118738"/>
    <x v="1"/>
    <x v="1040"/>
    <d v="2012-10-30T00:00:00"/>
    <s v="Standard Class"/>
    <s v="AG-10495"/>
    <s v="Andrew Gjertsen"/>
    <x v="1"/>
    <x v="0"/>
    <s v="Houston"/>
    <x v="5"/>
    <n v="77041"/>
    <x v="2"/>
    <s v="OFF-PA-10003177"/>
    <x v="1"/>
    <x v="10"/>
    <x v="89"/>
    <n v="15.552000000000003"/>
    <n v="3"/>
    <n v="0.2"/>
    <n v="5.4432"/>
  </r>
  <r>
    <n v="5374"/>
    <s v="CA-2012-118738"/>
    <x v="1"/>
    <x v="1040"/>
    <d v="2012-10-30T00:00:00"/>
    <s v="Standard Class"/>
    <s v="AG-10495"/>
    <s v="Andrew Gjertsen"/>
    <x v="1"/>
    <x v="0"/>
    <s v="Houston"/>
    <x v="5"/>
    <n v="77041"/>
    <x v="2"/>
    <s v="FUR-TA-10002607"/>
    <x v="0"/>
    <x v="3"/>
    <x v="221"/>
    <n v="347.36099999999999"/>
    <n v="7"/>
    <n v="0.3"/>
    <n v="-69.472199999999958"/>
  </r>
  <r>
    <n v="5375"/>
    <s v="CA-2012-118738"/>
    <x v="1"/>
    <x v="1040"/>
    <d v="2012-10-30T00:00:00"/>
    <s v="Standard Class"/>
    <s v="AG-10495"/>
    <s v="Andrew Gjertsen"/>
    <x v="1"/>
    <x v="0"/>
    <s v="Houston"/>
    <x v="5"/>
    <n v="77041"/>
    <x v="2"/>
    <s v="OFF-PA-10001166"/>
    <x v="1"/>
    <x v="10"/>
    <x v="769"/>
    <n v="10.368000000000002"/>
    <n v="2"/>
    <n v="0.2"/>
    <n v="3.6288"/>
  </r>
  <r>
    <n v="5376"/>
    <s v="CA-2014-134152"/>
    <x v="3"/>
    <x v="837"/>
    <d v="2014-06-01T00:00:00"/>
    <s v="Standard Class"/>
    <s v="RP-19855"/>
    <s v="Roy Phan"/>
    <x v="1"/>
    <x v="0"/>
    <s v="Seattle"/>
    <x v="4"/>
    <n v="98103"/>
    <x v="1"/>
    <s v="TEC-AC-10004510"/>
    <x v="2"/>
    <x v="11"/>
    <x v="944"/>
    <n v="98.16"/>
    <n v="6"/>
    <n v="0"/>
    <n v="9.8159999999999954"/>
  </r>
  <r>
    <n v="5377"/>
    <s v="CA-2014-134152"/>
    <x v="3"/>
    <x v="837"/>
    <d v="2014-06-01T00:00:00"/>
    <s v="Standard Class"/>
    <s v="RP-19855"/>
    <s v="Roy Phan"/>
    <x v="1"/>
    <x v="0"/>
    <s v="Seattle"/>
    <x v="4"/>
    <n v="98103"/>
    <x v="1"/>
    <s v="OFF-AR-10004062"/>
    <x v="1"/>
    <x v="6"/>
    <x v="33"/>
    <n v="31.44"/>
    <n v="3"/>
    <n v="0"/>
    <n v="7.86"/>
  </r>
  <r>
    <n v="5378"/>
    <s v="CA-2011-125542"/>
    <x v="2"/>
    <x v="29"/>
    <d v="2011-12-07T00:00:00"/>
    <s v="First Class"/>
    <s v="NB-18655"/>
    <s v="Nona Balk"/>
    <x v="1"/>
    <x v="0"/>
    <s v="Philadelphia"/>
    <x v="9"/>
    <n v="19134"/>
    <x v="3"/>
    <s v="OFF-EN-10000056"/>
    <x v="1"/>
    <x v="12"/>
    <x v="627"/>
    <n v="348.488"/>
    <n v="7"/>
    <n v="0.2"/>
    <n v="117.61469999999996"/>
  </r>
  <r>
    <n v="5379"/>
    <s v="CA-2011-125542"/>
    <x v="2"/>
    <x v="29"/>
    <d v="2011-12-07T00:00:00"/>
    <s v="First Class"/>
    <s v="NB-18655"/>
    <s v="Nona Balk"/>
    <x v="1"/>
    <x v="0"/>
    <s v="Philadelphia"/>
    <x v="9"/>
    <n v="19134"/>
    <x v="3"/>
    <s v="OFF-ST-10001469"/>
    <x v="1"/>
    <x v="4"/>
    <x v="394"/>
    <n v="172.73599999999999"/>
    <n v="4"/>
    <n v="0.2"/>
    <n v="-30.228800000000007"/>
  </r>
  <r>
    <n v="5380"/>
    <s v="CA-2013-136021"/>
    <x v="0"/>
    <x v="1041"/>
    <d v="2013-08-19T00:00:00"/>
    <s v="Standard Class"/>
    <s v="JM-15580"/>
    <s v="Jill Matthias"/>
    <x v="0"/>
    <x v="0"/>
    <s v="Los Angeles"/>
    <x v="1"/>
    <n v="90045"/>
    <x v="1"/>
    <s v="OFF-PA-10000551"/>
    <x v="1"/>
    <x v="10"/>
    <x v="1237"/>
    <n v="15.54"/>
    <n v="3"/>
    <n v="0"/>
    <n v="7.6145999999999994"/>
  </r>
  <r>
    <n v="5381"/>
    <s v="CA-2013-136021"/>
    <x v="0"/>
    <x v="1041"/>
    <d v="2013-08-19T00:00:00"/>
    <s v="Standard Class"/>
    <s v="JM-15580"/>
    <s v="Jill Matthias"/>
    <x v="0"/>
    <x v="0"/>
    <s v="Los Angeles"/>
    <x v="1"/>
    <n v="90045"/>
    <x v="1"/>
    <s v="TEC-MA-10000423"/>
    <x v="2"/>
    <x v="15"/>
    <x v="1713"/>
    <n v="105.55199999999999"/>
    <n v="6"/>
    <n v="0.2"/>
    <n v="35.623799999999996"/>
  </r>
  <r>
    <n v="5382"/>
    <s v="CA-2013-149195"/>
    <x v="0"/>
    <x v="64"/>
    <d v="2013-09-08T00:00:00"/>
    <s v="Second Class"/>
    <s v="DM-13525"/>
    <s v="Don Miller"/>
    <x v="1"/>
    <x v="0"/>
    <s v="Houston"/>
    <x v="5"/>
    <n v="77070"/>
    <x v="2"/>
    <s v="OFF-PA-10001870"/>
    <x v="1"/>
    <x v="10"/>
    <x v="674"/>
    <n v="25.920000000000005"/>
    <n v="5"/>
    <n v="0.2"/>
    <n v="9.0719999999999992"/>
  </r>
  <r>
    <n v="5383"/>
    <s v="CA-2013-149195"/>
    <x v="0"/>
    <x v="64"/>
    <d v="2013-09-08T00:00:00"/>
    <s v="Second Class"/>
    <s v="DM-13525"/>
    <s v="Don Miller"/>
    <x v="1"/>
    <x v="0"/>
    <s v="Houston"/>
    <x v="5"/>
    <n v="77070"/>
    <x v="2"/>
    <s v="OFF-FA-10001843"/>
    <x v="1"/>
    <x v="13"/>
    <x v="33"/>
    <n v="15.808000000000002"/>
    <n v="8"/>
    <n v="0.2"/>
    <n v="5.3352000000000004"/>
  </r>
  <r>
    <n v="5384"/>
    <s v="CA-2013-149195"/>
    <x v="0"/>
    <x v="64"/>
    <d v="2013-09-08T00:00:00"/>
    <s v="Second Class"/>
    <s v="DM-13525"/>
    <s v="Don Miller"/>
    <x v="1"/>
    <x v="0"/>
    <s v="Houston"/>
    <x v="5"/>
    <n v="77070"/>
    <x v="2"/>
    <s v="OFF-PA-10002036"/>
    <x v="1"/>
    <x v="10"/>
    <x v="325"/>
    <n v="10.368000000000002"/>
    <n v="2"/>
    <n v="0.2"/>
    <n v="3.7584"/>
  </r>
  <r>
    <n v="5385"/>
    <s v="CA-2014-161410"/>
    <x v="3"/>
    <x v="335"/>
    <d v="2014-07-04T00:00:00"/>
    <s v="Standard Class"/>
    <s v="CC-12220"/>
    <s v="Chris Cortes"/>
    <x v="0"/>
    <x v="0"/>
    <s v="Philadelphia"/>
    <x v="9"/>
    <n v="19143"/>
    <x v="3"/>
    <s v="TEC-PH-10001760"/>
    <x v="2"/>
    <x v="7"/>
    <x v="254"/>
    <n v="358.2"/>
    <n v="3"/>
    <n v="0.4"/>
    <n v="41.79000000000002"/>
  </r>
  <r>
    <n v="5386"/>
    <s v="CA-2014-161410"/>
    <x v="3"/>
    <x v="335"/>
    <d v="2014-07-04T00:00:00"/>
    <s v="Standard Class"/>
    <s v="CC-12220"/>
    <s v="Chris Cortes"/>
    <x v="0"/>
    <x v="0"/>
    <s v="Philadelphia"/>
    <x v="9"/>
    <n v="19143"/>
    <x v="3"/>
    <s v="TEC-PH-10000673"/>
    <x v="2"/>
    <x v="7"/>
    <x v="1396"/>
    <n v="545.91599999999994"/>
    <n v="14"/>
    <n v="0.4"/>
    <n v="72.788800000000037"/>
  </r>
  <r>
    <n v="5387"/>
    <s v="CA-2014-152786"/>
    <x v="3"/>
    <x v="846"/>
    <d v="2014-03-18T00:00:00"/>
    <s v="Standard Class"/>
    <s v="GA-14725"/>
    <s v="Guy Armstrong"/>
    <x v="0"/>
    <x v="0"/>
    <s v="Rogers"/>
    <x v="36"/>
    <n v="72756"/>
    <x v="0"/>
    <s v="OFF-BI-10000829"/>
    <x v="1"/>
    <x v="8"/>
    <x v="304"/>
    <n v="40.410000000000004"/>
    <n v="9"/>
    <n v="0"/>
    <n v="18.5886"/>
  </r>
  <r>
    <n v="5388"/>
    <s v="CA-2014-164707"/>
    <x v="3"/>
    <x v="1042"/>
    <d v="2014-02-22T00:00:00"/>
    <s v="Second Class"/>
    <s v="CV-12805"/>
    <s v="Cynthia Voltz"/>
    <x v="1"/>
    <x v="0"/>
    <s v="Los Angeles"/>
    <x v="1"/>
    <n v="90045"/>
    <x v="1"/>
    <s v="TEC-PH-10001924"/>
    <x v="2"/>
    <x v="7"/>
    <x v="426"/>
    <n v="167.976"/>
    <n v="3"/>
    <n v="0.2"/>
    <n v="10.498500000000007"/>
  </r>
  <r>
    <n v="5389"/>
    <s v="CA-2014-164707"/>
    <x v="3"/>
    <x v="1042"/>
    <d v="2014-02-22T00:00:00"/>
    <s v="Second Class"/>
    <s v="CV-12805"/>
    <s v="Cynthia Voltz"/>
    <x v="1"/>
    <x v="0"/>
    <s v="Los Angeles"/>
    <x v="1"/>
    <n v="90045"/>
    <x v="1"/>
    <s v="TEC-AC-10004864"/>
    <x v="2"/>
    <x v="11"/>
    <x v="1289"/>
    <n v="109.53"/>
    <n v="3"/>
    <n v="0"/>
    <n v="47.097900000000003"/>
  </r>
  <r>
    <n v="5390"/>
    <s v="CA-2014-164707"/>
    <x v="3"/>
    <x v="1042"/>
    <d v="2014-02-22T00:00:00"/>
    <s v="Second Class"/>
    <s v="CV-12805"/>
    <s v="Cynthia Voltz"/>
    <x v="1"/>
    <x v="0"/>
    <s v="Los Angeles"/>
    <x v="1"/>
    <n v="90045"/>
    <x v="1"/>
    <s v="OFF-LA-10004345"/>
    <x v="1"/>
    <x v="2"/>
    <x v="517"/>
    <n v="9.82"/>
    <n v="2"/>
    <n v="0"/>
    <n v="4.8117999999999999"/>
  </r>
  <r>
    <n v="5391"/>
    <s v="CA-2014-163874"/>
    <x v="3"/>
    <x v="468"/>
    <d v="2014-11-13T00:00:00"/>
    <s v="Second Class"/>
    <s v="NC-18535"/>
    <s v="Nick Crebassa"/>
    <x v="1"/>
    <x v="0"/>
    <s v="Seattle"/>
    <x v="4"/>
    <n v="98105"/>
    <x v="1"/>
    <s v="OFF-BI-10000088"/>
    <x v="1"/>
    <x v="8"/>
    <x v="1025"/>
    <n v="26.352000000000004"/>
    <n v="3"/>
    <n v="0.2"/>
    <n v="9.5525999999999982"/>
  </r>
  <r>
    <n v="5392"/>
    <s v="US-2011-123183"/>
    <x v="2"/>
    <x v="84"/>
    <d v="2011-11-25T00:00:00"/>
    <s v="Standard Class"/>
    <s v="GR-14560"/>
    <s v="Georgia Rosenberg"/>
    <x v="1"/>
    <x v="0"/>
    <s v="Wilmington"/>
    <x v="13"/>
    <n v="19805"/>
    <x v="3"/>
    <s v="OFF-LA-10002787"/>
    <x v="1"/>
    <x v="2"/>
    <x v="542"/>
    <n v="22.5"/>
    <n v="6"/>
    <n v="0"/>
    <n v="10.799999999999999"/>
  </r>
  <r>
    <n v="5393"/>
    <s v="US-2011-123183"/>
    <x v="2"/>
    <x v="84"/>
    <d v="2011-11-25T00:00:00"/>
    <s v="Standard Class"/>
    <s v="GR-14560"/>
    <s v="Georgia Rosenberg"/>
    <x v="1"/>
    <x v="0"/>
    <s v="Wilmington"/>
    <x v="13"/>
    <n v="19805"/>
    <x v="3"/>
    <s v="OFF-LA-10001569"/>
    <x v="1"/>
    <x v="2"/>
    <x v="633"/>
    <n v="9.9600000000000009"/>
    <n v="2"/>
    <n v="0"/>
    <n v="4.5815999999999999"/>
  </r>
  <r>
    <n v="5394"/>
    <s v="US-2011-123183"/>
    <x v="2"/>
    <x v="84"/>
    <d v="2011-11-25T00:00:00"/>
    <s v="Standard Class"/>
    <s v="GR-14560"/>
    <s v="Georgia Rosenberg"/>
    <x v="1"/>
    <x v="0"/>
    <s v="Wilmington"/>
    <x v="13"/>
    <n v="19805"/>
    <x v="3"/>
    <s v="OFF-BI-10002429"/>
    <x v="1"/>
    <x v="8"/>
    <x v="467"/>
    <n v="213.08"/>
    <n v="7"/>
    <n v="0"/>
    <n v="102.2784"/>
  </r>
  <r>
    <n v="5395"/>
    <s v="US-2011-123183"/>
    <x v="2"/>
    <x v="84"/>
    <d v="2011-11-25T00:00:00"/>
    <s v="Standard Class"/>
    <s v="GR-14560"/>
    <s v="Georgia Rosenberg"/>
    <x v="1"/>
    <x v="0"/>
    <s v="Wilmington"/>
    <x v="13"/>
    <n v="19805"/>
    <x v="3"/>
    <s v="FUR-BO-10000362"/>
    <x v="0"/>
    <x v="0"/>
    <x v="1037"/>
    <n v="1025.8799999999999"/>
    <n v="6"/>
    <n v="0"/>
    <n v="235.95240000000001"/>
  </r>
  <r>
    <n v="5396"/>
    <s v="CA-2011-104829"/>
    <x v="2"/>
    <x v="728"/>
    <d v="2011-11-21T00:00:00"/>
    <s v="Second Class"/>
    <s v="JG-15805"/>
    <s v="John Grady"/>
    <x v="1"/>
    <x v="0"/>
    <s v="Provo"/>
    <x v="7"/>
    <n v="84604"/>
    <x v="1"/>
    <s v="OFF-PA-10003016"/>
    <x v="1"/>
    <x v="10"/>
    <x v="1385"/>
    <n v="21.98"/>
    <n v="7"/>
    <n v="0"/>
    <n v="9.8909999999999982"/>
  </r>
  <r>
    <n v="5397"/>
    <s v="US-2013-147340"/>
    <x v="0"/>
    <x v="446"/>
    <d v="2013-09-25T00:00:00"/>
    <s v="Same Day"/>
    <s v="EB-13750"/>
    <s v="Edward Becker"/>
    <x v="1"/>
    <x v="0"/>
    <s v="San Francisco"/>
    <x v="1"/>
    <n v="94110"/>
    <x v="1"/>
    <s v="FUR-FU-10002501"/>
    <x v="0"/>
    <x v="5"/>
    <x v="1284"/>
    <n v="63.2"/>
    <n v="5"/>
    <n v="0"/>
    <n v="23.384"/>
  </r>
  <r>
    <n v="5398"/>
    <s v="CA-2013-145492"/>
    <x v="0"/>
    <x v="73"/>
    <d v="2013-11-28T00:00:00"/>
    <s v="Standard Class"/>
    <s v="MC-17605"/>
    <s v="Matt Connell"/>
    <x v="1"/>
    <x v="0"/>
    <s v="Los Angeles"/>
    <x v="1"/>
    <n v="90004"/>
    <x v="1"/>
    <s v="OFF-AP-10003622"/>
    <x v="1"/>
    <x v="9"/>
    <x v="188"/>
    <n v="39"/>
    <n v="12"/>
    <n v="0"/>
    <n v="11.309999999999999"/>
  </r>
  <r>
    <n v="5399"/>
    <s v="CA-2013-163202"/>
    <x v="0"/>
    <x v="720"/>
    <d v="2013-10-03T00:00:00"/>
    <s v="Standard Class"/>
    <s v="BM-11650"/>
    <s v="Brian Moss"/>
    <x v="1"/>
    <x v="0"/>
    <s v="Lancaster"/>
    <x v="24"/>
    <n v="43130"/>
    <x v="3"/>
    <s v="OFF-BI-10002764"/>
    <x v="1"/>
    <x v="8"/>
    <x v="502"/>
    <n v="2.907"/>
    <n v="3"/>
    <n v="0.7"/>
    <n v="-2.0348999999999995"/>
  </r>
  <r>
    <n v="5400"/>
    <s v="CA-2013-117681"/>
    <x v="0"/>
    <x v="526"/>
    <d v="2013-04-15T00:00:00"/>
    <s v="Standard Class"/>
    <s v="HF-14995"/>
    <s v="Herbert Flentye"/>
    <x v="0"/>
    <x v="0"/>
    <s v="Los Angeles"/>
    <x v="1"/>
    <n v="90004"/>
    <x v="1"/>
    <s v="FUR-BO-10001798"/>
    <x v="0"/>
    <x v="0"/>
    <x v="0"/>
    <n v="556.66499999999996"/>
    <n v="5"/>
    <n v="0.15"/>
    <n v="6.5490000000000208"/>
  </r>
  <r>
    <n v="5401"/>
    <s v="CA-2014-132262"/>
    <x v="3"/>
    <x v="296"/>
    <d v="2014-09-24T00:00:00"/>
    <s v="First Class"/>
    <s v="ML-18265"/>
    <s v="Muhammed Lee"/>
    <x v="0"/>
    <x v="0"/>
    <s v="Seattle"/>
    <x v="4"/>
    <n v="98103"/>
    <x v="1"/>
    <s v="TEC-AC-10000158"/>
    <x v="2"/>
    <x v="11"/>
    <x v="353"/>
    <n v="71.98"/>
    <n v="2"/>
    <n v="0"/>
    <n v="15.1158"/>
  </r>
  <r>
    <n v="5402"/>
    <s v="CA-2014-132262"/>
    <x v="3"/>
    <x v="296"/>
    <d v="2014-09-24T00:00:00"/>
    <s v="First Class"/>
    <s v="ML-18265"/>
    <s v="Muhammed Lee"/>
    <x v="0"/>
    <x v="0"/>
    <s v="Seattle"/>
    <x v="4"/>
    <n v="98103"/>
    <x v="1"/>
    <s v="TEC-AC-10000303"/>
    <x v="2"/>
    <x v="11"/>
    <x v="429"/>
    <n v="79.98"/>
    <n v="2"/>
    <n v="0"/>
    <n v="26.3934"/>
  </r>
  <r>
    <n v="5403"/>
    <s v="CA-2014-123043"/>
    <x v="3"/>
    <x v="1043"/>
    <d v="2014-08-30T00:00:00"/>
    <s v="Standard Class"/>
    <s v="AH-10195"/>
    <s v="Alan Haines"/>
    <x v="1"/>
    <x v="0"/>
    <s v="New York City"/>
    <x v="15"/>
    <n v="10024"/>
    <x v="3"/>
    <s v="OFF-BI-10003910"/>
    <x v="1"/>
    <x v="8"/>
    <x v="8"/>
    <n v="24.672000000000001"/>
    <n v="4"/>
    <n v="0.2"/>
    <n v="7.71"/>
  </r>
  <r>
    <n v="5404"/>
    <s v="CA-2014-123043"/>
    <x v="3"/>
    <x v="1043"/>
    <d v="2014-08-30T00:00:00"/>
    <s v="Standard Class"/>
    <s v="AH-10195"/>
    <s v="Alan Haines"/>
    <x v="1"/>
    <x v="0"/>
    <s v="New York City"/>
    <x v="15"/>
    <n v="10024"/>
    <x v="3"/>
    <s v="OFF-BI-10000138"/>
    <x v="1"/>
    <x v="8"/>
    <x v="600"/>
    <n v="3.7439999999999998"/>
    <n v="1"/>
    <n v="0.2"/>
    <n v="1.3104"/>
  </r>
  <r>
    <n v="5405"/>
    <s v="US-2013-143280"/>
    <x v="0"/>
    <x v="712"/>
    <d v="2013-02-26T00:00:00"/>
    <s v="Standard Class"/>
    <s v="TZ-21580"/>
    <s v="Tracy Zic"/>
    <x v="0"/>
    <x v="0"/>
    <s v="Los Angeles"/>
    <x v="1"/>
    <n v="90045"/>
    <x v="1"/>
    <s v="TEC-PH-10002398"/>
    <x v="2"/>
    <x v="7"/>
    <x v="285"/>
    <n v="445.96000000000004"/>
    <n v="5"/>
    <n v="0.2"/>
    <n v="55.744999999999948"/>
  </r>
  <r>
    <n v="5406"/>
    <s v="US-2013-143280"/>
    <x v="0"/>
    <x v="712"/>
    <d v="2013-02-26T00:00:00"/>
    <s v="Standard Class"/>
    <s v="TZ-21580"/>
    <s v="Tracy Zic"/>
    <x v="0"/>
    <x v="0"/>
    <s v="Los Angeles"/>
    <x v="1"/>
    <n v="90045"/>
    <x v="1"/>
    <s v="TEC-AC-10003399"/>
    <x v="2"/>
    <x v="11"/>
    <x v="1497"/>
    <n v="36.24"/>
    <n v="1"/>
    <n v="0"/>
    <n v="15.220800000000001"/>
  </r>
  <r>
    <n v="5407"/>
    <s v="US-2013-143280"/>
    <x v="0"/>
    <x v="712"/>
    <d v="2013-02-26T00:00:00"/>
    <s v="Standard Class"/>
    <s v="TZ-21580"/>
    <s v="Tracy Zic"/>
    <x v="0"/>
    <x v="0"/>
    <s v="Los Angeles"/>
    <x v="1"/>
    <n v="90045"/>
    <x v="1"/>
    <s v="OFF-FA-10000992"/>
    <x v="1"/>
    <x v="13"/>
    <x v="1033"/>
    <n v="10.649999999999999"/>
    <n v="3"/>
    <n v="0"/>
    <n v="5.0054999999999996"/>
  </r>
  <r>
    <n v="5408"/>
    <s v="CA-2014-108854"/>
    <x v="3"/>
    <x v="166"/>
    <d v="2014-12-15T00:00:00"/>
    <s v="Standard Class"/>
    <s v="DM-13345"/>
    <s v="Denise Monton"/>
    <x v="1"/>
    <x v="0"/>
    <s v="San Francisco"/>
    <x v="1"/>
    <n v="94109"/>
    <x v="1"/>
    <s v="OFF-PA-10003022"/>
    <x v="1"/>
    <x v="10"/>
    <x v="1714"/>
    <n v="87.92"/>
    <n v="4"/>
    <n v="0"/>
    <n v="40.443199999999997"/>
  </r>
  <r>
    <n v="5409"/>
    <s v="CA-2014-108854"/>
    <x v="3"/>
    <x v="166"/>
    <d v="2014-12-15T00:00:00"/>
    <s v="Standard Class"/>
    <s v="DM-13345"/>
    <s v="Denise Monton"/>
    <x v="1"/>
    <x v="0"/>
    <s v="San Francisco"/>
    <x v="1"/>
    <n v="94109"/>
    <x v="1"/>
    <s v="OFF-BI-10002854"/>
    <x v="1"/>
    <x v="8"/>
    <x v="895"/>
    <n v="22.424000000000003"/>
    <n v="1"/>
    <n v="0.2"/>
    <n v="8.4089999999999989"/>
  </r>
  <r>
    <n v="5410"/>
    <s v="CA-2014-108854"/>
    <x v="3"/>
    <x v="166"/>
    <d v="2014-12-15T00:00:00"/>
    <s v="Standard Class"/>
    <s v="DM-13345"/>
    <s v="Denise Monton"/>
    <x v="1"/>
    <x v="0"/>
    <s v="San Francisco"/>
    <x v="1"/>
    <n v="94109"/>
    <x v="1"/>
    <s v="OFF-BI-10001670"/>
    <x v="1"/>
    <x v="8"/>
    <x v="438"/>
    <n v="90.480000000000018"/>
    <n v="3"/>
    <n v="0.2"/>
    <n v="33.93"/>
  </r>
  <r>
    <n v="5411"/>
    <s v="CA-2014-108854"/>
    <x v="3"/>
    <x v="166"/>
    <d v="2014-12-15T00:00:00"/>
    <s v="Standard Class"/>
    <s v="DM-13345"/>
    <s v="Denise Monton"/>
    <x v="1"/>
    <x v="0"/>
    <s v="San Francisco"/>
    <x v="1"/>
    <n v="94109"/>
    <x v="1"/>
    <s v="OFF-ST-10001837"/>
    <x v="1"/>
    <x v="4"/>
    <x v="1331"/>
    <n v="42.76"/>
    <n v="1"/>
    <n v="0"/>
    <n v="11.117599999999999"/>
  </r>
  <r>
    <n v="5412"/>
    <s v="CA-2014-166856"/>
    <x v="3"/>
    <x v="65"/>
    <d v="2014-09-23T00:00:00"/>
    <s v="Standard Class"/>
    <s v="TS-21505"/>
    <s v="Tony Sayre"/>
    <x v="0"/>
    <x v="0"/>
    <s v="Clovis"/>
    <x v="27"/>
    <n v="88101"/>
    <x v="1"/>
    <s v="OFF-BI-10002012"/>
    <x v="1"/>
    <x v="8"/>
    <x v="742"/>
    <n v="10.080000000000002"/>
    <n v="7"/>
    <n v="0.2"/>
    <n v="3.5279999999999996"/>
  </r>
  <r>
    <n v="5413"/>
    <s v="CA-2014-166856"/>
    <x v="3"/>
    <x v="65"/>
    <d v="2014-09-23T00:00:00"/>
    <s v="Standard Class"/>
    <s v="TS-21505"/>
    <s v="Tony Sayre"/>
    <x v="0"/>
    <x v="0"/>
    <s v="Clovis"/>
    <x v="27"/>
    <n v="88101"/>
    <x v="1"/>
    <s v="TEC-AC-10004992"/>
    <x v="2"/>
    <x v="11"/>
    <x v="1715"/>
    <n v="101.34"/>
    <n v="3"/>
    <n v="0"/>
    <n v="8.1071999999999917"/>
  </r>
  <r>
    <n v="5414"/>
    <s v="CA-2013-153157"/>
    <x v="0"/>
    <x v="108"/>
    <d v="2013-09-15T00:00:00"/>
    <s v="First Class"/>
    <s v="TB-21625"/>
    <s v="Trudy Brown"/>
    <x v="0"/>
    <x v="0"/>
    <s v="Wichita"/>
    <x v="41"/>
    <n v="67212"/>
    <x v="2"/>
    <s v="TEC-PH-10003171"/>
    <x v="2"/>
    <x v="7"/>
    <x v="1495"/>
    <n v="224.75"/>
    <n v="5"/>
    <n v="0"/>
    <n v="62.929999999999993"/>
  </r>
  <r>
    <n v="5415"/>
    <s v="US-2014-125647"/>
    <x v="3"/>
    <x v="397"/>
    <d v="2014-09-29T00:00:00"/>
    <s v="Standard Class"/>
    <s v="LC-16870"/>
    <s v="Lena Cacioppo"/>
    <x v="0"/>
    <x v="0"/>
    <s v="Chicago"/>
    <x v="10"/>
    <n v="60653"/>
    <x v="2"/>
    <s v="OFF-AP-10000390"/>
    <x v="1"/>
    <x v="9"/>
    <x v="1691"/>
    <n v="73.175999999999974"/>
    <n v="6"/>
    <n v="0.8"/>
    <n v="-197.57520000000002"/>
  </r>
  <r>
    <n v="5416"/>
    <s v="US-2014-125647"/>
    <x v="3"/>
    <x v="397"/>
    <d v="2014-09-29T00:00:00"/>
    <s v="Standard Class"/>
    <s v="LC-16870"/>
    <s v="Lena Cacioppo"/>
    <x v="0"/>
    <x v="0"/>
    <s v="Chicago"/>
    <x v="10"/>
    <n v="60653"/>
    <x v="2"/>
    <s v="OFF-PA-10004888"/>
    <x v="1"/>
    <x v="10"/>
    <x v="959"/>
    <n v="20.736000000000004"/>
    <n v="4"/>
    <n v="0.2"/>
    <n v="7.2576000000000001"/>
  </r>
  <r>
    <n v="5417"/>
    <s v="US-2014-125647"/>
    <x v="3"/>
    <x v="397"/>
    <d v="2014-09-29T00:00:00"/>
    <s v="Standard Class"/>
    <s v="LC-16870"/>
    <s v="Lena Cacioppo"/>
    <x v="0"/>
    <x v="0"/>
    <s v="Chicago"/>
    <x v="10"/>
    <n v="60653"/>
    <x v="2"/>
    <s v="TEC-PH-10004188"/>
    <x v="2"/>
    <x v="7"/>
    <x v="763"/>
    <n v="39.984000000000002"/>
    <n v="2"/>
    <n v="0.2"/>
    <n v="-8.9963999999999995"/>
  </r>
  <r>
    <n v="5418"/>
    <s v="CA-2011-132542"/>
    <x v="2"/>
    <x v="191"/>
    <d v="2011-10-08T00:00:00"/>
    <s v="Second Class"/>
    <s v="AM-10360"/>
    <s v="Alice McCarthy"/>
    <x v="1"/>
    <x v="0"/>
    <s v="Omaha"/>
    <x v="8"/>
    <n v="68104"/>
    <x v="2"/>
    <s v="OFF-BI-10004099"/>
    <x v="1"/>
    <x v="8"/>
    <x v="1716"/>
    <n v="15.36"/>
    <n v="2"/>
    <n v="0"/>
    <n v="7.68"/>
  </r>
  <r>
    <n v="5419"/>
    <s v="CA-2012-110877"/>
    <x v="1"/>
    <x v="924"/>
    <d v="2012-10-26T00:00:00"/>
    <s v="First Class"/>
    <s v="JE-15715"/>
    <s v="Joe Elijah"/>
    <x v="0"/>
    <x v="0"/>
    <s v="Houston"/>
    <x v="5"/>
    <n v="77041"/>
    <x v="2"/>
    <s v="OFF-PA-10004621"/>
    <x v="1"/>
    <x v="10"/>
    <x v="738"/>
    <n v="36.288000000000011"/>
    <n v="7"/>
    <n v="0.2"/>
    <n v="12.700800000000001"/>
  </r>
  <r>
    <n v="5420"/>
    <s v="CA-2012-110877"/>
    <x v="1"/>
    <x v="924"/>
    <d v="2012-10-26T00:00:00"/>
    <s v="First Class"/>
    <s v="JE-15715"/>
    <s v="Joe Elijah"/>
    <x v="0"/>
    <x v="0"/>
    <s v="Houston"/>
    <x v="5"/>
    <n v="77041"/>
    <x v="2"/>
    <s v="TEC-PH-10002103"/>
    <x v="2"/>
    <x v="7"/>
    <x v="534"/>
    <n v="150.38399999999999"/>
    <n v="2"/>
    <n v="0.2"/>
    <n v="15.038400000000003"/>
  </r>
  <r>
    <n v="5421"/>
    <s v="US-2013-151827"/>
    <x v="0"/>
    <x v="1044"/>
    <d v="2013-04-03T00:00:00"/>
    <s v="Second Class"/>
    <s v="CS-11950"/>
    <s v="Carlos Soltero"/>
    <x v="0"/>
    <x v="0"/>
    <s v="Philadelphia"/>
    <x v="9"/>
    <n v="19134"/>
    <x v="3"/>
    <s v="TEC-PH-10002789"/>
    <x v="2"/>
    <x v="7"/>
    <x v="1577"/>
    <n v="280.78200000000004"/>
    <n v="3"/>
    <n v="0.4"/>
    <n v="-60.836100000000016"/>
  </r>
  <r>
    <n v="5422"/>
    <s v="US-2013-151827"/>
    <x v="0"/>
    <x v="1044"/>
    <d v="2013-04-03T00:00:00"/>
    <s v="Second Class"/>
    <s v="CS-11950"/>
    <s v="Carlos Soltero"/>
    <x v="0"/>
    <x v="0"/>
    <s v="Philadelphia"/>
    <x v="9"/>
    <n v="19134"/>
    <x v="3"/>
    <s v="TEC-AC-10003289"/>
    <x v="2"/>
    <x v="11"/>
    <x v="1209"/>
    <n v="31.983999999999998"/>
    <n v="2"/>
    <n v="0.2"/>
    <n v="1.1993999999999998"/>
  </r>
  <r>
    <n v="5423"/>
    <s v="US-2013-163258"/>
    <x v="0"/>
    <x v="723"/>
    <d v="2014-01-03T00:00:00"/>
    <s v="Standard Class"/>
    <s v="PF-19225"/>
    <s v="Phillip Flathmann"/>
    <x v="0"/>
    <x v="0"/>
    <s v="Los Angeles"/>
    <x v="1"/>
    <n v="90045"/>
    <x v="1"/>
    <s v="OFF-BI-10000138"/>
    <x v="1"/>
    <x v="8"/>
    <x v="600"/>
    <n v="11.231999999999999"/>
    <n v="3"/>
    <n v="0.2"/>
    <n v="3.9312000000000005"/>
  </r>
  <r>
    <n v="5424"/>
    <s v="CA-2014-103009"/>
    <x v="3"/>
    <x v="132"/>
    <d v="2014-11-06T00:00:00"/>
    <s v="Second Class"/>
    <s v="PJ-18835"/>
    <s v="Patrick Jones"/>
    <x v="1"/>
    <x v="0"/>
    <s v="Richmond"/>
    <x v="0"/>
    <n v="40475"/>
    <x v="0"/>
    <s v="OFF-PA-10001215"/>
    <x v="1"/>
    <x v="10"/>
    <x v="1717"/>
    <n v="26.400000000000002"/>
    <n v="5"/>
    <n v="0"/>
    <n v="11.879999999999999"/>
  </r>
  <r>
    <n v="5425"/>
    <s v="US-2014-120649"/>
    <x v="3"/>
    <x v="176"/>
    <d v="2014-01-27T00:00:00"/>
    <s v="Standard Class"/>
    <s v="JF-15490"/>
    <s v="Jeremy Farry"/>
    <x v="0"/>
    <x v="0"/>
    <s v="Waterbury"/>
    <x v="29"/>
    <n v="6708"/>
    <x v="3"/>
    <s v="OFF-AR-10001545"/>
    <x v="1"/>
    <x v="6"/>
    <x v="812"/>
    <n v="3.52"/>
    <n v="2"/>
    <n v="0"/>
    <n v="1.0207999999999999"/>
  </r>
  <r>
    <n v="5426"/>
    <s v="CA-2013-153598"/>
    <x v="0"/>
    <x v="275"/>
    <d v="2013-12-07T00:00:00"/>
    <s v="First Class"/>
    <s v="NM-18520"/>
    <s v="Neoma Murray"/>
    <x v="0"/>
    <x v="0"/>
    <s v="Los Angeles"/>
    <x v="1"/>
    <n v="90045"/>
    <x v="1"/>
    <s v="TEC-AC-10003870"/>
    <x v="2"/>
    <x v="11"/>
    <x v="1718"/>
    <n v="1649.95"/>
    <n v="5"/>
    <n v="0"/>
    <n v="659.98"/>
  </r>
  <r>
    <n v="5427"/>
    <s v="CA-2013-153598"/>
    <x v="0"/>
    <x v="275"/>
    <d v="2013-12-07T00:00:00"/>
    <s v="First Class"/>
    <s v="NM-18520"/>
    <s v="Neoma Murray"/>
    <x v="0"/>
    <x v="0"/>
    <s v="Los Angeles"/>
    <x v="1"/>
    <n v="90045"/>
    <x v="1"/>
    <s v="FUR-FU-10001085"/>
    <x v="0"/>
    <x v="5"/>
    <x v="1590"/>
    <n v="111.89999999999999"/>
    <n v="6"/>
    <n v="0"/>
    <n v="51.47399999999999"/>
  </r>
  <r>
    <n v="5428"/>
    <s v="US-2013-108497"/>
    <x v="0"/>
    <x v="403"/>
    <d v="2013-06-15T00:00:00"/>
    <s v="Same Day"/>
    <s v="MH-17290"/>
    <s v="Marc Harrigan"/>
    <x v="2"/>
    <x v="0"/>
    <s v="Los Angeles"/>
    <x v="1"/>
    <n v="90036"/>
    <x v="1"/>
    <s v="FUR-BO-10004218"/>
    <x v="0"/>
    <x v="0"/>
    <x v="1584"/>
    <n v="599.16499999999996"/>
    <n v="5"/>
    <n v="0.15"/>
    <n v="35.245000000000005"/>
  </r>
  <r>
    <n v="5429"/>
    <s v="CA-2013-113096"/>
    <x v="0"/>
    <x v="476"/>
    <d v="2013-09-05T00:00:00"/>
    <s v="First Class"/>
    <s v="SZ-20035"/>
    <s v="Sam Zeldin"/>
    <x v="2"/>
    <x v="0"/>
    <s v="San Francisco"/>
    <x v="1"/>
    <n v="94122"/>
    <x v="1"/>
    <s v="OFF-ST-10003455"/>
    <x v="1"/>
    <x v="4"/>
    <x v="169"/>
    <n v="46.53"/>
    <n v="3"/>
    <n v="0"/>
    <n v="12.097800000000001"/>
  </r>
  <r>
    <n v="5430"/>
    <s v="CA-2011-136861"/>
    <x v="2"/>
    <x v="742"/>
    <d v="2011-09-07T00:00:00"/>
    <s v="First Class"/>
    <s v="PR-18880"/>
    <s v="Patrick Ryan"/>
    <x v="0"/>
    <x v="0"/>
    <s v="Saint Petersburg"/>
    <x v="2"/>
    <n v="33710"/>
    <x v="0"/>
    <s v="FUR-FU-10001967"/>
    <x v="0"/>
    <x v="5"/>
    <x v="293"/>
    <n v="31.983999999999998"/>
    <n v="2"/>
    <n v="0.2"/>
    <n v="1.9989999999999979"/>
  </r>
  <r>
    <n v="5431"/>
    <s v="CA-2014-117422"/>
    <x v="3"/>
    <x v="208"/>
    <d v="2014-10-26T00:00:00"/>
    <s v="Standard Class"/>
    <s v="FC-14245"/>
    <s v="Frank Carlisle"/>
    <x v="2"/>
    <x v="0"/>
    <s v="Lakewood"/>
    <x v="24"/>
    <n v="44107"/>
    <x v="3"/>
    <s v="OFF-AP-10000938"/>
    <x v="1"/>
    <x v="9"/>
    <x v="1703"/>
    <n v="161.56800000000001"/>
    <n v="2"/>
    <n v="0.2"/>
    <n v="16.156799999999997"/>
  </r>
  <r>
    <n v="5432"/>
    <s v="CA-2014-117422"/>
    <x v="3"/>
    <x v="208"/>
    <d v="2014-10-26T00:00:00"/>
    <s v="Standard Class"/>
    <s v="FC-14245"/>
    <s v="Frank Carlisle"/>
    <x v="2"/>
    <x v="0"/>
    <s v="Lakewood"/>
    <x v="24"/>
    <n v="44107"/>
    <x v="3"/>
    <s v="OFF-PA-10002195"/>
    <x v="1"/>
    <x v="10"/>
    <x v="719"/>
    <n v="4.0640000000000001"/>
    <n v="1"/>
    <n v="0.2"/>
    <n v="1.3715999999999999"/>
  </r>
  <r>
    <n v="5433"/>
    <s v="CA-2014-117422"/>
    <x v="3"/>
    <x v="208"/>
    <d v="2014-10-26T00:00:00"/>
    <s v="Standard Class"/>
    <s v="FC-14245"/>
    <s v="Frank Carlisle"/>
    <x v="2"/>
    <x v="0"/>
    <s v="Lakewood"/>
    <x v="24"/>
    <n v="44107"/>
    <x v="3"/>
    <s v="OFF-BI-10002799"/>
    <x v="1"/>
    <x v="8"/>
    <x v="1450"/>
    <n v="6.2160000000000002"/>
    <n v="4"/>
    <n v="0.7"/>
    <n v="-4.9727999999999994"/>
  </r>
  <r>
    <n v="5434"/>
    <s v="CA-2014-129707"/>
    <x v="3"/>
    <x v="1016"/>
    <d v="2014-04-30T00:00:00"/>
    <s v="Standard Class"/>
    <s v="LH-16750"/>
    <s v="Larry Hughes"/>
    <x v="0"/>
    <x v="0"/>
    <s v="Chandler"/>
    <x v="16"/>
    <n v="85224"/>
    <x v="1"/>
    <s v="OFF-AR-10000246"/>
    <x v="1"/>
    <x v="6"/>
    <x v="21"/>
    <n v="8.895999999999999"/>
    <n v="4"/>
    <n v="0.2"/>
    <n v="0.66719999999999979"/>
  </r>
  <r>
    <n v="5435"/>
    <s v="CA-2012-160171"/>
    <x v="1"/>
    <x v="324"/>
    <d v="2012-10-24T00:00:00"/>
    <s v="Standard Class"/>
    <s v="RM-19675"/>
    <s v="Robert Marley"/>
    <x v="2"/>
    <x v="0"/>
    <s v="Los Angeles"/>
    <x v="1"/>
    <n v="90008"/>
    <x v="1"/>
    <s v="OFF-AP-10000275"/>
    <x v="1"/>
    <x v="9"/>
    <x v="1719"/>
    <n v="1640.6999999999998"/>
    <n v="5"/>
    <n v="0"/>
    <n v="459.39599999999996"/>
  </r>
  <r>
    <n v="5436"/>
    <s v="CA-2012-160171"/>
    <x v="1"/>
    <x v="324"/>
    <d v="2012-10-24T00:00:00"/>
    <s v="Standard Class"/>
    <s v="RM-19675"/>
    <s v="Robert Marley"/>
    <x v="2"/>
    <x v="0"/>
    <s v="Los Angeles"/>
    <x v="1"/>
    <n v="90008"/>
    <x v="1"/>
    <s v="TEC-AC-10000892"/>
    <x v="2"/>
    <x v="11"/>
    <x v="290"/>
    <n v="270"/>
    <n v="3"/>
    <n v="0"/>
    <n v="97.199999999999989"/>
  </r>
  <r>
    <n v="5437"/>
    <s v="CA-2011-103317"/>
    <x v="2"/>
    <x v="260"/>
    <d v="2011-07-08T00:00:00"/>
    <s v="First Class"/>
    <s v="DM-13525"/>
    <s v="Don Miller"/>
    <x v="1"/>
    <x v="0"/>
    <s v="Palm Coast"/>
    <x v="2"/>
    <n v="32137"/>
    <x v="0"/>
    <s v="FUR-FU-10001591"/>
    <x v="0"/>
    <x v="5"/>
    <x v="1101"/>
    <n v="19.52"/>
    <n v="2"/>
    <n v="0.2"/>
    <n v="5.3680000000000012"/>
  </r>
  <r>
    <n v="5438"/>
    <s v="CA-2011-103317"/>
    <x v="2"/>
    <x v="260"/>
    <d v="2011-07-08T00:00:00"/>
    <s v="First Class"/>
    <s v="DM-13525"/>
    <s v="Don Miller"/>
    <x v="1"/>
    <x v="0"/>
    <s v="Palm Coast"/>
    <x v="2"/>
    <n v="32137"/>
    <x v="0"/>
    <s v="OFF-BI-10001787"/>
    <x v="1"/>
    <x v="8"/>
    <x v="1482"/>
    <n v="9.8100000000000023"/>
    <n v="5"/>
    <n v="0.7"/>
    <n v="-6.8669999999999973"/>
  </r>
  <r>
    <n v="5439"/>
    <s v="CA-2011-103317"/>
    <x v="2"/>
    <x v="260"/>
    <d v="2011-07-08T00:00:00"/>
    <s v="First Class"/>
    <s v="DM-13525"/>
    <s v="Don Miller"/>
    <x v="1"/>
    <x v="0"/>
    <s v="Palm Coast"/>
    <x v="2"/>
    <n v="32137"/>
    <x v="0"/>
    <s v="FUR-FU-10003192"/>
    <x v="0"/>
    <x v="5"/>
    <x v="1720"/>
    <n v="213.21600000000001"/>
    <n v="3"/>
    <n v="0.2"/>
    <n v="15.991199999999992"/>
  </r>
  <r>
    <n v="5440"/>
    <s v="CA-2013-167115"/>
    <x v="0"/>
    <x v="958"/>
    <d v="2013-04-10T00:00:00"/>
    <s v="Standard Class"/>
    <s v="EH-14185"/>
    <s v="Evan Henry"/>
    <x v="0"/>
    <x v="0"/>
    <s v="New York City"/>
    <x v="15"/>
    <n v="10035"/>
    <x v="3"/>
    <s v="OFF-BI-10004600"/>
    <x v="1"/>
    <x v="8"/>
    <x v="1477"/>
    <n v="588.78399999999999"/>
    <n v="2"/>
    <n v="0.2"/>
    <n v="183.99499999999998"/>
  </r>
  <r>
    <n v="5441"/>
    <s v="US-2014-153633"/>
    <x v="3"/>
    <x v="38"/>
    <d v="2014-11-19T00:00:00"/>
    <s v="Second Class"/>
    <s v="TC-21295"/>
    <s v="Toby Carlisle"/>
    <x v="0"/>
    <x v="0"/>
    <s v="Jupiter"/>
    <x v="2"/>
    <n v="33458"/>
    <x v="0"/>
    <s v="OFF-AR-10002335"/>
    <x v="1"/>
    <x v="6"/>
    <x v="673"/>
    <n v="2.0640000000000001"/>
    <n v="1"/>
    <n v="0.2"/>
    <n v="0.15480000000000005"/>
  </r>
  <r>
    <n v="5442"/>
    <s v="CA-2014-155929"/>
    <x v="3"/>
    <x v="428"/>
    <d v="2014-09-14T00:00:00"/>
    <s v="Standard Class"/>
    <s v="AI-10855"/>
    <s v="Arianne Irving"/>
    <x v="0"/>
    <x v="0"/>
    <s v="Glendale"/>
    <x v="16"/>
    <n v="85301"/>
    <x v="1"/>
    <s v="OFF-PA-10000859"/>
    <x v="1"/>
    <x v="10"/>
    <x v="1721"/>
    <n v="6.3680000000000003"/>
    <n v="2"/>
    <n v="0.2"/>
    <n v="2.3879999999999999"/>
  </r>
  <r>
    <n v="5443"/>
    <s v="CA-2012-148712"/>
    <x v="1"/>
    <x v="786"/>
    <d v="2012-04-23T00:00:00"/>
    <s v="Standard Class"/>
    <s v="JM-15535"/>
    <s v="Jessica Myrick"/>
    <x v="0"/>
    <x v="0"/>
    <s v="New York City"/>
    <x v="15"/>
    <n v="10035"/>
    <x v="3"/>
    <s v="TEC-AC-10003198"/>
    <x v="2"/>
    <x v="11"/>
    <x v="761"/>
    <n v="99.6"/>
    <n v="1"/>
    <n v="0"/>
    <n v="36.851999999999997"/>
  </r>
  <r>
    <n v="5444"/>
    <s v="CA-2012-148712"/>
    <x v="1"/>
    <x v="786"/>
    <d v="2012-04-23T00:00:00"/>
    <s v="Standard Class"/>
    <s v="JM-15535"/>
    <s v="Jessica Myrick"/>
    <x v="0"/>
    <x v="0"/>
    <s v="New York City"/>
    <x v="15"/>
    <n v="10035"/>
    <x v="3"/>
    <s v="OFF-BI-10001900"/>
    <x v="1"/>
    <x v="8"/>
    <x v="1099"/>
    <n v="62.296000000000006"/>
    <n v="13"/>
    <n v="0.2"/>
    <n v="21.024899999999999"/>
  </r>
  <r>
    <n v="5445"/>
    <s v="CA-2012-148712"/>
    <x v="1"/>
    <x v="786"/>
    <d v="2012-04-23T00:00:00"/>
    <s v="Standard Class"/>
    <s v="JM-15535"/>
    <s v="Jessica Myrick"/>
    <x v="0"/>
    <x v="0"/>
    <s v="New York City"/>
    <x v="15"/>
    <n v="10035"/>
    <x v="3"/>
    <s v="OFF-AR-10000614"/>
    <x v="1"/>
    <x v="6"/>
    <x v="1722"/>
    <n v="10.709999999999999"/>
    <n v="3"/>
    <n v="0"/>
    <n v="2.7845999999999997"/>
  </r>
  <r>
    <n v="5446"/>
    <s v="CA-2013-128307"/>
    <x v="0"/>
    <x v="197"/>
    <d v="2013-07-30T00:00:00"/>
    <s v="Standard Class"/>
    <s v="BE-11335"/>
    <s v="Bill Eplett"/>
    <x v="2"/>
    <x v="0"/>
    <s v="Houston"/>
    <x v="5"/>
    <n v="77041"/>
    <x v="2"/>
    <s v="OFF-EN-10003040"/>
    <x v="1"/>
    <x v="12"/>
    <x v="1224"/>
    <n v="20.936000000000003"/>
    <n v="1"/>
    <n v="0.2"/>
    <n v="7.0659000000000001"/>
  </r>
  <r>
    <n v="5447"/>
    <s v="US-2013-127425"/>
    <x v="0"/>
    <x v="370"/>
    <d v="2013-09-01T00:00:00"/>
    <s v="Standard Class"/>
    <s v="DR-12880"/>
    <s v="Dan Reichenbach"/>
    <x v="1"/>
    <x v="0"/>
    <s v="New York City"/>
    <x v="15"/>
    <n v="10035"/>
    <x v="3"/>
    <s v="TEC-PH-10003442"/>
    <x v="2"/>
    <x v="7"/>
    <x v="879"/>
    <n v="33"/>
    <n v="6"/>
    <n v="0"/>
    <n v="8.25"/>
  </r>
  <r>
    <n v="5448"/>
    <s v="US-2013-127425"/>
    <x v="0"/>
    <x v="370"/>
    <d v="2013-09-01T00:00:00"/>
    <s v="Standard Class"/>
    <s v="DR-12880"/>
    <s v="Dan Reichenbach"/>
    <x v="1"/>
    <x v="0"/>
    <s v="New York City"/>
    <x v="15"/>
    <n v="10035"/>
    <x v="3"/>
    <s v="TEC-AC-10002800"/>
    <x v="2"/>
    <x v="11"/>
    <x v="1207"/>
    <n v="249.95000000000002"/>
    <n v="5"/>
    <n v="0"/>
    <n v="87.482499999999987"/>
  </r>
  <r>
    <n v="5449"/>
    <s v="US-2011-119081"/>
    <x v="2"/>
    <x v="171"/>
    <d v="2011-09-19T00:00:00"/>
    <s v="Standard Class"/>
    <s v="TA-21385"/>
    <s v="Tom Ashbrook"/>
    <x v="2"/>
    <x v="0"/>
    <s v="Olathe"/>
    <x v="41"/>
    <n v="66062"/>
    <x v="2"/>
    <s v="OFF-SU-10000157"/>
    <x v="1"/>
    <x v="14"/>
    <x v="1399"/>
    <n v="357.93"/>
    <n v="3"/>
    <n v="0"/>
    <n v="7.158600000000007"/>
  </r>
  <r>
    <n v="5450"/>
    <s v="US-2011-119081"/>
    <x v="2"/>
    <x v="171"/>
    <d v="2011-09-19T00:00:00"/>
    <s v="Standard Class"/>
    <s v="TA-21385"/>
    <s v="Tom Ashbrook"/>
    <x v="2"/>
    <x v="0"/>
    <s v="Olathe"/>
    <x v="41"/>
    <n v="66062"/>
    <x v="2"/>
    <s v="TEC-AC-10001542"/>
    <x v="2"/>
    <x v="11"/>
    <x v="1669"/>
    <n v="57.400000000000006"/>
    <n v="5"/>
    <n v="0"/>
    <n v="10.905999999999993"/>
  </r>
  <r>
    <n v="5451"/>
    <s v="US-2011-119081"/>
    <x v="2"/>
    <x v="171"/>
    <d v="2011-09-19T00:00:00"/>
    <s v="Standard Class"/>
    <s v="TA-21385"/>
    <s v="Tom Ashbrook"/>
    <x v="2"/>
    <x v="0"/>
    <s v="Olathe"/>
    <x v="41"/>
    <n v="66062"/>
    <x v="2"/>
    <s v="OFF-BI-10004519"/>
    <x v="1"/>
    <x v="8"/>
    <x v="880"/>
    <n v="331.96"/>
    <n v="2"/>
    <n v="0"/>
    <n v="149.38199999999998"/>
  </r>
  <r>
    <n v="5452"/>
    <s v="US-2011-119081"/>
    <x v="2"/>
    <x v="171"/>
    <d v="2011-09-19T00:00:00"/>
    <s v="Standard Class"/>
    <s v="TA-21385"/>
    <s v="Tom Ashbrook"/>
    <x v="2"/>
    <x v="0"/>
    <s v="Olathe"/>
    <x v="41"/>
    <n v="66062"/>
    <x v="2"/>
    <s v="FUR-FU-10003464"/>
    <x v="0"/>
    <x v="5"/>
    <x v="1470"/>
    <n v="40.56"/>
    <n v="2"/>
    <n v="0"/>
    <n v="12.979199999999999"/>
  </r>
  <r>
    <n v="5453"/>
    <s v="CA-2013-140613"/>
    <x v="0"/>
    <x v="405"/>
    <d v="2013-07-30T00:00:00"/>
    <s v="Standard Class"/>
    <s v="KN-16705"/>
    <s v="Kristina Nunn"/>
    <x v="2"/>
    <x v="0"/>
    <s v="Sparks"/>
    <x v="33"/>
    <n v="89431"/>
    <x v="1"/>
    <s v="OFF-SU-10004261"/>
    <x v="1"/>
    <x v="14"/>
    <x v="605"/>
    <n v="86.199999999999989"/>
    <n v="5"/>
    <n v="0"/>
    <n v="24.997999999999987"/>
  </r>
  <r>
    <n v="5454"/>
    <s v="US-2014-108700"/>
    <x v="3"/>
    <x v="240"/>
    <d v="2014-05-24T00:00:00"/>
    <s v="Standard Class"/>
    <s v="PJ-18835"/>
    <s v="Patrick Jones"/>
    <x v="1"/>
    <x v="0"/>
    <s v="Rockford"/>
    <x v="10"/>
    <n v="61107"/>
    <x v="2"/>
    <s v="OFF-PA-10004733"/>
    <x v="1"/>
    <x v="10"/>
    <x v="1571"/>
    <n v="38.016000000000005"/>
    <n v="6"/>
    <n v="0.2"/>
    <n v="13.780799999999996"/>
  </r>
  <r>
    <n v="5455"/>
    <s v="CA-2014-160962"/>
    <x v="3"/>
    <x v="1045"/>
    <d v="2014-05-03T00:00:00"/>
    <s v="Standard Class"/>
    <s v="MC-17605"/>
    <s v="Matt Connell"/>
    <x v="1"/>
    <x v="0"/>
    <s v="Philadelphia"/>
    <x v="9"/>
    <n v="19143"/>
    <x v="3"/>
    <s v="OFF-ST-10001325"/>
    <x v="1"/>
    <x v="4"/>
    <x v="466"/>
    <n v="8.3840000000000003"/>
    <n v="1"/>
    <n v="0.2"/>
    <n v="0.73360000000000003"/>
  </r>
  <r>
    <n v="5456"/>
    <s v="CA-2014-160962"/>
    <x v="3"/>
    <x v="1045"/>
    <d v="2014-05-03T00:00:00"/>
    <s v="Standard Class"/>
    <s v="MC-17605"/>
    <s v="Matt Connell"/>
    <x v="1"/>
    <x v="0"/>
    <s v="Philadelphia"/>
    <x v="9"/>
    <n v="19143"/>
    <x v="3"/>
    <s v="OFF-AR-10003056"/>
    <x v="1"/>
    <x v="6"/>
    <x v="18"/>
    <n v="6.8480000000000008"/>
    <n v="2"/>
    <n v="0.2"/>
    <n v="0.77039999999999909"/>
  </r>
  <r>
    <n v="5457"/>
    <s v="CA-2014-130631"/>
    <x v="3"/>
    <x v="614"/>
    <d v="2015-01-03T00:00:00"/>
    <s v="Standard Class"/>
    <s v="BS-11755"/>
    <s v="Bruce Stewart"/>
    <x v="0"/>
    <x v="0"/>
    <s v="Edmonds"/>
    <x v="4"/>
    <n v="98026"/>
    <x v="1"/>
    <s v="OFF-FA-10000089"/>
    <x v="1"/>
    <x v="13"/>
    <x v="1723"/>
    <n v="19.600000000000001"/>
    <n v="5"/>
    <n v="0"/>
    <n v="9.6039999999999992"/>
  </r>
  <r>
    <n v="5458"/>
    <s v="CA-2014-130631"/>
    <x v="3"/>
    <x v="614"/>
    <d v="2015-01-03T00:00:00"/>
    <s v="Standard Class"/>
    <s v="BS-11755"/>
    <s v="Bruce Stewart"/>
    <x v="0"/>
    <x v="0"/>
    <s v="Edmonds"/>
    <x v="4"/>
    <n v="98026"/>
    <x v="1"/>
    <s v="FUR-FU-10004093"/>
    <x v="0"/>
    <x v="5"/>
    <x v="1159"/>
    <n v="68.459999999999994"/>
    <n v="2"/>
    <n v="0"/>
    <n v="20.537999999999997"/>
  </r>
  <r>
    <n v="5459"/>
    <s v="CA-2014-116680"/>
    <x v="3"/>
    <x v="507"/>
    <d v="2014-09-07T00:00:00"/>
    <s v="Second Class"/>
    <s v="PK-19075"/>
    <s v="Pete Kriz"/>
    <x v="0"/>
    <x v="0"/>
    <s v="San Francisco"/>
    <x v="1"/>
    <n v="94122"/>
    <x v="1"/>
    <s v="OFF-BI-10004022"/>
    <x v="1"/>
    <x v="8"/>
    <x v="748"/>
    <n v="13.343999999999998"/>
    <n v="6"/>
    <n v="0.2"/>
    <n v="4.3367999999999993"/>
  </r>
  <r>
    <n v="5460"/>
    <s v="CA-2014-116680"/>
    <x v="3"/>
    <x v="507"/>
    <d v="2014-09-07T00:00:00"/>
    <s v="Second Class"/>
    <s v="PK-19075"/>
    <s v="Pete Kriz"/>
    <x v="0"/>
    <x v="0"/>
    <s v="San Francisco"/>
    <x v="1"/>
    <n v="94122"/>
    <x v="1"/>
    <s v="FUR-TA-10001771"/>
    <x v="0"/>
    <x v="3"/>
    <x v="1724"/>
    <n v="1478.2719999999999"/>
    <n v="8"/>
    <n v="0.2"/>
    <n v="92.392000000000053"/>
  </r>
  <r>
    <n v="5461"/>
    <s v="US-2011-107405"/>
    <x v="2"/>
    <x v="90"/>
    <d v="2011-03-25T00:00:00"/>
    <s v="Standard Class"/>
    <s v="TS-21205"/>
    <s v="Thomas Seio"/>
    <x v="1"/>
    <x v="0"/>
    <s v="Asheville"/>
    <x v="3"/>
    <n v="28806"/>
    <x v="0"/>
    <s v="OFF-ST-10002301"/>
    <x v="1"/>
    <x v="4"/>
    <x v="1490"/>
    <n v="16.272000000000002"/>
    <n v="1"/>
    <n v="0.2"/>
    <n v="-3.864600000000002"/>
  </r>
  <r>
    <n v="5462"/>
    <s v="CA-2014-101574"/>
    <x v="3"/>
    <x v="394"/>
    <d v="2014-10-05T00:00:00"/>
    <s v="Standard Class"/>
    <s v="BD-11725"/>
    <s v="Bruce Degenhardt"/>
    <x v="0"/>
    <x v="0"/>
    <s v="Los Angeles"/>
    <x v="1"/>
    <n v="90032"/>
    <x v="1"/>
    <s v="FUR-FU-10001706"/>
    <x v="0"/>
    <x v="5"/>
    <x v="50"/>
    <n v="9.24"/>
    <n v="3"/>
    <n v="0"/>
    <n v="4.4352"/>
  </r>
  <r>
    <n v="5463"/>
    <s v="CA-2011-146591"/>
    <x v="2"/>
    <x v="1046"/>
    <d v="2011-01-21T00:00:00"/>
    <s v="First Class"/>
    <s v="TS-21340"/>
    <s v="Toby Swindell"/>
    <x v="0"/>
    <x v="0"/>
    <s v="Scottsdale"/>
    <x v="16"/>
    <n v="85254"/>
    <x v="1"/>
    <s v="OFF-BI-10003676"/>
    <x v="1"/>
    <x v="8"/>
    <x v="816"/>
    <n v="32.340000000000003"/>
    <n v="10"/>
    <n v="0.7"/>
    <n v="-23.716000000000001"/>
  </r>
  <r>
    <n v="5464"/>
    <s v="CA-2011-146591"/>
    <x v="2"/>
    <x v="1046"/>
    <d v="2011-01-21T00:00:00"/>
    <s v="First Class"/>
    <s v="TS-21340"/>
    <s v="Toby Swindell"/>
    <x v="0"/>
    <x v="0"/>
    <s v="Scottsdale"/>
    <x v="16"/>
    <n v="85254"/>
    <x v="1"/>
    <s v="OFF-PA-10000659"/>
    <x v="1"/>
    <x v="10"/>
    <x v="1286"/>
    <n v="56.064"/>
    <n v="4"/>
    <n v="0.2"/>
    <n v="19.622399999999999"/>
  </r>
  <r>
    <n v="5465"/>
    <s v="CA-2011-146591"/>
    <x v="2"/>
    <x v="1046"/>
    <d v="2011-01-21T00:00:00"/>
    <s v="First Class"/>
    <s v="TS-21340"/>
    <s v="Toby Swindell"/>
    <x v="0"/>
    <x v="0"/>
    <s v="Scottsdale"/>
    <x v="16"/>
    <n v="85254"/>
    <x v="1"/>
    <s v="OFF-EN-10002504"/>
    <x v="1"/>
    <x v="12"/>
    <x v="113"/>
    <n v="108.72"/>
    <n v="5"/>
    <n v="0.2"/>
    <n v="36.692999999999998"/>
  </r>
  <r>
    <n v="5466"/>
    <s v="CA-2011-146591"/>
    <x v="2"/>
    <x v="1046"/>
    <d v="2011-01-21T00:00:00"/>
    <s v="First Class"/>
    <s v="TS-21340"/>
    <s v="Toby Swindell"/>
    <x v="0"/>
    <x v="0"/>
    <s v="Scottsdale"/>
    <x v="16"/>
    <n v="85254"/>
    <x v="1"/>
    <s v="FUR-BO-10001972"/>
    <x v="0"/>
    <x v="0"/>
    <x v="362"/>
    <n v="181.47000000000003"/>
    <n v="5"/>
    <n v="0.7"/>
    <n v="-320.59699999999998"/>
  </r>
  <r>
    <n v="5467"/>
    <s v="CA-2011-107706"/>
    <x v="2"/>
    <x v="1047"/>
    <d v="2011-02-20T00:00:00"/>
    <s v="Second Class"/>
    <s v="ST-20530"/>
    <s v="Shui Tom"/>
    <x v="0"/>
    <x v="0"/>
    <s v="Houston"/>
    <x v="5"/>
    <n v="77095"/>
    <x v="2"/>
    <s v="OFF-PA-10000466"/>
    <x v="1"/>
    <x v="10"/>
    <x v="933"/>
    <n v="16.176000000000002"/>
    <n v="3"/>
    <n v="0.2"/>
    <n v="6.0659999999999989"/>
  </r>
  <r>
    <n v="5468"/>
    <s v="CA-2013-122448"/>
    <x v="0"/>
    <x v="632"/>
    <d v="2013-06-15T00:00:00"/>
    <s v="Standard Class"/>
    <s v="DB-13210"/>
    <s v="Dean Braden"/>
    <x v="0"/>
    <x v="0"/>
    <s v="San Francisco"/>
    <x v="1"/>
    <n v="94109"/>
    <x v="1"/>
    <s v="FUR-CH-10002774"/>
    <x v="0"/>
    <x v="1"/>
    <x v="23"/>
    <n v="122.352"/>
    <n v="3"/>
    <n v="0.2"/>
    <n v="13.764599999999994"/>
  </r>
  <r>
    <n v="5469"/>
    <s v="CA-2011-132451"/>
    <x v="2"/>
    <x v="467"/>
    <d v="2011-09-27T00:00:00"/>
    <s v="First Class"/>
    <s v="KF-16285"/>
    <s v="Karen Ferguson"/>
    <x v="2"/>
    <x v="0"/>
    <s v="San Diego"/>
    <x v="1"/>
    <n v="92105"/>
    <x v="1"/>
    <s v="FUR-CH-10000454"/>
    <x v="0"/>
    <x v="1"/>
    <x v="1"/>
    <n v="585.55200000000002"/>
    <n v="3"/>
    <n v="0.2"/>
    <n v="73.19399999999996"/>
  </r>
  <r>
    <n v="5470"/>
    <s v="CA-2011-132451"/>
    <x v="2"/>
    <x v="467"/>
    <d v="2011-09-27T00:00:00"/>
    <s v="First Class"/>
    <s v="KF-16285"/>
    <s v="Karen Ferguson"/>
    <x v="2"/>
    <x v="0"/>
    <s v="San Diego"/>
    <x v="1"/>
    <n v="92105"/>
    <x v="1"/>
    <s v="OFF-PA-10004888"/>
    <x v="1"/>
    <x v="10"/>
    <x v="959"/>
    <n v="19.440000000000001"/>
    <n v="3"/>
    <n v="0"/>
    <n v="9.3312000000000008"/>
  </r>
  <r>
    <n v="5471"/>
    <s v="CA-2013-158547"/>
    <x v="0"/>
    <x v="198"/>
    <d v="2013-06-05T00:00:00"/>
    <s v="Standard Class"/>
    <s v="JM-16195"/>
    <s v="Justin MacKendrick"/>
    <x v="0"/>
    <x v="0"/>
    <s v="Hamilton"/>
    <x v="24"/>
    <n v="45011"/>
    <x v="3"/>
    <s v="OFF-AP-10003842"/>
    <x v="1"/>
    <x v="9"/>
    <x v="1247"/>
    <n v="123.92000000000002"/>
    <n v="5"/>
    <n v="0.2"/>
    <n v="9.2939999999999969"/>
  </r>
  <r>
    <n v="5472"/>
    <s v="CA-2014-116946"/>
    <x v="3"/>
    <x v="484"/>
    <d v="2014-12-24T00:00:00"/>
    <s v="Standard Class"/>
    <s v="TS-21505"/>
    <s v="Tony Sayre"/>
    <x v="0"/>
    <x v="0"/>
    <s v="Parker"/>
    <x v="22"/>
    <n v="80134"/>
    <x v="1"/>
    <s v="FUR-FU-10000320"/>
    <x v="0"/>
    <x v="5"/>
    <x v="1512"/>
    <n v="13.360000000000001"/>
    <n v="5"/>
    <n v="0.2"/>
    <n v="4.0080000000000009"/>
  </r>
  <r>
    <n v="5473"/>
    <s v="CA-2014-116946"/>
    <x v="3"/>
    <x v="484"/>
    <d v="2014-12-24T00:00:00"/>
    <s v="Standard Class"/>
    <s v="TS-21505"/>
    <s v="Tony Sayre"/>
    <x v="0"/>
    <x v="0"/>
    <s v="Parker"/>
    <x v="22"/>
    <n v="80134"/>
    <x v="1"/>
    <s v="OFF-ST-10002554"/>
    <x v="1"/>
    <x v="4"/>
    <x v="1144"/>
    <n v="78.256"/>
    <n v="2"/>
    <n v="0.2"/>
    <n v="-17.607599999999998"/>
  </r>
  <r>
    <n v="5474"/>
    <s v="CA-2014-116946"/>
    <x v="3"/>
    <x v="484"/>
    <d v="2014-12-24T00:00:00"/>
    <s v="Standard Class"/>
    <s v="TS-21505"/>
    <s v="Tony Sayre"/>
    <x v="0"/>
    <x v="0"/>
    <s v="Parker"/>
    <x v="22"/>
    <n v="80134"/>
    <x v="1"/>
    <s v="FUR-BO-10000468"/>
    <x v="0"/>
    <x v="0"/>
    <x v="1171"/>
    <n v="102.01800000000001"/>
    <n v="7"/>
    <n v="0.7"/>
    <n v="-183.6323999999999"/>
  </r>
  <r>
    <n v="5475"/>
    <s v="CA-2014-121741"/>
    <x v="3"/>
    <x v="377"/>
    <d v="2014-12-27T00:00:00"/>
    <s v="Same Day"/>
    <s v="YC-21895"/>
    <s v="Yoseph Carroll"/>
    <x v="1"/>
    <x v="0"/>
    <s v="Fremont"/>
    <x v="8"/>
    <n v="68025"/>
    <x v="2"/>
    <s v="OFF-ST-10004459"/>
    <x v="1"/>
    <x v="4"/>
    <x v="454"/>
    <n v="750.68"/>
    <n v="2"/>
    <n v="0"/>
    <n v="37.533999999999992"/>
  </r>
  <r>
    <n v="5476"/>
    <s v="CA-2014-169691"/>
    <x v="3"/>
    <x v="140"/>
    <d v="2014-06-19T00:00:00"/>
    <s v="First Class"/>
    <s v="Dp-13240"/>
    <s v="Dean percer"/>
    <x v="2"/>
    <x v="0"/>
    <s v="Maple Grove"/>
    <x v="11"/>
    <n v="55369"/>
    <x v="2"/>
    <s v="OFF-LA-10002312"/>
    <x v="1"/>
    <x v="2"/>
    <x v="574"/>
    <n v="44.400000000000006"/>
    <n v="3"/>
    <n v="0"/>
    <n v="22.200000000000003"/>
  </r>
  <r>
    <n v="5477"/>
    <s v="CA-2014-169691"/>
    <x v="3"/>
    <x v="140"/>
    <d v="2014-06-19T00:00:00"/>
    <s v="First Class"/>
    <s v="Dp-13240"/>
    <s v="Dean percer"/>
    <x v="2"/>
    <x v="0"/>
    <s v="Maple Grove"/>
    <x v="11"/>
    <n v="55369"/>
    <x v="2"/>
    <s v="OFF-ST-10001291"/>
    <x v="1"/>
    <x v="4"/>
    <x v="1017"/>
    <n v="84.55"/>
    <n v="5"/>
    <n v="0"/>
    <n v="22.828499999999998"/>
  </r>
  <r>
    <n v="5478"/>
    <s v="CA-2014-169691"/>
    <x v="3"/>
    <x v="140"/>
    <d v="2014-06-19T00:00:00"/>
    <s v="First Class"/>
    <s v="Dp-13240"/>
    <s v="Dean percer"/>
    <x v="2"/>
    <x v="0"/>
    <s v="Maple Grove"/>
    <x v="11"/>
    <n v="55369"/>
    <x v="2"/>
    <s v="OFF-PA-10003022"/>
    <x v="1"/>
    <x v="10"/>
    <x v="1644"/>
    <n v="17.940000000000001"/>
    <n v="3"/>
    <n v="0"/>
    <n v="8.7906000000000013"/>
  </r>
  <r>
    <n v="5479"/>
    <s v="CA-2013-121356"/>
    <x v="0"/>
    <x v="73"/>
    <d v="2013-11-25T00:00:00"/>
    <s v="Standard Class"/>
    <s v="SJ-20500"/>
    <s v="Shirley Jackson"/>
    <x v="0"/>
    <x v="0"/>
    <s v="Newark"/>
    <x v="13"/>
    <n v="19711"/>
    <x v="3"/>
    <s v="OFF-BI-10002133"/>
    <x v="1"/>
    <x v="8"/>
    <x v="1138"/>
    <n v="128.39999999999998"/>
    <n v="3"/>
    <n v="0"/>
    <n v="62.915999999999997"/>
  </r>
  <r>
    <n v="5480"/>
    <s v="CA-2011-101770"/>
    <x v="2"/>
    <x v="691"/>
    <d v="2011-04-04T00:00:00"/>
    <s v="Standard Class"/>
    <s v="KB-16240"/>
    <s v="Karen Bern"/>
    <x v="1"/>
    <x v="0"/>
    <s v="Miami"/>
    <x v="2"/>
    <n v="33180"/>
    <x v="0"/>
    <s v="OFF-BI-10001097"/>
    <x v="1"/>
    <x v="8"/>
    <x v="789"/>
    <n v="1.8690000000000004"/>
    <n v="1"/>
    <n v="0.7"/>
    <n v="-1.3082999999999996"/>
  </r>
  <r>
    <n v="5481"/>
    <s v="CA-2014-105487"/>
    <x v="3"/>
    <x v="1048"/>
    <d v="2014-10-15T00:00:00"/>
    <s v="Standard Class"/>
    <s v="CS-12250"/>
    <s v="Chris Selesnick"/>
    <x v="1"/>
    <x v="0"/>
    <s v="San Diego"/>
    <x v="1"/>
    <n v="92105"/>
    <x v="1"/>
    <s v="TEC-PH-10001336"/>
    <x v="2"/>
    <x v="7"/>
    <x v="941"/>
    <n v="103.19200000000001"/>
    <n v="1"/>
    <n v="0.2"/>
    <n v="11.609099999999998"/>
  </r>
  <r>
    <n v="5482"/>
    <s v="CA-2014-105487"/>
    <x v="3"/>
    <x v="1048"/>
    <d v="2014-10-15T00:00:00"/>
    <s v="Standard Class"/>
    <s v="CS-12250"/>
    <s v="Chris Selesnick"/>
    <x v="1"/>
    <x v="0"/>
    <s v="San Diego"/>
    <x v="1"/>
    <n v="92105"/>
    <x v="1"/>
    <s v="TEC-AC-10002305"/>
    <x v="2"/>
    <x v="11"/>
    <x v="1521"/>
    <n v="36"/>
    <n v="2"/>
    <n v="0"/>
    <n v="6.4799999999999969"/>
  </r>
  <r>
    <n v="5483"/>
    <s v="CA-2014-105487"/>
    <x v="3"/>
    <x v="1048"/>
    <d v="2014-10-15T00:00:00"/>
    <s v="Standard Class"/>
    <s v="CS-12250"/>
    <s v="Chris Selesnick"/>
    <x v="1"/>
    <x v="0"/>
    <s v="San Diego"/>
    <x v="1"/>
    <n v="92105"/>
    <x v="1"/>
    <s v="TEC-AC-10003610"/>
    <x v="2"/>
    <x v="11"/>
    <x v="598"/>
    <n v="239.96"/>
    <n v="4"/>
    <n v="0"/>
    <n v="115.1808"/>
  </r>
  <r>
    <n v="5484"/>
    <s v="CA-2014-105487"/>
    <x v="3"/>
    <x v="1048"/>
    <d v="2014-10-15T00:00:00"/>
    <s v="Standard Class"/>
    <s v="CS-12250"/>
    <s v="Chris Selesnick"/>
    <x v="1"/>
    <x v="0"/>
    <s v="San Diego"/>
    <x v="1"/>
    <n v="92105"/>
    <x v="1"/>
    <s v="OFF-ST-10002301"/>
    <x v="1"/>
    <x v="4"/>
    <x v="1490"/>
    <n v="40.68"/>
    <n v="2"/>
    <n v="0"/>
    <n v="0.40679999999999694"/>
  </r>
  <r>
    <n v="5485"/>
    <s v="CA-2014-148999"/>
    <x v="3"/>
    <x v="289"/>
    <d v="2014-02-05T00:00:00"/>
    <s v="Standard Class"/>
    <s v="EB-13870"/>
    <s v="Emily Burns"/>
    <x v="0"/>
    <x v="0"/>
    <s v="Miami"/>
    <x v="2"/>
    <n v="33142"/>
    <x v="0"/>
    <s v="FUR-CH-10002044"/>
    <x v="0"/>
    <x v="1"/>
    <x v="1725"/>
    <n v="419.13599999999997"/>
    <n v="4"/>
    <n v="0.2"/>
    <n v="-68.1096"/>
  </r>
  <r>
    <n v="5486"/>
    <s v="CA-2011-107573"/>
    <x v="2"/>
    <x v="432"/>
    <d v="2011-12-17T00:00:00"/>
    <s v="Standard Class"/>
    <s v="PB-19150"/>
    <s v="Philip Brown"/>
    <x v="0"/>
    <x v="0"/>
    <s v="Miami"/>
    <x v="2"/>
    <n v="33178"/>
    <x v="0"/>
    <s v="OFF-EN-10001099"/>
    <x v="1"/>
    <x v="12"/>
    <x v="33"/>
    <n v="23.472000000000001"/>
    <n v="3"/>
    <n v="0.2"/>
    <n v="7.6283999999999974"/>
  </r>
  <r>
    <n v="5487"/>
    <s v="CA-2012-156608"/>
    <x v="1"/>
    <x v="1040"/>
    <d v="2012-10-29T00:00:00"/>
    <s v="Standard Class"/>
    <s v="MT-18070"/>
    <s v="Michelle Tran"/>
    <x v="2"/>
    <x v="0"/>
    <s v="San Antonio"/>
    <x v="5"/>
    <n v="78207"/>
    <x v="2"/>
    <s v="OFF-BI-10004140"/>
    <x v="1"/>
    <x v="8"/>
    <x v="304"/>
    <n v="3.5919999999999992"/>
    <n v="4"/>
    <n v="0.8"/>
    <n v="-6.2860000000000031"/>
  </r>
  <r>
    <n v="5488"/>
    <s v="CA-2014-134495"/>
    <x v="3"/>
    <x v="719"/>
    <d v="2014-04-05T00:00:00"/>
    <s v="Second Class"/>
    <s v="BF-11020"/>
    <s v="Barry Französisch"/>
    <x v="1"/>
    <x v="0"/>
    <s v="Jacksonville"/>
    <x v="2"/>
    <n v="32216"/>
    <x v="0"/>
    <s v="TEC-PH-10004897"/>
    <x v="2"/>
    <x v="7"/>
    <x v="1115"/>
    <n v="23.976000000000003"/>
    <n v="3"/>
    <n v="0.2"/>
    <n v="-5.694300000000001"/>
  </r>
  <r>
    <n v="5489"/>
    <s v="CA-2014-134495"/>
    <x v="3"/>
    <x v="719"/>
    <d v="2014-04-05T00:00:00"/>
    <s v="Second Class"/>
    <s v="BF-11020"/>
    <s v="Barry Französisch"/>
    <x v="1"/>
    <x v="0"/>
    <s v="Jacksonville"/>
    <x v="2"/>
    <n v="32216"/>
    <x v="0"/>
    <s v="OFF-LA-10000262"/>
    <x v="1"/>
    <x v="2"/>
    <x v="932"/>
    <n v="6.2640000000000002"/>
    <n v="3"/>
    <n v="0.2"/>
    <n v="2.0358000000000001"/>
  </r>
  <r>
    <n v="5490"/>
    <s v="CA-2014-134495"/>
    <x v="3"/>
    <x v="719"/>
    <d v="2014-04-05T00:00:00"/>
    <s v="Second Class"/>
    <s v="BF-11020"/>
    <s v="Barry Französisch"/>
    <x v="1"/>
    <x v="0"/>
    <s v="Jacksonville"/>
    <x v="2"/>
    <n v="32216"/>
    <x v="0"/>
    <s v="OFF-AP-10002222"/>
    <x v="1"/>
    <x v="9"/>
    <x v="33"/>
    <n v="20.808"/>
    <n v="3"/>
    <n v="0.2"/>
    <n v="1.8207000000000013"/>
  </r>
  <r>
    <n v="5491"/>
    <s v="CA-2014-134495"/>
    <x v="3"/>
    <x v="719"/>
    <d v="2014-04-05T00:00:00"/>
    <s v="Second Class"/>
    <s v="BF-11020"/>
    <s v="Barry Französisch"/>
    <x v="1"/>
    <x v="0"/>
    <s v="Jacksonville"/>
    <x v="2"/>
    <n v="32216"/>
    <x v="0"/>
    <s v="FUR-CH-10003774"/>
    <x v="0"/>
    <x v="1"/>
    <x v="1185"/>
    <n v="218.35200000000003"/>
    <n v="3"/>
    <n v="0.2"/>
    <n v="-19.105800000000016"/>
  </r>
  <r>
    <n v="5492"/>
    <s v="CA-2014-164098"/>
    <x v="3"/>
    <x v="795"/>
    <d v="2014-01-28T00:00:00"/>
    <s v="First Class"/>
    <s v="CG-12520"/>
    <s v="Claire Gute"/>
    <x v="0"/>
    <x v="0"/>
    <s v="Houston"/>
    <x v="5"/>
    <n v="77070"/>
    <x v="2"/>
    <s v="OFF-ST-10000615"/>
    <x v="1"/>
    <x v="4"/>
    <x v="75"/>
    <n v="18.16"/>
    <n v="2"/>
    <n v="0.2"/>
    <n v="1.8160000000000016"/>
  </r>
  <r>
    <n v="5493"/>
    <s v="CA-2011-105249"/>
    <x v="2"/>
    <x v="683"/>
    <d v="2011-11-28T00:00:00"/>
    <s v="Same Day"/>
    <s v="DH-13675"/>
    <s v="Duane Huffman"/>
    <x v="2"/>
    <x v="0"/>
    <s v="San Francisco"/>
    <x v="1"/>
    <n v="94122"/>
    <x v="1"/>
    <s v="OFF-SU-10001225"/>
    <x v="1"/>
    <x v="14"/>
    <x v="33"/>
    <n v="7.36"/>
    <n v="2"/>
    <n v="0"/>
    <n v="0.14719999999999978"/>
  </r>
  <r>
    <n v="5494"/>
    <s v="CA-2011-105249"/>
    <x v="2"/>
    <x v="683"/>
    <d v="2011-11-28T00:00:00"/>
    <s v="Same Day"/>
    <s v="DH-13675"/>
    <s v="Duane Huffman"/>
    <x v="2"/>
    <x v="0"/>
    <s v="San Francisco"/>
    <x v="1"/>
    <n v="94122"/>
    <x v="1"/>
    <s v="OFF-LA-10002043"/>
    <x v="1"/>
    <x v="2"/>
    <x v="252"/>
    <n v="41.4"/>
    <n v="4"/>
    <n v="0"/>
    <n v="19.872"/>
  </r>
  <r>
    <n v="5495"/>
    <s v="CA-2011-105249"/>
    <x v="2"/>
    <x v="683"/>
    <d v="2011-11-28T00:00:00"/>
    <s v="Same Day"/>
    <s v="DH-13675"/>
    <s v="Duane Huffman"/>
    <x v="2"/>
    <x v="0"/>
    <s v="San Francisco"/>
    <x v="1"/>
    <n v="94122"/>
    <x v="1"/>
    <s v="FUR-BO-10000330"/>
    <x v="0"/>
    <x v="0"/>
    <x v="1098"/>
    <n v="411.33199999999999"/>
    <n v="4"/>
    <n v="0.15"/>
    <n v="-4.8391999999999769"/>
  </r>
  <r>
    <n v="5496"/>
    <s v="CA-2012-113523"/>
    <x v="1"/>
    <x v="406"/>
    <d v="2012-09-08T00:00:00"/>
    <s v="Standard Class"/>
    <s v="SC-20440"/>
    <s v="Shaun Chance"/>
    <x v="1"/>
    <x v="0"/>
    <s v="Philadelphia"/>
    <x v="9"/>
    <n v="19140"/>
    <x v="3"/>
    <s v="OFF-BI-10001249"/>
    <x v="1"/>
    <x v="8"/>
    <x v="1182"/>
    <n v="7.6560000000000006"/>
    <n v="4"/>
    <n v="0.7"/>
    <n v="-6.1247999999999987"/>
  </r>
  <r>
    <n v="5497"/>
    <s v="CA-2014-117821"/>
    <x v="3"/>
    <x v="492"/>
    <d v="2014-06-17T00:00:00"/>
    <s v="Standard Class"/>
    <s v="HG-15025"/>
    <s v="Hunter Glantz"/>
    <x v="0"/>
    <x v="0"/>
    <s v="Marion"/>
    <x v="24"/>
    <n v="43302"/>
    <x v="3"/>
    <s v="TEC-AC-10004469"/>
    <x v="2"/>
    <x v="11"/>
    <x v="238"/>
    <n v="63.920000000000009"/>
    <n v="2"/>
    <n v="0.2"/>
    <n v="19.176000000000002"/>
  </r>
  <r>
    <n v="5498"/>
    <s v="CA-2014-164378"/>
    <x v="3"/>
    <x v="663"/>
    <d v="2014-07-19T00:00:00"/>
    <s v="Second Class"/>
    <s v="MM-18055"/>
    <s v="Michelle Moray"/>
    <x v="0"/>
    <x v="0"/>
    <s v="New York City"/>
    <x v="15"/>
    <n v="10024"/>
    <x v="3"/>
    <s v="OFF-AR-10001177"/>
    <x v="1"/>
    <x v="6"/>
    <x v="1215"/>
    <n v="6.56"/>
    <n v="2"/>
    <n v="0"/>
    <n v="1.9023999999999992"/>
  </r>
  <r>
    <n v="5499"/>
    <s v="CA-2014-164378"/>
    <x v="3"/>
    <x v="663"/>
    <d v="2014-07-19T00:00:00"/>
    <s v="Second Class"/>
    <s v="MM-18055"/>
    <s v="Michelle Moray"/>
    <x v="0"/>
    <x v="0"/>
    <s v="New York City"/>
    <x v="15"/>
    <n v="10024"/>
    <x v="3"/>
    <s v="OFF-LA-10000634"/>
    <x v="1"/>
    <x v="2"/>
    <x v="283"/>
    <n v="7.83"/>
    <n v="3"/>
    <n v="0"/>
    <n v="3.6017999999999999"/>
  </r>
  <r>
    <n v="5500"/>
    <s v="CA-2014-164378"/>
    <x v="3"/>
    <x v="663"/>
    <d v="2014-07-19T00:00:00"/>
    <s v="Second Class"/>
    <s v="MM-18055"/>
    <s v="Michelle Moray"/>
    <x v="0"/>
    <x v="0"/>
    <s v="New York City"/>
    <x v="15"/>
    <n v="10024"/>
    <x v="3"/>
    <s v="TEC-AC-10004708"/>
    <x v="2"/>
    <x v="11"/>
    <x v="337"/>
    <n v="41.9"/>
    <n v="2"/>
    <n v="0"/>
    <n v="8.7989999999999995"/>
  </r>
  <r>
    <n v="5501"/>
    <s v="CA-2014-164378"/>
    <x v="3"/>
    <x v="663"/>
    <d v="2014-07-19T00:00:00"/>
    <s v="Second Class"/>
    <s v="MM-18055"/>
    <s v="Michelle Moray"/>
    <x v="0"/>
    <x v="0"/>
    <s v="New York City"/>
    <x v="15"/>
    <n v="10024"/>
    <x v="3"/>
    <s v="FUR-CH-10002084"/>
    <x v="0"/>
    <x v="1"/>
    <x v="1240"/>
    <n v="664.14599999999996"/>
    <n v="6"/>
    <n v="0.1"/>
    <n v="88.552800000000005"/>
  </r>
  <r>
    <n v="5502"/>
    <s v="CA-2014-164378"/>
    <x v="3"/>
    <x v="663"/>
    <d v="2014-07-19T00:00:00"/>
    <s v="Second Class"/>
    <s v="MM-18055"/>
    <s v="Michelle Moray"/>
    <x v="0"/>
    <x v="0"/>
    <s v="New York City"/>
    <x v="15"/>
    <n v="10024"/>
    <x v="3"/>
    <s v="OFF-PA-10004519"/>
    <x v="1"/>
    <x v="10"/>
    <x v="1036"/>
    <n v="8.9600000000000009"/>
    <n v="2"/>
    <n v="0"/>
    <n v="4.3904000000000005"/>
  </r>
  <r>
    <n v="5503"/>
    <s v="CA-2014-127782"/>
    <x v="3"/>
    <x v="808"/>
    <d v="2014-11-07T00:00:00"/>
    <s v="Standard Class"/>
    <s v="TH-21115"/>
    <s v="Thea Hudgings"/>
    <x v="1"/>
    <x v="0"/>
    <s v="Philadelphia"/>
    <x v="9"/>
    <n v="19140"/>
    <x v="3"/>
    <s v="FUR-FU-10001847"/>
    <x v="0"/>
    <x v="5"/>
    <x v="1355"/>
    <n v="3.3119999999999998"/>
    <n v="1"/>
    <n v="0.2"/>
    <n v="0.66239999999999977"/>
  </r>
  <r>
    <n v="5504"/>
    <s v="CA-2014-127782"/>
    <x v="3"/>
    <x v="808"/>
    <d v="2014-11-07T00:00:00"/>
    <s v="Standard Class"/>
    <s v="TH-21115"/>
    <s v="Thea Hudgings"/>
    <x v="1"/>
    <x v="0"/>
    <s v="Philadelphia"/>
    <x v="9"/>
    <n v="19140"/>
    <x v="3"/>
    <s v="OFF-AP-10001962"/>
    <x v="1"/>
    <x v="9"/>
    <x v="1594"/>
    <n v="20.136000000000003"/>
    <n v="3"/>
    <n v="0.2"/>
    <n v="1.2584999999999997"/>
  </r>
  <r>
    <n v="5505"/>
    <s v="CA-2014-127782"/>
    <x v="3"/>
    <x v="808"/>
    <d v="2014-11-07T00:00:00"/>
    <s v="Standard Class"/>
    <s v="TH-21115"/>
    <s v="Thea Hudgings"/>
    <x v="1"/>
    <x v="0"/>
    <s v="Philadelphia"/>
    <x v="9"/>
    <n v="19140"/>
    <x v="3"/>
    <s v="OFF-EN-10003845"/>
    <x v="1"/>
    <x v="12"/>
    <x v="431"/>
    <n v="8.8559999999999999"/>
    <n v="3"/>
    <n v="0.2"/>
    <n v="2.8781999999999992"/>
  </r>
  <r>
    <n v="5506"/>
    <s v="CA-2014-127782"/>
    <x v="3"/>
    <x v="808"/>
    <d v="2014-11-07T00:00:00"/>
    <s v="Standard Class"/>
    <s v="TH-21115"/>
    <s v="Thea Hudgings"/>
    <x v="1"/>
    <x v="0"/>
    <s v="Philadelphia"/>
    <x v="9"/>
    <n v="19140"/>
    <x v="3"/>
    <s v="TEC-PH-10001817"/>
    <x v="2"/>
    <x v="7"/>
    <x v="1097"/>
    <n v="859.19999999999993"/>
    <n v="4"/>
    <n v="0.4"/>
    <n v="-186.15999999999997"/>
  </r>
  <r>
    <n v="5507"/>
    <s v="US-2013-162026"/>
    <x v="0"/>
    <x v="750"/>
    <d v="2013-10-09T00:00:00"/>
    <s v="Same Day"/>
    <s v="JE-15745"/>
    <s v="Joel Eaton"/>
    <x v="0"/>
    <x v="0"/>
    <s v="Los Angeles"/>
    <x v="1"/>
    <n v="90036"/>
    <x v="1"/>
    <s v="OFF-PA-10000167"/>
    <x v="1"/>
    <x v="10"/>
    <x v="1071"/>
    <n v="61.96"/>
    <n v="2"/>
    <n v="0"/>
    <n v="27.881999999999998"/>
  </r>
  <r>
    <n v="5508"/>
    <s v="CA-2013-150000"/>
    <x v="0"/>
    <x v="143"/>
    <d v="2013-04-15T00:00:00"/>
    <s v="Standard Class"/>
    <s v="PG-18820"/>
    <s v="Patrick Gardner"/>
    <x v="0"/>
    <x v="0"/>
    <s v="Smyrna"/>
    <x v="32"/>
    <n v="30080"/>
    <x v="0"/>
    <s v="OFF-EN-10002973"/>
    <x v="1"/>
    <x v="12"/>
    <x v="1319"/>
    <n v="17.920000000000002"/>
    <n v="4"/>
    <n v="0"/>
    <n v="8.6016000000000012"/>
  </r>
  <r>
    <n v="5509"/>
    <s v="CA-2012-168529"/>
    <x v="1"/>
    <x v="1049"/>
    <d v="2012-10-12T00:00:00"/>
    <s v="Standard Class"/>
    <s v="MB-17305"/>
    <s v="Maria Bertelson"/>
    <x v="0"/>
    <x v="0"/>
    <s v="San Francisco"/>
    <x v="1"/>
    <n v="94122"/>
    <x v="1"/>
    <s v="FUR-FU-10001588"/>
    <x v="0"/>
    <x v="5"/>
    <x v="284"/>
    <n v="145.9"/>
    <n v="5"/>
    <n v="0"/>
    <n v="62.736999999999995"/>
  </r>
  <r>
    <n v="5510"/>
    <s v="US-2014-152569"/>
    <x v="3"/>
    <x v="356"/>
    <d v="2014-05-21T00:00:00"/>
    <s v="Standard Class"/>
    <s v="JD-16015"/>
    <s v="Joy Daniels"/>
    <x v="0"/>
    <x v="0"/>
    <s v="Chicago"/>
    <x v="10"/>
    <n v="60653"/>
    <x v="2"/>
    <s v="OFF-PA-10001736"/>
    <x v="1"/>
    <x v="10"/>
    <x v="129"/>
    <n v="56.704000000000001"/>
    <n v="2"/>
    <n v="0.2"/>
    <n v="19.137599999999992"/>
  </r>
  <r>
    <n v="5511"/>
    <s v="US-2014-152569"/>
    <x v="3"/>
    <x v="356"/>
    <d v="2014-05-21T00:00:00"/>
    <s v="Standard Class"/>
    <s v="JD-16015"/>
    <s v="Joy Daniels"/>
    <x v="0"/>
    <x v="0"/>
    <s v="Chicago"/>
    <x v="10"/>
    <n v="60653"/>
    <x v="2"/>
    <s v="TEC-PH-10002185"/>
    <x v="2"/>
    <x v="7"/>
    <x v="1072"/>
    <n v="11.120000000000001"/>
    <n v="2"/>
    <n v="0.2"/>
    <n v="3.4749999999999996"/>
  </r>
  <r>
    <n v="5512"/>
    <s v="US-2011-137680"/>
    <x v="2"/>
    <x v="1050"/>
    <d v="2011-03-02T00:00:00"/>
    <s v="Standard Class"/>
    <s v="JH-15430"/>
    <s v="Jennifer Halladay"/>
    <x v="0"/>
    <x v="0"/>
    <s v="Medford"/>
    <x v="21"/>
    <n v="97504"/>
    <x v="1"/>
    <s v="OFF-PA-10000174"/>
    <x v="1"/>
    <x v="10"/>
    <x v="1515"/>
    <n v="32.896000000000001"/>
    <n v="4"/>
    <n v="0.2"/>
    <n v="11.102399999999996"/>
  </r>
  <r>
    <n v="5513"/>
    <s v="US-2011-137680"/>
    <x v="2"/>
    <x v="1050"/>
    <d v="2011-03-02T00:00:00"/>
    <s v="Standard Class"/>
    <s v="JH-15430"/>
    <s v="Jennifer Halladay"/>
    <x v="0"/>
    <x v="0"/>
    <s v="Medford"/>
    <x v="21"/>
    <n v="97504"/>
    <x v="1"/>
    <s v="OFF-PA-10000069"/>
    <x v="1"/>
    <x v="10"/>
    <x v="1569"/>
    <n v="22.776000000000003"/>
    <n v="3"/>
    <n v="0.2"/>
    <n v="7.6868999999999996"/>
  </r>
  <r>
    <n v="5514"/>
    <s v="CA-2012-103177"/>
    <x v="1"/>
    <x v="1051"/>
    <d v="2012-06-01T00:00:00"/>
    <s v="First Class"/>
    <s v="EN-13780"/>
    <s v="Edward Nazzal"/>
    <x v="0"/>
    <x v="0"/>
    <s v="New York City"/>
    <x v="15"/>
    <n v="10009"/>
    <x v="3"/>
    <s v="TEC-PH-10001795"/>
    <x v="2"/>
    <x v="7"/>
    <x v="1726"/>
    <n v="239.96999999999997"/>
    <n v="3"/>
    <n v="0"/>
    <n v="2.3996999999999815"/>
  </r>
  <r>
    <n v="5515"/>
    <s v="CA-2012-103177"/>
    <x v="1"/>
    <x v="1051"/>
    <d v="2012-06-01T00:00:00"/>
    <s v="First Class"/>
    <s v="EN-13780"/>
    <s v="Edward Nazzal"/>
    <x v="0"/>
    <x v="0"/>
    <s v="New York City"/>
    <x v="15"/>
    <n v="10009"/>
    <x v="3"/>
    <s v="OFF-AP-10004540"/>
    <x v="1"/>
    <x v="9"/>
    <x v="1294"/>
    <n v="160.32"/>
    <n v="2"/>
    <n v="0"/>
    <n v="44.889600000000002"/>
  </r>
  <r>
    <n v="5516"/>
    <s v="CA-2012-103177"/>
    <x v="1"/>
    <x v="1051"/>
    <d v="2012-06-01T00:00:00"/>
    <s v="First Class"/>
    <s v="EN-13780"/>
    <s v="Edward Nazzal"/>
    <x v="0"/>
    <x v="0"/>
    <s v="New York City"/>
    <x v="15"/>
    <n v="10009"/>
    <x v="3"/>
    <s v="TEC-PH-10001527"/>
    <x v="2"/>
    <x v="7"/>
    <x v="1276"/>
    <n v="128.85000000000002"/>
    <n v="3"/>
    <n v="0"/>
    <n v="3.8654999999999973"/>
  </r>
  <r>
    <n v="5517"/>
    <s v="US-2013-138408"/>
    <x v="0"/>
    <x v="741"/>
    <d v="2013-11-22T00:00:00"/>
    <s v="Second Class"/>
    <s v="KC-16255"/>
    <s v="Karen Carlisle"/>
    <x v="1"/>
    <x v="0"/>
    <s v="Huntsville"/>
    <x v="19"/>
    <n v="35810"/>
    <x v="0"/>
    <s v="TEC-AC-10003870"/>
    <x v="2"/>
    <x v="11"/>
    <x v="1718"/>
    <n v="1319.96"/>
    <n v="4"/>
    <n v="0"/>
    <n v="527.98400000000004"/>
  </r>
  <r>
    <n v="5518"/>
    <s v="CA-2014-117667"/>
    <x v="3"/>
    <x v="769"/>
    <d v="2014-12-10T00:00:00"/>
    <s v="Standard Class"/>
    <s v="MS-17980"/>
    <s v="Michael Stewart"/>
    <x v="1"/>
    <x v="0"/>
    <s v="Philadelphia"/>
    <x v="9"/>
    <n v="19134"/>
    <x v="3"/>
    <s v="FUR-CH-10004540"/>
    <x v="0"/>
    <x v="1"/>
    <x v="862"/>
    <n v="239.95999999999998"/>
    <n v="10"/>
    <n v="0.3"/>
    <n v="-10.283999999999992"/>
  </r>
  <r>
    <n v="5519"/>
    <s v="CA-2014-117667"/>
    <x v="3"/>
    <x v="769"/>
    <d v="2014-12-10T00:00:00"/>
    <s v="Standard Class"/>
    <s v="MS-17980"/>
    <s v="Michael Stewart"/>
    <x v="1"/>
    <x v="0"/>
    <s v="Philadelphia"/>
    <x v="9"/>
    <n v="19134"/>
    <x v="3"/>
    <s v="FUR-FU-10004093"/>
    <x v="0"/>
    <x v="5"/>
    <x v="1159"/>
    <n v="54.768000000000001"/>
    <n v="2"/>
    <n v="0.2"/>
    <n v="6.8459999999999965"/>
  </r>
  <r>
    <n v="5520"/>
    <s v="CA-2014-117667"/>
    <x v="3"/>
    <x v="769"/>
    <d v="2014-12-10T00:00:00"/>
    <s v="Standard Class"/>
    <s v="MS-17980"/>
    <s v="Michael Stewart"/>
    <x v="1"/>
    <x v="0"/>
    <s v="Philadelphia"/>
    <x v="9"/>
    <n v="19134"/>
    <x v="3"/>
    <s v="OFF-AR-10000716"/>
    <x v="1"/>
    <x v="6"/>
    <x v="786"/>
    <n v="13.392000000000001"/>
    <n v="3"/>
    <n v="0.2"/>
    <n v="3.1806000000000005"/>
  </r>
  <r>
    <n v="5521"/>
    <s v="CA-2014-117667"/>
    <x v="3"/>
    <x v="769"/>
    <d v="2014-12-10T00:00:00"/>
    <s v="Standard Class"/>
    <s v="MS-17980"/>
    <s v="Michael Stewart"/>
    <x v="1"/>
    <x v="0"/>
    <s v="Philadelphia"/>
    <x v="9"/>
    <n v="19134"/>
    <x v="3"/>
    <s v="OFF-PA-10002709"/>
    <x v="1"/>
    <x v="10"/>
    <x v="1658"/>
    <n v="23.92"/>
    <n v="5"/>
    <n v="0.2"/>
    <n v="8.6709999999999994"/>
  </r>
  <r>
    <n v="5522"/>
    <s v="CA-2014-117667"/>
    <x v="3"/>
    <x v="769"/>
    <d v="2014-12-10T00:00:00"/>
    <s v="Standard Class"/>
    <s v="MS-17980"/>
    <s v="Michael Stewart"/>
    <x v="1"/>
    <x v="0"/>
    <s v="Philadelphia"/>
    <x v="9"/>
    <n v="19134"/>
    <x v="3"/>
    <s v="TEC-AC-10000580"/>
    <x v="2"/>
    <x v="11"/>
    <x v="897"/>
    <n v="255.96799999999999"/>
    <n v="4"/>
    <n v="0.2"/>
    <n v="-28.796399999999984"/>
  </r>
  <r>
    <n v="5523"/>
    <s v="CA-2013-110982"/>
    <x v="0"/>
    <x v="410"/>
    <d v="2013-06-08T00:00:00"/>
    <s v="First Class"/>
    <s v="CK-12205"/>
    <s v="Chloris Kastensmidt"/>
    <x v="0"/>
    <x v="0"/>
    <s v="Santa Clara"/>
    <x v="1"/>
    <n v="95051"/>
    <x v="1"/>
    <s v="OFF-BI-10000829"/>
    <x v="1"/>
    <x v="8"/>
    <x v="304"/>
    <n v="21.552000000000003"/>
    <n v="6"/>
    <n v="0.2"/>
    <n v="7.0043999999999977"/>
  </r>
  <r>
    <n v="5524"/>
    <s v="CA-2013-110982"/>
    <x v="0"/>
    <x v="410"/>
    <d v="2013-06-08T00:00:00"/>
    <s v="First Class"/>
    <s v="CK-12205"/>
    <s v="Chloris Kastensmidt"/>
    <x v="0"/>
    <x v="0"/>
    <s v="Santa Clara"/>
    <x v="1"/>
    <n v="95051"/>
    <x v="1"/>
    <s v="OFF-AP-10004859"/>
    <x v="1"/>
    <x v="9"/>
    <x v="921"/>
    <n v="58.24"/>
    <n v="4"/>
    <n v="0"/>
    <n v="15.724800000000002"/>
  </r>
  <r>
    <n v="5525"/>
    <s v="CA-2013-147123"/>
    <x v="0"/>
    <x v="107"/>
    <d v="2013-12-13T00:00:00"/>
    <s v="First Class"/>
    <s v="SJ-20125"/>
    <s v="Sanjit Jacobs"/>
    <x v="2"/>
    <x v="0"/>
    <s v="Long Beach"/>
    <x v="1"/>
    <n v="90805"/>
    <x v="1"/>
    <s v="OFF-PA-10000575"/>
    <x v="1"/>
    <x v="10"/>
    <x v="1050"/>
    <n v="80.28"/>
    <n v="12"/>
    <n v="0"/>
    <n v="36.928799999999995"/>
  </r>
  <r>
    <n v="5526"/>
    <s v="CA-2014-154501"/>
    <x v="3"/>
    <x v="504"/>
    <d v="2014-05-06T00:00:00"/>
    <s v="Standard Class"/>
    <s v="EA-14035"/>
    <s v="Erin Ashbrook"/>
    <x v="1"/>
    <x v="0"/>
    <s v="Los Angeles"/>
    <x v="1"/>
    <n v="90008"/>
    <x v="1"/>
    <s v="OFF-AR-10002804"/>
    <x v="1"/>
    <x v="6"/>
    <x v="279"/>
    <n v="9.7799999999999994"/>
    <n v="2"/>
    <n v="0"/>
    <n v="4.0098000000000003"/>
  </r>
  <r>
    <n v="5527"/>
    <s v="CA-2014-166933"/>
    <x v="3"/>
    <x v="558"/>
    <d v="2014-04-29T00:00:00"/>
    <s v="Standard Class"/>
    <s v="MG-17890"/>
    <s v="Michael Granlund"/>
    <x v="2"/>
    <x v="0"/>
    <s v="Santa Barbara"/>
    <x v="1"/>
    <n v="93101"/>
    <x v="1"/>
    <s v="OFF-FA-10002676"/>
    <x v="1"/>
    <x v="13"/>
    <x v="1069"/>
    <n v="1.81"/>
    <n v="1"/>
    <n v="0"/>
    <n v="0.65159999999999996"/>
  </r>
  <r>
    <n v="5528"/>
    <s v="CA-2012-142055"/>
    <x v="1"/>
    <x v="412"/>
    <d v="2012-05-10T00:00:00"/>
    <s v="First Class"/>
    <s v="AB-10255"/>
    <s v="Alejandro Ballentine"/>
    <x v="2"/>
    <x v="0"/>
    <s v="New York City"/>
    <x v="15"/>
    <n v="10009"/>
    <x v="3"/>
    <s v="OFF-PA-10003465"/>
    <x v="1"/>
    <x v="10"/>
    <x v="418"/>
    <n v="37.94"/>
    <n v="2"/>
    <n v="0"/>
    <n v="18.211199999999998"/>
  </r>
  <r>
    <n v="5529"/>
    <s v="CA-2012-137106"/>
    <x v="1"/>
    <x v="1052"/>
    <d v="2012-04-04T00:00:00"/>
    <s v="Standard Class"/>
    <s v="SC-20260"/>
    <s v="Scott Cohen"/>
    <x v="1"/>
    <x v="0"/>
    <s v="Jacksonville"/>
    <x v="2"/>
    <n v="32216"/>
    <x v="0"/>
    <s v="TEC-PH-10000011"/>
    <x v="2"/>
    <x v="7"/>
    <x v="220"/>
    <n v="79.959999999999994"/>
    <n v="5"/>
    <n v="0.2"/>
    <n v="27.985999999999994"/>
  </r>
  <r>
    <n v="5530"/>
    <s v="CA-2014-136609"/>
    <x v="3"/>
    <x v="634"/>
    <d v="2014-08-12T00:00:00"/>
    <s v="Standard Class"/>
    <s v="TB-21355"/>
    <s v="Todd Boyes"/>
    <x v="1"/>
    <x v="0"/>
    <s v="Cedar Hill"/>
    <x v="5"/>
    <n v="75104"/>
    <x v="2"/>
    <s v="OFF-PA-10004381"/>
    <x v="1"/>
    <x v="10"/>
    <x v="1675"/>
    <n v="115.29600000000001"/>
    <n v="3"/>
    <n v="0.2"/>
    <n v="40.353599999999986"/>
  </r>
  <r>
    <n v="5531"/>
    <s v="CA-2014-160885"/>
    <x v="3"/>
    <x v="574"/>
    <d v="2014-12-07T00:00:00"/>
    <s v="Standard Class"/>
    <s v="JK-16090"/>
    <s v="Juliana Krohn"/>
    <x v="0"/>
    <x v="0"/>
    <s v="Omaha"/>
    <x v="8"/>
    <n v="68104"/>
    <x v="2"/>
    <s v="TEC-PH-10001795"/>
    <x v="2"/>
    <x v="7"/>
    <x v="641"/>
    <n v="2479.96"/>
    <n v="4"/>
    <n v="0"/>
    <n v="743.98799999999983"/>
  </r>
  <r>
    <n v="5532"/>
    <s v="US-2013-167472"/>
    <x v="0"/>
    <x v="112"/>
    <d v="2013-06-08T00:00:00"/>
    <s v="First Class"/>
    <s v="CK-12595"/>
    <s v="Clytie Kelty"/>
    <x v="0"/>
    <x v="0"/>
    <s v="Little Rock"/>
    <x v="36"/>
    <n v="72209"/>
    <x v="0"/>
    <s v="TEC-AC-10001109"/>
    <x v="2"/>
    <x v="11"/>
    <x v="998"/>
    <n v="179.94"/>
    <n v="6"/>
    <n v="0"/>
    <n v="75.57480000000001"/>
  </r>
  <r>
    <n v="5533"/>
    <s v="US-2013-167472"/>
    <x v="0"/>
    <x v="112"/>
    <d v="2013-06-08T00:00:00"/>
    <s v="First Class"/>
    <s v="CK-12595"/>
    <s v="Clytie Kelty"/>
    <x v="0"/>
    <x v="0"/>
    <s v="Little Rock"/>
    <x v="36"/>
    <n v="72209"/>
    <x v="0"/>
    <s v="TEC-AC-10003038"/>
    <x v="2"/>
    <x v="11"/>
    <x v="1024"/>
    <n v="26.849999999999998"/>
    <n v="3"/>
    <n v="0"/>
    <n v="5.101499999999997"/>
  </r>
  <r>
    <n v="5534"/>
    <s v="US-2013-167472"/>
    <x v="0"/>
    <x v="112"/>
    <d v="2013-06-08T00:00:00"/>
    <s v="First Class"/>
    <s v="CK-12595"/>
    <s v="Clytie Kelty"/>
    <x v="0"/>
    <x v="0"/>
    <s v="Little Rock"/>
    <x v="36"/>
    <n v="72209"/>
    <x v="0"/>
    <s v="TEC-AC-10003174"/>
    <x v="2"/>
    <x v="11"/>
    <x v="614"/>
    <n v="323.37"/>
    <n v="3"/>
    <n v="0"/>
    <n v="129.34800000000001"/>
  </r>
  <r>
    <n v="5535"/>
    <s v="US-2013-167472"/>
    <x v="0"/>
    <x v="112"/>
    <d v="2013-06-08T00:00:00"/>
    <s v="First Class"/>
    <s v="CK-12595"/>
    <s v="Clytie Kelty"/>
    <x v="0"/>
    <x v="0"/>
    <s v="Little Rock"/>
    <x v="36"/>
    <n v="72209"/>
    <x v="0"/>
    <s v="OFF-PA-10000157"/>
    <x v="1"/>
    <x v="10"/>
    <x v="364"/>
    <n v="59.94"/>
    <n v="3"/>
    <n v="0"/>
    <n v="28.171799999999998"/>
  </r>
  <r>
    <n v="5536"/>
    <s v="US-2013-167472"/>
    <x v="0"/>
    <x v="112"/>
    <d v="2013-06-08T00:00:00"/>
    <s v="First Class"/>
    <s v="CK-12595"/>
    <s v="Clytie Kelty"/>
    <x v="0"/>
    <x v="0"/>
    <s v="Little Rock"/>
    <x v="36"/>
    <n v="72209"/>
    <x v="0"/>
    <s v="OFF-BI-10001721"/>
    <x v="1"/>
    <x v="8"/>
    <x v="94"/>
    <n v="64.14"/>
    <n v="3"/>
    <n v="0"/>
    <n v="30.787199999999999"/>
  </r>
  <r>
    <n v="5537"/>
    <s v="US-2013-167472"/>
    <x v="0"/>
    <x v="112"/>
    <d v="2013-06-08T00:00:00"/>
    <s v="First Class"/>
    <s v="CK-12595"/>
    <s v="Clytie Kelty"/>
    <x v="0"/>
    <x v="0"/>
    <s v="Little Rock"/>
    <x v="36"/>
    <n v="72209"/>
    <x v="0"/>
    <s v="OFF-BI-10000591"/>
    <x v="1"/>
    <x v="8"/>
    <x v="1045"/>
    <n v="11.67"/>
    <n v="3"/>
    <n v="0"/>
    <n v="5.6015999999999995"/>
  </r>
  <r>
    <n v="5538"/>
    <s v="US-2013-167472"/>
    <x v="0"/>
    <x v="112"/>
    <d v="2013-06-08T00:00:00"/>
    <s v="First Class"/>
    <s v="CK-12595"/>
    <s v="Clytie Kelty"/>
    <x v="0"/>
    <x v="0"/>
    <s v="Little Rock"/>
    <x v="36"/>
    <n v="72209"/>
    <x v="0"/>
    <s v="OFF-PA-10001534"/>
    <x v="1"/>
    <x v="10"/>
    <x v="1461"/>
    <n v="12.96"/>
    <n v="2"/>
    <n v="0"/>
    <n v="6.2208000000000006"/>
  </r>
  <r>
    <n v="5539"/>
    <s v="CA-2012-120551"/>
    <x v="1"/>
    <x v="657"/>
    <d v="2012-04-20T00:00:00"/>
    <s v="Standard Class"/>
    <s v="SS-20590"/>
    <s v="Sonia Sunley"/>
    <x v="0"/>
    <x v="0"/>
    <s v="Norfolk"/>
    <x v="8"/>
    <n v="68701"/>
    <x v="2"/>
    <s v="OFF-BI-10002071"/>
    <x v="1"/>
    <x v="8"/>
    <x v="692"/>
    <n v="17.43"/>
    <n v="3"/>
    <n v="0"/>
    <n v="8.0177999999999994"/>
  </r>
  <r>
    <n v="5540"/>
    <s v="US-2014-150595"/>
    <x v="3"/>
    <x v="1053"/>
    <d v="2014-05-27T00:00:00"/>
    <s v="Standard Class"/>
    <s v="LE-16810"/>
    <s v="Laurel Elliston"/>
    <x v="0"/>
    <x v="0"/>
    <s v="Chicago"/>
    <x v="10"/>
    <n v="60653"/>
    <x v="2"/>
    <s v="FUR-CH-10000513"/>
    <x v="0"/>
    <x v="1"/>
    <x v="70"/>
    <n v="181.98599999999999"/>
    <n v="2"/>
    <n v="0.3"/>
    <n v="-54.595799999999997"/>
  </r>
  <r>
    <n v="5541"/>
    <s v="US-2014-150595"/>
    <x v="3"/>
    <x v="1053"/>
    <d v="2014-05-27T00:00:00"/>
    <s v="Standard Class"/>
    <s v="LE-16810"/>
    <s v="Laurel Elliston"/>
    <x v="0"/>
    <x v="0"/>
    <s v="Chicago"/>
    <x v="10"/>
    <n v="60653"/>
    <x v="2"/>
    <s v="OFF-BI-10003274"/>
    <x v="1"/>
    <x v="8"/>
    <x v="122"/>
    <n v="1.5919999999999996"/>
    <n v="2"/>
    <n v="0.8"/>
    <n v="-2.6268000000000002"/>
  </r>
  <r>
    <n v="5542"/>
    <s v="US-2014-150595"/>
    <x v="3"/>
    <x v="1053"/>
    <d v="2014-05-27T00:00:00"/>
    <s v="Standard Class"/>
    <s v="LE-16810"/>
    <s v="Laurel Elliston"/>
    <x v="0"/>
    <x v="0"/>
    <s v="Chicago"/>
    <x v="10"/>
    <n v="60653"/>
    <x v="2"/>
    <s v="OFF-SU-10000381"/>
    <x v="1"/>
    <x v="14"/>
    <x v="654"/>
    <n v="22.344000000000001"/>
    <n v="3"/>
    <n v="0.2"/>
    <n v="2.5136999999999983"/>
  </r>
  <r>
    <n v="5543"/>
    <s v="CA-2013-134936"/>
    <x v="0"/>
    <x v="1054"/>
    <d v="2013-12-26T00:00:00"/>
    <s v="Standard Class"/>
    <s v="ES-14080"/>
    <s v="Erin Smith"/>
    <x v="1"/>
    <x v="0"/>
    <s v="Tucson"/>
    <x v="16"/>
    <n v="85705"/>
    <x v="1"/>
    <s v="FUR-TA-10001086"/>
    <x v="0"/>
    <x v="3"/>
    <x v="1727"/>
    <n v="455.97"/>
    <n v="6"/>
    <n v="0.5"/>
    <n v="-218.86559999999997"/>
  </r>
  <r>
    <n v="5544"/>
    <s v="CA-2013-134936"/>
    <x v="0"/>
    <x v="1054"/>
    <d v="2013-12-26T00:00:00"/>
    <s v="Standard Class"/>
    <s v="ES-14080"/>
    <s v="Erin Smith"/>
    <x v="1"/>
    <x v="0"/>
    <s v="Tucson"/>
    <x v="16"/>
    <n v="85705"/>
    <x v="1"/>
    <s v="OFF-BI-10000174"/>
    <x v="1"/>
    <x v="8"/>
    <x v="1435"/>
    <n v="10.440000000000001"/>
    <n v="6"/>
    <n v="0.7"/>
    <n v="-7.6559999999999988"/>
  </r>
  <r>
    <n v="5545"/>
    <s v="CA-2013-134936"/>
    <x v="0"/>
    <x v="1054"/>
    <d v="2013-12-26T00:00:00"/>
    <s v="Standard Class"/>
    <s v="ES-14080"/>
    <s v="Erin Smith"/>
    <x v="1"/>
    <x v="0"/>
    <s v="Tucson"/>
    <x v="16"/>
    <n v="85705"/>
    <x v="1"/>
    <s v="OFF-BI-10002103"/>
    <x v="1"/>
    <x v="8"/>
    <x v="525"/>
    <n v="5.2140000000000004"/>
    <n v="2"/>
    <n v="0.7"/>
    <n v="-4.1711999999999989"/>
  </r>
  <r>
    <n v="5546"/>
    <s v="CA-2014-102967"/>
    <x v="3"/>
    <x v="585"/>
    <d v="2014-09-27T00:00:00"/>
    <s v="Standard Class"/>
    <s v="MG-17890"/>
    <s v="Michael Granlund"/>
    <x v="2"/>
    <x v="0"/>
    <s v="Concord"/>
    <x v="38"/>
    <n v="3301"/>
    <x v="3"/>
    <s v="OFF-ST-10001590"/>
    <x v="1"/>
    <x v="4"/>
    <x v="146"/>
    <n v="67.400000000000006"/>
    <n v="5"/>
    <n v="0"/>
    <n v="17.523999999999997"/>
  </r>
  <r>
    <n v="5547"/>
    <s v="CA-2014-151008"/>
    <x v="3"/>
    <x v="210"/>
    <d v="2014-09-09T00:00:00"/>
    <s v="First Class"/>
    <s v="JM-16195"/>
    <s v="Justin MacKendrick"/>
    <x v="0"/>
    <x v="0"/>
    <s v="Draper"/>
    <x v="7"/>
    <n v="84020"/>
    <x v="1"/>
    <s v="FUR-FU-10002396"/>
    <x v="0"/>
    <x v="5"/>
    <x v="1581"/>
    <n v="25.16"/>
    <n v="2"/>
    <n v="0"/>
    <n v="10.567200000000001"/>
  </r>
  <r>
    <n v="5548"/>
    <s v="CA-2014-151008"/>
    <x v="3"/>
    <x v="210"/>
    <d v="2014-09-09T00:00:00"/>
    <s v="First Class"/>
    <s v="JM-16195"/>
    <s v="Justin MacKendrick"/>
    <x v="0"/>
    <x v="0"/>
    <s v="Draper"/>
    <x v="7"/>
    <n v="84020"/>
    <x v="1"/>
    <s v="TEC-PH-10002807"/>
    <x v="2"/>
    <x v="7"/>
    <x v="1230"/>
    <n v="126.56"/>
    <n v="4"/>
    <n v="0.2"/>
    <n v="47.459999999999994"/>
  </r>
  <r>
    <n v="5549"/>
    <s v="CA-2011-159800"/>
    <x v="2"/>
    <x v="683"/>
    <d v="2011-12-01T00:00:00"/>
    <s v="First Class"/>
    <s v="SG-20470"/>
    <s v="Sheri Gordon"/>
    <x v="0"/>
    <x v="0"/>
    <s v="San Francisco"/>
    <x v="1"/>
    <n v="94109"/>
    <x v="1"/>
    <s v="OFF-AP-10004859"/>
    <x v="1"/>
    <x v="9"/>
    <x v="921"/>
    <n v="43.68"/>
    <n v="3"/>
    <n v="0"/>
    <n v="11.793600000000001"/>
  </r>
  <r>
    <n v="5550"/>
    <s v="CA-2011-159800"/>
    <x v="2"/>
    <x v="683"/>
    <d v="2011-12-01T00:00:00"/>
    <s v="First Class"/>
    <s v="SG-20470"/>
    <s v="Sheri Gordon"/>
    <x v="0"/>
    <x v="0"/>
    <s v="San Francisco"/>
    <x v="1"/>
    <n v="94109"/>
    <x v="1"/>
    <s v="TEC-AC-10003447"/>
    <x v="2"/>
    <x v="11"/>
    <x v="798"/>
    <n v="139.92999999999998"/>
    <n v="7"/>
    <n v="0"/>
    <n v="34.982499999999987"/>
  </r>
  <r>
    <n v="5551"/>
    <s v="US-2011-159618"/>
    <x v="2"/>
    <x v="607"/>
    <d v="2011-11-16T00:00:00"/>
    <s v="Standard Class"/>
    <s v="DB-12970"/>
    <s v="Darren Budd"/>
    <x v="1"/>
    <x v="0"/>
    <s v="Houston"/>
    <x v="5"/>
    <n v="77036"/>
    <x v="2"/>
    <s v="OFF-AR-10003183"/>
    <x v="1"/>
    <x v="6"/>
    <x v="1390"/>
    <n v="2.6720000000000002"/>
    <n v="1"/>
    <n v="0.2"/>
    <n v="0.33399999999999974"/>
  </r>
  <r>
    <n v="5552"/>
    <s v="US-2011-159618"/>
    <x v="2"/>
    <x v="607"/>
    <d v="2011-11-16T00:00:00"/>
    <s v="Standard Class"/>
    <s v="DB-12970"/>
    <s v="Darren Budd"/>
    <x v="1"/>
    <x v="0"/>
    <s v="Houston"/>
    <x v="5"/>
    <n v="77036"/>
    <x v="2"/>
    <s v="OFF-SU-10000432"/>
    <x v="1"/>
    <x v="14"/>
    <x v="1549"/>
    <n v="16.656000000000002"/>
    <n v="6"/>
    <n v="0.2"/>
    <n v="-3.123000000000002"/>
  </r>
  <r>
    <n v="5553"/>
    <s v="US-2011-159618"/>
    <x v="2"/>
    <x v="607"/>
    <d v="2011-11-16T00:00:00"/>
    <s v="Standard Class"/>
    <s v="DB-12970"/>
    <s v="Darren Budd"/>
    <x v="1"/>
    <x v="0"/>
    <s v="Houston"/>
    <x v="5"/>
    <n v="77036"/>
    <x v="2"/>
    <s v="TEC-AC-10003832"/>
    <x v="2"/>
    <x v="11"/>
    <x v="458"/>
    <n v="79.512000000000015"/>
    <n v="3"/>
    <n v="0.2"/>
    <n v="20.8719"/>
  </r>
  <r>
    <n v="5554"/>
    <s v="US-2011-159618"/>
    <x v="2"/>
    <x v="607"/>
    <d v="2011-11-16T00:00:00"/>
    <s v="Standard Class"/>
    <s v="DB-12970"/>
    <s v="Darren Budd"/>
    <x v="1"/>
    <x v="0"/>
    <s v="Houston"/>
    <x v="5"/>
    <n v="77036"/>
    <x v="2"/>
    <s v="OFF-PA-10004100"/>
    <x v="1"/>
    <x v="10"/>
    <x v="257"/>
    <n v="36.288000000000011"/>
    <n v="7"/>
    <n v="0.2"/>
    <n v="12.700800000000001"/>
  </r>
  <r>
    <n v="5555"/>
    <s v="US-2011-159618"/>
    <x v="2"/>
    <x v="607"/>
    <d v="2011-11-16T00:00:00"/>
    <s v="Standard Class"/>
    <s v="DB-12970"/>
    <s v="Darren Budd"/>
    <x v="1"/>
    <x v="0"/>
    <s v="Houston"/>
    <x v="5"/>
    <n v="77036"/>
    <x v="2"/>
    <s v="FUR-BO-10004467"/>
    <x v="0"/>
    <x v="0"/>
    <x v="883"/>
    <n v="67.993199999999987"/>
    <n v="1"/>
    <n v="0.32"/>
    <n v="-12.998700000000007"/>
  </r>
  <r>
    <n v="5556"/>
    <s v="CA-2014-116113"/>
    <x v="3"/>
    <x v="280"/>
    <d v="2014-10-07T00:00:00"/>
    <s v="Second Class"/>
    <s v="JW-15220"/>
    <s v="Jane Waco"/>
    <x v="1"/>
    <x v="0"/>
    <s v="Montgomery"/>
    <x v="19"/>
    <n v="36116"/>
    <x v="0"/>
    <s v="FUR-FU-10002963"/>
    <x v="0"/>
    <x v="5"/>
    <x v="1502"/>
    <n v="10.16"/>
    <n v="2"/>
    <n v="0"/>
    <n v="3.4543999999999997"/>
  </r>
  <r>
    <n v="5557"/>
    <s v="CA-2012-125066"/>
    <x v="1"/>
    <x v="639"/>
    <d v="2012-12-18T00:00:00"/>
    <s v="Standard Class"/>
    <s v="KD-16495"/>
    <s v="Keith Dawkins"/>
    <x v="1"/>
    <x v="0"/>
    <s v="Jackson"/>
    <x v="35"/>
    <n v="39212"/>
    <x v="0"/>
    <s v="FUR-FU-10003829"/>
    <x v="0"/>
    <x v="5"/>
    <x v="1369"/>
    <n v="6.16"/>
    <n v="2"/>
    <n v="0"/>
    <n v="1.9711999999999996"/>
  </r>
  <r>
    <n v="5558"/>
    <s v="CA-2012-125066"/>
    <x v="1"/>
    <x v="639"/>
    <d v="2012-12-18T00:00:00"/>
    <s v="Standard Class"/>
    <s v="KD-16495"/>
    <s v="Keith Dawkins"/>
    <x v="1"/>
    <x v="0"/>
    <s v="Jackson"/>
    <x v="35"/>
    <n v="39212"/>
    <x v="0"/>
    <s v="OFF-AR-10003582"/>
    <x v="1"/>
    <x v="6"/>
    <x v="1451"/>
    <n v="56.3"/>
    <n v="2"/>
    <n v="0"/>
    <n v="15.764000000000003"/>
  </r>
  <r>
    <n v="5559"/>
    <s v="US-2012-114741"/>
    <x v="1"/>
    <x v="401"/>
    <d v="2012-12-10T00:00:00"/>
    <s v="Standard Class"/>
    <s v="IL-15100"/>
    <s v="Ivan Liston"/>
    <x v="0"/>
    <x v="0"/>
    <s v="North Las Vegas"/>
    <x v="33"/>
    <n v="89031"/>
    <x v="1"/>
    <s v="OFF-PA-10000048"/>
    <x v="1"/>
    <x v="10"/>
    <x v="1728"/>
    <n v="6.48"/>
    <n v="1"/>
    <n v="0"/>
    <n v="3.1104000000000003"/>
  </r>
  <r>
    <n v="5560"/>
    <s v="US-2012-114741"/>
    <x v="1"/>
    <x v="401"/>
    <d v="2012-12-10T00:00:00"/>
    <s v="Standard Class"/>
    <s v="IL-15100"/>
    <s v="Ivan Liston"/>
    <x v="0"/>
    <x v="0"/>
    <s v="North Las Vegas"/>
    <x v="33"/>
    <n v="89031"/>
    <x v="1"/>
    <s v="OFF-ST-10000078"/>
    <x v="1"/>
    <x v="4"/>
    <x v="1218"/>
    <n v="1325.8500000000001"/>
    <n v="5"/>
    <n v="0"/>
    <n v="238.65299999999991"/>
  </r>
  <r>
    <n v="5561"/>
    <s v="US-2012-114741"/>
    <x v="1"/>
    <x v="401"/>
    <d v="2012-12-10T00:00:00"/>
    <s v="Standard Class"/>
    <s v="IL-15100"/>
    <s v="Ivan Liston"/>
    <x v="0"/>
    <x v="0"/>
    <s v="North Las Vegas"/>
    <x v="33"/>
    <n v="89031"/>
    <x v="1"/>
    <s v="OFF-LA-10004853"/>
    <x v="1"/>
    <x v="2"/>
    <x v="683"/>
    <n v="14.940000000000001"/>
    <n v="3"/>
    <n v="0"/>
    <n v="6.8723999999999998"/>
  </r>
  <r>
    <n v="5562"/>
    <s v="CA-2014-133263"/>
    <x v="3"/>
    <x v="185"/>
    <d v="2014-04-03T00:00:00"/>
    <s v="Second Class"/>
    <s v="JE-15610"/>
    <s v="Jim Epp"/>
    <x v="1"/>
    <x v="0"/>
    <s v="Atlanta"/>
    <x v="32"/>
    <n v="30318"/>
    <x v="0"/>
    <s v="OFF-BI-10001153"/>
    <x v="1"/>
    <x v="8"/>
    <x v="300"/>
    <n v="34.54"/>
    <n v="1"/>
    <n v="0"/>
    <n v="17.27"/>
  </r>
  <r>
    <n v="5563"/>
    <s v="CA-2014-133263"/>
    <x v="3"/>
    <x v="185"/>
    <d v="2014-04-03T00:00:00"/>
    <s v="Second Class"/>
    <s v="JE-15610"/>
    <s v="Jim Epp"/>
    <x v="1"/>
    <x v="0"/>
    <s v="Atlanta"/>
    <x v="32"/>
    <n v="30318"/>
    <x v="0"/>
    <s v="TEC-CO-10001449"/>
    <x v="2"/>
    <x v="16"/>
    <x v="303"/>
    <n v="2999.95"/>
    <n v="5"/>
    <n v="0"/>
    <n v="1439.9760000000001"/>
  </r>
  <r>
    <n v="5564"/>
    <s v="CA-2014-133263"/>
    <x v="3"/>
    <x v="185"/>
    <d v="2014-04-03T00:00:00"/>
    <s v="Second Class"/>
    <s v="JE-15610"/>
    <s v="Jim Epp"/>
    <x v="1"/>
    <x v="0"/>
    <s v="Atlanta"/>
    <x v="32"/>
    <n v="30318"/>
    <x v="0"/>
    <s v="OFF-BI-10000474"/>
    <x v="1"/>
    <x v="8"/>
    <x v="27"/>
    <n v="64.12"/>
    <n v="4"/>
    <n v="0"/>
    <n v="30.7776"/>
  </r>
  <r>
    <n v="5565"/>
    <s v="CA-2014-157966"/>
    <x v="3"/>
    <x v="677"/>
    <d v="2014-03-14T00:00:00"/>
    <s v="Same Day"/>
    <s v="SU-20665"/>
    <s v="Stephanie Ulpright"/>
    <x v="2"/>
    <x v="0"/>
    <s v="Chicago"/>
    <x v="10"/>
    <n v="60610"/>
    <x v="2"/>
    <s v="OFF-AR-10000799"/>
    <x v="1"/>
    <x v="6"/>
    <x v="1493"/>
    <n v="19.456000000000003"/>
    <n v="4"/>
    <n v="0.2"/>
    <n v="2.188799999999997"/>
  </r>
  <r>
    <n v="5566"/>
    <s v="CA-2014-157966"/>
    <x v="3"/>
    <x v="677"/>
    <d v="2014-03-14T00:00:00"/>
    <s v="Same Day"/>
    <s v="SU-20665"/>
    <s v="Stephanie Ulpright"/>
    <x v="2"/>
    <x v="0"/>
    <s v="Chicago"/>
    <x v="10"/>
    <n v="60610"/>
    <x v="2"/>
    <s v="TEC-MA-10002109"/>
    <x v="2"/>
    <x v="15"/>
    <x v="1729"/>
    <n v="209.98599999999999"/>
    <n v="2"/>
    <n v="0.3"/>
    <n v="8.9993999999999801"/>
  </r>
  <r>
    <n v="5567"/>
    <s v="CA-2014-157966"/>
    <x v="3"/>
    <x v="677"/>
    <d v="2014-03-14T00:00:00"/>
    <s v="Same Day"/>
    <s v="SU-20665"/>
    <s v="Stephanie Ulpright"/>
    <x v="2"/>
    <x v="0"/>
    <s v="Chicago"/>
    <x v="10"/>
    <n v="60610"/>
    <x v="2"/>
    <s v="OFF-AR-10003338"/>
    <x v="1"/>
    <x v="6"/>
    <x v="1430"/>
    <n v="29.760000000000005"/>
    <n v="5"/>
    <n v="0.2"/>
    <n v="1.8599999999999994"/>
  </r>
  <r>
    <n v="5568"/>
    <s v="CA-2014-157966"/>
    <x v="3"/>
    <x v="677"/>
    <d v="2014-03-14T00:00:00"/>
    <s v="Same Day"/>
    <s v="SU-20665"/>
    <s v="Stephanie Ulpright"/>
    <x v="2"/>
    <x v="0"/>
    <s v="Chicago"/>
    <x v="10"/>
    <n v="60610"/>
    <x v="2"/>
    <s v="FUR-CH-10003606"/>
    <x v="0"/>
    <x v="1"/>
    <x v="1566"/>
    <n v="89.768000000000001"/>
    <n v="1"/>
    <n v="0.3"/>
    <n v="-2.5647999999999982"/>
  </r>
  <r>
    <n v="5569"/>
    <s v="CA-2014-157966"/>
    <x v="3"/>
    <x v="677"/>
    <d v="2014-03-14T00:00:00"/>
    <s v="Same Day"/>
    <s v="SU-20665"/>
    <s v="Stephanie Ulpright"/>
    <x v="2"/>
    <x v="0"/>
    <s v="Chicago"/>
    <x v="10"/>
    <n v="60610"/>
    <x v="2"/>
    <s v="TEC-CO-10001449"/>
    <x v="2"/>
    <x v="16"/>
    <x v="303"/>
    <n v="959.98400000000004"/>
    <n v="2"/>
    <n v="0.2"/>
    <n v="335.99440000000004"/>
  </r>
  <r>
    <n v="5570"/>
    <s v="CA-2014-157966"/>
    <x v="3"/>
    <x v="677"/>
    <d v="2014-03-14T00:00:00"/>
    <s v="Same Day"/>
    <s v="SU-20665"/>
    <s v="Stephanie Ulpright"/>
    <x v="2"/>
    <x v="0"/>
    <s v="Chicago"/>
    <x v="10"/>
    <n v="60610"/>
    <x v="2"/>
    <s v="OFF-PA-10001934"/>
    <x v="1"/>
    <x v="10"/>
    <x v="543"/>
    <n v="15.552000000000003"/>
    <n v="3"/>
    <n v="0.2"/>
    <n v="5.6375999999999999"/>
  </r>
  <r>
    <n v="5571"/>
    <s v="CA-2014-157966"/>
    <x v="3"/>
    <x v="677"/>
    <d v="2014-03-14T00:00:00"/>
    <s v="Same Day"/>
    <s v="SU-20665"/>
    <s v="Stephanie Ulpright"/>
    <x v="2"/>
    <x v="0"/>
    <s v="Chicago"/>
    <x v="10"/>
    <n v="60610"/>
    <x v="2"/>
    <s v="TEC-PH-10001527"/>
    <x v="2"/>
    <x v="7"/>
    <x v="1276"/>
    <n v="34.360000000000007"/>
    <n v="1"/>
    <n v="0.2"/>
    <n v="-7.3015000000000025"/>
  </r>
  <r>
    <n v="5572"/>
    <s v="CA-2011-151162"/>
    <x v="2"/>
    <x v="29"/>
    <d v="2011-12-09T00:00:00"/>
    <s v="Standard Class"/>
    <s v="EA-14035"/>
    <s v="Erin Ashbrook"/>
    <x v="1"/>
    <x v="0"/>
    <s v="Columbus"/>
    <x v="24"/>
    <n v="43229"/>
    <x v="3"/>
    <s v="OFF-PA-10001033"/>
    <x v="1"/>
    <x v="10"/>
    <x v="1500"/>
    <n v="98.376000000000005"/>
    <n v="3"/>
    <n v="0.2"/>
    <n v="35.661300000000004"/>
  </r>
  <r>
    <n v="5573"/>
    <s v="CA-2011-151162"/>
    <x v="2"/>
    <x v="29"/>
    <d v="2011-12-09T00:00:00"/>
    <s v="Standard Class"/>
    <s v="EA-14035"/>
    <s v="Erin Ashbrook"/>
    <x v="1"/>
    <x v="0"/>
    <s v="Columbus"/>
    <x v="24"/>
    <n v="43229"/>
    <x v="3"/>
    <s v="OFF-BI-10003719"/>
    <x v="1"/>
    <x v="8"/>
    <x v="684"/>
    <n v="29.940000000000005"/>
    <n v="4"/>
    <n v="0.7"/>
    <n v="-23.952000000000005"/>
  </r>
  <r>
    <n v="5574"/>
    <s v="CA-2011-151162"/>
    <x v="2"/>
    <x v="29"/>
    <d v="2011-12-09T00:00:00"/>
    <s v="Standard Class"/>
    <s v="EA-14035"/>
    <s v="Erin Ashbrook"/>
    <x v="1"/>
    <x v="0"/>
    <s v="Columbus"/>
    <x v="24"/>
    <n v="43229"/>
    <x v="3"/>
    <s v="OFF-PA-10003036"/>
    <x v="1"/>
    <x v="10"/>
    <x v="1730"/>
    <n v="17.472000000000001"/>
    <n v="3"/>
    <n v="0.2"/>
    <n v="5.6783999999999981"/>
  </r>
  <r>
    <n v="5575"/>
    <s v="CA-2011-151162"/>
    <x v="2"/>
    <x v="29"/>
    <d v="2011-12-09T00:00:00"/>
    <s v="Standard Class"/>
    <s v="EA-14035"/>
    <s v="Erin Ashbrook"/>
    <x v="1"/>
    <x v="0"/>
    <s v="Columbus"/>
    <x v="24"/>
    <n v="43229"/>
    <x v="3"/>
    <s v="TEC-PH-10001870"/>
    <x v="2"/>
    <x v="7"/>
    <x v="1731"/>
    <n v="36.738"/>
    <n v="1"/>
    <n v="0.4"/>
    <n v="-9.1845000000000034"/>
  </r>
  <r>
    <n v="5576"/>
    <s v="CA-2011-151162"/>
    <x v="2"/>
    <x v="29"/>
    <d v="2011-12-09T00:00:00"/>
    <s v="Standard Class"/>
    <s v="EA-14035"/>
    <s v="Erin Ashbrook"/>
    <x v="1"/>
    <x v="0"/>
    <s v="Columbus"/>
    <x v="24"/>
    <n v="43229"/>
    <x v="3"/>
    <s v="TEC-PH-10001809"/>
    <x v="2"/>
    <x v="7"/>
    <x v="1164"/>
    <n v="179.93999999999997"/>
    <n v="2"/>
    <n v="0.4"/>
    <n v="-44.984999999999999"/>
  </r>
  <r>
    <n v="5577"/>
    <s v="CA-2013-136686"/>
    <x v="0"/>
    <x v="939"/>
    <d v="2013-12-17T00:00:00"/>
    <s v="Standard Class"/>
    <s v="RF-19840"/>
    <s v="Roy Französisch"/>
    <x v="0"/>
    <x v="0"/>
    <s v="Pasadena"/>
    <x v="1"/>
    <n v="91104"/>
    <x v="1"/>
    <s v="FUR-FU-10004864"/>
    <x v="0"/>
    <x v="5"/>
    <x v="436"/>
    <n v="383.64"/>
    <n v="6"/>
    <n v="0"/>
    <n v="122.76479999999999"/>
  </r>
  <r>
    <n v="5578"/>
    <s v="CA-2013-136686"/>
    <x v="0"/>
    <x v="939"/>
    <d v="2013-12-17T00:00:00"/>
    <s v="Standard Class"/>
    <s v="RF-19840"/>
    <s v="Roy Französisch"/>
    <x v="0"/>
    <x v="0"/>
    <s v="Pasadena"/>
    <x v="1"/>
    <n v="91104"/>
    <x v="1"/>
    <s v="OFF-AP-10002350"/>
    <x v="1"/>
    <x v="9"/>
    <x v="545"/>
    <n v="56.519999999999996"/>
    <n v="3"/>
    <n v="0"/>
    <n v="15.8256"/>
  </r>
  <r>
    <n v="5579"/>
    <s v="CA-2014-137498"/>
    <x v="3"/>
    <x v="428"/>
    <d v="2014-09-15T00:00:00"/>
    <s v="Second Class"/>
    <s v="LC-17050"/>
    <s v="Liz Carlisle"/>
    <x v="0"/>
    <x v="0"/>
    <s v="Los Angeles"/>
    <x v="1"/>
    <n v="90004"/>
    <x v="1"/>
    <s v="OFF-AR-10003829"/>
    <x v="1"/>
    <x v="6"/>
    <x v="934"/>
    <n v="6.56"/>
    <n v="2"/>
    <n v="0"/>
    <n v="1.9023999999999992"/>
  </r>
  <r>
    <n v="5580"/>
    <s v="CA-2014-137498"/>
    <x v="3"/>
    <x v="428"/>
    <d v="2014-09-15T00:00:00"/>
    <s v="Second Class"/>
    <s v="LC-17050"/>
    <s v="Liz Carlisle"/>
    <x v="0"/>
    <x v="0"/>
    <s v="Los Angeles"/>
    <x v="1"/>
    <n v="90004"/>
    <x v="1"/>
    <s v="FUR-CH-10003833"/>
    <x v="0"/>
    <x v="1"/>
    <x v="1200"/>
    <n v="243.92"/>
    <n v="5"/>
    <n v="0.2"/>
    <n v="-15.245000000000005"/>
  </r>
  <r>
    <n v="5581"/>
    <s v="CA-2014-137498"/>
    <x v="3"/>
    <x v="428"/>
    <d v="2014-09-15T00:00:00"/>
    <s v="Second Class"/>
    <s v="LC-17050"/>
    <s v="Liz Carlisle"/>
    <x v="0"/>
    <x v="0"/>
    <s v="Los Angeles"/>
    <x v="1"/>
    <n v="90004"/>
    <x v="1"/>
    <s v="OFF-PA-10000143"/>
    <x v="1"/>
    <x v="10"/>
    <x v="1692"/>
    <n v="47.52"/>
    <n v="9"/>
    <n v="0"/>
    <n v="22.809600000000003"/>
  </r>
  <r>
    <n v="5582"/>
    <s v="CA-2014-163818"/>
    <x v="3"/>
    <x v="1055"/>
    <d v="2014-10-09T00:00:00"/>
    <s v="Standard Class"/>
    <s v="PS-18970"/>
    <s v="Paul Stevenson"/>
    <x v="2"/>
    <x v="0"/>
    <s v="Clinton"/>
    <x v="39"/>
    <n v="20735"/>
    <x v="3"/>
    <s v="FUR-FU-10000076"/>
    <x v="0"/>
    <x v="5"/>
    <x v="875"/>
    <n v="19.98"/>
    <n v="1"/>
    <n v="0"/>
    <n v="8.5914000000000019"/>
  </r>
  <r>
    <n v="5583"/>
    <s v="CA-2013-161158"/>
    <x v="0"/>
    <x v="195"/>
    <d v="2013-05-14T00:00:00"/>
    <s v="Standard Class"/>
    <s v="PS-18970"/>
    <s v="Paul Stevenson"/>
    <x v="2"/>
    <x v="0"/>
    <s v="New York City"/>
    <x v="15"/>
    <n v="10024"/>
    <x v="3"/>
    <s v="OFF-AR-10000462"/>
    <x v="1"/>
    <x v="6"/>
    <x v="885"/>
    <n v="8"/>
    <n v="5"/>
    <n v="0"/>
    <n v="3.4400000000000008"/>
  </r>
  <r>
    <n v="5584"/>
    <s v="CA-2011-116673"/>
    <x v="2"/>
    <x v="534"/>
    <d v="2011-12-19T00:00:00"/>
    <s v="Second Class"/>
    <s v="JO-15280"/>
    <s v="Jas O'Carroll"/>
    <x v="0"/>
    <x v="0"/>
    <s v="San Diego"/>
    <x v="1"/>
    <n v="92037"/>
    <x v="1"/>
    <s v="FUR-FU-10003829"/>
    <x v="0"/>
    <x v="5"/>
    <x v="1369"/>
    <n v="6.16"/>
    <n v="2"/>
    <n v="0"/>
    <n v="1.9711999999999996"/>
  </r>
  <r>
    <n v="5585"/>
    <s v="CA-2014-105333"/>
    <x v="3"/>
    <x v="329"/>
    <d v="2014-12-05T00:00:00"/>
    <s v="Standard Class"/>
    <s v="VP-21730"/>
    <s v="Victor Preis"/>
    <x v="2"/>
    <x v="0"/>
    <s v="New York City"/>
    <x v="15"/>
    <n v="10011"/>
    <x v="3"/>
    <s v="OFF-ST-10002182"/>
    <x v="1"/>
    <x v="4"/>
    <x v="1732"/>
    <n v="83.56"/>
    <n v="4"/>
    <n v="0"/>
    <n v="1.6711999999999989"/>
  </r>
  <r>
    <n v="5586"/>
    <s v="CA-2014-105333"/>
    <x v="3"/>
    <x v="329"/>
    <d v="2014-12-05T00:00:00"/>
    <s v="Standard Class"/>
    <s v="VP-21730"/>
    <s v="Victor Preis"/>
    <x v="2"/>
    <x v="0"/>
    <s v="New York City"/>
    <x v="15"/>
    <n v="10011"/>
    <x v="3"/>
    <s v="TEC-PH-10001468"/>
    <x v="2"/>
    <x v="7"/>
    <x v="1733"/>
    <n v="546.06000000000006"/>
    <n v="3"/>
    <n v="0"/>
    <n v="163.81799999999998"/>
  </r>
  <r>
    <n v="5587"/>
    <s v="CA-2014-105333"/>
    <x v="3"/>
    <x v="329"/>
    <d v="2014-12-05T00:00:00"/>
    <s v="Standard Class"/>
    <s v="VP-21730"/>
    <s v="Victor Preis"/>
    <x v="2"/>
    <x v="0"/>
    <s v="New York City"/>
    <x v="15"/>
    <n v="10011"/>
    <x v="3"/>
    <s v="OFF-ST-10001809"/>
    <x v="1"/>
    <x v="4"/>
    <x v="430"/>
    <n v="269.49"/>
    <n v="3"/>
    <n v="0"/>
    <n v="5.3897999999999939"/>
  </r>
  <r>
    <n v="5588"/>
    <s v="CA-2012-149993"/>
    <x v="1"/>
    <x v="531"/>
    <d v="2012-03-20T00:00:00"/>
    <s v="First Class"/>
    <s v="GA-14725"/>
    <s v="Guy Armstrong"/>
    <x v="0"/>
    <x v="0"/>
    <s v="Lancaster"/>
    <x v="1"/>
    <n v="93534"/>
    <x v="1"/>
    <s v="OFF-FA-10001561"/>
    <x v="1"/>
    <x v="13"/>
    <x v="831"/>
    <n v="10.9"/>
    <n v="5"/>
    <n v="0"/>
    <n v="3.5970000000000004"/>
  </r>
  <r>
    <n v="5589"/>
    <s v="CA-2011-168158"/>
    <x v="2"/>
    <x v="866"/>
    <d v="2011-07-24T00:00:00"/>
    <s v="Standard Class"/>
    <s v="EM-14140"/>
    <s v="Eugene Moren"/>
    <x v="2"/>
    <x v="0"/>
    <s v="Great Falls"/>
    <x v="37"/>
    <n v="59405"/>
    <x v="1"/>
    <s v="OFF-BI-10001759"/>
    <x v="1"/>
    <x v="8"/>
    <x v="725"/>
    <n v="6.0960000000000001"/>
    <n v="2"/>
    <n v="0.2"/>
    <n v="2.2098"/>
  </r>
  <r>
    <n v="5590"/>
    <s v="CA-2013-115224"/>
    <x v="0"/>
    <x v="16"/>
    <d v="2013-12-12T00:00:00"/>
    <s v="Second Class"/>
    <s v="DB-13615"/>
    <s v="Doug Bickford"/>
    <x v="0"/>
    <x v="0"/>
    <s v="San Francisco"/>
    <x v="1"/>
    <n v="94110"/>
    <x v="1"/>
    <s v="OFF-ST-10000615"/>
    <x v="1"/>
    <x v="4"/>
    <x v="75"/>
    <n v="34.049999999999997"/>
    <n v="3"/>
    <n v="0"/>
    <n v="9.5340000000000025"/>
  </r>
  <r>
    <n v="5591"/>
    <s v="CA-2013-115224"/>
    <x v="0"/>
    <x v="16"/>
    <d v="2013-12-12T00:00:00"/>
    <s v="Second Class"/>
    <s v="DB-13615"/>
    <s v="Doug Bickford"/>
    <x v="0"/>
    <x v="0"/>
    <s v="San Francisco"/>
    <x v="1"/>
    <n v="94110"/>
    <x v="1"/>
    <s v="OFF-ST-10003816"/>
    <x v="1"/>
    <x v="4"/>
    <x v="710"/>
    <n v="352.38"/>
    <n v="2"/>
    <n v="0"/>
    <n v="81.047399999999982"/>
  </r>
  <r>
    <n v="5592"/>
    <s v="CA-2011-164742"/>
    <x v="2"/>
    <x v="303"/>
    <d v="2011-10-18T00:00:00"/>
    <s v="Second Class"/>
    <s v="ML-17395"/>
    <s v="Marina Lichtenstein"/>
    <x v="1"/>
    <x v="0"/>
    <s v="Lakewood"/>
    <x v="30"/>
    <n v="8701"/>
    <x v="3"/>
    <s v="FUR-CH-10002880"/>
    <x v="0"/>
    <x v="1"/>
    <x v="801"/>
    <n v="245.98"/>
    <n v="2"/>
    <n v="0"/>
    <n v="27.057799999999986"/>
  </r>
  <r>
    <n v="5593"/>
    <s v="CA-2011-164742"/>
    <x v="2"/>
    <x v="303"/>
    <d v="2011-10-18T00:00:00"/>
    <s v="Second Class"/>
    <s v="ML-17395"/>
    <s v="Marina Lichtenstein"/>
    <x v="1"/>
    <x v="0"/>
    <s v="Lakewood"/>
    <x v="30"/>
    <n v="8701"/>
    <x v="3"/>
    <s v="OFF-BI-10004738"/>
    <x v="1"/>
    <x v="8"/>
    <x v="92"/>
    <n v="18.940000000000001"/>
    <n v="1"/>
    <n v="0"/>
    <n v="9.4700000000000006"/>
  </r>
  <r>
    <n v="5594"/>
    <s v="US-2014-108014"/>
    <x v="3"/>
    <x v="123"/>
    <d v="2014-11-26T00:00:00"/>
    <s v="Standard Class"/>
    <s v="JH-15430"/>
    <s v="Jennifer Halladay"/>
    <x v="0"/>
    <x v="0"/>
    <s v="Cleveland"/>
    <x v="24"/>
    <n v="44105"/>
    <x v="3"/>
    <s v="OFF-BI-10003984"/>
    <x v="1"/>
    <x v="8"/>
    <x v="690"/>
    <n v="59.913000000000011"/>
    <n v="7"/>
    <n v="0.7"/>
    <n v="-45.933299999999988"/>
  </r>
  <r>
    <n v="5595"/>
    <s v="CA-2014-160325"/>
    <x v="3"/>
    <x v="241"/>
    <d v="2014-09-25T00:00:00"/>
    <s v="Same Day"/>
    <s v="BP-11095"/>
    <s v="Bart Pistole"/>
    <x v="1"/>
    <x v="0"/>
    <s v="Lawrence"/>
    <x v="31"/>
    <n v="1841"/>
    <x v="3"/>
    <s v="TEC-PH-10000984"/>
    <x v="2"/>
    <x v="7"/>
    <x v="465"/>
    <n v="391.98"/>
    <n v="2"/>
    <n v="0"/>
    <n v="109.75440000000003"/>
  </r>
  <r>
    <n v="5596"/>
    <s v="CA-2014-160325"/>
    <x v="3"/>
    <x v="241"/>
    <d v="2014-09-25T00:00:00"/>
    <s v="Same Day"/>
    <s v="BP-11095"/>
    <s v="Bart Pistole"/>
    <x v="1"/>
    <x v="0"/>
    <s v="Lawrence"/>
    <x v="31"/>
    <n v="1841"/>
    <x v="3"/>
    <s v="TEC-PH-10001944"/>
    <x v="2"/>
    <x v="7"/>
    <x v="1262"/>
    <n v="437.84999999999997"/>
    <n v="3"/>
    <n v="0"/>
    <n v="131.35499999999996"/>
  </r>
  <r>
    <n v="5597"/>
    <s v="CA-2012-159779"/>
    <x v="1"/>
    <x v="12"/>
    <d v="2012-09-29T00:00:00"/>
    <s v="Standard Class"/>
    <s v="SB-20185"/>
    <s v="Sarah Brown"/>
    <x v="0"/>
    <x v="0"/>
    <s v="Concord"/>
    <x v="38"/>
    <n v="3301"/>
    <x v="3"/>
    <s v="OFF-BI-10002735"/>
    <x v="1"/>
    <x v="8"/>
    <x v="141"/>
    <n v="68.62"/>
    <n v="2"/>
    <n v="0"/>
    <n v="32.251400000000004"/>
  </r>
  <r>
    <n v="5598"/>
    <s v="CA-2014-151176"/>
    <x v="3"/>
    <x v="778"/>
    <d v="2014-02-21T00:00:00"/>
    <s v="Standard Class"/>
    <s v="SV-20785"/>
    <s v="Stewart Visinsky"/>
    <x v="0"/>
    <x v="0"/>
    <s v="Baltimore"/>
    <x v="39"/>
    <n v="21215"/>
    <x v="3"/>
    <s v="OFF-SU-10001165"/>
    <x v="1"/>
    <x v="14"/>
    <x v="1039"/>
    <n v="25.02"/>
    <n v="3"/>
    <n v="0"/>
    <n v="6.5052000000000003"/>
  </r>
  <r>
    <n v="5599"/>
    <s v="CA-2014-151176"/>
    <x v="3"/>
    <x v="778"/>
    <d v="2014-02-21T00:00:00"/>
    <s v="Standard Class"/>
    <s v="SV-20785"/>
    <s v="Stewart Visinsky"/>
    <x v="0"/>
    <x v="0"/>
    <s v="Baltimore"/>
    <x v="39"/>
    <n v="21215"/>
    <x v="3"/>
    <s v="OFF-AR-10000614"/>
    <x v="1"/>
    <x v="6"/>
    <x v="1722"/>
    <n v="10.709999999999999"/>
    <n v="3"/>
    <n v="0"/>
    <n v="2.7845999999999997"/>
  </r>
  <r>
    <n v="5600"/>
    <s v="CA-2011-108903"/>
    <x v="2"/>
    <x v="462"/>
    <d v="2011-10-03T00:00:00"/>
    <s v="Same Day"/>
    <s v="DO-13435"/>
    <s v="Denny Ordway"/>
    <x v="0"/>
    <x v="0"/>
    <s v="Columbus"/>
    <x v="24"/>
    <n v="43229"/>
    <x v="3"/>
    <s v="OFF-AR-10004010"/>
    <x v="1"/>
    <x v="6"/>
    <x v="1734"/>
    <n v="55.984000000000009"/>
    <n v="2"/>
    <n v="0.2"/>
    <n v="4.1987999999999985"/>
  </r>
  <r>
    <n v="5601"/>
    <s v="CA-2011-108903"/>
    <x v="2"/>
    <x v="462"/>
    <d v="2011-10-03T00:00:00"/>
    <s v="Same Day"/>
    <s v="DO-13435"/>
    <s v="Denny Ordway"/>
    <x v="0"/>
    <x v="0"/>
    <s v="Columbus"/>
    <x v="24"/>
    <n v="43229"/>
    <x v="3"/>
    <s v="OFF-EN-10004030"/>
    <x v="1"/>
    <x v="12"/>
    <x v="135"/>
    <n v="14.480000000000002"/>
    <n v="5"/>
    <n v="0.2"/>
    <n v="4.8869999999999987"/>
  </r>
  <r>
    <n v="5602"/>
    <s v="CA-2011-108903"/>
    <x v="2"/>
    <x v="462"/>
    <d v="2011-10-03T00:00:00"/>
    <s v="Same Day"/>
    <s v="DO-13435"/>
    <s v="Denny Ordway"/>
    <x v="0"/>
    <x v="0"/>
    <s v="Columbus"/>
    <x v="24"/>
    <n v="43229"/>
    <x v="3"/>
    <s v="TEC-AC-10003023"/>
    <x v="2"/>
    <x v="11"/>
    <x v="1070"/>
    <n v="142.488"/>
    <n v="3"/>
    <n v="0.2"/>
    <n v="-3.5622000000000043"/>
  </r>
  <r>
    <n v="5603"/>
    <s v="CA-2013-117919"/>
    <x v="0"/>
    <x v="278"/>
    <d v="2013-08-30T00:00:00"/>
    <s v="Second Class"/>
    <s v="TB-21355"/>
    <s v="Todd Boyes"/>
    <x v="1"/>
    <x v="0"/>
    <s v="Houston"/>
    <x v="5"/>
    <n v="77041"/>
    <x v="2"/>
    <s v="OFF-ST-10003572"/>
    <x v="1"/>
    <x v="4"/>
    <x v="1735"/>
    <n v="14.16"/>
    <n v="1"/>
    <n v="0.2"/>
    <n v="1.0620000000000003"/>
  </r>
  <r>
    <n v="5604"/>
    <s v="CA-2013-117919"/>
    <x v="0"/>
    <x v="278"/>
    <d v="2013-08-30T00:00:00"/>
    <s v="Second Class"/>
    <s v="TB-21355"/>
    <s v="Todd Boyes"/>
    <x v="1"/>
    <x v="0"/>
    <s v="Houston"/>
    <x v="5"/>
    <n v="77041"/>
    <x v="2"/>
    <s v="OFF-PA-10004353"/>
    <x v="1"/>
    <x v="10"/>
    <x v="1652"/>
    <n v="79.920000000000016"/>
    <n v="5"/>
    <n v="0.2"/>
    <n v="27.972000000000001"/>
  </r>
  <r>
    <n v="5605"/>
    <s v="CA-2012-142475"/>
    <x v="1"/>
    <x v="155"/>
    <d v="2012-12-07T00:00:00"/>
    <s v="Standard Class"/>
    <s v="BS-11380"/>
    <s v="Bill Stewart"/>
    <x v="1"/>
    <x v="0"/>
    <s v="New York City"/>
    <x v="15"/>
    <n v="10011"/>
    <x v="3"/>
    <s v="OFF-BI-10003718"/>
    <x v="1"/>
    <x v="8"/>
    <x v="1660"/>
    <n v="590.35199999999998"/>
    <n v="6"/>
    <n v="0.2"/>
    <n v="206.62319999999997"/>
  </r>
  <r>
    <n v="5606"/>
    <s v="CA-2013-134516"/>
    <x v="0"/>
    <x v="873"/>
    <d v="2013-09-26T00:00:00"/>
    <s v="Standard Class"/>
    <s v="FM-14215"/>
    <s v="Filia McAdams"/>
    <x v="1"/>
    <x v="0"/>
    <s v="Greensboro"/>
    <x v="3"/>
    <n v="27405"/>
    <x v="0"/>
    <s v="FUR-FU-10001546"/>
    <x v="0"/>
    <x v="5"/>
    <x v="1423"/>
    <n v="17.088000000000001"/>
    <n v="2"/>
    <n v="0.2"/>
    <n v="1.0679999999999996"/>
  </r>
  <r>
    <n v="5607"/>
    <s v="CA-2013-134516"/>
    <x v="0"/>
    <x v="873"/>
    <d v="2013-09-26T00:00:00"/>
    <s v="Standard Class"/>
    <s v="FM-14215"/>
    <s v="Filia McAdams"/>
    <x v="1"/>
    <x v="0"/>
    <s v="Greensboro"/>
    <x v="3"/>
    <n v="27405"/>
    <x v="0"/>
    <s v="FUR-CH-10002880"/>
    <x v="0"/>
    <x v="1"/>
    <x v="801"/>
    <n v="98.391999999999996"/>
    <n v="1"/>
    <n v="0.2"/>
    <n v="-11.069100000000006"/>
  </r>
  <r>
    <n v="5608"/>
    <s v="CA-2014-105193"/>
    <x v="3"/>
    <x v="613"/>
    <d v="2014-04-01T00:00:00"/>
    <s v="Standard Class"/>
    <s v="JL-15835"/>
    <s v="John Lee"/>
    <x v="0"/>
    <x v="0"/>
    <s v="New York City"/>
    <x v="15"/>
    <n v="10024"/>
    <x v="3"/>
    <s v="OFF-AR-10001547"/>
    <x v="1"/>
    <x v="6"/>
    <x v="147"/>
    <n v="11.05"/>
    <n v="5"/>
    <n v="0"/>
    <n v="2.9835000000000003"/>
  </r>
  <r>
    <n v="5609"/>
    <s v="CA-2012-168634"/>
    <x v="1"/>
    <x v="401"/>
    <d v="2012-12-11T00:00:00"/>
    <s v="Standard Class"/>
    <s v="AF-10870"/>
    <s v="Art Ferguson"/>
    <x v="0"/>
    <x v="0"/>
    <s v="San Francisco"/>
    <x v="1"/>
    <n v="94109"/>
    <x v="1"/>
    <s v="OFF-AP-10001626"/>
    <x v="1"/>
    <x v="9"/>
    <x v="1016"/>
    <n v="7.78"/>
    <n v="2"/>
    <n v="0"/>
    <n v="2.0228000000000002"/>
  </r>
  <r>
    <n v="5610"/>
    <s v="CA-2014-117198"/>
    <x v="3"/>
    <x v="515"/>
    <d v="2014-09-06T00:00:00"/>
    <s v="Standard Class"/>
    <s v="BG-11035"/>
    <s v="Barry Gonzalez"/>
    <x v="0"/>
    <x v="0"/>
    <s v="Monroe"/>
    <x v="28"/>
    <n v="71203"/>
    <x v="0"/>
    <s v="TEC-AC-10003033"/>
    <x v="2"/>
    <x v="11"/>
    <x v="756"/>
    <n v="659.9"/>
    <n v="2"/>
    <n v="0"/>
    <n v="217.76699999999994"/>
  </r>
  <r>
    <n v="5611"/>
    <s v="CA-2012-145828"/>
    <x v="1"/>
    <x v="348"/>
    <d v="2012-10-07T00:00:00"/>
    <s v="First Class"/>
    <s v="MB-17305"/>
    <s v="Maria Bertelson"/>
    <x v="0"/>
    <x v="0"/>
    <s v="Cincinnati"/>
    <x v="24"/>
    <n v="45231"/>
    <x v="3"/>
    <s v="TEC-AC-10002323"/>
    <x v="2"/>
    <x v="11"/>
    <x v="175"/>
    <n v="53.040000000000006"/>
    <n v="3"/>
    <n v="0.2"/>
    <n v="-4.6409999999999982"/>
  </r>
  <r>
    <n v="5612"/>
    <s v="CA-2014-121027"/>
    <x v="3"/>
    <x v="238"/>
    <d v="2014-08-23T00:00:00"/>
    <s v="Standard Class"/>
    <s v="HW-14935"/>
    <s v="Helen Wasserman"/>
    <x v="1"/>
    <x v="0"/>
    <s v="Seattle"/>
    <x v="4"/>
    <n v="98105"/>
    <x v="1"/>
    <s v="TEC-AC-10002049"/>
    <x v="2"/>
    <x v="11"/>
    <x v="1053"/>
    <n v="843.9"/>
    <n v="2"/>
    <n v="0"/>
    <n v="371.31600000000003"/>
  </r>
  <r>
    <n v="5613"/>
    <s v="CA-2014-121027"/>
    <x v="3"/>
    <x v="238"/>
    <d v="2014-08-23T00:00:00"/>
    <s v="Standard Class"/>
    <s v="HW-14935"/>
    <s v="Helen Wasserman"/>
    <x v="1"/>
    <x v="0"/>
    <s v="Seattle"/>
    <x v="4"/>
    <n v="98105"/>
    <x v="1"/>
    <s v="TEC-AC-10002253"/>
    <x v="2"/>
    <x v="11"/>
    <x v="572"/>
    <n v="1496.16"/>
    <n v="9"/>
    <n v="0"/>
    <n v="224.42400000000006"/>
  </r>
  <r>
    <n v="5614"/>
    <s v="CA-2013-147431"/>
    <x v="0"/>
    <x v="1056"/>
    <d v="2013-02-07T00:00:00"/>
    <s v="Standard Class"/>
    <s v="AB-10105"/>
    <s v="Adrian Barton"/>
    <x v="0"/>
    <x v="0"/>
    <s v="New York City"/>
    <x v="15"/>
    <n v="10011"/>
    <x v="3"/>
    <s v="OFF-ST-10003994"/>
    <x v="1"/>
    <x v="4"/>
    <x v="1736"/>
    <n v="117.96"/>
    <n v="2"/>
    <n v="0"/>
    <n v="5.8979999999999961"/>
  </r>
  <r>
    <n v="5615"/>
    <s v="CA-2013-158001"/>
    <x v="0"/>
    <x v="828"/>
    <d v="2013-08-28T00:00:00"/>
    <s v="Standard Class"/>
    <s v="JP-15460"/>
    <s v="Jennifer Patt"/>
    <x v="1"/>
    <x v="0"/>
    <s v="New York City"/>
    <x v="15"/>
    <n v="10035"/>
    <x v="3"/>
    <s v="OFF-AR-10002399"/>
    <x v="1"/>
    <x v="6"/>
    <x v="316"/>
    <n v="21.299999999999997"/>
    <n v="5"/>
    <n v="0"/>
    <n v="8.7330000000000005"/>
  </r>
  <r>
    <n v="5616"/>
    <s v="CA-2013-158001"/>
    <x v="0"/>
    <x v="828"/>
    <d v="2013-08-28T00:00:00"/>
    <s v="Standard Class"/>
    <s v="JP-15460"/>
    <s v="Jennifer Patt"/>
    <x v="1"/>
    <x v="0"/>
    <s v="New York City"/>
    <x v="15"/>
    <n v="10035"/>
    <x v="3"/>
    <s v="OFF-AP-10002118"/>
    <x v="1"/>
    <x v="9"/>
    <x v="77"/>
    <n v="1040.8"/>
    <n v="5"/>
    <n v="0"/>
    <n v="281.01600000000008"/>
  </r>
  <r>
    <n v="5617"/>
    <s v="CA-2013-158001"/>
    <x v="0"/>
    <x v="828"/>
    <d v="2013-08-28T00:00:00"/>
    <s v="Standard Class"/>
    <s v="JP-15460"/>
    <s v="Jennifer Patt"/>
    <x v="1"/>
    <x v="0"/>
    <s v="New York City"/>
    <x v="15"/>
    <n v="10035"/>
    <x v="3"/>
    <s v="OFF-AR-10001954"/>
    <x v="1"/>
    <x v="6"/>
    <x v="558"/>
    <n v="29.339999999999996"/>
    <n v="6"/>
    <n v="0"/>
    <n v="7.9218000000000002"/>
  </r>
  <r>
    <n v="5618"/>
    <s v="CA-2014-125745"/>
    <x v="3"/>
    <x v="160"/>
    <d v="2014-07-05T00:00:00"/>
    <s v="Standard Class"/>
    <s v="DV-13045"/>
    <s v="Darrin Van Huff"/>
    <x v="1"/>
    <x v="0"/>
    <s v="Memphis"/>
    <x v="18"/>
    <n v="38109"/>
    <x v="0"/>
    <s v="FUR-FU-10001591"/>
    <x v="0"/>
    <x v="5"/>
    <x v="1101"/>
    <n v="19.52"/>
    <n v="2"/>
    <n v="0.2"/>
    <n v="5.3680000000000012"/>
  </r>
  <r>
    <n v="5619"/>
    <s v="CA-2012-101154"/>
    <x v="1"/>
    <x v="227"/>
    <d v="2012-09-21T00:00:00"/>
    <s v="First Class"/>
    <s v="CM-12190"/>
    <s v="Charlotte Melton"/>
    <x v="0"/>
    <x v="0"/>
    <s v="San Diego"/>
    <x v="1"/>
    <n v="92105"/>
    <x v="1"/>
    <s v="OFF-ST-10004186"/>
    <x v="1"/>
    <x v="4"/>
    <x v="16"/>
    <n v="443.92"/>
    <n v="4"/>
    <n v="0"/>
    <n v="8.8783999999999992"/>
  </r>
  <r>
    <n v="5620"/>
    <s v="US-2013-124163"/>
    <x v="0"/>
    <x v="477"/>
    <d v="2013-10-01T00:00:00"/>
    <s v="Standard Class"/>
    <s v="SC-20695"/>
    <s v="Steve Chapman"/>
    <x v="1"/>
    <x v="0"/>
    <s v="La Crosse"/>
    <x v="6"/>
    <n v="54601"/>
    <x v="2"/>
    <s v="TEC-AC-10001908"/>
    <x v="2"/>
    <x v="11"/>
    <x v="292"/>
    <n v="499.95"/>
    <n v="5"/>
    <n v="0"/>
    <n v="174.98249999999999"/>
  </r>
  <r>
    <n v="5621"/>
    <s v="US-2013-124163"/>
    <x v="0"/>
    <x v="477"/>
    <d v="2013-10-01T00:00:00"/>
    <s v="Standard Class"/>
    <s v="SC-20695"/>
    <s v="Steve Chapman"/>
    <x v="1"/>
    <x v="0"/>
    <s v="La Crosse"/>
    <x v="6"/>
    <n v="54601"/>
    <x v="2"/>
    <s v="OFF-AR-10000817"/>
    <x v="1"/>
    <x v="6"/>
    <x v="1255"/>
    <n v="3.04"/>
    <n v="1"/>
    <n v="0"/>
    <n v="1.0335999999999999"/>
  </r>
  <r>
    <n v="5622"/>
    <s v="US-2013-124163"/>
    <x v="0"/>
    <x v="477"/>
    <d v="2013-10-01T00:00:00"/>
    <s v="Standard Class"/>
    <s v="SC-20695"/>
    <s v="Steve Chapman"/>
    <x v="1"/>
    <x v="0"/>
    <s v="La Crosse"/>
    <x v="6"/>
    <n v="54601"/>
    <x v="2"/>
    <s v="FUR-CH-10004218"/>
    <x v="0"/>
    <x v="1"/>
    <x v="38"/>
    <n v="201.96"/>
    <n v="2"/>
    <n v="0"/>
    <n v="50.490000000000009"/>
  </r>
  <r>
    <n v="5623"/>
    <s v="US-2013-124163"/>
    <x v="0"/>
    <x v="477"/>
    <d v="2013-10-01T00:00:00"/>
    <s v="Standard Class"/>
    <s v="SC-20695"/>
    <s v="Steve Chapman"/>
    <x v="1"/>
    <x v="0"/>
    <s v="La Crosse"/>
    <x v="6"/>
    <n v="54601"/>
    <x v="2"/>
    <s v="FUR-FU-10000755"/>
    <x v="0"/>
    <x v="5"/>
    <x v="1443"/>
    <n v="68.64"/>
    <n v="11"/>
    <n v="0"/>
    <n v="17.160000000000004"/>
  </r>
  <r>
    <n v="5624"/>
    <s v="CA-2013-121748"/>
    <x v="0"/>
    <x v="1057"/>
    <d v="2013-10-29T00:00:00"/>
    <s v="Second Class"/>
    <s v="VW-21775"/>
    <s v="Victoria Wilson"/>
    <x v="1"/>
    <x v="0"/>
    <s v="Los Angeles"/>
    <x v="1"/>
    <n v="90032"/>
    <x v="1"/>
    <s v="TEC-AC-10003063"/>
    <x v="2"/>
    <x v="11"/>
    <x v="1052"/>
    <n v="100"/>
    <n v="4"/>
    <n v="0"/>
    <n v="21"/>
  </r>
  <r>
    <n v="5625"/>
    <s v="CA-2013-121748"/>
    <x v="0"/>
    <x v="1057"/>
    <d v="2013-10-29T00:00:00"/>
    <s v="Second Class"/>
    <s v="VW-21775"/>
    <s v="Victoria Wilson"/>
    <x v="1"/>
    <x v="0"/>
    <s v="Los Angeles"/>
    <x v="1"/>
    <n v="90032"/>
    <x v="1"/>
    <s v="TEC-AC-10002637"/>
    <x v="2"/>
    <x v="11"/>
    <x v="1308"/>
    <n v="359.98"/>
    <n v="2"/>
    <n v="0"/>
    <n v="21.598799999999983"/>
  </r>
  <r>
    <n v="5626"/>
    <s v="CA-2011-126683"/>
    <x v="2"/>
    <x v="411"/>
    <d v="2011-10-01T00:00:00"/>
    <s v="Second Class"/>
    <s v="PP-18955"/>
    <s v="Paul Prost"/>
    <x v="2"/>
    <x v="0"/>
    <s v="Seattle"/>
    <x v="4"/>
    <n v="98115"/>
    <x v="1"/>
    <s v="FUR-FU-10001706"/>
    <x v="0"/>
    <x v="5"/>
    <x v="50"/>
    <n v="6.16"/>
    <n v="2"/>
    <n v="0"/>
    <n v="2.9567999999999999"/>
  </r>
  <r>
    <n v="5627"/>
    <s v="CA-2011-126683"/>
    <x v="2"/>
    <x v="411"/>
    <d v="2011-10-01T00:00:00"/>
    <s v="Second Class"/>
    <s v="PP-18955"/>
    <s v="Paul Prost"/>
    <x v="2"/>
    <x v="0"/>
    <s v="Seattle"/>
    <x v="4"/>
    <n v="98115"/>
    <x v="1"/>
    <s v="FUR-TA-10002958"/>
    <x v="0"/>
    <x v="3"/>
    <x v="956"/>
    <n v="2348.8200000000002"/>
    <n v="9"/>
    <n v="0"/>
    <n v="399.29939999999976"/>
  </r>
  <r>
    <n v="5628"/>
    <s v="CA-2014-148810"/>
    <x v="3"/>
    <x v="335"/>
    <d v="2014-07-02T00:00:00"/>
    <s v="Standard Class"/>
    <s v="DR-12880"/>
    <s v="Dan Reichenbach"/>
    <x v="1"/>
    <x v="0"/>
    <s v="Miami"/>
    <x v="2"/>
    <n v="33180"/>
    <x v="0"/>
    <s v="OFF-LA-10004689"/>
    <x v="1"/>
    <x v="2"/>
    <x v="261"/>
    <n v="13.872000000000002"/>
    <n v="6"/>
    <n v="0.2"/>
    <n v="4.6818000000000008"/>
  </r>
  <r>
    <n v="5629"/>
    <s v="CA-2014-148810"/>
    <x v="3"/>
    <x v="335"/>
    <d v="2014-07-02T00:00:00"/>
    <s v="Standard Class"/>
    <s v="DR-12880"/>
    <s v="Dan Reichenbach"/>
    <x v="1"/>
    <x v="0"/>
    <s v="Miami"/>
    <x v="2"/>
    <n v="33180"/>
    <x v="0"/>
    <s v="FUR-CH-10001545"/>
    <x v="0"/>
    <x v="1"/>
    <x v="1737"/>
    <n v="273.55200000000002"/>
    <n v="3"/>
    <n v="0.2"/>
    <n v="-13.677599999999998"/>
  </r>
  <r>
    <n v="5630"/>
    <s v="US-2013-146066"/>
    <x v="0"/>
    <x v="1036"/>
    <d v="2013-08-24T00:00:00"/>
    <s v="Second Class"/>
    <s v="RB-19465"/>
    <s v="Rick Bensley"/>
    <x v="2"/>
    <x v="0"/>
    <s v="Philadelphia"/>
    <x v="9"/>
    <n v="19143"/>
    <x v="3"/>
    <s v="FUR-TA-10002530"/>
    <x v="0"/>
    <x v="3"/>
    <x v="983"/>
    <n v="815.29199999999992"/>
    <n v="9"/>
    <n v="0.4"/>
    <n v="-339.7050000000001"/>
  </r>
  <r>
    <n v="5631"/>
    <s v="CA-2011-127614"/>
    <x v="2"/>
    <x v="1058"/>
    <d v="2011-02-16T00:00:00"/>
    <s v="Standard Class"/>
    <s v="NF-18385"/>
    <s v="Natalie Fritzler"/>
    <x v="0"/>
    <x v="0"/>
    <s v="Chesapeake"/>
    <x v="17"/>
    <n v="23320"/>
    <x v="0"/>
    <s v="TEC-AC-10001432"/>
    <x v="2"/>
    <x v="11"/>
    <x v="471"/>
    <n v="234.45000000000002"/>
    <n v="3"/>
    <n v="0"/>
    <n v="103.15800000000003"/>
  </r>
  <r>
    <n v="5632"/>
    <s v="CA-2011-127614"/>
    <x v="2"/>
    <x v="1058"/>
    <d v="2011-02-16T00:00:00"/>
    <s v="Standard Class"/>
    <s v="NF-18385"/>
    <s v="Natalie Fritzler"/>
    <x v="0"/>
    <x v="0"/>
    <s v="Chesapeake"/>
    <x v="17"/>
    <n v="23320"/>
    <x v="0"/>
    <s v="FUR-TA-10003715"/>
    <x v="0"/>
    <x v="3"/>
    <x v="1003"/>
    <n v="1256.22"/>
    <n v="6"/>
    <n v="0"/>
    <n v="75.37319999999994"/>
  </r>
  <r>
    <n v="5633"/>
    <s v="CA-2011-127614"/>
    <x v="2"/>
    <x v="1058"/>
    <d v="2011-02-16T00:00:00"/>
    <s v="Standard Class"/>
    <s v="NF-18385"/>
    <s v="Natalie Fritzler"/>
    <x v="0"/>
    <x v="0"/>
    <s v="Chesapeake"/>
    <x v="17"/>
    <n v="23320"/>
    <x v="0"/>
    <s v="OFF-BI-10003291"/>
    <x v="1"/>
    <x v="8"/>
    <x v="44"/>
    <n v="17.46"/>
    <n v="2"/>
    <n v="0"/>
    <n v="8.2061999999999991"/>
  </r>
  <r>
    <n v="5634"/>
    <s v="CA-2013-101742"/>
    <x v="0"/>
    <x v="713"/>
    <d v="2013-09-29T00:00:00"/>
    <s v="Second Class"/>
    <s v="CR-12580"/>
    <s v="Clay Rozendal"/>
    <x v="2"/>
    <x v="0"/>
    <s v="New York City"/>
    <x v="15"/>
    <n v="10009"/>
    <x v="3"/>
    <s v="OFF-BI-10004187"/>
    <x v="1"/>
    <x v="8"/>
    <x v="33"/>
    <n v="10.528"/>
    <n v="7"/>
    <n v="0.2"/>
    <n v="3.6847999999999987"/>
  </r>
  <r>
    <n v="5635"/>
    <s v="CA-2012-134943"/>
    <x v="1"/>
    <x v="901"/>
    <d v="2012-12-06T00:00:00"/>
    <s v="First Class"/>
    <s v="SU-20665"/>
    <s v="Stephanie Ulpright"/>
    <x v="2"/>
    <x v="0"/>
    <s v="Ann Arbor"/>
    <x v="12"/>
    <n v="48104"/>
    <x v="2"/>
    <s v="OFF-BI-10000666"/>
    <x v="1"/>
    <x v="8"/>
    <x v="980"/>
    <n v="152.79999999999998"/>
    <n v="5"/>
    <n v="0"/>
    <n v="76.399999999999991"/>
  </r>
  <r>
    <n v="5636"/>
    <s v="CA-2014-123022"/>
    <x v="3"/>
    <x v="213"/>
    <d v="2014-09-09T00:00:00"/>
    <s v="Standard Class"/>
    <s v="SC-20050"/>
    <s v="Sample Company A"/>
    <x v="2"/>
    <x v="0"/>
    <s v="La Mesa"/>
    <x v="1"/>
    <n v="91941"/>
    <x v="1"/>
    <s v="OFF-BI-10002225"/>
    <x v="1"/>
    <x v="8"/>
    <x v="336"/>
    <n v="82.56"/>
    <n v="5"/>
    <n v="0.2"/>
    <n v="28.896000000000001"/>
  </r>
  <r>
    <n v="5637"/>
    <s v="CA-2014-123022"/>
    <x v="3"/>
    <x v="213"/>
    <d v="2014-09-09T00:00:00"/>
    <s v="Standard Class"/>
    <s v="SC-20050"/>
    <s v="Sample Company A"/>
    <x v="2"/>
    <x v="0"/>
    <s v="La Mesa"/>
    <x v="1"/>
    <n v="91941"/>
    <x v="1"/>
    <s v="TEC-AC-10000474"/>
    <x v="2"/>
    <x v="11"/>
    <x v="1501"/>
    <n v="284.96999999999997"/>
    <n v="3"/>
    <n v="0"/>
    <n v="85.490999999999957"/>
  </r>
  <r>
    <n v="5638"/>
    <s v="CA-2014-113208"/>
    <x v="3"/>
    <x v="606"/>
    <d v="2014-04-03T00:00:00"/>
    <s v="Standard Class"/>
    <s v="ML-18040"/>
    <s v="Michelle Lonsdale"/>
    <x v="1"/>
    <x v="0"/>
    <s v="Dearborn"/>
    <x v="12"/>
    <n v="48126"/>
    <x v="2"/>
    <s v="FUR-FU-10004245"/>
    <x v="0"/>
    <x v="5"/>
    <x v="1738"/>
    <n v="60.84"/>
    <n v="3"/>
    <n v="0"/>
    <n v="23.119199999999999"/>
  </r>
  <r>
    <n v="5639"/>
    <s v="CA-2011-154893"/>
    <x v="2"/>
    <x v="1059"/>
    <d v="2011-12-27T00:00:00"/>
    <s v="Standard Class"/>
    <s v="GM-14440"/>
    <s v="Gary McGarr"/>
    <x v="0"/>
    <x v="0"/>
    <s v="San Diego"/>
    <x v="1"/>
    <n v="92024"/>
    <x v="1"/>
    <s v="FUR-CH-10004287"/>
    <x v="0"/>
    <x v="1"/>
    <x v="156"/>
    <n v="1325.76"/>
    <n v="6"/>
    <n v="0.2"/>
    <n v="149.14799999999991"/>
  </r>
  <r>
    <n v="5640"/>
    <s v="CA-2011-154893"/>
    <x v="2"/>
    <x v="1059"/>
    <d v="2011-12-27T00:00:00"/>
    <s v="Standard Class"/>
    <s v="GM-14440"/>
    <s v="Gary McGarr"/>
    <x v="0"/>
    <x v="0"/>
    <s v="San Diego"/>
    <x v="1"/>
    <n v="92024"/>
    <x v="1"/>
    <s v="FUR-CH-10000595"/>
    <x v="0"/>
    <x v="1"/>
    <x v="463"/>
    <n v="572.16000000000008"/>
    <n v="3"/>
    <n v="0.2"/>
    <n v="35.759999999999962"/>
  </r>
  <r>
    <n v="5641"/>
    <s v="CA-2011-147900"/>
    <x v="2"/>
    <x v="865"/>
    <d v="2011-09-28T00:00:00"/>
    <s v="Standard Class"/>
    <s v="JK-15640"/>
    <s v="Jim Kriz"/>
    <x v="2"/>
    <x v="0"/>
    <s v="Lakewood"/>
    <x v="24"/>
    <n v="44107"/>
    <x v="3"/>
    <s v="OFF-PA-10003063"/>
    <x v="1"/>
    <x v="10"/>
    <x v="1711"/>
    <n v="28.8"/>
    <n v="9"/>
    <n v="0.2"/>
    <n v="10.080000000000002"/>
  </r>
  <r>
    <n v="5642"/>
    <s v="CA-2014-106355"/>
    <x v="3"/>
    <x v="459"/>
    <d v="2014-04-06T00:00:00"/>
    <s v="First Class"/>
    <s v="AT-10435"/>
    <s v="Alyssa Tate"/>
    <x v="2"/>
    <x v="0"/>
    <s v="Meriden"/>
    <x v="29"/>
    <n v="6450"/>
    <x v="3"/>
    <s v="OFF-AR-10000246"/>
    <x v="1"/>
    <x v="6"/>
    <x v="21"/>
    <n v="11.12"/>
    <n v="4"/>
    <n v="0"/>
    <n v="2.8911999999999995"/>
  </r>
  <r>
    <n v="5643"/>
    <s v="CA-2013-127985"/>
    <x v="0"/>
    <x v="178"/>
    <d v="2013-04-06T00:00:00"/>
    <s v="Second Class"/>
    <s v="DB-12910"/>
    <s v="Daniel Byrd"/>
    <x v="2"/>
    <x v="0"/>
    <s v="Columbus"/>
    <x v="32"/>
    <n v="31907"/>
    <x v="0"/>
    <s v="FUR-FU-10003274"/>
    <x v="0"/>
    <x v="5"/>
    <x v="245"/>
    <n v="7.04"/>
    <n v="4"/>
    <n v="0"/>
    <n v="3.0976000000000004"/>
  </r>
  <r>
    <n v="5644"/>
    <s v="CA-2012-166604"/>
    <x v="1"/>
    <x v="1060"/>
    <d v="2012-05-20T00:00:00"/>
    <s v="Second Class"/>
    <s v="AH-10690"/>
    <s v="Anna Häberlin"/>
    <x v="1"/>
    <x v="0"/>
    <s v="Roswell"/>
    <x v="32"/>
    <n v="30076"/>
    <x v="0"/>
    <s v="OFF-EN-10004147"/>
    <x v="1"/>
    <x v="12"/>
    <x v="1279"/>
    <n v="17.940000000000001"/>
    <n v="3"/>
    <n v="0"/>
    <n v="8.7906000000000013"/>
  </r>
  <r>
    <n v="5645"/>
    <s v="CA-2014-120719"/>
    <x v="3"/>
    <x v="721"/>
    <d v="2014-03-27T00:00:00"/>
    <s v="First Class"/>
    <s v="SJ-20125"/>
    <s v="Sanjit Jacobs"/>
    <x v="2"/>
    <x v="0"/>
    <s v="Seattle"/>
    <x v="4"/>
    <n v="98105"/>
    <x v="1"/>
    <s v="OFF-BI-10002103"/>
    <x v="1"/>
    <x v="8"/>
    <x v="525"/>
    <n v="34.76"/>
    <n v="5"/>
    <n v="0.2"/>
    <n v="11.296999999999999"/>
  </r>
  <r>
    <n v="5646"/>
    <s v="CA-2014-127117"/>
    <x v="3"/>
    <x v="349"/>
    <d v="2014-04-20T00:00:00"/>
    <s v="Standard Class"/>
    <s v="HM-14860"/>
    <s v="Harry Marie"/>
    <x v="1"/>
    <x v="0"/>
    <s v="Morristown"/>
    <x v="30"/>
    <n v="7960"/>
    <x v="3"/>
    <s v="FUR-FU-10004018"/>
    <x v="0"/>
    <x v="5"/>
    <x v="927"/>
    <n v="74.45"/>
    <n v="5"/>
    <n v="0"/>
    <n v="20.101500000000001"/>
  </r>
  <r>
    <n v="5647"/>
    <s v="CA-2012-104241"/>
    <x v="1"/>
    <x v="1038"/>
    <d v="2012-01-09T00:00:00"/>
    <s v="Standard Class"/>
    <s v="AG-10495"/>
    <s v="Andrew Gjertsen"/>
    <x v="1"/>
    <x v="0"/>
    <s v="Alexandria"/>
    <x v="17"/>
    <n v="22304"/>
    <x v="0"/>
    <s v="FUR-FU-10001473"/>
    <x v="0"/>
    <x v="5"/>
    <x v="984"/>
    <n v="192.22"/>
    <n v="14"/>
    <n v="0"/>
    <n v="69.199200000000005"/>
  </r>
  <r>
    <n v="5648"/>
    <s v="CA-2014-168179"/>
    <x v="3"/>
    <x v="808"/>
    <d v="2014-11-08T00:00:00"/>
    <s v="Standard Class"/>
    <s v="JB-16000"/>
    <s v="Joy Bell-"/>
    <x v="0"/>
    <x v="0"/>
    <s v="Salt Lake City"/>
    <x v="7"/>
    <n v="84106"/>
    <x v="1"/>
    <s v="OFF-PA-10001800"/>
    <x v="1"/>
    <x v="10"/>
    <x v="580"/>
    <n v="19.440000000000001"/>
    <n v="3"/>
    <n v="0"/>
    <n v="9.3312000000000008"/>
  </r>
  <r>
    <n v="5649"/>
    <s v="CA-2014-142342"/>
    <x v="3"/>
    <x v="729"/>
    <d v="2014-07-20T00:00:00"/>
    <s v="Second Class"/>
    <s v="AJ-10795"/>
    <s v="Anthony Johnson"/>
    <x v="1"/>
    <x v="0"/>
    <s v="Apple Valley"/>
    <x v="1"/>
    <n v="92307"/>
    <x v="1"/>
    <s v="OFF-PA-10004609"/>
    <x v="1"/>
    <x v="10"/>
    <x v="1494"/>
    <n v="32.400000000000006"/>
    <n v="5"/>
    <n v="0"/>
    <n v="15.552000000000001"/>
  </r>
  <r>
    <n v="5650"/>
    <s v="CA-2014-142342"/>
    <x v="3"/>
    <x v="729"/>
    <d v="2014-07-20T00:00:00"/>
    <s v="Second Class"/>
    <s v="AJ-10795"/>
    <s v="Anthony Johnson"/>
    <x v="1"/>
    <x v="0"/>
    <s v="Apple Valley"/>
    <x v="1"/>
    <n v="92307"/>
    <x v="1"/>
    <s v="OFF-EN-10002592"/>
    <x v="1"/>
    <x v="12"/>
    <x v="1702"/>
    <n v="57.9"/>
    <n v="5"/>
    <n v="0"/>
    <n v="28.95"/>
  </r>
  <r>
    <n v="5651"/>
    <s v="CA-2014-142342"/>
    <x v="3"/>
    <x v="729"/>
    <d v="2014-07-20T00:00:00"/>
    <s v="Second Class"/>
    <s v="AJ-10795"/>
    <s v="Anthony Johnson"/>
    <x v="1"/>
    <x v="0"/>
    <s v="Apple Valley"/>
    <x v="1"/>
    <n v="92307"/>
    <x v="1"/>
    <s v="OFF-ST-10002957"/>
    <x v="1"/>
    <x v="4"/>
    <x v="1483"/>
    <n v="10.56"/>
    <n v="2"/>
    <n v="0"/>
    <n v="0"/>
  </r>
  <r>
    <n v="5652"/>
    <s v="CA-2014-142342"/>
    <x v="3"/>
    <x v="729"/>
    <d v="2014-07-20T00:00:00"/>
    <s v="Second Class"/>
    <s v="AJ-10795"/>
    <s v="Anthony Johnson"/>
    <x v="1"/>
    <x v="0"/>
    <s v="Apple Valley"/>
    <x v="1"/>
    <n v="92307"/>
    <x v="1"/>
    <s v="FUR-BO-10002613"/>
    <x v="0"/>
    <x v="0"/>
    <x v="177"/>
    <n v="1194.165"/>
    <n v="5"/>
    <n v="0.15"/>
    <n v="210.73499999999993"/>
  </r>
  <r>
    <n v="5653"/>
    <s v="CA-2014-109099"/>
    <x v="3"/>
    <x v="833"/>
    <d v="2014-10-12T00:00:00"/>
    <s v="Standard Class"/>
    <s v="MM-18280"/>
    <s v="Muhammed MacIntyre"/>
    <x v="1"/>
    <x v="0"/>
    <s v="New York City"/>
    <x v="15"/>
    <n v="10009"/>
    <x v="3"/>
    <s v="OFF-PA-10001033"/>
    <x v="1"/>
    <x v="10"/>
    <x v="1500"/>
    <n v="40.99"/>
    <n v="1"/>
    <n v="0"/>
    <n v="20.085100000000001"/>
  </r>
  <r>
    <n v="5654"/>
    <s v="US-2011-134187"/>
    <x v="2"/>
    <x v="130"/>
    <d v="2011-11-11T00:00:00"/>
    <s v="Standard Class"/>
    <s v="TH-21235"/>
    <s v="Tiffany House"/>
    <x v="1"/>
    <x v="0"/>
    <s v="Long Beach"/>
    <x v="1"/>
    <n v="90805"/>
    <x v="1"/>
    <s v="OFF-AR-10000940"/>
    <x v="1"/>
    <x v="6"/>
    <x v="134"/>
    <n v="2.94"/>
    <n v="1"/>
    <n v="0"/>
    <n v="0.79380000000000006"/>
  </r>
  <r>
    <n v="5655"/>
    <s v="CA-2013-145261"/>
    <x v="0"/>
    <x v="122"/>
    <d v="2013-12-22T00:00:00"/>
    <s v="First Class"/>
    <s v="AH-10120"/>
    <s v="Adrian Hane"/>
    <x v="2"/>
    <x v="0"/>
    <s v="Salem"/>
    <x v="21"/>
    <n v="97301"/>
    <x v="1"/>
    <s v="OFF-BI-10001670"/>
    <x v="1"/>
    <x v="8"/>
    <x v="438"/>
    <n v="45.240000000000009"/>
    <n v="4"/>
    <n v="0.7"/>
    <n v="-30.159999999999997"/>
  </r>
  <r>
    <n v="5656"/>
    <s v="CA-2013-145261"/>
    <x v="0"/>
    <x v="122"/>
    <d v="2013-12-22T00:00:00"/>
    <s v="First Class"/>
    <s v="AH-10120"/>
    <s v="Adrian Hane"/>
    <x v="2"/>
    <x v="0"/>
    <s v="Salem"/>
    <x v="21"/>
    <n v="97301"/>
    <x v="1"/>
    <s v="OFF-AR-10004078"/>
    <x v="1"/>
    <x v="6"/>
    <x v="507"/>
    <n v="18.687999999999999"/>
    <n v="4"/>
    <n v="0.2"/>
    <n v="2.3359999999999994"/>
  </r>
  <r>
    <n v="5657"/>
    <s v="CA-2013-145261"/>
    <x v="0"/>
    <x v="122"/>
    <d v="2013-12-22T00:00:00"/>
    <s v="First Class"/>
    <s v="AH-10120"/>
    <s v="Adrian Hane"/>
    <x v="2"/>
    <x v="0"/>
    <s v="Salem"/>
    <x v="21"/>
    <n v="97301"/>
    <x v="1"/>
    <s v="OFF-PA-10003036"/>
    <x v="1"/>
    <x v="10"/>
    <x v="1730"/>
    <n v="11.648000000000001"/>
    <n v="2"/>
    <n v="0.2"/>
    <n v="3.7855999999999992"/>
  </r>
  <r>
    <n v="5658"/>
    <s v="CA-2013-145261"/>
    <x v="0"/>
    <x v="122"/>
    <d v="2013-12-22T00:00:00"/>
    <s v="First Class"/>
    <s v="AH-10120"/>
    <s v="Adrian Hane"/>
    <x v="2"/>
    <x v="0"/>
    <s v="Salem"/>
    <x v="21"/>
    <n v="97301"/>
    <x v="1"/>
    <s v="TEC-AC-10000991"/>
    <x v="2"/>
    <x v="11"/>
    <x v="432"/>
    <n v="112.77600000000001"/>
    <n v="3"/>
    <n v="0.2"/>
    <n v="-8.4581999999999979"/>
  </r>
  <r>
    <n v="5659"/>
    <s v="CA-2013-145261"/>
    <x v="0"/>
    <x v="122"/>
    <d v="2013-12-22T00:00:00"/>
    <s v="First Class"/>
    <s v="AH-10120"/>
    <s v="Adrian Hane"/>
    <x v="2"/>
    <x v="0"/>
    <s v="Salem"/>
    <x v="21"/>
    <n v="97301"/>
    <x v="1"/>
    <s v="FUR-TA-10002530"/>
    <x v="0"/>
    <x v="3"/>
    <x v="983"/>
    <n v="377.45"/>
    <n v="5"/>
    <n v="0.5"/>
    <n v="-264.21500000000003"/>
  </r>
  <r>
    <n v="5660"/>
    <s v="CA-2013-145261"/>
    <x v="0"/>
    <x v="122"/>
    <d v="2013-12-22T00:00:00"/>
    <s v="First Class"/>
    <s v="AH-10120"/>
    <s v="Adrian Hane"/>
    <x v="2"/>
    <x v="0"/>
    <s v="Salem"/>
    <x v="21"/>
    <n v="97301"/>
    <x v="1"/>
    <s v="OFF-LA-10000407"/>
    <x v="1"/>
    <x v="2"/>
    <x v="1486"/>
    <n v="15.936000000000002"/>
    <n v="4"/>
    <n v="0.2"/>
    <n v="5.1791999999999998"/>
  </r>
  <r>
    <n v="5661"/>
    <s v="CA-2013-145261"/>
    <x v="0"/>
    <x v="122"/>
    <d v="2013-12-22T00:00:00"/>
    <s v="First Class"/>
    <s v="AH-10120"/>
    <s v="Adrian Hane"/>
    <x v="2"/>
    <x v="0"/>
    <s v="Salem"/>
    <x v="21"/>
    <n v="97301"/>
    <x v="1"/>
    <s v="TEC-PH-10004833"/>
    <x v="2"/>
    <x v="7"/>
    <x v="1354"/>
    <n v="28.68"/>
    <n v="3"/>
    <n v="0.2"/>
    <n v="-7.17"/>
  </r>
  <r>
    <n v="5662"/>
    <s v="CA-2013-108875"/>
    <x v="0"/>
    <x v="446"/>
    <d v="2013-10-02T00:00:00"/>
    <s v="Standard Class"/>
    <s v="CL-12700"/>
    <s v="Craig Leslie"/>
    <x v="2"/>
    <x v="0"/>
    <s v="Aurora"/>
    <x v="22"/>
    <n v="80013"/>
    <x v="1"/>
    <s v="FUR-FU-10002671"/>
    <x v="0"/>
    <x v="5"/>
    <x v="275"/>
    <n v="21.44"/>
    <n v="2"/>
    <n v="0.2"/>
    <n v="7.5039999999999987"/>
  </r>
  <r>
    <n v="5663"/>
    <s v="CA-2013-108875"/>
    <x v="0"/>
    <x v="446"/>
    <d v="2013-10-02T00:00:00"/>
    <s v="Standard Class"/>
    <s v="CL-12700"/>
    <s v="Craig Leslie"/>
    <x v="2"/>
    <x v="0"/>
    <s v="Aurora"/>
    <x v="22"/>
    <n v="80013"/>
    <x v="1"/>
    <s v="OFF-ST-10001370"/>
    <x v="1"/>
    <x v="4"/>
    <x v="1023"/>
    <n v="511.05600000000004"/>
    <n v="9"/>
    <n v="0.2"/>
    <n v="-95.823000000000079"/>
  </r>
  <r>
    <n v="5664"/>
    <s v="CA-2013-141957"/>
    <x v="0"/>
    <x v="658"/>
    <d v="2013-07-22T00:00:00"/>
    <s v="Same Day"/>
    <s v="JG-15310"/>
    <s v="Jason Gross"/>
    <x v="1"/>
    <x v="0"/>
    <s v="Newark"/>
    <x v="24"/>
    <n v="43055"/>
    <x v="3"/>
    <s v="OFF-AR-10000914"/>
    <x v="1"/>
    <x v="6"/>
    <x v="1739"/>
    <n v="18.656000000000002"/>
    <n v="2"/>
    <n v="0.2"/>
    <n v="1.3992000000000013"/>
  </r>
  <r>
    <n v="5665"/>
    <s v="CA-2013-141957"/>
    <x v="0"/>
    <x v="658"/>
    <d v="2013-07-22T00:00:00"/>
    <s v="Same Day"/>
    <s v="JG-15310"/>
    <s v="Jason Gross"/>
    <x v="1"/>
    <x v="0"/>
    <s v="Newark"/>
    <x v="24"/>
    <n v="43055"/>
    <x v="3"/>
    <s v="OFF-BI-10001116"/>
    <x v="1"/>
    <x v="8"/>
    <x v="1066"/>
    <n v="11.088000000000003"/>
    <n v="7"/>
    <n v="0.7"/>
    <n v="-8.1311999999999998"/>
  </r>
  <r>
    <n v="5666"/>
    <s v="CA-2013-141957"/>
    <x v="0"/>
    <x v="658"/>
    <d v="2013-07-22T00:00:00"/>
    <s v="Same Day"/>
    <s v="JG-15310"/>
    <s v="Jason Gross"/>
    <x v="1"/>
    <x v="0"/>
    <s v="Newark"/>
    <x v="24"/>
    <n v="43055"/>
    <x v="3"/>
    <s v="OFF-ST-10002276"/>
    <x v="1"/>
    <x v="4"/>
    <x v="223"/>
    <n v="66.688000000000002"/>
    <n v="1"/>
    <n v="0.2"/>
    <n v="4.1680000000000028"/>
  </r>
  <r>
    <n v="5667"/>
    <s v="CA-2013-141957"/>
    <x v="0"/>
    <x v="658"/>
    <d v="2013-07-22T00:00:00"/>
    <s v="Same Day"/>
    <s v="JG-15310"/>
    <s v="Jason Gross"/>
    <x v="1"/>
    <x v="0"/>
    <s v="Newark"/>
    <x v="24"/>
    <n v="43055"/>
    <x v="3"/>
    <s v="OFF-ST-10004340"/>
    <x v="1"/>
    <x v="4"/>
    <x v="809"/>
    <n v="99.488"/>
    <n v="2"/>
    <n v="0.2"/>
    <n v="8.7052000000000049"/>
  </r>
  <r>
    <n v="5668"/>
    <s v="CA-2013-142405"/>
    <x v="0"/>
    <x v="725"/>
    <d v="2013-06-16T00:00:00"/>
    <s v="Standard Class"/>
    <s v="SE-20110"/>
    <s v="Sanjit Engle"/>
    <x v="0"/>
    <x v="0"/>
    <s v="Seattle"/>
    <x v="4"/>
    <n v="98103"/>
    <x v="1"/>
    <s v="OFF-LA-10004093"/>
    <x v="1"/>
    <x v="2"/>
    <x v="670"/>
    <n v="14.62"/>
    <n v="2"/>
    <n v="0"/>
    <n v="6.8713999999999995"/>
  </r>
  <r>
    <n v="5669"/>
    <s v="CA-2013-142405"/>
    <x v="0"/>
    <x v="725"/>
    <d v="2013-06-16T00:00:00"/>
    <s v="Standard Class"/>
    <s v="SE-20110"/>
    <s v="Sanjit Engle"/>
    <x v="0"/>
    <x v="0"/>
    <s v="Seattle"/>
    <x v="4"/>
    <n v="98103"/>
    <x v="1"/>
    <s v="OFF-BI-10004728"/>
    <x v="1"/>
    <x v="8"/>
    <x v="539"/>
    <n v="53.984000000000002"/>
    <n v="14"/>
    <n v="0.2"/>
    <n v="17.544800000000002"/>
  </r>
  <r>
    <n v="5670"/>
    <s v="CA-2013-142405"/>
    <x v="0"/>
    <x v="725"/>
    <d v="2013-06-16T00:00:00"/>
    <s v="Standard Class"/>
    <s v="SE-20110"/>
    <s v="Sanjit Engle"/>
    <x v="0"/>
    <x v="0"/>
    <s v="Seattle"/>
    <x v="4"/>
    <n v="98103"/>
    <x v="1"/>
    <s v="TEC-AC-10003095"/>
    <x v="2"/>
    <x v="11"/>
    <x v="1277"/>
    <n v="389.97"/>
    <n v="3"/>
    <n v="0"/>
    <n v="132.58980000000003"/>
  </r>
  <r>
    <n v="5671"/>
    <s v="CA-2012-141012"/>
    <x v="1"/>
    <x v="988"/>
    <d v="2012-06-11T00:00:00"/>
    <s v="Second Class"/>
    <s v="TG-21640"/>
    <s v="Trudy Glocke"/>
    <x v="0"/>
    <x v="0"/>
    <s v="Pocatello"/>
    <x v="45"/>
    <n v="83201"/>
    <x v="1"/>
    <s v="FUR-FU-10003192"/>
    <x v="0"/>
    <x v="5"/>
    <x v="1720"/>
    <n v="355.36"/>
    <n v="4"/>
    <n v="0"/>
    <n v="92.393599999999992"/>
  </r>
  <r>
    <n v="5672"/>
    <s v="CA-2012-141012"/>
    <x v="1"/>
    <x v="988"/>
    <d v="2012-06-11T00:00:00"/>
    <s v="Second Class"/>
    <s v="TG-21640"/>
    <s v="Trudy Glocke"/>
    <x v="0"/>
    <x v="0"/>
    <s v="Pocatello"/>
    <x v="45"/>
    <n v="83201"/>
    <x v="1"/>
    <s v="TEC-PH-10004522"/>
    <x v="2"/>
    <x v="7"/>
    <x v="1695"/>
    <n v="140.376"/>
    <n v="3"/>
    <n v="0.2"/>
    <n v="8.7735000000000056"/>
  </r>
  <r>
    <n v="5673"/>
    <s v="CA-2014-127922"/>
    <x v="3"/>
    <x v="855"/>
    <d v="2014-11-04T00:00:00"/>
    <s v="Standard Class"/>
    <s v="SH-19975"/>
    <s v="Sally Hughsby"/>
    <x v="1"/>
    <x v="0"/>
    <s v="Dallas"/>
    <x v="5"/>
    <n v="75081"/>
    <x v="2"/>
    <s v="OFF-EN-10003068"/>
    <x v="1"/>
    <x v="12"/>
    <x v="1632"/>
    <n v="15.840000000000002"/>
    <n v="2"/>
    <n v="0.2"/>
    <n v="5.5439999999999987"/>
  </r>
  <r>
    <n v="5674"/>
    <s v="CA-2014-127922"/>
    <x v="3"/>
    <x v="855"/>
    <d v="2014-11-04T00:00:00"/>
    <s v="Standard Class"/>
    <s v="SH-19975"/>
    <s v="Sally Hughsby"/>
    <x v="1"/>
    <x v="0"/>
    <s v="Dallas"/>
    <x v="5"/>
    <n v="75081"/>
    <x v="2"/>
    <s v="OFF-PA-10001204"/>
    <x v="1"/>
    <x v="10"/>
    <x v="518"/>
    <n v="8.4480000000000004"/>
    <n v="2"/>
    <n v="0.2"/>
    <n v="2.6399999999999997"/>
  </r>
  <r>
    <n v="5675"/>
    <s v="CA-2013-146318"/>
    <x v="0"/>
    <x v="115"/>
    <d v="2013-01-27T00:00:00"/>
    <s v="Standard Class"/>
    <s v="MC-17275"/>
    <s v="Marc Crier"/>
    <x v="0"/>
    <x v="0"/>
    <s v="Seattle"/>
    <x v="4"/>
    <n v="98105"/>
    <x v="1"/>
    <s v="OFF-PA-10003953"/>
    <x v="1"/>
    <x v="10"/>
    <x v="638"/>
    <n v="12.96"/>
    <n v="2"/>
    <n v="0"/>
    <n v="6.2208000000000006"/>
  </r>
  <r>
    <n v="5676"/>
    <s v="CA-2011-135993"/>
    <x v="2"/>
    <x v="1061"/>
    <d v="2011-06-02T00:00:00"/>
    <s v="Standard Class"/>
    <s v="PJ-18835"/>
    <s v="Patrick Jones"/>
    <x v="1"/>
    <x v="0"/>
    <s v="Seattle"/>
    <x v="4"/>
    <n v="98115"/>
    <x v="1"/>
    <s v="TEC-PH-10001552"/>
    <x v="2"/>
    <x v="7"/>
    <x v="178"/>
    <n v="57.408000000000008"/>
    <n v="6"/>
    <n v="0.2"/>
    <n v="5.7408000000000019"/>
  </r>
  <r>
    <n v="5677"/>
    <s v="CA-2011-135993"/>
    <x v="2"/>
    <x v="1061"/>
    <d v="2011-06-02T00:00:00"/>
    <s v="Standard Class"/>
    <s v="PJ-18835"/>
    <s v="Patrick Jones"/>
    <x v="1"/>
    <x v="0"/>
    <s v="Seattle"/>
    <x v="4"/>
    <n v="98115"/>
    <x v="1"/>
    <s v="TEC-AC-10004877"/>
    <x v="2"/>
    <x v="11"/>
    <x v="1670"/>
    <n v="27.6"/>
    <n v="4"/>
    <n v="0"/>
    <n v="2.2079999999999984"/>
  </r>
  <r>
    <n v="5678"/>
    <s v="CA-2011-126802"/>
    <x v="2"/>
    <x v="282"/>
    <d v="2012-01-05T00:00:00"/>
    <s v="Standard Class"/>
    <s v="ZC-21910"/>
    <s v="Zuschuss Carroll"/>
    <x v="0"/>
    <x v="0"/>
    <s v="Chicago"/>
    <x v="10"/>
    <n v="60610"/>
    <x v="2"/>
    <s v="FUR-FU-10000193"/>
    <x v="0"/>
    <x v="5"/>
    <x v="1503"/>
    <n v="38.975999999999999"/>
    <n v="3"/>
    <n v="0.6"/>
    <n v="-50.66879999999999"/>
  </r>
  <r>
    <n v="5679"/>
    <s v="CA-2013-143924"/>
    <x v="0"/>
    <x v="1062"/>
    <d v="2013-08-04T00:00:00"/>
    <s v="Standard Class"/>
    <s v="SC-20680"/>
    <s v="Steve Carroll"/>
    <x v="2"/>
    <x v="0"/>
    <s v="Holland"/>
    <x v="12"/>
    <n v="49423"/>
    <x v="2"/>
    <s v="OFF-FA-10000735"/>
    <x v="1"/>
    <x v="13"/>
    <x v="33"/>
    <n v="20.439999999999998"/>
    <n v="7"/>
    <n v="0"/>
    <n v="9.1979999999999986"/>
  </r>
  <r>
    <n v="5680"/>
    <s v="CA-2013-143924"/>
    <x v="0"/>
    <x v="1062"/>
    <d v="2013-08-04T00:00:00"/>
    <s v="Standard Class"/>
    <s v="SC-20680"/>
    <s v="Steve Carroll"/>
    <x v="2"/>
    <x v="0"/>
    <s v="Holland"/>
    <x v="12"/>
    <n v="49423"/>
    <x v="2"/>
    <s v="OFF-PA-10002120"/>
    <x v="1"/>
    <x v="10"/>
    <x v="514"/>
    <n v="109.92"/>
    <n v="2"/>
    <n v="0"/>
    <n v="53.860799999999998"/>
  </r>
  <r>
    <n v="5681"/>
    <s v="CA-2013-141551"/>
    <x v="0"/>
    <x v="446"/>
    <d v="2013-10-01T00:00:00"/>
    <s v="Standard Class"/>
    <s v="BP-11230"/>
    <s v="Benjamin Patterson"/>
    <x v="0"/>
    <x v="0"/>
    <s v="Broken Arrow"/>
    <x v="26"/>
    <n v="74012"/>
    <x v="2"/>
    <s v="OFF-BI-10001249"/>
    <x v="1"/>
    <x v="8"/>
    <x v="1182"/>
    <n v="6.38"/>
    <n v="1"/>
    <n v="0"/>
    <n v="2.9347999999999996"/>
  </r>
  <r>
    <n v="5682"/>
    <s v="CA-2013-141551"/>
    <x v="0"/>
    <x v="446"/>
    <d v="2013-10-01T00:00:00"/>
    <s v="Standard Class"/>
    <s v="BP-11230"/>
    <s v="Benjamin Patterson"/>
    <x v="0"/>
    <x v="0"/>
    <s v="Broken Arrow"/>
    <x v="26"/>
    <n v="74012"/>
    <x v="2"/>
    <s v="OFF-PA-10001569"/>
    <x v="1"/>
    <x v="10"/>
    <x v="55"/>
    <n v="6.48"/>
    <n v="1"/>
    <n v="0"/>
    <n v="3.1104000000000003"/>
  </r>
  <r>
    <n v="5683"/>
    <s v="CA-2011-164315"/>
    <x v="2"/>
    <x v="1063"/>
    <d v="2011-04-08T00:00:00"/>
    <s v="Standard Class"/>
    <s v="RD-19585"/>
    <s v="Rob Dowd"/>
    <x v="0"/>
    <x v="0"/>
    <s v="Athens"/>
    <x v="32"/>
    <n v="30605"/>
    <x v="0"/>
    <s v="OFF-PA-10004248"/>
    <x v="1"/>
    <x v="10"/>
    <x v="1615"/>
    <n v="15.84"/>
    <n v="3"/>
    <n v="0"/>
    <n v="7.1280000000000001"/>
  </r>
  <r>
    <n v="5684"/>
    <s v="CA-2011-164315"/>
    <x v="2"/>
    <x v="1063"/>
    <d v="2011-04-08T00:00:00"/>
    <s v="Standard Class"/>
    <s v="RD-19585"/>
    <s v="Rob Dowd"/>
    <x v="0"/>
    <x v="0"/>
    <s v="Athens"/>
    <x v="32"/>
    <n v="30605"/>
    <x v="0"/>
    <s v="TEC-PH-10001128"/>
    <x v="2"/>
    <x v="7"/>
    <x v="1499"/>
    <n v="1049.93"/>
    <n v="7"/>
    <n v="0"/>
    <n v="293.98040000000003"/>
  </r>
  <r>
    <n v="5685"/>
    <s v="CA-2011-164315"/>
    <x v="2"/>
    <x v="1063"/>
    <d v="2011-04-08T00:00:00"/>
    <s v="Standard Class"/>
    <s v="RD-19585"/>
    <s v="Rob Dowd"/>
    <x v="0"/>
    <x v="0"/>
    <s v="Athens"/>
    <x v="32"/>
    <n v="30605"/>
    <x v="0"/>
    <s v="OFF-AP-10003842"/>
    <x v="1"/>
    <x v="9"/>
    <x v="1247"/>
    <n v="154.9"/>
    <n v="5"/>
    <n v="0"/>
    <n v="40.274000000000001"/>
  </r>
  <r>
    <n v="5686"/>
    <s v="CA-2012-131072"/>
    <x v="1"/>
    <x v="599"/>
    <d v="2012-11-05T00:00:00"/>
    <s v="Same Day"/>
    <s v="KL-16645"/>
    <s v="Ken Lonsdale"/>
    <x v="0"/>
    <x v="0"/>
    <s v="Seattle"/>
    <x v="4"/>
    <n v="98105"/>
    <x v="1"/>
    <s v="OFF-BI-10002794"/>
    <x v="1"/>
    <x v="8"/>
    <x v="102"/>
    <n v="98.352000000000004"/>
    <n v="3"/>
    <n v="0.2"/>
    <n v="35.652599999999993"/>
  </r>
  <r>
    <n v="5687"/>
    <s v="CA-2011-131541"/>
    <x v="2"/>
    <x v="1064"/>
    <d v="2011-07-28T00:00:00"/>
    <s v="Same Day"/>
    <s v="CK-12205"/>
    <s v="Chloris Kastensmidt"/>
    <x v="0"/>
    <x v="0"/>
    <s v="Apopka"/>
    <x v="2"/>
    <n v="32712"/>
    <x v="0"/>
    <s v="OFF-FA-10000621"/>
    <x v="1"/>
    <x v="13"/>
    <x v="110"/>
    <n v="14.320000000000002"/>
    <n v="5"/>
    <n v="0.2"/>
    <n v="5.1910000000000007"/>
  </r>
  <r>
    <n v="5688"/>
    <s v="CA-2011-131541"/>
    <x v="2"/>
    <x v="1064"/>
    <d v="2011-07-28T00:00:00"/>
    <s v="Same Day"/>
    <s v="CK-12205"/>
    <s v="Chloris Kastensmidt"/>
    <x v="0"/>
    <x v="0"/>
    <s v="Apopka"/>
    <x v="2"/>
    <n v="32712"/>
    <x v="0"/>
    <s v="FUR-FU-10003623"/>
    <x v="0"/>
    <x v="5"/>
    <x v="1226"/>
    <n v="129.88800000000001"/>
    <n v="6"/>
    <n v="0.2"/>
    <n v="12.988799999999991"/>
  </r>
  <r>
    <n v="5689"/>
    <s v="CA-2011-131541"/>
    <x v="2"/>
    <x v="1064"/>
    <d v="2011-07-28T00:00:00"/>
    <s v="Same Day"/>
    <s v="CK-12205"/>
    <s v="Chloris Kastensmidt"/>
    <x v="0"/>
    <x v="0"/>
    <s v="Apopka"/>
    <x v="2"/>
    <n v="32712"/>
    <x v="0"/>
    <s v="OFF-EN-10000781"/>
    <x v="1"/>
    <x v="12"/>
    <x v="746"/>
    <n v="48.944000000000003"/>
    <n v="7"/>
    <n v="0.2"/>
    <n v="16.518599999999999"/>
  </r>
  <r>
    <n v="5690"/>
    <s v="CA-2012-119550"/>
    <x v="1"/>
    <x v="207"/>
    <d v="2012-12-31T00:00:00"/>
    <s v="Standard Class"/>
    <s v="RB-19705"/>
    <s v="Roger Barcio"/>
    <x v="2"/>
    <x v="0"/>
    <s v="Houston"/>
    <x v="5"/>
    <n v="77070"/>
    <x v="2"/>
    <s v="FUR-CH-10002044"/>
    <x v="0"/>
    <x v="1"/>
    <x v="1725"/>
    <n v="275.05799999999999"/>
    <n v="3"/>
    <n v="0.3"/>
    <n v="-90.376199999999997"/>
  </r>
  <r>
    <n v="5691"/>
    <s v="US-2012-138093"/>
    <x v="1"/>
    <x v="895"/>
    <d v="2012-12-16T00:00:00"/>
    <s v="Standard Class"/>
    <s v="KM-16225"/>
    <s v="Kalyca Meade"/>
    <x v="1"/>
    <x v="0"/>
    <s v="Baltimore"/>
    <x v="39"/>
    <n v="21215"/>
    <x v="3"/>
    <s v="OFF-AR-10000817"/>
    <x v="1"/>
    <x v="6"/>
    <x v="1255"/>
    <n v="27.36"/>
    <n v="9"/>
    <n v="0"/>
    <n v="9.3023999999999987"/>
  </r>
  <r>
    <n v="5692"/>
    <s v="US-2012-138093"/>
    <x v="1"/>
    <x v="895"/>
    <d v="2012-12-16T00:00:00"/>
    <s v="Standard Class"/>
    <s v="KM-16225"/>
    <s v="Kalyca Meade"/>
    <x v="1"/>
    <x v="0"/>
    <s v="Baltimore"/>
    <x v="39"/>
    <n v="21215"/>
    <x v="3"/>
    <s v="OFF-PA-10001509"/>
    <x v="1"/>
    <x v="10"/>
    <x v="417"/>
    <n v="44.75"/>
    <n v="5"/>
    <n v="0"/>
    <n v="20.584999999999994"/>
  </r>
  <r>
    <n v="5693"/>
    <s v="US-2012-138093"/>
    <x v="1"/>
    <x v="895"/>
    <d v="2012-12-16T00:00:00"/>
    <s v="Standard Class"/>
    <s v="KM-16225"/>
    <s v="Kalyca Meade"/>
    <x v="1"/>
    <x v="0"/>
    <s v="Baltimore"/>
    <x v="39"/>
    <n v="21215"/>
    <x v="3"/>
    <s v="TEC-PH-10004667"/>
    <x v="2"/>
    <x v="7"/>
    <x v="519"/>
    <n v="134.99"/>
    <n v="1"/>
    <n v="0"/>
    <n v="36.447299999999998"/>
  </r>
  <r>
    <n v="5694"/>
    <s v="US-2012-138093"/>
    <x v="1"/>
    <x v="895"/>
    <d v="2012-12-16T00:00:00"/>
    <s v="Standard Class"/>
    <s v="KM-16225"/>
    <s v="Kalyca Meade"/>
    <x v="1"/>
    <x v="0"/>
    <s v="Baltimore"/>
    <x v="39"/>
    <n v="21215"/>
    <x v="3"/>
    <s v="OFF-PA-10000143"/>
    <x v="1"/>
    <x v="10"/>
    <x v="1692"/>
    <n v="26.400000000000002"/>
    <n v="5"/>
    <n v="0"/>
    <n v="12.672000000000001"/>
  </r>
  <r>
    <n v="5695"/>
    <s v="US-2012-138093"/>
    <x v="1"/>
    <x v="895"/>
    <d v="2012-12-16T00:00:00"/>
    <s v="Standard Class"/>
    <s v="KM-16225"/>
    <s v="Kalyca Meade"/>
    <x v="1"/>
    <x v="0"/>
    <s v="Baltimore"/>
    <x v="39"/>
    <n v="21215"/>
    <x v="3"/>
    <s v="FUR-CH-10000785"/>
    <x v="0"/>
    <x v="1"/>
    <x v="320"/>
    <n v="542.93999999999994"/>
    <n v="3"/>
    <n v="0"/>
    <n v="141.1644"/>
  </r>
  <r>
    <n v="5696"/>
    <s v="CA-2013-126165"/>
    <x v="0"/>
    <x v="465"/>
    <d v="2013-05-08T00:00:00"/>
    <s v="Second Class"/>
    <s v="AH-10465"/>
    <s v="Amy Hunt"/>
    <x v="0"/>
    <x v="0"/>
    <s v="San Francisco"/>
    <x v="1"/>
    <n v="94109"/>
    <x v="1"/>
    <s v="FUR-TA-10001676"/>
    <x v="0"/>
    <x v="3"/>
    <x v="957"/>
    <n v="71.088000000000008"/>
    <n v="2"/>
    <n v="0.2"/>
    <n v="-1.7772000000000041"/>
  </r>
  <r>
    <n v="5697"/>
    <s v="CA-2014-126123"/>
    <x v="3"/>
    <x v="336"/>
    <d v="2014-10-19T00:00:00"/>
    <s v="Standard Class"/>
    <s v="AG-10765"/>
    <s v="Anthony Garverick"/>
    <x v="2"/>
    <x v="0"/>
    <s v="Chicago"/>
    <x v="10"/>
    <n v="60623"/>
    <x v="2"/>
    <s v="OFF-BI-10000309"/>
    <x v="1"/>
    <x v="8"/>
    <x v="334"/>
    <n v="27.395999999999997"/>
    <n v="9"/>
    <n v="0.8"/>
    <n v="-42.46380000000002"/>
  </r>
  <r>
    <n v="5698"/>
    <s v="CA-2014-126123"/>
    <x v="3"/>
    <x v="336"/>
    <d v="2014-10-19T00:00:00"/>
    <s v="Standard Class"/>
    <s v="AG-10765"/>
    <s v="Anthony Garverick"/>
    <x v="2"/>
    <x v="0"/>
    <s v="Chicago"/>
    <x v="10"/>
    <n v="60623"/>
    <x v="2"/>
    <s v="OFF-BI-10004224"/>
    <x v="1"/>
    <x v="8"/>
    <x v="1061"/>
    <n v="13.455999999999998"/>
    <n v="1"/>
    <n v="0.8"/>
    <n v="-23.548000000000009"/>
  </r>
  <r>
    <n v="5699"/>
    <s v="CA-2013-143441"/>
    <x v="0"/>
    <x v="732"/>
    <d v="2013-11-06T00:00:00"/>
    <s v="Same Day"/>
    <s v="EB-14170"/>
    <s v="Evan Bailliet"/>
    <x v="0"/>
    <x v="0"/>
    <s v="Laredo"/>
    <x v="5"/>
    <n v="78041"/>
    <x v="2"/>
    <s v="OFF-LA-10002312"/>
    <x v="1"/>
    <x v="2"/>
    <x v="574"/>
    <n v="11.840000000000002"/>
    <n v="1"/>
    <n v="0.2"/>
    <n v="4.4399999999999995"/>
  </r>
  <r>
    <n v="5700"/>
    <s v="CA-2014-148320"/>
    <x v="3"/>
    <x v="132"/>
    <d v="2014-11-09T00:00:00"/>
    <s v="Standard Class"/>
    <s v="PG-18895"/>
    <s v="Paul Gonzalez"/>
    <x v="0"/>
    <x v="0"/>
    <s v="San Francisco"/>
    <x v="1"/>
    <n v="94109"/>
    <x v="1"/>
    <s v="OFF-PA-10003022"/>
    <x v="1"/>
    <x v="10"/>
    <x v="1644"/>
    <n v="35.880000000000003"/>
    <n v="6"/>
    <n v="0"/>
    <n v="17.581200000000003"/>
  </r>
  <r>
    <n v="5701"/>
    <s v="CA-2013-125661"/>
    <x v="0"/>
    <x v="390"/>
    <d v="2013-11-27T00:00:00"/>
    <s v="First Class"/>
    <s v="CA-12055"/>
    <s v="Cathy Armstrong"/>
    <x v="2"/>
    <x v="0"/>
    <s v="Cleveland"/>
    <x v="24"/>
    <n v="44105"/>
    <x v="3"/>
    <s v="OFF-EN-10001532"/>
    <x v="1"/>
    <x v="12"/>
    <x v="613"/>
    <n v="40.752000000000002"/>
    <n v="3"/>
    <n v="0.2"/>
    <n v="15.281999999999998"/>
  </r>
  <r>
    <n v="5702"/>
    <s v="CA-2013-125661"/>
    <x v="0"/>
    <x v="390"/>
    <d v="2013-11-27T00:00:00"/>
    <s v="First Class"/>
    <s v="CA-12055"/>
    <s v="Cathy Armstrong"/>
    <x v="2"/>
    <x v="0"/>
    <s v="Cleveland"/>
    <x v="24"/>
    <n v="44105"/>
    <x v="3"/>
    <s v="TEC-AC-10004855"/>
    <x v="2"/>
    <x v="11"/>
    <x v="1047"/>
    <n v="139.96000000000004"/>
    <n v="5"/>
    <n v="0.2"/>
    <n v="-22.743500000000004"/>
  </r>
  <r>
    <n v="5703"/>
    <s v="US-2011-123519"/>
    <x v="2"/>
    <x v="637"/>
    <d v="2011-12-21T00:00:00"/>
    <s v="Standard Class"/>
    <s v="SS-20875"/>
    <s v="Sung Shariari"/>
    <x v="0"/>
    <x v="0"/>
    <s v="Marion"/>
    <x v="24"/>
    <n v="43302"/>
    <x v="3"/>
    <s v="OFF-AR-10003829"/>
    <x v="1"/>
    <x v="6"/>
    <x v="934"/>
    <n v="2.6240000000000001"/>
    <n v="1"/>
    <n v="0.2"/>
    <n v="0.29519999999999957"/>
  </r>
  <r>
    <n v="5704"/>
    <s v="US-2011-123519"/>
    <x v="2"/>
    <x v="637"/>
    <d v="2011-12-21T00:00:00"/>
    <s v="Standard Class"/>
    <s v="SS-20875"/>
    <s v="Sung Shariari"/>
    <x v="0"/>
    <x v="0"/>
    <s v="Marion"/>
    <x v="24"/>
    <n v="43302"/>
    <x v="3"/>
    <s v="FUR-TA-10002645"/>
    <x v="0"/>
    <x v="3"/>
    <x v="1313"/>
    <n v="136.53"/>
    <n v="1"/>
    <n v="0.4"/>
    <n v="-52.336500000000029"/>
  </r>
  <r>
    <n v="5705"/>
    <s v="US-2011-123519"/>
    <x v="2"/>
    <x v="637"/>
    <d v="2011-12-21T00:00:00"/>
    <s v="Standard Class"/>
    <s v="SS-20875"/>
    <s v="Sung Shariari"/>
    <x v="0"/>
    <x v="0"/>
    <s v="Marion"/>
    <x v="24"/>
    <n v="43302"/>
    <x v="3"/>
    <s v="TEC-AC-10003033"/>
    <x v="2"/>
    <x v="11"/>
    <x v="756"/>
    <n v="263.95999999999998"/>
    <n v="1"/>
    <n v="0.2"/>
    <n v="42.893499999999975"/>
  </r>
  <r>
    <n v="5706"/>
    <s v="CA-2011-155593"/>
    <x v="2"/>
    <x v="935"/>
    <d v="2011-11-08T00:00:00"/>
    <s v="Standard Class"/>
    <s v="RP-19390"/>
    <s v="Resi Pölking"/>
    <x v="0"/>
    <x v="0"/>
    <s v="Fairfield"/>
    <x v="29"/>
    <n v="6824"/>
    <x v="3"/>
    <s v="OFF-SU-10002522"/>
    <x v="1"/>
    <x v="14"/>
    <x v="1544"/>
    <n v="11.64"/>
    <n v="3"/>
    <n v="0"/>
    <n v="3.3755999999999986"/>
  </r>
  <r>
    <n v="5707"/>
    <s v="CA-2014-136000"/>
    <x v="3"/>
    <x v="585"/>
    <d v="2014-09-26T00:00:00"/>
    <s v="Second Class"/>
    <s v="SC-20440"/>
    <s v="Shaun Chance"/>
    <x v="1"/>
    <x v="0"/>
    <s v="New York City"/>
    <x v="15"/>
    <n v="10009"/>
    <x v="3"/>
    <s v="OFF-BI-10004828"/>
    <x v="1"/>
    <x v="8"/>
    <x v="1578"/>
    <n v="40.176000000000002"/>
    <n v="3"/>
    <n v="0.2"/>
    <n v="14.563799999999997"/>
  </r>
  <r>
    <n v="5708"/>
    <s v="US-2012-160857"/>
    <x v="1"/>
    <x v="412"/>
    <d v="2012-05-15T00:00:00"/>
    <s v="Standard Class"/>
    <s v="NW-18400"/>
    <s v="Natalie Webber"/>
    <x v="0"/>
    <x v="0"/>
    <s v="New York City"/>
    <x v="15"/>
    <n v="10024"/>
    <x v="3"/>
    <s v="FUR-FU-10001095"/>
    <x v="0"/>
    <x v="5"/>
    <x v="741"/>
    <n v="79.44"/>
    <n v="3"/>
    <n v="0"/>
    <n v="30.187200000000001"/>
  </r>
  <r>
    <n v="5709"/>
    <s v="US-2012-160857"/>
    <x v="1"/>
    <x v="412"/>
    <d v="2012-05-15T00:00:00"/>
    <s v="Standard Class"/>
    <s v="NW-18400"/>
    <s v="Natalie Webber"/>
    <x v="0"/>
    <x v="0"/>
    <s v="New York City"/>
    <x v="15"/>
    <n v="10024"/>
    <x v="3"/>
    <s v="OFF-SU-10000157"/>
    <x v="1"/>
    <x v="14"/>
    <x v="1399"/>
    <n v="357.93"/>
    <n v="3"/>
    <n v="0"/>
    <n v="7.158600000000007"/>
  </r>
  <r>
    <n v="5710"/>
    <s v="US-2012-160857"/>
    <x v="1"/>
    <x v="412"/>
    <d v="2012-05-15T00:00:00"/>
    <s v="Standard Class"/>
    <s v="NW-18400"/>
    <s v="Natalie Webber"/>
    <x v="0"/>
    <x v="0"/>
    <s v="New York City"/>
    <x v="15"/>
    <n v="10024"/>
    <x v="3"/>
    <s v="FUR-CH-10002647"/>
    <x v="0"/>
    <x v="1"/>
    <x v="470"/>
    <n v="127.76400000000001"/>
    <n v="2"/>
    <n v="0.1"/>
    <n v="21.294000000000008"/>
  </r>
  <r>
    <n v="5711"/>
    <s v="US-2012-160857"/>
    <x v="1"/>
    <x v="412"/>
    <d v="2012-05-15T00:00:00"/>
    <s v="Standard Class"/>
    <s v="NW-18400"/>
    <s v="Natalie Webber"/>
    <x v="0"/>
    <x v="0"/>
    <s v="New York City"/>
    <x v="15"/>
    <n v="10024"/>
    <x v="3"/>
    <s v="TEC-CO-10004115"/>
    <x v="2"/>
    <x v="16"/>
    <x v="356"/>
    <n v="2799.944"/>
    <n v="7"/>
    <n v="0.2"/>
    <n v="1014.9797"/>
  </r>
  <r>
    <n v="5712"/>
    <s v="US-2012-160857"/>
    <x v="1"/>
    <x v="412"/>
    <d v="2012-05-15T00:00:00"/>
    <s v="Standard Class"/>
    <s v="NW-18400"/>
    <s v="Natalie Webber"/>
    <x v="0"/>
    <x v="0"/>
    <s v="New York City"/>
    <x v="15"/>
    <n v="10024"/>
    <x v="3"/>
    <s v="OFF-PA-10003363"/>
    <x v="1"/>
    <x v="10"/>
    <x v="1520"/>
    <n v="19.440000000000001"/>
    <n v="3"/>
    <n v="0"/>
    <n v="9.3312000000000008"/>
  </r>
  <r>
    <n v="5713"/>
    <s v="CA-2014-115805"/>
    <x v="3"/>
    <x v="689"/>
    <d v="2014-08-01T00:00:00"/>
    <s v="Same Day"/>
    <s v="KW-16435"/>
    <s v="Katrina Willman"/>
    <x v="0"/>
    <x v="0"/>
    <s v="Chicago"/>
    <x v="10"/>
    <n v="60653"/>
    <x v="2"/>
    <s v="TEC-PH-10003092"/>
    <x v="2"/>
    <x v="7"/>
    <x v="516"/>
    <n v="36.792000000000002"/>
    <n v="1"/>
    <n v="0.2"/>
    <n v="4.1390999999999991"/>
  </r>
  <r>
    <n v="5714"/>
    <s v="US-2011-143707"/>
    <x v="2"/>
    <x v="72"/>
    <d v="2011-03-05T00:00:00"/>
    <s v="Standard Class"/>
    <s v="HR-14770"/>
    <s v="Hallie Redmond"/>
    <x v="2"/>
    <x v="0"/>
    <s v="New York City"/>
    <x v="15"/>
    <n v="10035"/>
    <x v="3"/>
    <s v="TEC-PH-10003655"/>
    <x v="2"/>
    <x v="7"/>
    <x v="854"/>
    <n v="5.9399999999999995"/>
    <n v="3"/>
    <n v="0"/>
    <n v="1.6037999999999999"/>
  </r>
  <r>
    <n v="5715"/>
    <s v="CA-2014-116939"/>
    <x v="3"/>
    <x v="145"/>
    <d v="2014-09-30T00:00:00"/>
    <s v="Standard Class"/>
    <s v="AG-10900"/>
    <s v="Arthur Gainer"/>
    <x v="0"/>
    <x v="0"/>
    <s v="Richmond"/>
    <x v="17"/>
    <n v="23223"/>
    <x v="0"/>
    <s v="OFF-ST-10001476"/>
    <x v="1"/>
    <x v="4"/>
    <x v="827"/>
    <n v="177.54999999999998"/>
    <n v="5"/>
    <n v="0"/>
    <n v="47.938500000000005"/>
  </r>
  <r>
    <n v="5716"/>
    <s v="CA-2012-124107"/>
    <x v="1"/>
    <x v="330"/>
    <d v="2012-10-12T00:00:00"/>
    <s v="Second Class"/>
    <s v="BM-11650"/>
    <s v="Brian Moss"/>
    <x v="1"/>
    <x v="0"/>
    <s v="Ann Arbor"/>
    <x v="12"/>
    <n v="48104"/>
    <x v="2"/>
    <s v="TEC-AC-10002049"/>
    <x v="2"/>
    <x v="11"/>
    <x v="688"/>
    <n v="619.94999999999993"/>
    <n v="5"/>
    <n v="0"/>
    <n v="111.59099999999995"/>
  </r>
  <r>
    <n v="5717"/>
    <s v="CA-2012-124107"/>
    <x v="1"/>
    <x v="330"/>
    <d v="2012-10-12T00:00:00"/>
    <s v="Second Class"/>
    <s v="BM-11650"/>
    <s v="Brian Moss"/>
    <x v="1"/>
    <x v="0"/>
    <s v="Ann Arbor"/>
    <x v="12"/>
    <n v="48104"/>
    <x v="2"/>
    <s v="TEC-PH-10003875"/>
    <x v="2"/>
    <x v="7"/>
    <x v="119"/>
    <n v="29.160000000000004"/>
    <n v="3"/>
    <n v="0"/>
    <n v="8.4563999999999986"/>
  </r>
  <r>
    <n v="5718"/>
    <s v="CA-2012-124107"/>
    <x v="1"/>
    <x v="330"/>
    <d v="2012-10-12T00:00:00"/>
    <s v="Second Class"/>
    <s v="BM-11650"/>
    <s v="Brian Moss"/>
    <x v="1"/>
    <x v="0"/>
    <s v="Ann Arbor"/>
    <x v="12"/>
    <n v="48104"/>
    <x v="2"/>
    <s v="OFF-EN-10003286"/>
    <x v="1"/>
    <x v="12"/>
    <x v="33"/>
    <n v="57.959999999999994"/>
    <n v="7"/>
    <n v="0"/>
    <n v="27.241199999999996"/>
  </r>
  <r>
    <n v="5719"/>
    <s v="CA-2012-124107"/>
    <x v="1"/>
    <x v="330"/>
    <d v="2012-10-12T00:00:00"/>
    <s v="Second Class"/>
    <s v="BM-11650"/>
    <s v="Brian Moss"/>
    <x v="1"/>
    <x v="0"/>
    <s v="Ann Arbor"/>
    <x v="12"/>
    <n v="48104"/>
    <x v="2"/>
    <s v="OFF-AP-10003971"/>
    <x v="1"/>
    <x v="9"/>
    <x v="914"/>
    <n v="29.402999999999999"/>
    <n v="3"/>
    <n v="0.1"/>
    <n v="5.2272000000000007"/>
  </r>
  <r>
    <n v="5720"/>
    <s v="CA-2014-126550"/>
    <x v="3"/>
    <x v="1065"/>
    <d v="2014-04-03T00:00:00"/>
    <s v="Second Class"/>
    <s v="RD-19720"/>
    <s v="Roger Demir"/>
    <x v="0"/>
    <x v="0"/>
    <s v="Lafayette"/>
    <x v="14"/>
    <n v="47905"/>
    <x v="2"/>
    <s v="OFF-ST-10001031"/>
    <x v="1"/>
    <x v="4"/>
    <x v="1551"/>
    <n v="81.400000000000006"/>
    <n v="5"/>
    <n v="0"/>
    <n v="21.164000000000005"/>
  </r>
  <r>
    <n v="5721"/>
    <s v="CA-2012-138674"/>
    <x v="1"/>
    <x v="717"/>
    <d v="2012-11-17T00:00:00"/>
    <s v="First Class"/>
    <s v="KB-16585"/>
    <s v="Ken Black"/>
    <x v="1"/>
    <x v="0"/>
    <s v="Springfield"/>
    <x v="21"/>
    <n v="97477"/>
    <x v="1"/>
    <s v="OFF-FA-10000304"/>
    <x v="1"/>
    <x v="13"/>
    <x v="52"/>
    <n v="8.7200000000000006"/>
    <n v="5"/>
    <n v="0.2"/>
    <n v="2.289000000000001"/>
  </r>
  <r>
    <n v="5722"/>
    <s v="CA-2012-138674"/>
    <x v="1"/>
    <x v="717"/>
    <d v="2012-11-17T00:00:00"/>
    <s v="First Class"/>
    <s v="KB-16585"/>
    <s v="Ken Black"/>
    <x v="1"/>
    <x v="0"/>
    <s v="Springfield"/>
    <x v="21"/>
    <n v="97477"/>
    <x v="1"/>
    <s v="TEC-AC-10000358"/>
    <x v="2"/>
    <x v="11"/>
    <x v="1278"/>
    <n v="91.176000000000016"/>
    <n v="3"/>
    <n v="0.2"/>
    <n v="4.5587999999999944"/>
  </r>
  <r>
    <n v="5723"/>
    <s v="CA-2012-138674"/>
    <x v="1"/>
    <x v="717"/>
    <d v="2012-11-17T00:00:00"/>
    <s v="First Class"/>
    <s v="KB-16585"/>
    <s v="Ken Black"/>
    <x v="1"/>
    <x v="0"/>
    <s v="Springfield"/>
    <x v="21"/>
    <n v="97477"/>
    <x v="1"/>
    <s v="TEC-AC-10002800"/>
    <x v="2"/>
    <x v="11"/>
    <x v="1207"/>
    <n v="159.96800000000002"/>
    <n v="4"/>
    <n v="0.2"/>
    <n v="29.993999999999986"/>
  </r>
  <r>
    <n v="5724"/>
    <s v="CA-2013-165820"/>
    <x v="0"/>
    <x v="182"/>
    <d v="2013-10-01T00:00:00"/>
    <s v="Standard Class"/>
    <s v="DW-13585"/>
    <s v="Dorothy Wardle"/>
    <x v="1"/>
    <x v="0"/>
    <s v="San Francisco"/>
    <x v="1"/>
    <n v="94109"/>
    <x v="1"/>
    <s v="OFF-PA-10004735"/>
    <x v="1"/>
    <x v="10"/>
    <x v="819"/>
    <n v="12.96"/>
    <n v="2"/>
    <n v="0"/>
    <n v="6.2208000000000006"/>
  </r>
  <r>
    <n v="5725"/>
    <s v="CA-2011-103191"/>
    <x v="2"/>
    <x v="358"/>
    <d v="2011-09-27T00:00:00"/>
    <s v="Standard Class"/>
    <s v="VG-21805"/>
    <s v="Vivek Grady"/>
    <x v="1"/>
    <x v="0"/>
    <s v="Chicago"/>
    <x v="10"/>
    <n v="60653"/>
    <x v="2"/>
    <s v="OFF-ST-10002574"/>
    <x v="1"/>
    <x v="4"/>
    <x v="926"/>
    <n v="331.536"/>
    <n v="3"/>
    <n v="0.2"/>
    <n v="-82.884"/>
  </r>
  <r>
    <n v="5726"/>
    <s v="CA-2012-103933"/>
    <x v="1"/>
    <x v="12"/>
    <d v="2012-09-27T00:00:00"/>
    <s v="First Class"/>
    <s v="DR-12880"/>
    <s v="Dan Reichenbach"/>
    <x v="1"/>
    <x v="0"/>
    <s v="New York City"/>
    <x v="15"/>
    <n v="10011"/>
    <x v="3"/>
    <s v="TEC-AC-10004171"/>
    <x v="2"/>
    <x v="11"/>
    <x v="1312"/>
    <n v="899.91"/>
    <n v="9"/>
    <n v="0"/>
    <n v="395.96040000000005"/>
  </r>
  <r>
    <n v="5727"/>
    <s v="CA-2012-110548"/>
    <x v="1"/>
    <x v="124"/>
    <d v="2012-05-08T00:00:00"/>
    <s v="Standard Class"/>
    <s v="AH-10690"/>
    <s v="Anna Häberlin"/>
    <x v="1"/>
    <x v="0"/>
    <s v="Houston"/>
    <x v="5"/>
    <n v="77095"/>
    <x v="2"/>
    <s v="TEC-PH-10002922"/>
    <x v="2"/>
    <x v="7"/>
    <x v="965"/>
    <n v="946.34400000000005"/>
    <n v="7"/>
    <n v="0.2"/>
    <n v="118.29299999999989"/>
  </r>
  <r>
    <n v="5728"/>
    <s v="CA-2014-117324"/>
    <x v="3"/>
    <x v="166"/>
    <d v="2014-12-14T00:00:00"/>
    <s v="Standard Class"/>
    <s v="JP-15520"/>
    <s v="Jeremy Pistek"/>
    <x v="0"/>
    <x v="0"/>
    <s v="Madison"/>
    <x v="6"/>
    <n v="53711"/>
    <x v="2"/>
    <s v="TEC-AC-10003023"/>
    <x v="2"/>
    <x v="11"/>
    <x v="1070"/>
    <n v="178.10999999999999"/>
    <n v="3"/>
    <n v="0"/>
    <n v="32.059799999999996"/>
  </r>
  <r>
    <n v="5729"/>
    <s v="CA-2014-117324"/>
    <x v="3"/>
    <x v="166"/>
    <d v="2014-12-14T00:00:00"/>
    <s v="Standard Class"/>
    <s v="JP-15520"/>
    <s v="Jeremy Pistek"/>
    <x v="0"/>
    <x v="0"/>
    <s v="Madison"/>
    <x v="6"/>
    <n v="53711"/>
    <x v="2"/>
    <s v="OFF-AP-10003590"/>
    <x v="1"/>
    <x v="9"/>
    <x v="947"/>
    <n v="1089.75"/>
    <n v="3"/>
    <n v="0"/>
    <n v="305.13000000000011"/>
  </r>
  <r>
    <n v="5730"/>
    <s v="CA-2014-117324"/>
    <x v="3"/>
    <x v="166"/>
    <d v="2014-12-14T00:00:00"/>
    <s v="Standard Class"/>
    <s v="JP-15520"/>
    <s v="Jeremy Pistek"/>
    <x v="0"/>
    <x v="0"/>
    <s v="Madison"/>
    <x v="6"/>
    <n v="53711"/>
    <x v="2"/>
    <s v="OFF-LA-10003510"/>
    <x v="1"/>
    <x v="2"/>
    <x v="575"/>
    <n v="61.06"/>
    <n v="2"/>
    <n v="0"/>
    <n v="28.087600000000002"/>
  </r>
  <r>
    <n v="5731"/>
    <s v="CA-2014-117324"/>
    <x v="3"/>
    <x v="166"/>
    <d v="2014-12-14T00:00:00"/>
    <s v="Standard Class"/>
    <s v="JP-15520"/>
    <s v="Jeremy Pistek"/>
    <x v="0"/>
    <x v="0"/>
    <s v="Madison"/>
    <x v="6"/>
    <n v="53711"/>
    <x v="2"/>
    <s v="FUR-BO-10003159"/>
    <x v="0"/>
    <x v="0"/>
    <x v="1100"/>
    <n v="459.92"/>
    <n v="4"/>
    <n v="0"/>
    <n v="41.392799999999966"/>
  </r>
  <r>
    <n v="5732"/>
    <s v="CA-2014-117324"/>
    <x v="3"/>
    <x v="166"/>
    <d v="2014-12-14T00:00:00"/>
    <s v="Standard Class"/>
    <s v="JP-15520"/>
    <s v="Jeremy Pistek"/>
    <x v="0"/>
    <x v="0"/>
    <s v="Madison"/>
    <x v="6"/>
    <n v="53711"/>
    <x v="2"/>
    <s v="OFF-PA-10002713"/>
    <x v="1"/>
    <x v="10"/>
    <x v="317"/>
    <n v="27.52"/>
    <n v="4"/>
    <n v="0"/>
    <n v="12.659199999999998"/>
  </r>
  <r>
    <n v="5733"/>
    <s v="CA-2014-143574"/>
    <x v="3"/>
    <x v="222"/>
    <d v="2014-07-03T00:00:00"/>
    <s v="First Class"/>
    <s v="DR-12880"/>
    <s v="Dan Reichenbach"/>
    <x v="1"/>
    <x v="0"/>
    <s v="Milford"/>
    <x v="29"/>
    <n v="6460"/>
    <x v="3"/>
    <s v="FUR-BO-10002598"/>
    <x v="0"/>
    <x v="0"/>
    <x v="1509"/>
    <n v="638.82000000000005"/>
    <n v="9"/>
    <n v="0"/>
    <n v="185.25779999999997"/>
  </r>
  <r>
    <n v="5734"/>
    <s v="CA-2014-143574"/>
    <x v="3"/>
    <x v="222"/>
    <d v="2014-07-03T00:00:00"/>
    <s v="First Class"/>
    <s v="DR-12880"/>
    <s v="Dan Reichenbach"/>
    <x v="1"/>
    <x v="0"/>
    <s v="Milford"/>
    <x v="29"/>
    <n v="6460"/>
    <x v="3"/>
    <s v="OFF-SU-10002537"/>
    <x v="1"/>
    <x v="14"/>
    <x v="676"/>
    <n v="30.69"/>
    <n v="3"/>
    <n v="0"/>
    <n v="7.9794000000000018"/>
  </r>
  <r>
    <n v="5735"/>
    <s v="CA-2014-143574"/>
    <x v="3"/>
    <x v="222"/>
    <d v="2014-07-03T00:00:00"/>
    <s v="First Class"/>
    <s v="DR-12880"/>
    <s v="Dan Reichenbach"/>
    <x v="1"/>
    <x v="0"/>
    <s v="Milford"/>
    <x v="29"/>
    <n v="6460"/>
    <x v="3"/>
    <s v="FUR-FU-10003976"/>
    <x v="0"/>
    <x v="5"/>
    <x v="964"/>
    <n v="25.16"/>
    <n v="2"/>
    <n v="0"/>
    <n v="8.5543999999999976"/>
  </r>
  <r>
    <n v="5736"/>
    <s v="CA-2011-111773"/>
    <x v="2"/>
    <x v="290"/>
    <d v="2011-07-03T00:00:00"/>
    <s v="Standard Class"/>
    <s v="JK-15625"/>
    <s v="Jim Karlsson"/>
    <x v="0"/>
    <x v="0"/>
    <s v="New York City"/>
    <x v="15"/>
    <n v="10024"/>
    <x v="3"/>
    <s v="OFF-BI-10000174"/>
    <x v="1"/>
    <x v="8"/>
    <x v="1435"/>
    <n v="13.919999999999998"/>
    <n v="3"/>
    <n v="0.2"/>
    <n v="4.8720000000000008"/>
  </r>
  <r>
    <n v="5737"/>
    <s v="CA-2011-148614"/>
    <x v="2"/>
    <x v="407"/>
    <d v="2011-01-26T00:00:00"/>
    <s v="Standard Class"/>
    <s v="MV-17485"/>
    <s v="Mark Van Huff"/>
    <x v="0"/>
    <x v="0"/>
    <s v="Los Angeles"/>
    <x v="1"/>
    <n v="90049"/>
    <x v="1"/>
    <s v="OFF-PA-10002893"/>
    <x v="1"/>
    <x v="10"/>
    <x v="359"/>
    <n v="19.36"/>
    <n v="2"/>
    <n v="0"/>
    <n v="9.2927999999999997"/>
  </r>
  <r>
    <n v="5738"/>
    <s v="CA-2011-148614"/>
    <x v="2"/>
    <x v="407"/>
    <d v="2011-01-26T00:00:00"/>
    <s v="Standard Class"/>
    <s v="MV-17485"/>
    <s v="Mark Van Huff"/>
    <x v="0"/>
    <x v="0"/>
    <s v="Los Angeles"/>
    <x v="1"/>
    <n v="90049"/>
    <x v="1"/>
    <s v="FUR-FU-10003194"/>
    <x v="0"/>
    <x v="5"/>
    <x v="76"/>
    <n v="19.3"/>
    <n v="2"/>
    <n v="0"/>
    <n v="5.7899999999999991"/>
  </r>
  <r>
    <n v="5739"/>
    <s v="CA-2014-156139"/>
    <x v="3"/>
    <x v="413"/>
    <d v="2014-01-07T00:00:00"/>
    <s v="Standard Class"/>
    <s v="BP-11155"/>
    <s v="Becky Pak"/>
    <x v="0"/>
    <x v="0"/>
    <s v="San Francisco"/>
    <x v="1"/>
    <n v="94109"/>
    <x v="1"/>
    <s v="OFF-BI-10004233"/>
    <x v="1"/>
    <x v="8"/>
    <x v="1377"/>
    <n v="38.376000000000005"/>
    <n v="3"/>
    <n v="0.2"/>
    <n v="13.4316"/>
  </r>
  <r>
    <n v="5740"/>
    <s v="US-2014-147886"/>
    <x v="3"/>
    <x v="615"/>
    <d v="2014-04-01T00:00:00"/>
    <s v="First Class"/>
    <s v="DH-13075"/>
    <s v="Dave Hallsten"/>
    <x v="1"/>
    <x v="0"/>
    <s v="Fairfield"/>
    <x v="1"/>
    <n v="94533"/>
    <x v="1"/>
    <s v="OFF-PA-10000232"/>
    <x v="1"/>
    <x v="10"/>
    <x v="1622"/>
    <n v="12.96"/>
    <n v="2"/>
    <n v="0"/>
    <n v="6.3504000000000005"/>
  </r>
  <r>
    <n v="5741"/>
    <s v="US-2014-147886"/>
    <x v="3"/>
    <x v="615"/>
    <d v="2014-04-01T00:00:00"/>
    <s v="First Class"/>
    <s v="DH-13075"/>
    <s v="Dave Hallsten"/>
    <x v="1"/>
    <x v="0"/>
    <s v="Fairfield"/>
    <x v="1"/>
    <n v="94533"/>
    <x v="1"/>
    <s v="FUR-FU-10001095"/>
    <x v="0"/>
    <x v="5"/>
    <x v="741"/>
    <n v="26.48"/>
    <n v="1"/>
    <n v="0"/>
    <n v="10.0624"/>
  </r>
  <r>
    <n v="5742"/>
    <s v="US-2014-147886"/>
    <x v="3"/>
    <x v="615"/>
    <d v="2014-04-01T00:00:00"/>
    <s v="First Class"/>
    <s v="DH-13075"/>
    <s v="Dave Hallsten"/>
    <x v="1"/>
    <x v="0"/>
    <s v="Fairfield"/>
    <x v="1"/>
    <n v="94533"/>
    <x v="1"/>
    <s v="TEC-MA-10004679"/>
    <x v="2"/>
    <x v="15"/>
    <x v="1074"/>
    <n v="532.72"/>
    <n v="2"/>
    <n v="0.2"/>
    <n v="53.271999999999991"/>
  </r>
  <r>
    <n v="5743"/>
    <s v="US-2014-147886"/>
    <x v="3"/>
    <x v="615"/>
    <d v="2014-04-01T00:00:00"/>
    <s v="First Class"/>
    <s v="DH-13075"/>
    <s v="Dave Hallsten"/>
    <x v="1"/>
    <x v="0"/>
    <s v="Fairfield"/>
    <x v="1"/>
    <n v="94533"/>
    <x v="1"/>
    <s v="OFF-PA-10003651"/>
    <x v="1"/>
    <x v="10"/>
    <x v="646"/>
    <n v="26.72"/>
    <n v="4"/>
    <n v="0"/>
    <n v="12.8256"/>
  </r>
  <r>
    <n v="5744"/>
    <s v="US-2014-147886"/>
    <x v="3"/>
    <x v="615"/>
    <d v="2014-04-01T00:00:00"/>
    <s v="First Class"/>
    <s v="DH-13075"/>
    <s v="Dave Hallsten"/>
    <x v="1"/>
    <x v="0"/>
    <s v="Fairfield"/>
    <x v="1"/>
    <n v="94533"/>
    <x v="1"/>
    <s v="OFF-PA-10000743"/>
    <x v="1"/>
    <x v="10"/>
    <x v="573"/>
    <n v="20.04"/>
    <n v="3"/>
    <n v="0"/>
    <n v="9.6191999999999993"/>
  </r>
  <r>
    <n v="5745"/>
    <s v="US-2014-147886"/>
    <x v="3"/>
    <x v="615"/>
    <d v="2014-04-01T00:00:00"/>
    <s v="First Class"/>
    <s v="DH-13075"/>
    <s v="Dave Hallsten"/>
    <x v="1"/>
    <x v="0"/>
    <s v="Fairfield"/>
    <x v="1"/>
    <n v="94533"/>
    <x v="1"/>
    <s v="OFF-ST-10002743"/>
    <x v="1"/>
    <x v="4"/>
    <x v="413"/>
    <n v="795.48"/>
    <n v="7"/>
    <n v="0"/>
    <n v="7.9547999999999632"/>
  </r>
  <r>
    <n v="5746"/>
    <s v="US-2014-147886"/>
    <x v="3"/>
    <x v="615"/>
    <d v="2014-04-01T00:00:00"/>
    <s v="First Class"/>
    <s v="DH-13075"/>
    <s v="Dave Hallsten"/>
    <x v="1"/>
    <x v="0"/>
    <s v="Fairfield"/>
    <x v="1"/>
    <n v="94533"/>
    <x v="1"/>
    <s v="FUR-FU-10003829"/>
    <x v="0"/>
    <x v="5"/>
    <x v="1369"/>
    <n v="21.560000000000002"/>
    <n v="7"/>
    <n v="0"/>
    <n v="6.8991999999999987"/>
  </r>
  <r>
    <n v="5747"/>
    <s v="CA-2013-113733"/>
    <x v="0"/>
    <x v="16"/>
    <d v="2013-12-13T00:00:00"/>
    <s v="Standard Class"/>
    <s v="LH-16900"/>
    <s v="Lena Hernandez"/>
    <x v="0"/>
    <x v="0"/>
    <s v="Greenville"/>
    <x v="3"/>
    <n v="27834"/>
    <x v="0"/>
    <s v="TEC-PH-10002496"/>
    <x v="2"/>
    <x v="7"/>
    <x v="490"/>
    <n v="249.58400000000003"/>
    <n v="2"/>
    <n v="0.2"/>
    <n v="31.197999999999986"/>
  </r>
  <r>
    <n v="5748"/>
    <s v="CA-2013-113733"/>
    <x v="0"/>
    <x v="16"/>
    <d v="2013-12-13T00:00:00"/>
    <s v="Standard Class"/>
    <s v="LH-16900"/>
    <s v="Lena Hernandez"/>
    <x v="0"/>
    <x v="0"/>
    <s v="Greenville"/>
    <x v="3"/>
    <n v="27834"/>
    <x v="0"/>
    <s v="TEC-AC-10002473"/>
    <x v="2"/>
    <x v="11"/>
    <x v="713"/>
    <n v="68.111999999999995"/>
    <n v="3"/>
    <n v="0.2"/>
    <n v="17.879399999999997"/>
  </r>
  <r>
    <n v="5749"/>
    <s v="CA-2013-113733"/>
    <x v="0"/>
    <x v="16"/>
    <d v="2013-12-13T00:00:00"/>
    <s v="Standard Class"/>
    <s v="LH-16900"/>
    <s v="Lena Hernandez"/>
    <x v="0"/>
    <x v="0"/>
    <s v="Greenville"/>
    <x v="3"/>
    <n v="27834"/>
    <x v="0"/>
    <s v="TEC-AC-10004877"/>
    <x v="2"/>
    <x v="11"/>
    <x v="1670"/>
    <n v="16.560000000000002"/>
    <n v="3"/>
    <n v="0.2"/>
    <n v="-2.4840000000000018"/>
  </r>
  <r>
    <n v="5750"/>
    <s v="CA-2014-104913"/>
    <x v="3"/>
    <x v="551"/>
    <d v="2014-11-23T00:00:00"/>
    <s v="Standard Class"/>
    <s v="DK-13090"/>
    <s v="Dave Kipp"/>
    <x v="0"/>
    <x v="0"/>
    <s v="Long Beach"/>
    <x v="15"/>
    <n v="11561"/>
    <x v="3"/>
    <s v="TEC-PH-10000923"/>
    <x v="2"/>
    <x v="7"/>
    <x v="1225"/>
    <n v="74.95"/>
    <n v="5"/>
    <n v="0"/>
    <n v="36.725500000000004"/>
  </r>
  <r>
    <n v="5751"/>
    <s v="CA-2011-145800"/>
    <x v="2"/>
    <x v="992"/>
    <d v="2011-06-05T00:00:00"/>
    <s v="Standard Class"/>
    <s v="SS-20410"/>
    <s v="Shahid Shariari"/>
    <x v="0"/>
    <x v="0"/>
    <s v="Buffalo Grove"/>
    <x v="10"/>
    <n v="60089"/>
    <x v="2"/>
    <s v="FUR-TA-10001539"/>
    <x v="0"/>
    <x v="3"/>
    <x v="10"/>
    <n v="355.45499999999998"/>
    <n v="3"/>
    <n v="0.5"/>
    <n v="-184.83660000000003"/>
  </r>
  <r>
    <n v="5752"/>
    <s v="CA-2013-125850"/>
    <x v="0"/>
    <x v="115"/>
    <d v="2013-01-28T00:00:00"/>
    <s v="Standard Class"/>
    <s v="FP-14320"/>
    <s v="Frank Preis"/>
    <x v="0"/>
    <x v="0"/>
    <s v="San Diego"/>
    <x v="1"/>
    <n v="92037"/>
    <x v="1"/>
    <s v="OFF-LA-10003498"/>
    <x v="1"/>
    <x v="2"/>
    <x v="1740"/>
    <n v="44.400000000000006"/>
    <n v="3"/>
    <n v="0"/>
    <n v="22.200000000000003"/>
  </r>
  <r>
    <n v="5753"/>
    <s v="CA-2013-125850"/>
    <x v="0"/>
    <x v="115"/>
    <d v="2013-01-28T00:00:00"/>
    <s v="Standard Class"/>
    <s v="FP-14320"/>
    <s v="Frank Preis"/>
    <x v="0"/>
    <x v="0"/>
    <s v="San Diego"/>
    <x v="1"/>
    <n v="92037"/>
    <x v="1"/>
    <s v="OFF-LA-10004484"/>
    <x v="1"/>
    <x v="2"/>
    <x v="612"/>
    <n v="20.65"/>
    <n v="5"/>
    <n v="0"/>
    <n v="9.4989999999999988"/>
  </r>
  <r>
    <n v="5754"/>
    <s v="CA-2013-118514"/>
    <x v="0"/>
    <x v="1066"/>
    <d v="2013-02-10T00:00:00"/>
    <s v="Standard Class"/>
    <s v="LC-17050"/>
    <s v="Liz Carlisle"/>
    <x v="0"/>
    <x v="0"/>
    <s v="Richmond"/>
    <x v="0"/>
    <n v="40475"/>
    <x v="0"/>
    <s v="FUR-CH-10000015"/>
    <x v="0"/>
    <x v="1"/>
    <x v="373"/>
    <n v="866.4"/>
    <n v="4"/>
    <n v="0"/>
    <n v="225.26400000000001"/>
  </r>
  <r>
    <n v="5755"/>
    <s v="CA-2012-150749"/>
    <x v="1"/>
    <x v="368"/>
    <d v="2012-04-03T00:00:00"/>
    <s v="Second Class"/>
    <s v="AS-10240"/>
    <s v="Alan Shonely"/>
    <x v="0"/>
    <x v="0"/>
    <s v="Springfield"/>
    <x v="17"/>
    <n v="22153"/>
    <x v="0"/>
    <s v="OFF-AR-10003732"/>
    <x v="1"/>
    <x v="6"/>
    <x v="321"/>
    <n v="5.56"/>
    <n v="2"/>
    <n v="0"/>
    <n v="1.4455999999999998"/>
  </r>
  <r>
    <n v="5756"/>
    <s v="CA-2011-163748"/>
    <x v="2"/>
    <x v="1005"/>
    <d v="2011-10-18T00:00:00"/>
    <s v="Standard Class"/>
    <s v="HG-15025"/>
    <s v="Hunter Glantz"/>
    <x v="0"/>
    <x v="0"/>
    <s v="Fort Worth"/>
    <x v="5"/>
    <n v="76106"/>
    <x v="2"/>
    <s v="OFF-AP-10004052"/>
    <x v="1"/>
    <x v="9"/>
    <x v="1662"/>
    <n v="3.1599999999999993"/>
    <n v="4"/>
    <n v="0.8"/>
    <n v="-8.532"/>
  </r>
  <r>
    <n v="5757"/>
    <s v="CA-2011-163748"/>
    <x v="2"/>
    <x v="1005"/>
    <d v="2011-10-18T00:00:00"/>
    <s v="Standard Class"/>
    <s v="HG-15025"/>
    <s v="Hunter Glantz"/>
    <x v="0"/>
    <x v="0"/>
    <s v="Fort Worth"/>
    <x v="5"/>
    <n v="76106"/>
    <x v="2"/>
    <s v="TEC-CO-10002095"/>
    <x v="2"/>
    <x v="16"/>
    <x v="610"/>
    <n v="1999.96"/>
    <n v="5"/>
    <n v="0.2"/>
    <n v="624.98749999999995"/>
  </r>
  <r>
    <n v="5758"/>
    <s v="CA-2012-119634"/>
    <x v="1"/>
    <x v="1067"/>
    <d v="2012-08-16T00:00:00"/>
    <s v="Standard Class"/>
    <s v="BW-11065"/>
    <s v="Barry Weirich"/>
    <x v="0"/>
    <x v="0"/>
    <s v="Raleigh"/>
    <x v="3"/>
    <n v="27604"/>
    <x v="0"/>
    <s v="FUR-FU-10004270"/>
    <x v="0"/>
    <x v="5"/>
    <x v="1372"/>
    <n v="46.152000000000001"/>
    <n v="3"/>
    <n v="0.2"/>
    <n v="12.114900000000002"/>
  </r>
  <r>
    <n v="5759"/>
    <s v="CA-2012-149300"/>
    <x v="1"/>
    <x v="6"/>
    <d v="2012-11-23T00:00:00"/>
    <s v="First Class"/>
    <s v="BH-11710"/>
    <s v="Brosina Hoffman"/>
    <x v="0"/>
    <x v="0"/>
    <s v="Hialeah"/>
    <x v="2"/>
    <n v="33012"/>
    <x v="0"/>
    <s v="TEC-MA-10000423"/>
    <x v="2"/>
    <x v="15"/>
    <x v="1713"/>
    <n v="32.984999999999999"/>
    <n v="3"/>
    <n v="0.5"/>
    <n v="-1.9791000000000025"/>
  </r>
  <r>
    <n v="5760"/>
    <s v="US-2013-111528"/>
    <x v="0"/>
    <x v="945"/>
    <d v="2013-12-31T00:00:00"/>
    <s v="Same Day"/>
    <s v="JP-16135"/>
    <s v="Julie Prescott"/>
    <x v="2"/>
    <x v="0"/>
    <s v="Los Angeles"/>
    <x v="1"/>
    <n v="90032"/>
    <x v="1"/>
    <s v="OFF-ST-10001526"/>
    <x v="1"/>
    <x v="4"/>
    <x v="764"/>
    <n v="481.32"/>
    <n v="4"/>
    <n v="0"/>
    <n v="125.14319999999998"/>
  </r>
  <r>
    <n v="5761"/>
    <s v="US-2013-111528"/>
    <x v="0"/>
    <x v="945"/>
    <d v="2013-12-31T00:00:00"/>
    <s v="Same Day"/>
    <s v="JP-16135"/>
    <s v="Julie Prescott"/>
    <x v="2"/>
    <x v="0"/>
    <s v="Los Angeles"/>
    <x v="1"/>
    <n v="90032"/>
    <x v="1"/>
    <s v="OFF-BI-10002194"/>
    <x v="1"/>
    <x v="8"/>
    <x v="411"/>
    <n v="6.3840000000000003"/>
    <n v="1"/>
    <n v="0.2"/>
    <n v="2.1546000000000003"/>
  </r>
  <r>
    <n v="5762"/>
    <s v="CA-2014-158169"/>
    <x v="3"/>
    <x v="801"/>
    <d v="2014-08-16T00:00:00"/>
    <s v="First Class"/>
    <s v="JM-16195"/>
    <s v="Justin MacKendrick"/>
    <x v="0"/>
    <x v="0"/>
    <s v="Lake Forest"/>
    <x v="1"/>
    <n v="92630"/>
    <x v="1"/>
    <s v="OFF-AP-10000828"/>
    <x v="1"/>
    <x v="9"/>
    <x v="1087"/>
    <n v="542.93999999999994"/>
    <n v="3"/>
    <n v="0"/>
    <n v="152.02319999999997"/>
  </r>
  <r>
    <n v="5763"/>
    <s v="CA-2014-158169"/>
    <x v="3"/>
    <x v="801"/>
    <d v="2014-08-16T00:00:00"/>
    <s v="First Class"/>
    <s v="JM-16195"/>
    <s v="Justin MacKendrick"/>
    <x v="0"/>
    <x v="0"/>
    <s v="Lake Forest"/>
    <x v="1"/>
    <n v="92630"/>
    <x v="1"/>
    <s v="FUR-FU-10001473"/>
    <x v="0"/>
    <x v="5"/>
    <x v="984"/>
    <n v="54.92"/>
    <n v="4"/>
    <n v="0"/>
    <n v="19.7712"/>
  </r>
  <r>
    <n v="5764"/>
    <s v="CA-2012-162047"/>
    <x v="1"/>
    <x v="502"/>
    <d v="2012-11-05T00:00:00"/>
    <s v="First Class"/>
    <s v="FH-14365"/>
    <s v="Fred Hopkins"/>
    <x v="1"/>
    <x v="0"/>
    <s v="Long Beach"/>
    <x v="15"/>
    <n v="11561"/>
    <x v="3"/>
    <s v="FUR-CH-10004983"/>
    <x v="0"/>
    <x v="1"/>
    <x v="1560"/>
    <n v="1448.8200000000002"/>
    <n v="10"/>
    <n v="0.1"/>
    <n v="209.27399999999992"/>
  </r>
  <r>
    <n v="5765"/>
    <s v="CA-2012-117772"/>
    <x v="1"/>
    <x v="229"/>
    <d v="2012-09-12T00:00:00"/>
    <s v="Second Class"/>
    <s v="MC-17575"/>
    <s v="Matt Collins"/>
    <x v="0"/>
    <x v="0"/>
    <s v="Seattle"/>
    <x v="4"/>
    <n v="98103"/>
    <x v="1"/>
    <s v="OFF-ST-10003994"/>
    <x v="1"/>
    <x v="4"/>
    <x v="1736"/>
    <n v="353.88"/>
    <n v="6"/>
    <n v="0"/>
    <n v="17.693999999999988"/>
  </r>
  <r>
    <n v="5766"/>
    <s v="US-2011-126340"/>
    <x v="2"/>
    <x v="1068"/>
    <d v="2011-11-14T00:00:00"/>
    <s v="Standard Class"/>
    <s v="EB-13870"/>
    <s v="Emily Burns"/>
    <x v="0"/>
    <x v="0"/>
    <s v="Redding"/>
    <x v="1"/>
    <n v="96003"/>
    <x v="1"/>
    <s v="TEC-PH-10004447"/>
    <x v="2"/>
    <x v="7"/>
    <x v="857"/>
    <n v="333.57600000000002"/>
    <n v="3"/>
    <n v="0.2"/>
    <n v="25.018199999999993"/>
  </r>
  <r>
    <n v="5767"/>
    <s v="CA-2013-149685"/>
    <x v="0"/>
    <x v="750"/>
    <d v="2013-10-16T00:00:00"/>
    <s v="Standard Class"/>
    <s v="PM-19135"/>
    <s v="Peter McVee"/>
    <x v="2"/>
    <x v="0"/>
    <s v="San Antonio"/>
    <x v="5"/>
    <n v="78207"/>
    <x v="2"/>
    <s v="OFF-LA-10004545"/>
    <x v="1"/>
    <x v="2"/>
    <x v="1328"/>
    <n v="60.144000000000005"/>
    <n v="6"/>
    <n v="0.2"/>
    <n v="20.298599999999993"/>
  </r>
  <r>
    <n v="5768"/>
    <s v="CA-2014-126396"/>
    <x v="3"/>
    <x v="565"/>
    <d v="2014-09-13T00:00:00"/>
    <s v="Second Class"/>
    <s v="AR-10345"/>
    <s v="Alex Russell"/>
    <x v="1"/>
    <x v="0"/>
    <s v="Houston"/>
    <x v="5"/>
    <n v="77070"/>
    <x v="2"/>
    <s v="TEC-AC-10003116"/>
    <x v="2"/>
    <x v="11"/>
    <x v="920"/>
    <n v="85.2"/>
    <n v="6"/>
    <n v="0.2"/>
    <n v="20.234999999999996"/>
  </r>
  <r>
    <n v="5769"/>
    <s v="CA-2012-154900"/>
    <x v="1"/>
    <x v="1069"/>
    <d v="2012-03-01T00:00:00"/>
    <s v="Standard Class"/>
    <s v="SS-20875"/>
    <s v="Sung Shariari"/>
    <x v="0"/>
    <x v="0"/>
    <s v="Leominster"/>
    <x v="31"/>
    <n v="1453"/>
    <x v="3"/>
    <s v="OFF-LA-10001641"/>
    <x v="1"/>
    <x v="2"/>
    <x v="1022"/>
    <n v="3.15"/>
    <n v="1"/>
    <n v="0"/>
    <n v="1.512"/>
  </r>
  <r>
    <n v="5770"/>
    <s v="CA-2012-154900"/>
    <x v="1"/>
    <x v="1069"/>
    <d v="2012-03-01T00:00:00"/>
    <s v="Standard Class"/>
    <s v="SS-20875"/>
    <s v="Sung Shariari"/>
    <x v="0"/>
    <x v="0"/>
    <s v="Leominster"/>
    <x v="31"/>
    <n v="1453"/>
    <x v="3"/>
    <s v="OFF-PA-10002377"/>
    <x v="1"/>
    <x v="10"/>
    <x v="557"/>
    <n v="22.72"/>
    <n v="4"/>
    <n v="0"/>
    <n v="10.223999999999998"/>
  </r>
  <r>
    <n v="5771"/>
    <s v="CA-2012-103835"/>
    <x v="1"/>
    <x v="496"/>
    <d v="2012-09-28T00:00:00"/>
    <s v="Standard Class"/>
    <s v="SC-20440"/>
    <s v="Shaun Chance"/>
    <x v="1"/>
    <x v="0"/>
    <s v="Los Angeles"/>
    <x v="1"/>
    <n v="90032"/>
    <x v="1"/>
    <s v="FUR-FU-10000010"/>
    <x v="0"/>
    <x v="5"/>
    <x v="522"/>
    <n v="14.91"/>
    <n v="3"/>
    <n v="0"/>
    <n v="4.6220999999999997"/>
  </r>
  <r>
    <n v="5772"/>
    <s v="CA-2012-103835"/>
    <x v="1"/>
    <x v="496"/>
    <d v="2012-09-28T00:00:00"/>
    <s v="Standard Class"/>
    <s v="SC-20440"/>
    <s v="Shaun Chance"/>
    <x v="1"/>
    <x v="0"/>
    <s v="Los Angeles"/>
    <x v="1"/>
    <n v="90032"/>
    <x v="1"/>
    <s v="OFF-AP-10002651"/>
    <x v="1"/>
    <x v="9"/>
    <x v="1341"/>
    <n v="1158.1199999999999"/>
    <n v="4"/>
    <n v="0"/>
    <n v="335.85479999999984"/>
  </r>
  <r>
    <n v="5773"/>
    <s v="CA-2012-158939"/>
    <x v="1"/>
    <x v="650"/>
    <d v="2012-12-01T00:00:00"/>
    <s v="Standard Class"/>
    <s v="EA-14035"/>
    <s v="Erin Ashbrook"/>
    <x v="1"/>
    <x v="0"/>
    <s v="Springfield"/>
    <x v="25"/>
    <n v="65807"/>
    <x v="2"/>
    <s v="TEC-CO-10002313"/>
    <x v="2"/>
    <x v="16"/>
    <x v="345"/>
    <n v="599.99"/>
    <n v="1"/>
    <n v="0"/>
    <n v="233.99610000000001"/>
  </r>
  <r>
    <n v="5774"/>
    <s v="CA-2013-117408"/>
    <x v="0"/>
    <x v="1070"/>
    <d v="2013-09-07T00:00:00"/>
    <s v="Standard Class"/>
    <s v="TP-21130"/>
    <s v="Theone Pippenger"/>
    <x v="0"/>
    <x v="0"/>
    <s v="Waco"/>
    <x v="5"/>
    <n v="76706"/>
    <x v="2"/>
    <s v="OFF-ST-10001580"/>
    <x v="1"/>
    <x v="4"/>
    <x v="351"/>
    <n v="23.968000000000004"/>
    <n v="2"/>
    <n v="0.2"/>
    <n v="2.3967999999999989"/>
  </r>
  <r>
    <n v="5775"/>
    <s v="CA-2013-142398"/>
    <x v="0"/>
    <x v="408"/>
    <d v="2013-04-17T00:00:00"/>
    <s v="Standard Class"/>
    <s v="BP-11290"/>
    <s v="Beth Paige"/>
    <x v="0"/>
    <x v="0"/>
    <s v="Los Angeles"/>
    <x v="1"/>
    <n v="90036"/>
    <x v="1"/>
    <s v="FUR-CH-10001545"/>
    <x v="0"/>
    <x v="1"/>
    <x v="1737"/>
    <n v="638.28800000000012"/>
    <n v="7"/>
    <n v="0.2"/>
    <n v="-31.914400000000015"/>
  </r>
  <r>
    <n v="5776"/>
    <s v="CA-2013-142398"/>
    <x v="0"/>
    <x v="408"/>
    <d v="2013-04-17T00:00:00"/>
    <s v="Standard Class"/>
    <s v="BP-11290"/>
    <s v="Beth Paige"/>
    <x v="0"/>
    <x v="0"/>
    <s v="Los Angeles"/>
    <x v="1"/>
    <n v="90036"/>
    <x v="1"/>
    <s v="OFF-BI-10004826"/>
    <x v="1"/>
    <x v="8"/>
    <x v="721"/>
    <n v="13.208000000000002"/>
    <n v="1"/>
    <n v="0.2"/>
    <n v="4.6228000000000007"/>
  </r>
  <r>
    <n v="5777"/>
    <s v="CA-2013-105277"/>
    <x v="0"/>
    <x v="429"/>
    <d v="2013-12-09T00:00:00"/>
    <s v="Standard Class"/>
    <s v="LM-17065"/>
    <s v="Liz MacKendrick"/>
    <x v="0"/>
    <x v="0"/>
    <s v="Auburn"/>
    <x v="15"/>
    <n v="13021"/>
    <x v="3"/>
    <s v="OFF-BI-10000301"/>
    <x v="1"/>
    <x v="8"/>
    <x v="619"/>
    <n v="15.528"/>
    <n v="3"/>
    <n v="0.2"/>
    <n v="5.8230000000000004"/>
  </r>
  <r>
    <n v="5778"/>
    <s v="CA-2013-112060"/>
    <x v="0"/>
    <x v="429"/>
    <d v="2013-12-10T00:00:00"/>
    <s v="Standard Class"/>
    <s v="KT-16465"/>
    <s v="Kean Takahito"/>
    <x v="0"/>
    <x v="0"/>
    <s v="San Francisco"/>
    <x v="1"/>
    <n v="94109"/>
    <x v="1"/>
    <s v="OFF-PA-10000994"/>
    <x v="1"/>
    <x v="10"/>
    <x v="904"/>
    <n v="104.85"/>
    <n v="1"/>
    <n v="0"/>
    <n v="50.327999999999996"/>
  </r>
  <r>
    <n v="5779"/>
    <s v="CA-2011-105270"/>
    <x v="2"/>
    <x v="7"/>
    <d v="2011-11-18T00:00:00"/>
    <s v="Standard Class"/>
    <s v="AP-10915"/>
    <s v="Arthur Prichep"/>
    <x v="0"/>
    <x v="0"/>
    <s v="Los Angeles"/>
    <x v="1"/>
    <n v="90008"/>
    <x v="1"/>
    <s v="OFF-AR-10003156"/>
    <x v="1"/>
    <x v="6"/>
    <x v="396"/>
    <n v="30.48"/>
    <n v="3"/>
    <n v="0"/>
    <n v="7.9248000000000012"/>
  </r>
  <r>
    <n v="5780"/>
    <s v="CA-2011-105270"/>
    <x v="2"/>
    <x v="7"/>
    <d v="2011-11-18T00:00:00"/>
    <s v="Standard Class"/>
    <s v="AP-10915"/>
    <s v="Arthur Prichep"/>
    <x v="0"/>
    <x v="0"/>
    <s v="Los Angeles"/>
    <x v="1"/>
    <n v="90008"/>
    <x v="1"/>
    <s v="FUR-CH-10000988"/>
    <x v="0"/>
    <x v="1"/>
    <x v="1132"/>
    <n v="112.64800000000001"/>
    <n v="1"/>
    <n v="0.2"/>
    <n v="11.264799999999997"/>
  </r>
  <r>
    <n v="5781"/>
    <s v="US-2012-159513"/>
    <x v="1"/>
    <x v="788"/>
    <d v="2012-04-09T00:00:00"/>
    <s v="Standard Class"/>
    <s v="JD-15790"/>
    <s v="John Dryer"/>
    <x v="0"/>
    <x v="0"/>
    <s v="Los Angeles"/>
    <x v="1"/>
    <n v="90049"/>
    <x v="1"/>
    <s v="TEC-MA-10003329"/>
    <x v="2"/>
    <x v="15"/>
    <x v="1741"/>
    <n v="71.975999999999999"/>
    <n v="3"/>
    <n v="0.2"/>
    <n v="24.291899999999998"/>
  </r>
  <r>
    <n v="5782"/>
    <s v="CA-2012-155586"/>
    <x v="1"/>
    <x v="295"/>
    <d v="2012-12-16T00:00:00"/>
    <s v="Second Class"/>
    <s v="XP-21865"/>
    <s v="Xylona Preis"/>
    <x v="0"/>
    <x v="0"/>
    <s v="Chico"/>
    <x v="1"/>
    <n v="95928"/>
    <x v="1"/>
    <s v="OFF-AR-10001547"/>
    <x v="1"/>
    <x v="6"/>
    <x v="147"/>
    <n v="2.21"/>
    <n v="1"/>
    <n v="0"/>
    <n v="0.59670000000000001"/>
  </r>
  <r>
    <n v="5783"/>
    <s v="CA-2012-155586"/>
    <x v="1"/>
    <x v="295"/>
    <d v="2012-12-16T00:00:00"/>
    <s v="Second Class"/>
    <s v="XP-21865"/>
    <s v="Xylona Preis"/>
    <x v="0"/>
    <x v="0"/>
    <s v="Chico"/>
    <x v="1"/>
    <n v="95928"/>
    <x v="1"/>
    <s v="OFF-EN-10003072"/>
    <x v="1"/>
    <x v="12"/>
    <x v="767"/>
    <n v="15.52"/>
    <n v="4"/>
    <n v="0"/>
    <n v="7.4496000000000002"/>
  </r>
  <r>
    <n v="5784"/>
    <s v="CA-2012-155586"/>
    <x v="1"/>
    <x v="295"/>
    <d v="2012-12-16T00:00:00"/>
    <s v="Second Class"/>
    <s v="XP-21865"/>
    <s v="Xylona Preis"/>
    <x v="0"/>
    <x v="0"/>
    <s v="Chico"/>
    <x v="1"/>
    <n v="95928"/>
    <x v="1"/>
    <s v="OFF-PA-10000726"/>
    <x v="1"/>
    <x v="10"/>
    <x v="1322"/>
    <n v="36.44"/>
    <n v="4"/>
    <n v="0"/>
    <n v="16.397999999999996"/>
  </r>
  <r>
    <n v="5785"/>
    <s v="CA-2014-141117"/>
    <x v="3"/>
    <x v="280"/>
    <d v="2014-10-09T00:00:00"/>
    <s v="Standard Class"/>
    <s v="JK-16090"/>
    <s v="Juliana Krohn"/>
    <x v="0"/>
    <x v="0"/>
    <s v="Springfield"/>
    <x v="21"/>
    <n v="97477"/>
    <x v="1"/>
    <s v="FUR-BO-10001972"/>
    <x v="0"/>
    <x v="0"/>
    <x v="362"/>
    <n v="217.76400000000001"/>
    <n v="6"/>
    <n v="0.7"/>
    <n v="-384.71640000000002"/>
  </r>
  <r>
    <n v="5786"/>
    <s v="CA-2014-141117"/>
    <x v="3"/>
    <x v="280"/>
    <d v="2014-10-09T00:00:00"/>
    <s v="Standard Class"/>
    <s v="JK-16090"/>
    <s v="Juliana Krohn"/>
    <x v="0"/>
    <x v="0"/>
    <s v="Springfield"/>
    <x v="21"/>
    <n v="97477"/>
    <x v="1"/>
    <s v="OFF-SU-10004664"/>
    <x v="1"/>
    <x v="14"/>
    <x v="592"/>
    <n v="39.072000000000003"/>
    <n v="6"/>
    <n v="0.2"/>
    <n v="4.3955999999999982"/>
  </r>
  <r>
    <n v="5787"/>
    <s v="CA-2014-141117"/>
    <x v="3"/>
    <x v="280"/>
    <d v="2014-10-09T00:00:00"/>
    <s v="Standard Class"/>
    <s v="JK-16090"/>
    <s v="Juliana Krohn"/>
    <x v="0"/>
    <x v="0"/>
    <s v="Springfield"/>
    <x v="21"/>
    <n v="97477"/>
    <x v="1"/>
    <s v="OFF-BI-10003676"/>
    <x v="1"/>
    <x v="8"/>
    <x v="816"/>
    <n v="22.638000000000002"/>
    <n v="7"/>
    <n v="0.7"/>
    <n v="-16.601199999999999"/>
  </r>
  <r>
    <n v="5788"/>
    <s v="CA-2014-141117"/>
    <x v="3"/>
    <x v="280"/>
    <d v="2014-10-09T00:00:00"/>
    <s v="Standard Class"/>
    <s v="JK-16090"/>
    <s v="Juliana Krohn"/>
    <x v="0"/>
    <x v="0"/>
    <s v="Springfield"/>
    <x v="21"/>
    <n v="97477"/>
    <x v="1"/>
    <s v="OFF-AR-10003727"/>
    <x v="1"/>
    <x v="6"/>
    <x v="1362"/>
    <n v="95.143999999999991"/>
    <n v="7"/>
    <n v="0.2"/>
    <n v="10.703699999999987"/>
  </r>
  <r>
    <n v="5789"/>
    <s v="CA-2014-115070"/>
    <x v="3"/>
    <x v="318"/>
    <d v="2014-04-15T00:00:00"/>
    <s v="Second Class"/>
    <s v="MG-18205"/>
    <s v="Mitch Gastineau"/>
    <x v="1"/>
    <x v="0"/>
    <s v="Jacksonville"/>
    <x v="2"/>
    <n v="32216"/>
    <x v="0"/>
    <s v="FUR-FU-10003829"/>
    <x v="0"/>
    <x v="5"/>
    <x v="1369"/>
    <n v="12.320000000000002"/>
    <n v="5"/>
    <n v="0.2"/>
    <n v="1.8479999999999985"/>
  </r>
  <r>
    <n v="5790"/>
    <s v="CA-2014-115070"/>
    <x v="3"/>
    <x v="318"/>
    <d v="2014-04-15T00:00:00"/>
    <s v="Second Class"/>
    <s v="MG-18205"/>
    <s v="Mitch Gastineau"/>
    <x v="1"/>
    <x v="0"/>
    <s v="Jacksonville"/>
    <x v="2"/>
    <n v="32216"/>
    <x v="0"/>
    <s v="OFF-BI-10003712"/>
    <x v="1"/>
    <x v="8"/>
    <x v="689"/>
    <n v="4.4190000000000005"/>
    <n v="3"/>
    <n v="0.7"/>
    <n v="-3.0933000000000002"/>
  </r>
  <r>
    <n v="5791"/>
    <s v="CA-2014-140186"/>
    <x v="3"/>
    <x v="365"/>
    <d v="2014-10-03T00:00:00"/>
    <s v="First Class"/>
    <s v="PG-18820"/>
    <s v="Patrick Gardner"/>
    <x v="0"/>
    <x v="0"/>
    <s v="Bakersfield"/>
    <x v="1"/>
    <n v="93309"/>
    <x v="1"/>
    <s v="OFF-FA-10002280"/>
    <x v="1"/>
    <x v="13"/>
    <x v="653"/>
    <n v="35"/>
    <n v="7"/>
    <n v="0"/>
    <n v="16.8"/>
  </r>
  <r>
    <n v="5792"/>
    <s v="CA-2014-140186"/>
    <x v="3"/>
    <x v="365"/>
    <d v="2014-10-03T00:00:00"/>
    <s v="First Class"/>
    <s v="PG-18820"/>
    <s v="Patrick Gardner"/>
    <x v="0"/>
    <x v="0"/>
    <s v="Bakersfield"/>
    <x v="1"/>
    <n v="93309"/>
    <x v="1"/>
    <s v="FUR-CH-10002961"/>
    <x v="0"/>
    <x v="1"/>
    <x v="939"/>
    <n v="72.784000000000006"/>
    <n v="1"/>
    <n v="0.2"/>
    <n v="0"/>
  </r>
  <r>
    <n v="5793"/>
    <s v="CA-2014-140186"/>
    <x v="3"/>
    <x v="365"/>
    <d v="2014-10-03T00:00:00"/>
    <s v="First Class"/>
    <s v="PG-18820"/>
    <s v="Patrick Gardner"/>
    <x v="0"/>
    <x v="0"/>
    <s v="Bakersfield"/>
    <x v="1"/>
    <n v="93309"/>
    <x v="1"/>
    <s v="OFF-AP-10002578"/>
    <x v="1"/>
    <x v="9"/>
    <x v="409"/>
    <n v="97.84"/>
    <n v="2"/>
    <n v="0"/>
    <n v="25.438400000000001"/>
  </r>
  <r>
    <n v="5794"/>
    <s v="CA-2014-140186"/>
    <x v="3"/>
    <x v="365"/>
    <d v="2014-10-03T00:00:00"/>
    <s v="First Class"/>
    <s v="PG-18820"/>
    <s v="Patrick Gardner"/>
    <x v="0"/>
    <x v="0"/>
    <s v="Bakersfield"/>
    <x v="1"/>
    <n v="93309"/>
    <x v="1"/>
    <s v="FUR-FU-10004848"/>
    <x v="0"/>
    <x v="5"/>
    <x v="28"/>
    <n v="51.75"/>
    <n v="1"/>
    <n v="0"/>
    <n v="15.524999999999999"/>
  </r>
  <r>
    <n v="5795"/>
    <s v="CA-2014-140186"/>
    <x v="3"/>
    <x v="365"/>
    <d v="2014-10-03T00:00:00"/>
    <s v="First Class"/>
    <s v="PG-18820"/>
    <s v="Patrick Gardner"/>
    <x v="0"/>
    <x v="0"/>
    <s v="Bakersfield"/>
    <x v="1"/>
    <n v="93309"/>
    <x v="1"/>
    <s v="OFF-BI-10003364"/>
    <x v="1"/>
    <x v="8"/>
    <x v="698"/>
    <n v="46.672000000000004"/>
    <n v="2"/>
    <n v="0.2"/>
    <n v="16.3352"/>
  </r>
  <r>
    <n v="5796"/>
    <s v="CA-2011-124856"/>
    <x v="2"/>
    <x v="411"/>
    <d v="2011-10-03T00:00:00"/>
    <s v="Second Class"/>
    <s v="LD-17005"/>
    <s v="Lisa DeCherney"/>
    <x v="0"/>
    <x v="0"/>
    <s v="New York City"/>
    <x v="15"/>
    <n v="10011"/>
    <x v="3"/>
    <s v="OFF-ST-10002615"/>
    <x v="1"/>
    <x v="4"/>
    <x v="1427"/>
    <n v="1395.54"/>
    <n v="9"/>
    <n v="0"/>
    <n v="362.84040000000005"/>
  </r>
  <r>
    <n v="5797"/>
    <s v="CA-2011-124856"/>
    <x v="2"/>
    <x v="411"/>
    <d v="2011-10-03T00:00:00"/>
    <s v="Second Class"/>
    <s v="LD-17005"/>
    <s v="Lisa DeCherney"/>
    <x v="0"/>
    <x v="0"/>
    <s v="New York City"/>
    <x v="15"/>
    <n v="10011"/>
    <x v="3"/>
    <s v="FUR-FU-10000521"/>
    <x v="0"/>
    <x v="5"/>
    <x v="138"/>
    <n v="117.36"/>
    <n v="4"/>
    <n v="0"/>
    <n v="36.381599999999992"/>
  </r>
  <r>
    <n v="5798"/>
    <s v="CA-2011-124856"/>
    <x v="2"/>
    <x v="411"/>
    <d v="2011-10-03T00:00:00"/>
    <s v="Second Class"/>
    <s v="LD-17005"/>
    <s v="Lisa DeCherney"/>
    <x v="0"/>
    <x v="0"/>
    <s v="New York City"/>
    <x v="15"/>
    <n v="10011"/>
    <x v="3"/>
    <s v="OFF-LA-10000121"/>
    <x v="1"/>
    <x v="2"/>
    <x v="902"/>
    <n v="18.899999999999999"/>
    <n v="3"/>
    <n v="0"/>
    <n v="8.6939999999999991"/>
  </r>
  <r>
    <n v="5799"/>
    <s v="CA-2011-124856"/>
    <x v="2"/>
    <x v="411"/>
    <d v="2011-10-03T00:00:00"/>
    <s v="Second Class"/>
    <s v="LD-17005"/>
    <s v="Lisa DeCherney"/>
    <x v="0"/>
    <x v="0"/>
    <s v="New York City"/>
    <x v="15"/>
    <n v="10011"/>
    <x v="3"/>
    <s v="OFF-PA-10001289"/>
    <x v="1"/>
    <x v="10"/>
    <x v="952"/>
    <n v="77.52"/>
    <n v="2"/>
    <n v="0"/>
    <n v="37.9848"/>
  </r>
  <r>
    <n v="5800"/>
    <s v="CA-2011-166716"/>
    <x v="2"/>
    <x v="1071"/>
    <d v="2011-08-25T00:00:00"/>
    <s v="Second Class"/>
    <s v="CR-12730"/>
    <s v="Craig Reiter"/>
    <x v="0"/>
    <x v="0"/>
    <s v="Chicago"/>
    <x v="10"/>
    <n v="60610"/>
    <x v="2"/>
    <s v="FUR-CH-10004495"/>
    <x v="0"/>
    <x v="1"/>
    <x v="1475"/>
    <n v="421.37200000000001"/>
    <n v="2"/>
    <n v="0.3"/>
    <n v="-6.0196000000000538"/>
  </r>
  <r>
    <n v="5801"/>
    <s v="CA-2011-123225"/>
    <x v="2"/>
    <x v="384"/>
    <d v="2011-07-14T00:00:00"/>
    <s v="First Class"/>
    <s v="MN-17935"/>
    <s v="Michael Nguyen"/>
    <x v="0"/>
    <x v="0"/>
    <s v="El Paso"/>
    <x v="5"/>
    <n v="79907"/>
    <x v="2"/>
    <s v="TEC-PH-10000895"/>
    <x v="2"/>
    <x v="7"/>
    <x v="1128"/>
    <n v="575.96800000000007"/>
    <n v="4"/>
    <n v="0.2"/>
    <n v="43.197600000000023"/>
  </r>
  <r>
    <n v="5802"/>
    <s v="CA-2011-123225"/>
    <x v="2"/>
    <x v="384"/>
    <d v="2011-07-14T00:00:00"/>
    <s v="First Class"/>
    <s v="MN-17935"/>
    <s v="Michael Nguyen"/>
    <x v="0"/>
    <x v="0"/>
    <s v="El Paso"/>
    <x v="5"/>
    <n v="79907"/>
    <x v="2"/>
    <s v="OFF-PA-10000552"/>
    <x v="1"/>
    <x v="10"/>
    <x v="1532"/>
    <n v="10.368000000000002"/>
    <n v="2"/>
    <n v="0.2"/>
    <n v="3.6288"/>
  </r>
  <r>
    <n v="5803"/>
    <s v="CA-2012-163440"/>
    <x v="1"/>
    <x v="204"/>
    <d v="2012-03-24T00:00:00"/>
    <s v="First Class"/>
    <s v="RD-19900"/>
    <s v="Ruben Dartt"/>
    <x v="0"/>
    <x v="0"/>
    <s v="Thousand Oaks"/>
    <x v="1"/>
    <n v="91360"/>
    <x v="1"/>
    <s v="TEC-PH-10000376"/>
    <x v="2"/>
    <x v="7"/>
    <x v="428"/>
    <n v="15.984000000000002"/>
    <n v="2"/>
    <n v="0.2"/>
    <n v="1.1988000000000003"/>
  </r>
  <r>
    <n v="5804"/>
    <s v="US-2014-106796"/>
    <x v="3"/>
    <x v="605"/>
    <d v="2014-05-20T00:00:00"/>
    <s v="Standard Class"/>
    <s v="JP-16135"/>
    <s v="Julie Prescott"/>
    <x v="2"/>
    <x v="0"/>
    <s v="Springfield"/>
    <x v="24"/>
    <n v="45503"/>
    <x v="3"/>
    <s v="OFF-AR-10003504"/>
    <x v="1"/>
    <x v="6"/>
    <x v="1026"/>
    <n v="10.272000000000002"/>
    <n v="3"/>
    <n v="0.2"/>
    <n v="1.1555999999999984"/>
  </r>
  <r>
    <n v="5805"/>
    <s v="CA-2014-113873"/>
    <x v="3"/>
    <x v="38"/>
    <d v="2014-11-20T00:00:00"/>
    <s v="Standard Class"/>
    <s v="KE-16420"/>
    <s v="Katrina Edelman"/>
    <x v="1"/>
    <x v="0"/>
    <s v="Dallas"/>
    <x v="5"/>
    <n v="75220"/>
    <x v="2"/>
    <s v="OFF-ST-10000943"/>
    <x v="1"/>
    <x v="4"/>
    <x v="1195"/>
    <n v="61.792000000000002"/>
    <n v="4"/>
    <n v="0.2"/>
    <n v="6.1792000000000016"/>
  </r>
  <r>
    <n v="5806"/>
    <s v="CA-2014-113873"/>
    <x v="3"/>
    <x v="38"/>
    <d v="2014-11-20T00:00:00"/>
    <s v="Standard Class"/>
    <s v="KE-16420"/>
    <s v="Katrina Edelman"/>
    <x v="1"/>
    <x v="0"/>
    <s v="Dallas"/>
    <x v="5"/>
    <n v="75220"/>
    <x v="2"/>
    <s v="FUR-BO-10003441"/>
    <x v="0"/>
    <x v="0"/>
    <x v="705"/>
    <n v="205.99919999999997"/>
    <n v="3"/>
    <n v="0.32"/>
    <n v="-27.264600000000016"/>
  </r>
  <r>
    <n v="5807"/>
    <s v="CA-2013-149783"/>
    <x v="0"/>
    <x v="913"/>
    <d v="2013-09-08T00:00:00"/>
    <s v="Second Class"/>
    <s v="DL-13315"/>
    <s v="Delfina Latchford"/>
    <x v="0"/>
    <x v="0"/>
    <s v="Knoxville"/>
    <x v="18"/>
    <n v="37918"/>
    <x v="0"/>
    <s v="OFF-PA-10002195"/>
    <x v="1"/>
    <x v="10"/>
    <x v="719"/>
    <n v="12.192"/>
    <n v="3"/>
    <n v="0.2"/>
    <n v="4.1147999999999998"/>
  </r>
  <r>
    <n v="5808"/>
    <s v="CA-2013-149783"/>
    <x v="0"/>
    <x v="913"/>
    <d v="2013-09-08T00:00:00"/>
    <s v="Second Class"/>
    <s v="DL-13315"/>
    <s v="Delfina Latchford"/>
    <x v="0"/>
    <x v="0"/>
    <s v="Knoxville"/>
    <x v="18"/>
    <n v="37918"/>
    <x v="0"/>
    <s v="OFF-AP-10001205"/>
    <x v="1"/>
    <x v="9"/>
    <x v="1285"/>
    <n v="87.168000000000006"/>
    <n v="2"/>
    <n v="0.2"/>
    <n v="8.7168000000000063"/>
  </r>
  <r>
    <n v="5809"/>
    <s v="CA-2013-149783"/>
    <x v="0"/>
    <x v="913"/>
    <d v="2013-09-08T00:00:00"/>
    <s v="Second Class"/>
    <s v="DL-13315"/>
    <s v="Delfina Latchford"/>
    <x v="0"/>
    <x v="0"/>
    <s v="Knoxville"/>
    <x v="18"/>
    <n v="37918"/>
    <x v="0"/>
    <s v="OFF-AR-10002987"/>
    <x v="1"/>
    <x v="6"/>
    <x v="1553"/>
    <n v="31.744"/>
    <n v="2"/>
    <n v="0.2"/>
    <n v="8.3328000000000024"/>
  </r>
  <r>
    <n v="5810"/>
    <s v="CA-2013-125017"/>
    <x v="0"/>
    <x v="1072"/>
    <d v="2013-02-11T00:00:00"/>
    <s v="Standard Class"/>
    <s v="KB-16240"/>
    <s v="Karen Bern"/>
    <x v="1"/>
    <x v="0"/>
    <s v="Chattanooga"/>
    <x v="18"/>
    <n v="37421"/>
    <x v="0"/>
    <s v="FUR-FU-10000723"/>
    <x v="0"/>
    <x v="5"/>
    <x v="475"/>
    <n v="132.22400000000002"/>
    <n v="4"/>
    <n v="0.2"/>
    <n v="-18.180799999999998"/>
  </r>
  <r>
    <n v="5811"/>
    <s v="US-2012-163279"/>
    <x v="1"/>
    <x v="204"/>
    <d v="2012-03-26T00:00:00"/>
    <s v="Standard Class"/>
    <s v="JD-16150"/>
    <s v="Justin Deggeller"/>
    <x v="1"/>
    <x v="0"/>
    <s v="San Diego"/>
    <x v="1"/>
    <n v="92037"/>
    <x v="1"/>
    <s v="OFF-PA-10003127"/>
    <x v="1"/>
    <x v="10"/>
    <x v="33"/>
    <n v="105.52"/>
    <n v="4"/>
    <n v="0"/>
    <n v="48.539199999999994"/>
  </r>
  <r>
    <n v="5812"/>
    <s v="US-2012-163279"/>
    <x v="1"/>
    <x v="204"/>
    <d v="2012-03-26T00:00:00"/>
    <s v="Standard Class"/>
    <s v="JD-16150"/>
    <s v="Justin Deggeller"/>
    <x v="1"/>
    <x v="0"/>
    <s v="San Diego"/>
    <x v="1"/>
    <n v="92037"/>
    <x v="1"/>
    <s v="FUR-FU-10000747"/>
    <x v="0"/>
    <x v="5"/>
    <x v="1742"/>
    <n v="91.96"/>
    <n v="2"/>
    <n v="0"/>
    <n v="15.633199999999988"/>
  </r>
  <r>
    <n v="5813"/>
    <s v="US-2012-163279"/>
    <x v="1"/>
    <x v="204"/>
    <d v="2012-03-26T00:00:00"/>
    <s v="Standard Class"/>
    <s v="JD-16150"/>
    <s v="Justin Deggeller"/>
    <x v="1"/>
    <x v="0"/>
    <s v="San Diego"/>
    <x v="1"/>
    <n v="92037"/>
    <x v="1"/>
    <s v="TEC-PH-10001795"/>
    <x v="2"/>
    <x v="7"/>
    <x v="641"/>
    <n v="1487.9760000000001"/>
    <n v="3"/>
    <n v="0.2"/>
    <n v="185.99699999999984"/>
  </r>
  <r>
    <n v="5814"/>
    <s v="CA-2012-150196"/>
    <x v="1"/>
    <x v="740"/>
    <d v="2012-07-03T00:00:00"/>
    <s v="First Class"/>
    <s v="SR-20740"/>
    <s v="Steven Roelle"/>
    <x v="2"/>
    <x v="0"/>
    <s v="New York City"/>
    <x v="15"/>
    <n v="10024"/>
    <x v="3"/>
    <s v="OFF-PA-10003797"/>
    <x v="1"/>
    <x v="10"/>
    <x v="1701"/>
    <n v="19.440000000000001"/>
    <n v="3"/>
    <n v="0"/>
    <n v="9.3312000000000008"/>
  </r>
  <r>
    <n v="5815"/>
    <s v="US-2012-106495"/>
    <x v="1"/>
    <x v="925"/>
    <d v="2012-06-17T00:00:00"/>
    <s v="First Class"/>
    <s v="AC-10450"/>
    <s v="Amy Cox"/>
    <x v="0"/>
    <x v="0"/>
    <s v="Tampa"/>
    <x v="2"/>
    <n v="33614"/>
    <x v="0"/>
    <s v="TEC-AC-10002718"/>
    <x v="2"/>
    <x v="11"/>
    <x v="1183"/>
    <n v="11.672000000000001"/>
    <n v="1"/>
    <n v="0.2"/>
    <n v="-0.7295000000000007"/>
  </r>
  <r>
    <n v="5816"/>
    <s v="CA-2011-124730"/>
    <x v="2"/>
    <x v="35"/>
    <d v="2011-11-26T00:00:00"/>
    <s v="Same Day"/>
    <s v="LS-17245"/>
    <s v="Lynn Smith"/>
    <x v="0"/>
    <x v="0"/>
    <s v="Utica"/>
    <x v="15"/>
    <n v="13501"/>
    <x v="3"/>
    <s v="TEC-PH-10002170"/>
    <x v="2"/>
    <x v="7"/>
    <x v="594"/>
    <n v="279.95999999999998"/>
    <n v="4"/>
    <n v="0"/>
    <n v="78.388800000000003"/>
  </r>
  <r>
    <n v="5817"/>
    <s v="CA-2011-124730"/>
    <x v="2"/>
    <x v="35"/>
    <d v="2011-11-26T00:00:00"/>
    <s v="Same Day"/>
    <s v="LS-17245"/>
    <s v="Lynn Smith"/>
    <x v="0"/>
    <x v="0"/>
    <s v="Utica"/>
    <x v="15"/>
    <n v="13501"/>
    <x v="3"/>
    <s v="OFF-BI-10001078"/>
    <x v="1"/>
    <x v="8"/>
    <x v="61"/>
    <n v="12.912000000000001"/>
    <n v="3"/>
    <n v="0.2"/>
    <n v="4.6806000000000001"/>
  </r>
  <r>
    <n v="5818"/>
    <s v="CA-2011-124730"/>
    <x v="2"/>
    <x v="35"/>
    <d v="2011-11-26T00:00:00"/>
    <s v="Same Day"/>
    <s v="LS-17245"/>
    <s v="Lynn Smith"/>
    <x v="0"/>
    <x v="0"/>
    <s v="Utica"/>
    <x v="15"/>
    <n v="13501"/>
    <x v="3"/>
    <s v="OFF-BI-10001031"/>
    <x v="1"/>
    <x v="8"/>
    <x v="865"/>
    <n v="17.088000000000001"/>
    <n v="4"/>
    <n v="0.2"/>
    <n v="5.767199999999999"/>
  </r>
  <r>
    <n v="5819"/>
    <s v="CA-2011-124730"/>
    <x v="2"/>
    <x v="35"/>
    <d v="2011-11-26T00:00:00"/>
    <s v="Same Day"/>
    <s v="LS-17245"/>
    <s v="Lynn Smith"/>
    <x v="0"/>
    <x v="0"/>
    <s v="Utica"/>
    <x v="15"/>
    <n v="13501"/>
    <x v="3"/>
    <s v="OFF-LA-10001158"/>
    <x v="1"/>
    <x v="2"/>
    <x v="319"/>
    <n v="93.149999999999991"/>
    <n v="9"/>
    <n v="0"/>
    <n v="44.712000000000003"/>
  </r>
  <r>
    <n v="5820"/>
    <s v="CA-2011-124730"/>
    <x v="2"/>
    <x v="35"/>
    <d v="2011-11-26T00:00:00"/>
    <s v="Same Day"/>
    <s v="LS-17245"/>
    <s v="Lynn Smith"/>
    <x v="0"/>
    <x v="0"/>
    <s v="Utica"/>
    <x v="15"/>
    <n v="13501"/>
    <x v="3"/>
    <s v="OFF-LA-10001613"/>
    <x v="1"/>
    <x v="2"/>
    <x v="736"/>
    <n v="11.52"/>
    <n v="4"/>
    <n v="0"/>
    <n v="5.6448"/>
  </r>
  <r>
    <n v="5821"/>
    <s v="CA-2014-117632"/>
    <x v="3"/>
    <x v="605"/>
    <d v="2014-05-19T00:00:00"/>
    <s v="Standard Class"/>
    <s v="CS-12175"/>
    <s v="Charles Sheldon"/>
    <x v="1"/>
    <x v="0"/>
    <s v="San Francisco"/>
    <x v="1"/>
    <n v="94122"/>
    <x v="1"/>
    <s v="OFF-SU-10000157"/>
    <x v="1"/>
    <x v="14"/>
    <x v="1399"/>
    <n v="238.62"/>
    <n v="2"/>
    <n v="0"/>
    <n v="4.7724000000000046"/>
  </r>
  <r>
    <n v="5822"/>
    <s v="CA-2014-117632"/>
    <x v="3"/>
    <x v="605"/>
    <d v="2014-05-19T00:00:00"/>
    <s v="Standard Class"/>
    <s v="CS-12175"/>
    <s v="Charles Sheldon"/>
    <x v="1"/>
    <x v="0"/>
    <s v="San Francisco"/>
    <x v="1"/>
    <n v="94122"/>
    <x v="1"/>
    <s v="OFF-AP-10004868"/>
    <x v="1"/>
    <x v="9"/>
    <x v="1018"/>
    <n v="7.77"/>
    <n v="1"/>
    <n v="0"/>
    <n v="2.0979000000000001"/>
  </r>
  <r>
    <n v="5823"/>
    <s v="CA-2014-117632"/>
    <x v="3"/>
    <x v="605"/>
    <d v="2014-05-19T00:00:00"/>
    <s v="Standard Class"/>
    <s v="CS-12175"/>
    <s v="Charles Sheldon"/>
    <x v="1"/>
    <x v="0"/>
    <s v="San Francisco"/>
    <x v="1"/>
    <n v="94122"/>
    <x v="1"/>
    <s v="FUR-TA-10001520"/>
    <x v="0"/>
    <x v="3"/>
    <x v="711"/>
    <n v="285.48"/>
    <n v="5"/>
    <n v="0.2"/>
    <n v="-10.705500000000043"/>
  </r>
  <r>
    <n v="5824"/>
    <s v="CA-2014-117632"/>
    <x v="3"/>
    <x v="605"/>
    <d v="2014-05-19T00:00:00"/>
    <s v="Standard Class"/>
    <s v="CS-12175"/>
    <s v="Charles Sheldon"/>
    <x v="1"/>
    <x v="0"/>
    <s v="San Francisco"/>
    <x v="1"/>
    <n v="94122"/>
    <x v="1"/>
    <s v="OFF-BI-10001900"/>
    <x v="1"/>
    <x v="8"/>
    <x v="1099"/>
    <n v="19.168000000000003"/>
    <n v="4"/>
    <n v="0.2"/>
    <n v="6.4691999999999998"/>
  </r>
  <r>
    <n v="5825"/>
    <s v="CA-2011-115056"/>
    <x v="2"/>
    <x v="1073"/>
    <d v="2011-05-02T00:00:00"/>
    <s v="Same Day"/>
    <s v="AR-10510"/>
    <s v="Andrew Roberts"/>
    <x v="0"/>
    <x v="0"/>
    <s v="Columbus"/>
    <x v="24"/>
    <n v="43229"/>
    <x v="3"/>
    <s v="OFF-AP-10003971"/>
    <x v="1"/>
    <x v="9"/>
    <x v="914"/>
    <n v="26.136000000000003"/>
    <n v="3"/>
    <n v="0.2"/>
    <n v="1.9602000000000004"/>
  </r>
  <r>
    <n v="5826"/>
    <s v="CA-2014-161067"/>
    <x v="3"/>
    <x v="213"/>
    <d v="2014-09-07T00:00:00"/>
    <s v="Second Class"/>
    <s v="KB-16405"/>
    <s v="Katrina Bavinger"/>
    <x v="2"/>
    <x v="0"/>
    <s v="New York City"/>
    <x v="15"/>
    <n v="10035"/>
    <x v="3"/>
    <s v="OFF-PA-10000418"/>
    <x v="1"/>
    <x v="10"/>
    <x v="961"/>
    <n v="419.4"/>
    <n v="4"/>
    <n v="0"/>
    <n v="201.31199999999998"/>
  </r>
  <r>
    <n v="5827"/>
    <s v="CA-2014-161067"/>
    <x v="3"/>
    <x v="213"/>
    <d v="2014-09-07T00:00:00"/>
    <s v="Second Class"/>
    <s v="KB-16405"/>
    <s v="Katrina Bavinger"/>
    <x v="2"/>
    <x v="0"/>
    <s v="New York City"/>
    <x v="15"/>
    <n v="10035"/>
    <x v="3"/>
    <s v="FUR-CH-10004626"/>
    <x v="0"/>
    <x v="1"/>
    <x v="1697"/>
    <n v="90.801000000000002"/>
    <n v="1"/>
    <n v="0.1"/>
    <n v="14.124599999999999"/>
  </r>
  <r>
    <n v="5828"/>
    <s v="CA-2014-161067"/>
    <x v="3"/>
    <x v="213"/>
    <d v="2014-09-07T00:00:00"/>
    <s v="Second Class"/>
    <s v="KB-16405"/>
    <s v="Katrina Bavinger"/>
    <x v="2"/>
    <x v="0"/>
    <s v="New York City"/>
    <x v="15"/>
    <n v="10035"/>
    <x v="3"/>
    <s v="FUR-CH-10004860"/>
    <x v="0"/>
    <x v="1"/>
    <x v="210"/>
    <n v="181.76400000000001"/>
    <n v="2"/>
    <n v="0.1"/>
    <n v="-8.0784000000000198"/>
  </r>
  <r>
    <n v="5829"/>
    <s v="CA-2014-161067"/>
    <x v="3"/>
    <x v="213"/>
    <d v="2014-09-07T00:00:00"/>
    <s v="Second Class"/>
    <s v="KB-16405"/>
    <s v="Katrina Bavinger"/>
    <x v="2"/>
    <x v="0"/>
    <s v="New York City"/>
    <x v="15"/>
    <n v="10035"/>
    <x v="3"/>
    <s v="OFF-AR-10003251"/>
    <x v="1"/>
    <x v="6"/>
    <x v="1041"/>
    <n v="5.56"/>
    <n v="2"/>
    <n v="0"/>
    <n v="2.2239999999999998"/>
  </r>
  <r>
    <n v="5830"/>
    <s v="CA-2013-122063"/>
    <x v="0"/>
    <x v="275"/>
    <d v="2013-12-08T00:00:00"/>
    <s v="Standard Class"/>
    <s v="MM-17920"/>
    <s v="Michael Moore"/>
    <x v="0"/>
    <x v="0"/>
    <s v="Richmond"/>
    <x v="14"/>
    <n v="47374"/>
    <x v="2"/>
    <s v="FUR-TA-10004575"/>
    <x v="0"/>
    <x v="3"/>
    <x v="306"/>
    <n v="581.96"/>
    <n v="2"/>
    <n v="0"/>
    <n v="104.75279999999998"/>
  </r>
  <r>
    <n v="5831"/>
    <s v="CA-2013-122063"/>
    <x v="0"/>
    <x v="275"/>
    <d v="2013-12-08T00:00:00"/>
    <s v="Standard Class"/>
    <s v="MM-17920"/>
    <s v="Michael Moore"/>
    <x v="0"/>
    <x v="0"/>
    <s v="Richmond"/>
    <x v="14"/>
    <n v="47374"/>
    <x v="2"/>
    <s v="FUR-CH-10004754"/>
    <x v="0"/>
    <x v="1"/>
    <x v="1123"/>
    <n v="29.98"/>
    <n v="1"/>
    <n v="0"/>
    <n v="8.0945999999999998"/>
  </r>
  <r>
    <n v="5832"/>
    <s v="CA-2012-111206"/>
    <x v="1"/>
    <x v="1074"/>
    <d v="2012-07-22T00:00:00"/>
    <s v="Standard Class"/>
    <s v="RF-19735"/>
    <s v="Roland Fjeld"/>
    <x v="0"/>
    <x v="0"/>
    <s v="San Diego"/>
    <x v="1"/>
    <n v="92105"/>
    <x v="1"/>
    <s v="TEC-AC-10003095"/>
    <x v="2"/>
    <x v="11"/>
    <x v="1277"/>
    <n v="519.96"/>
    <n v="4"/>
    <n v="0"/>
    <n v="176.78640000000001"/>
  </r>
  <r>
    <n v="5833"/>
    <s v="CA-2013-142895"/>
    <x v="0"/>
    <x v="658"/>
    <d v="2013-07-27T00:00:00"/>
    <s v="Standard Class"/>
    <s v="BP-11290"/>
    <s v="Beth Paige"/>
    <x v="0"/>
    <x v="0"/>
    <s v="Concord"/>
    <x v="3"/>
    <n v="28027"/>
    <x v="0"/>
    <s v="OFF-LA-10000262"/>
    <x v="1"/>
    <x v="2"/>
    <x v="932"/>
    <n v="6.2640000000000002"/>
    <n v="3"/>
    <n v="0.2"/>
    <n v="2.0358000000000001"/>
  </r>
  <r>
    <n v="5834"/>
    <s v="CA-2013-142895"/>
    <x v="0"/>
    <x v="658"/>
    <d v="2013-07-27T00:00:00"/>
    <s v="Standard Class"/>
    <s v="BP-11290"/>
    <s v="Beth Paige"/>
    <x v="0"/>
    <x v="0"/>
    <s v="Concord"/>
    <x v="3"/>
    <n v="28027"/>
    <x v="0"/>
    <s v="FUR-CH-10002961"/>
    <x v="0"/>
    <x v="1"/>
    <x v="939"/>
    <n v="363.92"/>
    <n v="5"/>
    <n v="0.2"/>
    <n v="0"/>
  </r>
  <r>
    <n v="5835"/>
    <s v="CA-2012-101868"/>
    <x v="1"/>
    <x v="988"/>
    <d v="2012-06-16T00:00:00"/>
    <s v="Standard Class"/>
    <s v="MJ-17740"/>
    <s v="Max Jones"/>
    <x v="0"/>
    <x v="0"/>
    <s v="Miami"/>
    <x v="2"/>
    <n v="33178"/>
    <x v="0"/>
    <s v="OFF-BI-10003876"/>
    <x v="1"/>
    <x v="8"/>
    <x v="1617"/>
    <n v="64.2"/>
    <n v="5"/>
    <n v="0.7"/>
    <n v="-42.799999999999983"/>
  </r>
  <r>
    <n v="5836"/>
    <s v="CA-2012-101868"/>
    <x v="1"/>
    <x v="988"/>
    <d v="2012-06-16T00:00:00"/>
    <s v="Standard Class"/>
    <s v="MJ-17740"/>
    <s v="Max Jones"/>
    <x v="0"/>
    <x v="0"/>
    <s v="Miami"/>
    <x v="2"/>
    <n v="33178"/>
    <x v="0"/>
    <s v="OFF-BI-10002133"/>
    <x v="1"/>
    <x v="8"/>
    <x v="1138"/>
    <n v="38.520000000000003"/>
    <n v="3"/>
    <n v="0.7"/>
    <n v="-26.963999999999999"/>
  </r>
  <r>
    <n v="5837"/>
    <s v="CA-2012-101868"/>
    <x v="1"/>
    <x v="988"/>
    <d v="2012-06-16T00:00:00"/>
    <s v="Standard Class"/>
    <s v="MJ-17740"/>
    <s v="Max Jones"/>
    <x v="0"/>
    <x v="0"/>
    <s v="Miami"/>
    <x v="2"/>
    <n v="33178"/>
    <x v="0"/>
    <s v="TEC-AC-10004396"/>
    <x v="2"/>
    <x v="11"/>
    <x v="1679"/>
    <n v="72.599999999999994"/>
    <n v="5"/>
    <n v="0.2"/>
    <n v="-8.1674999999999933"/>
  </r>
  <r>
    <n v="5838"/>
    <s v="CA-2014-133207"/>
    <x v="3"/>
    <x v="344"/>
    <d v="2014-12-04T00:00:00"/>
    <s v="Standard Class"/>
    <s v="DO-13645"/>
    <s v="Doug O'Connell"/>
    <x v="0"/>
    <x v="0"/>
    <s v="Los Angeles"/>
    <x v="1"/>
    <n v="90036"/>
    <x v="1"/>
    <s v="TEC-PH-10004100"/>
    <x v="2"/>
    <x v="7"/>
    <x v="1743"/>
    <n v="57.567999999999998"/>
    <n v="4"/>
    <n v="0.2"/>
    <n v="5.7568000000000019"/>
  </r>
  <r>
    <n v="5839"/>
    <s v="CA-2012-132948"/>
    <x v="1"/>
    <x v="1075"/>
    <d v="2012-04-03T00:00:00"/>
    <s v="Standard Class"/>
    <s v="MV-17485"/>
    <s v="Mark Van Huff"/>
    <x v="0"/>
    <x v="0"/>
    <s v="Seattle"/>
    <x v="4"/>
    <n v="98115"/>
    <x v="1"/>
    <s v="OFF-ST-10000636"/>
    <x v="1"/>
    <x v="4"/>
    <x v="1744"/>
    <n v="83.699999999999989"/>
    <n v="5"/>
    <n v="0"/>
    <n v="3.3479999999999954"/>
  </r>
  <r>
    <n v="5840"/>
    <s v="CA-2012-134992"/>
    <x v="1"/>
    <x v="357"/>
    <d v="2012-09-26T00:00:00"/>
    <s v="Second Class"/>
    <s v="MG-17875"/>
    <s v="Michael Grace"/>
    <x v="2"/>
    <x v="0"/>
    <s v="Arlington"/>
    <x v="17"/>
    <n v="22204"/>
    <x v="0"/>
    <s v="OFF-PA-10001972"/>
    <x v="1"/>
    <x v="10"/>
    <x v="1169"/>
    <n v="32.400000000000006"/>
    <n v="5"/>
    <n v="0"/>
    <n v="15.552000000000001"/>
  </r>
  <r>
    <n v="5841"/>
    <s v="CA-2012-134992"/>
    <x v="1"/>
    <x v="357"/>
    <d v="2012-09-26T00:00:00"/>
    <s v="Second Class"/>
    <s v="MG-17875"/>
    <s v="Michael Grace"/>
    <x v="2"/>
    <x v="0"/>
    <s v="Arlington"/>
    <x v="17"/>
    <n v="22204"/>
    <x v="0"/>
    <s v="FUR-FU-10002554"/>
    <x v="0"/>
    <x v="5"/>
    <x v="912"/>
    <n v="47.98"/>
    <n v="2"/>
    <n v="0"/>
    <n v="11.035399999999996"/>
  </r>
  <r>
    <n v="5842"/>
    <s v="CA-2012-126725"/>
    <x v="1"/>
    <x v="972"/>
    <d v="2012-11-21T00:00:00"/>
    <s v="Standard Class"/>
    <s v="BS-11665"/>
    <s v="Brian Stugart"/>
    <x v="0"/>
    <x v="0"/>
    <s v="San Diego"/>
    <x v="1"/>
    <n v="92105"/>
    <x v="1"/>
    <s v="TEC-PH-10003174"/>
    <x v="2"/>
    <x v="7"/>
    <x v="1745"/>
    <n v="415.96800000000007"/>
    <n v="4"/>
    <n v="0.2"/>
    <n v="51.995999999999981"/>
  </r>
  <r>
    <n v="5843"/>
    <s v="CA-2012-126725"/>
    <x v="1"/>
    <x v="972"/>
    <d v="2012-11-21T00:00:00"/>
    <s v="Standard Class"/>
    <s v="BS-11665"/>
    <s v="Brian Stugart"/>
    <x v="0"/>
    <x v="0"/>
    <s v="San Diego"/>
    <x v="1"/>
    <n v="92105"/>
    <x v="1"/>
    <s v="OFF-ST-10001418"/>
    <x v="1"/>
    <x v="4"/>
    <x v="870"/>
    <n v="304.89999999999998"/>
    <n v="5"/>
    <n v="0"/>
    <n v="6.097999999999999"/>
  </r>
  <r>
    <n v="5844"/>
    <s v="CA-2012-126725"/>
    <x v="1"/>
    <x v="972"/>
    <d v="2012-11-21T00:00:00"/>
    <s v="Standard Class"/>
    <s v="BS-11665"/>
    <s v="Brian Stugart"/>
    <x v="0"/>
    <x v="0"/>
    <s v="San Diego"/>
    <x v="1"/>
    <n v="92105"/>
    <x v="1"/>
    <s v="FUR-FU-10002813"/>
    <x v="0"/>
    <x v="5"/>
    <x v="1682"/>
    <n v="80.959999999999994"/>
    <n v="4"/>
    <n v="0"/>
    <n v="29.145599999999995"/>
  </r>
  <r>
    <n v="5845"/>
    <s v="CA-2012-126725"/>
    <x v="1"/>
    <x v="972"/>
    <d v="2012-11-21T00:00:00"/>
    <s v="Standard Class"/>
    <s v="BS-11665"/>
    <s v="Brian Stugart"/>
    <x v="0"/>
    <x v="0"/>
    <s v="San Diego"/>
    <x v="1"/>
    <n v="92105"/>
    <x v="1"/>
    <s v="OFF-ST-10000129"/>
    <x v="1"/>
    <x v="4"/>
    <x v="1646"/>
    <n v="777.21"/>
    <n v="7"/>
    <n v="0"/>
    <n v="54.404699999999963"/>
  </r>
  <r>
    <n v="5846"/>
    <s v="CA-2012-126725"/>
    <x v="1"/>
    <x v="972"/>
    <d v="2012-11-21T00:00:00"/>
    <s v="Standard Class"/>
    <s v="BS-11665"/>
    <s v="Brian Stugart"/>
    <x v="0"/>
    <x v="0"/>
    <s v="San Diego"/>
    <x v="1"/>
    <n v="92105"/>
    <x v="1"/>
    <s v="OFF-PA-10001639"/>
    <x v="1"/>
    <x v="10"/>
    <x v="972"/>
    <n v="32.400000000000006"/>
    <n v="5"/>
    <n v="0"/>
    <n v="15.552000000000001"/>
  </r>
  <r>
    <n v="5847"/>
    <s v="CA-2012-126725"/>
    <x v="1"/>
    <x v="972"/>
    <d v="2012-11-21T00:00:00"/>
    <s v="Standard Class"/>
    <s v="BS-11665"/>
    <s v="Brian Stugart"/>
    <x v="0"/>
    <x v="0"/>
    <s v="San Diego"/>
    <x v="1"/>
    <n v="92105"/>
    <x v="1"/>
    <s v="FUR-CH-10001708"/>
    <x v="0"/>
    <x v="1"/>
    <x v="884"/>
    <n v="225.56799999999998"/>
    <n v="2"/>
    <n v="0.2"/>
    <n v="2.8195999999999799"/>
  </r>
  <r>
    <n v="5848"/>
    <s v="CA-2012-126725"/>
    <x v="1"/>
    <x v="972"/>
    <d v="2012-11-21T00:00:00"/>
    <s v="Standard Class"/>
    <s v="BS-11665"/>
    <s v="Brian Stugart"/>
    <x v="0"/>
    <x v="0"/>
    <s v="San Diego"/>
    <x v="1"/>
    <n v="92105"/>
    <x v="1"/>
    <s v="FUR-FU-10001591"/>
    <x v="0"/>
    <x v="5"/>
    <x v="1101"/>
    <n v="36.599999999999994"/>
    <n v="3"/>
    <n v="0"/>
    <n v="15.372000000000002"/>
  </r>
  <r>
    <n v="5849"/>
    <s v="CA-2012-121783"/>
    <x v="1"/>
    <x v="113"/>
    <d v="2012-11-14T00:00:00"/>
    <s v="Standard Class"/>
    <s v="PO-19180"/>
    <s v="Philisse Overcash"/>
    <x v="2"/>
    <x v="0"/>
    <s v="Roseville"/>
    <x v="11"/>
    <n v="55113"/>
    <x v="2"/>
    <s v="OFF-AP-10003849"/>
    <x v="1"/>
    <x v="9"/>
    <x v="833"/>
    <n v="715.64"/>
    <n v="2"/>
    <n v="0"/>
    <n v="178.90999999999997"/>
  </r>
  <r>
    <n v="5850"/>
    <s v="CA-2012-121783"/>
    <x v="1"/>
    <x v="113"/>
    <d v="2012-11-14T00:00:00"/>
    <s v="Standard Class"/>
    <s v="PO-19180"/>
    <s v="Philisse Overcash"/>
    <x v="2"/>
    <x v="0"/>
    <s v="Roseville"/>
    <x v="11"/>
    <n v="55113"/>
    <x v="2"/>
    <s v="OFF-ST-10000078"/>
    <x v="1"/>
    <x v="4"/>
    <x v="1218"/>
    <n v="795.51"/>
    <n v="3"/>
    <n v="0"/>
    <n v="143.19179999999994"/>
  </r>
  <r>
    <n v="5851"/>
    <s v="CA-2012-121783"/>
    <x v="1"/>
    <x v="113"/>
    <d v="2012-11-14T00:00:00"/>
    <s v="Standard Class"/>
    <s v="PO-19180"/>
    <s v="Philisse Overcash"/>
    <x v="2"/>
    <x v="0"/>
    <s v="Roseville"/>
    <x v="11"/>
    <n v="55113"/>
    <x v="2"/>
    <s v="TEC-CO-10001571"/>
    <x v="2"/>
    <x v="16"/>
    <x v="1554"/>
    <n v="549.99"/>
    <n v="1"/>
    <n v="0"/>
    <n v="274.995"/>
  </r>
  <r>
    <n v="5852"/>
    <s v="CA-2012-121783"/>
    <x v="1"/>
    <x v="113"/>
    <d v="2012-11-14T00:00:00"/>
    <s v="Standard Class"/>
    <s v="PO-19180"/>
    <s v="Philisse Overcash"/>
    <x v="2"/>
    <x v="0"/>
    <s v="Roseville"/>
    <x v="11"/>
    <n v="55113"/>
    <x v="2"/>
    <s v="OFF-BI-10001658"/>
    <x v="1"/>
    <x v="8"/>
    <x v="439"/>
    <n v="74.760000000000005"/>
    <n v="3"/>
    <n v="0"/>
    <n v="34.389600000000002"/>
  </r>
  <r>
    <n v="5853"/>
    <s v="CA-2012-121783"/>
    <x v="1"/>
    <x v="113"/>
    <d v="2012-11-14T00:00:00"/>
    <s v="Standard Class"/>
    <s v="PO-19180"/>
    <s v="Philisse Overcash"/>
    <x v="2"/>
    <x v="0"/>
    <s v="Roseville"/>
    <x v="11"/>
    <n v="55113"/>
    <x v="2"/>
    <s v="FUR-FU-10004351"/>
    <x v="0"/>
    <x v="5"/>
    <x v="33"/>
    <n v="29.22"/>
    <n v="3"/>
    <n v="0"/>
    <n v="12.856800000000002"/>
  </r>
  <r>
    <n v="5854"/>
    <s v="US-2011-138835"/>
    <x v="2"/>
    <x v="1076"/>
    <d v="2011-09-14T00:00:00"/>
    <s v="Standard Class"/>
    <s v="DA-13450"/>
    <s v="Dianna Arnett"/>
    <x v="2"/>
    <x v="0"/>
    <s v="Virginia Beach"/>
    <x v="17"/>
    <n v="23464"/>
    <x v="0"/>
    <s v="OFF-BI-10003314"/>
    <x v="1"/>
    <x v="8"/>
    <x v="305"/>
    <n v="9.64"/>
    <n v="2"/>
    <n v="0"/>
    <n v="4.7236000000000002"/>
  </r>
  <r>
    <n v="5855"/>
    <s v="CA-2012-112214"/>
    <x v="1"/>
    <x v="1077"/>
    <d v="2012-08-11T00:00:00"/>
    <s v="Standard Class"/>
    <s v="AH-10690"/>
    <s v="Anna Häberlin"/>
    <x v="1"/>
    <x v="0"/>
    <s v="Dallas"/>
    <x v="5"/>
    <n v="75220"/>
    <x v="2"/>
    <s v="OFF-ST-10001505"/>
    <x v="1"/>
    <x v="4"/>
    <x v="1174"/>
    <n v="33.488000000000007"/>
    <n v="7"/>
    <n v="0.2"/>
    <n v="-1.2558000000000051"/>
  </r>
  <r>
    <n v="5856"/>
    <s v="CA-2012-112214"/>
    <x v="1"/>
    <x v="1077"/>
    <d v="2012-08-11T00:00:00"/>
    <s v="Standard Class"/>
    <s v="AH-10690"/>
    <s v="Anna Häberlin"/>
    <x v="1"/>
    <x v="0"/>
    <s v="Dallas"/>
    <x v="5"/>
    <n v="75220"/>
    <x v="2"/>
    <s v="OFF-SU-10003567"/>
    <x v="1"/>
    <x v="14"/>
    <x v="1489"/>
    <n v="23.04"/>
    <n v="3"/>
    <n v="0.2"/>
    <n v="-4.895999999999999"/>
  </r>
  <r>
    <n v="5857"/>
    <s v="CA-2012-112214"/>
    <x v="1"/>
    <x v="1077"/>
    <d v="2012-08-11T00:00:00"/>
    <s v="Standard Class"/>
    <s v="AH-10690"/>
    <s v="Anna Häberlin"/>
    <x v="1"/>
    <x v="0"/>
    <s v="Dallas"/>
    <x v="5"/>
    <n v="75220"/>
    <x v="2"/>
    <s v="OFF-BI-10002982"/>
    <x v="1"/>
    <x v="8"/>
    <x v="1258"/>
    <n v="1.3619999999999997"/>
    <n v="1"/>
    <n v="0.8"/>
    <n v="-2.1792000000000007"/>
  </r>
  <r>
    <n v="5858"/>
    <s v="CA-2012-112214"/>
    <x v="1"/>
    <x v="1077"/>
    <d v="2012-08-11T00:00:00"/>
    <s v="Standard Class"/>
    <s v="AH-10690"/>
    <s v="Anna Häberlin"/>
    <x v="1"/>
    <x v="0"/>
    <s v="Dallas"/>
    <x v="5"/>
    <n v="75220"/>
    <x v="2"/>
    <s v="FUR-FU-10002364"/>
    <x v="0"/>
    <x v="5"/>
    <x v="1231"/>
    <n v="14.76"/>
    <n v="5"/>
    <n v="0.6"/>
    <n v="-11.439000000000004"/>
  </r>
  <r>
    <n v="5859"/>
    <s v="US-2014-153255"/>
    <x v="3"/>
    <x v="213"/>
    <d v="2014-09-08T00:00:00"/>
    <s v="Second Class"/>
    <s v="JK-15730"/>
    <s v="Joe Kamberova"/>
    <x v="0"/>
    <x v="0"/>
    <s v="Concord"/>
    <x v="1"/>
    <n v="94521"/>
    <x v="1"/>
    <s v="FUR-BO-10004218"/>
    <x v="0"/>
    <x v="0"/>
    <x v="1584"/>
    <n v="239.66599999999997"/>
    <n v="2"/>
    <n v="0.15"/>
    <n v="14.097999999999999"/>
  </r>
  <r>
    <n v="5860"/>
    <s v="CA-2012-108119"/>
    <x v="1"/>
    <x v="549"/>
    <d v="2012-11-08T00:00:00"/>
    <s v="Standard Class"/>
    <s v="MS-17530"/>
    <s v="MaryBeth Skach"/>
    <x v="0"/>
    <x v="0"/>
    <s v="Conway"/>
    <x v="36"/>
    <n v="72032"/>
    <x v="0"/>
    <s v="FUR-TA-10002530"/>
    <x v="0"/>
    <x v="3"/>
    <x v="983"/>
    <n v="301.95999999999998"/>
    <n v="2"/>
    <n v="0"/>
    <n v="45.293999999999983"/>
  </r>
  <r>
    <n v="5861"/>
    <s v="CA-2012-157434"/>
    <x v="1"/>
    <x v="1078"/>
    <d v="2012-05-04T00:00:00"/>
    <s v="Second Class"/>
    <s v="JK-15640"/>
    <s v="Jim Kriz"/>
    <x v="2"/>
    <x v="0"/>
    <s v="Philadelphia"/>
    <x v="9"/>
    <n v="19120"/>
    <x v="3"/>
    <s v="OFF-PA-10001526"/>
    <x v="1"/>
    <x v="10"/>
    <x v="1030"/>
    <n v="7.9680000000000009"/>
    <n v="2"/>
    <n v="0.2"/>
    <n v="2.8884000000000007"/>
  </r>
  <r>
    <n v="5862"/>
    <s v="CA-2013-101525"/>
    <x v="0"/>
    <x v="766"/>
    <d v="2013-05-05T00:00:00"/>
    <s v="Second Class"/>
    <s v="CM-12235"/>
    <s v="Chris McAfee"/>
    <x v="0"/>
    <x v="0"/>
    <s v="Little Rock"/>
    <x v="36"/>
    <n v="72209"/>
    <x v="0"/>
    <s v="OFF-PA-10001497"/>
    <x v="1"/>
    <x v="10"/>
    <x v="1746"/>
    <n v="109.92"/>
    <n v="2"/>
    <n v="0"/>
    <n v="53.860799999999998"/>
  </r>
  <r>
    <n v="5863"/>
    <s v="CA-2013-101525"/>
    <x v="0"/>
    <x v="766"/>
    <d v="2013-05-05T00:00:00"/>
    <s v="Second Class"/>
    <s v="CM-12235"/>
    <s v="Chris McAfee"/>
    <x v="0"/>
    <x v="0"/>
    <s v="Little Rock"/>
    <x v="36"/>
    <n v="72209"/>
    <x v="0"/>
    <s v="OFF-PA-10003936"/>
    <x v="1"/>
    <x v="10"/>
    <x v="1283"/>
    <n v="19.440000000000001"/>
    <n v="3"/>
    <n v="0"/>
    <n v="9.3312000000000008"/>
  </r>
  <r>
    <n v="5864"/>
    <s v="CA-2013-101525"/>
    <x v="0"/>
    <x v="766"/>
    <d v="2013-05-05T00:00:00"/>
    <s v="Second Class"/>
    <s v="CM-12235"/>
    <s v="Chris McAfee"/>
    <x v="0"/>
    <x v="0"/>
    <s v="Little Rock"/>
    <x v="36"/>
    <n v="72209"/>
    <x v="0"/>
    <s v="OFF-AR-10000716"/>
    <x v="1"/>
    <x v="6"/>
    <x v="786"/>
    <n v="11.16"/>
    <n v="2"/>
    <n v="0"/>
    <n v="4.3524000000000003"/>
  </r>
  <r>
    <n v="5865"/>
    <s v="US-2011-117968"/>
    <x v="2"/>
    <x v="79"/>
    <d v="2011-08-07T00:00:00"/>
    <s v="Second Class"/>
    <s v="RS-19420"/>
    <s v="Ricardo Sperren"/>
    <x v="1"/>
    <x v="0"/>
    <s v="Meriden"/>
    <x v="29"/>
    <n v="6450"/>
    <x v="3"/>
    <s v="OFF-AP-10002765"/>
    <x v="1"/>
    <x v="9"/>
    <x v="1252"/>
    <n v="79.47"/>
    <n v="3"/>
    <n v="0"/>
    <n v="22.251600000000003"/>
  </r>
  <r>
    <n v="5866"/>
    <s v="US-2011-117968"/>
    <x v="2"/>
    <x v="79"/>
    <d v="2011-08-07T00:00:00"/>
    <s v="Second Class"/>
    <s v="RS-19420"/>
    <s v="Ricardo Sperren"/>
    <x v="1"/>
    <x v="0"/>
    <s v="Meriden"/>
    <x v="29"/>
    <n v="6450"/>
    <x v="3"/>
    <s v="OFF-AR-10004165"/>
    <x v="1"/>
    <x v="6"/>
    <x v="1588"/>
    <n v="4.5599999999999996"/>
    <n v="2"/>
    <n v="0"/>
    <n v="2.0064000000000002"/>
  </r>
  <r>
    <n v="5867"/>
    <s v="US-2011-117968"/>
    <x v="2"/>
    <x v="79"/>
    <d v="2011-08-07T00:00:00"/>
    <s v="Second Class"/>
    <s v="RS-19420"/>
    <s v="Ricardo Sperren"/>
    <x v="1"/>
    <x v="0"/>
    <s v="Meriden"/>
    <x v="29"/>
    <n v="6450"/>
    <x v="3"/>
    <s v="FUR-CH-10002335"/>
    <x v="0"/>
    <x v="1"/>
    <x v="623"/>
    <n v="1133.3499999999999"/>
    <n v="5"/>
    <n v="0"/>
    <n v="294.67100000000005"/>
  </r>
  <r>
    <n v="5868"/>
    <s v="CA-2013-158211"/>
    <x v="0"/>
    <x v="810"/>
    <d v="2013-01-08T00:00:00"/>
    <s v="Standard Class"/>
    <s v="BP-11185"/>
    <s v="Ben Peterman"/>
    <x v="1"/>
    <x v="0"/>
    <s v="Philadelphia"/>
    <x v="9"/>
    <n v="19143"/>
    <x v="3"/>
    <s v="OFF-AR-10004078"/>
    <x v="1"/>
    <x v="6"/>
    <x v="507"/>
    <n v="4.6719999999999997"/>
    <n v="1"/>
    <n v="0.2"/>
    <n v="0.58399999999999985"/>
  </r>
  <r>
    <n v="5869"/>
    <s v="CA-2013-158211"/>
    <x v="0"/>
    <x v="810"/>
    <d v="2013-01-08T00:00:00"/>
    <s v="Standard Class"/>
    <s v="BP-11185"/>
    <s v="Ben Peterman"/>
    <x v="1"/>
    <x v="0"/>
    <s v="Philadelphia"/>
    <x v="9"/>
    <n v="19143"/>
    <x v="3"/>
    <s v="OFF-BI-10002026"/>
    <x v="1"/>
    <x v="8"/>
    <x v="903"/>
    <n v="104.58000000000001"/>
    <n v="6"/>
    <n v="0.7"/>
    <n v="-80.178000000000026"/>
  </r>
  <r>
    <n v="5870"/>
    <s v="CA-2013-152247"/>
    <x v="0"/>
    <x v="77"/>
    <d v="2013-11-13T00:00:00"/>
    <s v="Standard Class"/>
    <s v="MA-17995"/>
    <s v="Michelle Arnett"/>
    <x v="2"/>
    <x v="0"/>
    <s v="Cheyenne"/>
    <x v="47"/>
    <n v="82001"/>
    <x v="1"/>
    <s v="FUR-CH-10001215"/>
    <x v="0"/>
    <x v="1"/>
    <x v="440"/>
    <n v="1603.1360000000002"/>
    <n v="4"/>
    <n v="0.2"/>
    <n v="100.19599999999997"/>
  </r>
  <r>
    <n v="5871"/>
    <s v="CA-2013-128223"/>
    <x v="0"/>
    <x v="403"/>
    <d v="2013-06-15T00:00:00"/>
    <s v="Same Day"/>
    <s v="EB-13705"/>
    <s v="Ed Braxton"/>
    <x v="1"/>
    <x v="0"/>
    <s v="Anaheim"/>
    <x v="1"/>
    <n v="92804"/>
    <x v="1"/>
    <s v="FUR-TA-10001771"/>
    <x v="0"/>
    <x v="3"/>
    <x v="1724"/>
    <n v="1293.4879999999998"/>
    <n v="7"/>
    <n v="0.2"/>
    <n v="80.843000000000075"/>
  </r>
  <r>
    <n v="5872"/>
    <s v="CA-2013-154235"/>
    <x v="0"/>
    <x v="446"/>
    <d v="2013-09-29T00:00:00"/>
    <s v="Standard Class"/>
    <s v="RD-19900"/>
    <s v="Ruben Dartt"/>
    <x v="0"/>
    <x v="0"/>
    <s v="Bloomington"/>
    <x v="14"/>
    <n v="47401"/>
    <x v="2"/>
    <s v="FUR-FU-10004006"/>
    <x v="0"/>
    <x v="5"/>
    <x v="101"/>
    <n v="127.94999999999999"/>
    <n v="3"/>
    <n v="0"/>
    <n v="21.751499999999986"/>
  </r>
  <r>
    <n v="5873"/>
    <s v="CA-2014-129910"/>
    <x v="3"/>
    <x v="983"/>
    <d v="2014-04-04T00:00:00"/>
    <s v="Standard Class"/>
    <s v="ME-17320"/>
    <s v="Maria Etezadi"/>
    <x v="2"/>
    <x v="0"/>
    <s v="Columbus"/>
    <x v="32"/>
    <n v="31907"/>
    <x v="0"/>
    <s v="OFF-ST-10003282"/>
    <x v="1"/>
    <x v="4"/>
    <x v="42"/>
    <n v="59.76"/>
    <n v="1"/>
    <n v="0"/>
    <n v="16.732800000000005"/>
  </r>
  <r>
    <n v="5874"/>
    <s v="CA-2014-133095"/>
    <x v="3"/>
    <x v="400"/>
    <d v="2014-06-05T00:00:00"/>
    <s v="Same Day"/>
    <s v="EH-14005"/>
    <s v="Erica Hernandez"/>
    <x v="2"/>
    <x v="0"/>
    <s v="Jonesboro"/>
    <x v="36"/>
    <n v="72401"/>
    <x v="0"/>
    <s v="OFF-BI-10002353"/>
    <x v="1"/>
    <x v="8"/>
    <x v="1068"/>
    <n v="108.08"/>
    <n v="7"/>
    <n v="0"/>
    <n v="54.04"/>
  </r>
  <r>
    <n v="5875"/>
    <s v="CA-2014-133095"/>
    <x v="3"/>
    <x v="400"/>
    <d v="2014-06-05T00:00:00"/>
    <s v="Same Day"/>
    <s v="EH-14005"/>
    <s v="Erica Hernandez"/>
    <x v="2"/>
    <x v="0"/>
    <s v="Jonesboro"/>
    <x v="36"/>
    <n v="72401"/>
    <x v="0"/>
    <s v="OFF-BI-10004141"/>
    <x v="1"/>
    <x v="8"/>
    <x v="1287"/>
    <n v="9.5400000000000009"/>
    <n v="3"/>
    <n v="0"/>
    <n v="4.3883999999999999"/>
  </r>
  <r>
    <n v="5876"/>
    <s v="CA-2012-130554"/>
    <x v="1"/>
    <x v="1003"/>
    <d v="2012-04-09T00:00:00"/>
    <s v="First Class"/>
    <s v="FM-14290"/>
    <s v="Frank Merwin"/>
    <x v="2"/>
    <x v="0"/>
    <s v="Philadelphia"/>
    <x v="9"/>
    <n v="19140"/>
    <x v="3"/>
    <s v="OFF-AR-10001954"/>
    <x v="1"/>
    <x v="6"/>
    <x v="558"/>
    <n v="11.736000000000001"/>
    <n v="3"/>
    <n v="0.2"/>
    <n v="1.0268999999999999"/>
  </r>
  <r>
    <n v="5877"/>
    <s v="CA-2011-152443"/>
    <x v="2"/>
    <x v="371"/>
    <d v="2011-05-26T00:00:00"/>
    <s v="Standard Class"/>
    <s v="FG-14260"/>
    <s v="Frank Gastineau"/>
    <x v="2"/>
    <x v="0"/>
    <s v="Lawrence"/>
    <x v="31"/>
    <n v="1841"/>
    <x v="3"/>
    <s v="OFF-BI-10001071"/>
    <x v="1"/>
    <x v="8"/>
    <x v="663"/>
    <n v="447.85999999999996"/>
    <n v="7"/>
    <n v="0"/>
    <n v="219.45140000000001"/>
  </r>
  <r>
    <n v="5878"/>
    <s v="CA-2011-152443"/>
    <x v="2"/>
    <x v="371"/>
    <d v="2011-05-26T00:00:00"/>
    <s v="Standard Class"/>
    <s v="FG-14260"/>
    <s v="Frank Gastineau"/>
    <x v="2"/>
    <x v="0"/>
    <s v="Lawrence"/>
    <x v="31"/>
    <n v="1841"/>
    <x v="3"/>
    <s v="OFF-PA-10003022"/>
    <x v="1"/>
    <x v="10"/>
    <x v="1644"/>
    <n v="17.940000000000001"/>
    <n v="3"/>
    <n v="0"/>
    <n v="8.7906000000000013"/>
  </r>
  <r>
    <n v="5879"/>
    <s v="CA-2011-152443"/>
    <x v="2"/>
    <x v="371"/>
    <d v="2011-05-26T00:00:00"/>
    <s v="Standard Class"/>
    <s v="FG-14260"/>
    <s v="Frank Gastineau"/>
    <x v="2"/>
    <x v="0"/>
    <s v="Lawrence"/>
    <x v="31"/>
    <n v="1841"/>
    <x v="3"/>
    <s v="OFF-AP-10001293"/>
    <x v="1"/>
    <x v="9"/>
    <x v="1337"/>
    <n v="245.88"/>
    <n v="6"/>
    <n v="0"/>
    <n v="68.846399999999988"/>
  </r>
  <r>
    <n v="5880"/>
    <s v="CA-2013-133319"/>
    <x v="0"/>
    <x v="64"/>
    <d v="2013-09-12T00:00:00"/>
    <s v="Standard Class"/>
    <s v="MV-17485"/>
    <s v="Mark Van Huff"/>
    <x v="0"/>
    <x v="0"/>
    <s v="New York City"/>
    <x v="15"/>
    <n v="10011"/>
    <x v="3"/>
    <s v="OFF-PA-10001815"/>
    <x v="1"/>
    <x v="10"/>
    <x v="1393"/>
    <n v="192.16"/>
    <n v="4"/>
    <n v="0"/>
    <n v="92.236799999999988"/>
  </r>
  <r>
    <n v="5881"/>
    <s v="CA-2013-133935"/>
    <x v="0"/>
    <x v="31"/>
    <d v="2013-09-23T00:00:00"/>
    <s v="Standard Class"/>
    <s v="JW-15220"/>
    <s v="Jane Waco"/>
    <x v="1"/>
    <x v="0"/>
    <s v="San Diego"/>
    <x v="1"/>
    <n v="92105"/>
    <x v="1"/>
    <s v="FUR-CH-10001215"/>
    <x v="0"/>
    <x v="1"/>
    <x v="440"/>
    <n v="801.5680000000001"/>
    <n v="2"/>
    <n v="0.2"/>
    <n v="50.097999999999985"/>
  </r>
  <r>
    <n v="5882"/>
    <s v="CA-2013-133935"/>
    <x v="0"/>
    <x v="31"/>
    <d v="2013-09-23T00:00:00"/>
    <s v="Standard Class"/>
    <s v="JW-15220"/>
    <s v="Jane Waco"/>
    <x v="1"/>
    <x v="0"/>
    <s v="San Diego"/>
    <x v="1"/>
    <n v="92105"/>
    <x v="1"/>
    <s v="OFF-PA-10000100"/>
    <x v="1"/>
    <x v="10"/>
    <x v="825"/>
    <n v="368.91"/>
    <n v="9"/>
    <n v="0"/>
    <n v="180.76590000000002"/>
  </r>
  <r>
    <n v="5883"/>
    <s v="CA-2013-133935"/>
    <x v="0"/>
    <x v="31"/>
    <d v="2013-09-23T00:00:00"/>
    <s v="Standard Class"/>
    <s v="JW-15220"/>
    <s v="Jane Waco"/>
    <x v="1"/>
    <x v="0"/>
    <s v="San Diego"/>
    <x v="1"/>
    <n v="92105"/>
    <x v="1"/>
    <s v="FUR-CH-10002880"/>
    <x v="0"/>
    <x v="1"/>
    <x v="801"/>
    <n v="885.52800000000002"/>
    <n v="9"/>
    <n v="0.2"/>
    <n v="-99.621900000000068"/>
  </r>
  <r>
    <n v="5884"/>
    <s v="CA-2013-136301"/>
    <x v="0"/>
    <x v="69"/>
    <d v="2013-03-16T00:00:00"/>
    <s v="Second Class"/>
    <s v="EH-13765"/>
    <s v="Edward Hooks"/>
    <x v="1"/>
    <x v="0"/>
    <s v="San Francisco"/>
    <x v="1"/>
    <n v="94109"/>
    <x v="1"/>
    <s v="FUR-FU-10004712"/>
    <x v="0"/>
    <x v="5"/>
    <x v="371"/>
    <n v="28.28"/>
    <n v="2"/>
    <n v="0"/>
    <n v="7.352800000000002"/>
  </r>
  <r>
    <n v="5885"/>
    <s v="CA-2013-136301"/>
    <x v="0"/>
    <x v="69"/>
    <d v="2013-03-16T00:00:00"/>
    <s v="Second Class"/>
    <s v="EH-13765"/>
    <s v="Edward Hooks"/>
    <x v="1"/>
    <x v="0"/>
    <s v="San Francisco"/>
    <x v="1"/>
    <n v="94109"/>
    <x v="1"/>
    <s v="OFF-SU-10000151"/>
    <x v="1"/>
    <x v="14"/>
    <x v="1336"/>
    <n v="4912.59"/>
    <n v="3"/>
    <n v="0"/>
    <n v="196.50359999999978"/>
  </r>
  <r>
    <n v="5886"/>
    <s v="US-2011-109456"/>
    <x v="2"/>
    <x v="1079"/>
    <d v="2011-10-17T00:00:00"/>
    <s v="Same Day"/>
    <s v="LS-17245"/>
    <s v="Lynn Smith"/>
    <x v="0"/>
    <x v="0"/>
    <s v="San Francisco"/>
    <x v="1"/>
    <n v="94110"/>
    <x v="1"/>
    <s v="OFF-BI-10000136"/>
    <x v="1"/>
    <x v="8"/>
    <x v="936"/>
    <n v="14.352000000000002"/>
    <n v="3"/>
    <n v="0.2"/>
    <n v="5.0231999999999992"/>
  </r>
  <r>
    <n v="5887"/>
    <s v="US-2011-109456"/>
    <x v="2"/>
    <x v="1079"/>
    <d v="2011-10-17T00:00:00"/>
    <s v="Same Day"/>
    <s v="LS-17245"/>
    <s v="Lynn Smith"/>
    <x v="0"/>
    <x v="0"/>
    <s v="San Francisco"/>
    <x v="1"/>
    <n v="94110"/>
    <x v="1"/>
    <s v="TEC-AC-10003610"/>
    <x v="2"/>
    <x v="11"/>
    <x v="598"/>
    <n v="179.97"/>
    <n v="3"/>
    <n v="0"/>
    <n v="86.385600000000011"/>
  </r>
  <r>
    <n v="5888"/>
    <s v="CA-2014-151596"/>
    <x v="3"/>
    <x v="1048"/>
    <d v="2014-10-12T00:00:00"/>
    <s v="First Class"/>
    <s v="BP-11050"/>
    <s v="Barry Pond"/>
    <x v="1"/>
    <x v="0"/>
    <s v="Cranston"/>
    <x v="34"/>
    <n v="2920"/>
    <x v="3"/>
    <s v="OFF-ST-10001837"/>
    <x v="1"/>
    <x v="4"/>
    <x v="1331"/>
    <n v="42.76"/>
    <n v="1"/>
    <n v="0"/>
    <n v="11.117599999999999"/>
  </r>
  <r>
    <n v="5889"/>
    <s v="CA-2012-147879"/>
    <x v="1"/>
    <x v="820"/>
    <d v="2012-05-12T00:00:00"/>
    <s v="Standard Class"/>
    <s v="CC-12220"/>
    <s v="Chris Cortes"/>
    <x v="0"/>
    <x v="0"/>
    <s v="Owensboro"/>
    <x v="0"/>
    <n v="42301"/>
    <x v="0"/>
    <s v="OFF-PA-10001952"/>
    <x v="1"/>
    <x v="10"/>
    <x v="1747"/>
    <n v="45.68"/>
    <n v="2"/>
    <n v="0"/>
    <n v="21.012799999999999"/>
  </r>
  <r>
    <n v="5890"/>
    <s v="CA-2013-166625"/>
    <x v="0"/>
    <x v="167"/>
    <d v="2013-04-18T00:00:00"/>
    <s v="First Class"/>
    <s v="JM-15580"/>
    <s v="Jill Matthias"/>
    <x v="0"/>
    <x v="0"/>
    <s v="Baltimore"/>
    <x v="39"/>
    <n v="21215"/>
    <x v="3"/>
    <s v="OFF-BI-10002414"/>
    <x v="1"/>
    <x v="8"/>
    <x v="1076"/>
    <n v="25.06"/>
    <n v="2"/>
    <n v="0"/>
    <n v="11.778199999999998"/>
  </r>
  <r>
    <n v="5891"/>
    <s v="CA-2013-146157"/>
    <x v="0"/>
    <x v="831"/>
    <d v="2013-11-27T00:00:00"/>
    <s v="Standard Class"/>
    <s v="RD-19720"/>
    <s v="Roger Demir"/>
    <x v="0"/>
    <x v="0"/>
    <s v="Chicago"/>
    <x v="10"/>
    <n v="60610"/>
    <x v="2"/>
    <s v="OFF-PA-10001790"/>
    <x v="1"/>
    <x v="10"/>
    <x v="687"/>
    <n v="38.432000000000002"/>
    <n v="1"/>
    <n v="0.2"/>
    <n v="13.451199999999996"/>
  </r>
  <r>
    <n v="5892"/>
    <s v="CA-2013-146157"/>
    <x v="0"/>
    <x v="831"/>
    <d v="2013-11-27T00:00:00"/>
    <s v="Standard Class"/>
    <s v="RD-19720"/>
    <s v="Roger Demir"/>
    <x v="0"/>
    <x v="0"/>
    <s v="Chicago"/>
    <x v="10"/>
    <n v="60610"/>
    <x v="2"/>
    <s v="OFF-ST-10001590"/>
    <x v="1"/>
    <x v="4"/>
    <x v="146"/>
    <n v="21.568000000000001"/>
    <n v="2"/>
    <n v="0.2"/>
    <n v="1.6175999999999986"/>
  </r>
  <r>
    <n v="5893"/>
    <s v="CA-2013-146157"/>
    <x v="0"/>
    <x v="831"/>
    <d v="2013-11-27T00:00:00"/>
    <s v="Standard Class"/>
    <s v="RD-19720"/>
    <s v="Roger Demir"/>
    <x v="0"/>
    <x v="0"/>
    <s v="Chicago"/>
    <x v="10"/>
    <n v="60610"/>
    <x v="2"/>
    <s v="TEC-AC-10003657"/>
    <x v="2"/>
    <x v="11"/>
    <x v="151"/>
    <n v="81.576000000000008"/>
    <n v="3"/>
    <n v="0.2"/>
    <n v="2.0393999999999934"/>
  </r>
  <r>
    <n v="5894"/>
    <s v="CA-2014-159954"/>
    <x v="3"/>
    <x v="18"/>
    <d v="2014-09-15T00:00:00"/>
    <s v="Standard Class"/>
    <s v="SS-20410"/>
    <s v="Shahid Shariari"/>
    <x v="0"/>
    <x v="0"/>
    <s v="Atlanta"/>
    <x v="32"/>
    <n v="30318"/>
    <x v="0"/>
    <s v="OFF-BI-10004876"/>
    <x v="1"/>
    <x v="8"/>
    <x v="977"/>
    <n v="2.78"/>
    <n v="1"/>
    <n v="0"/>
    <n v="1.3621999999999999"/>
  </r>
  <r>
    <n v="5895"/>
    <s v="CA-2014-100825"/>
    <x v="3"/>
    <x v="428"/>
    <d v="2014-09-15T00:00:00"/>
    <s v="Standard Class"/>
    <s v="KD-16495"/>
    <s v="Keith Dawkins"/>
    <x v="1"/>
    <x v="0"/>
    <s v="Los Angeles"/>
    <x v="1"/>
    <n v="90036"/>
    <x v="1"/>
    <s v="OFF-ST-10003123"/>
    <x v="1"/>
    <x v="4"/>
    <x v="1268"/>
    <n v="99.87"/>
    <n v="3"/>
    <n v="0"/>
    <n v="23.968799999999998"/>
  </r>
  <r>
    <n v="5896"/>
    <s v="CA-2011-168305"/>
    <x v="2"/>
    <x v="301"/>
    <d v="2011-11-08T00:00:00"/>
    <s v="Standard Class"/>
    <s v="PL-18925"/>
    <s v="Paul Lucas"/>
    <x v="2"/>
    <x v="0"/>
    <s v="Los Angeles"/>
    <x v="1"/>
    <n v="90049"/>
    <x v="1"/>
    <s v="OFF-LA-10003498"/>
    <x v="1"/>
    <x v="2"/>
    <x v="1740"/>
    <n v="44.400000000000006"/>
    <n v="3"/>
    <n v="0"/>
    <n v="22.200000000000003"/>
  </r>
  <r>
    <n v="5897"/>
    <s v="CA-2011-168305"/>
    <x v="2"/>
    <x v="301"/>
    <d v="2011-11-08T00:00:00"/>
    <s v="Standard Class"/>
    <s v="PL-18925"/>
    <s v="Paul Lucas"/>
    <x v="2"/>
    <x v="0"/>
    <s v="Los Angeles"/>
    <x v="1"/>
    <n v="90049"/>
    <x v="1"/>
    <s v="OFF-PA-10004947"/>
    <x v="1"/>
    <x v="10"/>
    <x v="33"/>
    <n v="21.400000000000002"/>
    <n v="5"/>
    <n v="0"/>
    <n v="9.629999999999999"/>
  </r>
  <r>
    <n v="5898"/>
    <s v="CA-2013-167682"/>
    <x v="0"/>
    <x v="1015"/>
    <d v="2013-04-10T00:00:00"/>
    <s v="Standard Class"/>
    <s v="ZD-21925"/>
    <s v="Zuschuss Donatelli"/>
    <x v="0"/>
    <x v="0"/>
    <s v="Richmond"/>
    <x v="14"/>
    <n v="47374"/>
    <x v="2"/>
    <s v="FUR-FU-10003799"/>
    <x v="0"/>
    <x v="5"/>
    <x v="90"/>
    <n v="71.12"/>
    <n v="4"/>
    <n v="0"/>
    <n v="22.047199999999997"/>
  </r>
  <r>
    <n v="5899"/>
    <s v="CA-2013-167682"/>
    <x v="0"/>
    <x v="1015"/>
    <d v="2013-04-10T00:00:00"/>
    <s v="Standard Class"/>
    <s v="ZD-21925"/>
    <s v="Zuschuss Donatelli"/>
    <x v="0"/>
    <x v="0"/>
    <s v="Richmond"/>
    <x v="14"/>
    <n v="47374"/>
    <x v="2"/>
    <s v="TEC-PH-10000673"/>
    <x v="2"/>
    <x v="7"/>
    <x v="1396"/>
    <n v="259.95999999999998"/>
    <n v="4"/>
    <n v="0"/>
    <n v="124.7808"/>
  </r>
  <r>
    <n v="5900"/>
    <s v="CA-2014-108000"/>
    <x v="3"/>
    <x v="602"/>
    <d v="2014-01-17T00:00:00"/>
    <s v="Standard Class"/>
    <s v="LS-16945"/>
    <s v="Linda Southworth"/>
    <x v="1"/>
    <x v="0"/>
    <s v="San Francisco"/>
    <x v="1"/>
    <n v="94110"/>
    <x v="1"/>
    <s v="OFF-EN-10002621"/>
    <x v="1"/>
    <x v="12"/>
    <x v="33"/>
    <n v="9.7799999999999994"/>
    <n v="1"/>
    <n v="0"/>
    <n v="4.8899999999999997"/>
  </r>
  <r>
    <n v="5901"/>
    <s v="CA-2012-146465"/>
    <x v="1"/>
    <x v="312"/>
    <d v="2012-11-24T00:00:00"/>
    <s v="Standard Class"/>
    <s v="PB-18805"/>
    <s v="Patrick Bzostek"/>
    <x v="2"/>
    <x v="0"/>
    <s v="San Francisco"/>
    <x v="1"/>
    <n v="94122"/>
    <x v="1"/>
    <s v="OFF-BI-10004528"/>
    <x v="1"/>
    <x v="8"/>
    <x v="468"/>
    <n v="24.192"/>
    <n v="9"/>
    <n v="0.2"/>
    <n v="7.5599999999999987"/>
  </r>
  <r>
    <n v="5902"/>
    <s v="CA-2013-159639"/>
    <x v="0"/>
    <x v="581"/>
    <d v="2013-12-03T00:00:00"/>
    <s v="Standard Class"/>
    <s v="PC-18745"/>
    <s v="Pamela Coakley"/>
    <x v="1"/>
    <x v="0"/>
    <s v="Westfield"/>
    <x v="30"/>
    <n v="7090"/>
    <x v="3"/>
    <s v="FUR-FU-10001889"/>
    <x v="0"/>
    <x v="5"/>
    <x v="1149"/>
    <n v="31.56"/>
    <n v="3"/>
    <n v="0"/>
    <n v="10.4148"/>
  </r>
  <r>
    <n v="5903"/>
    <s v="US-2014-153948"/>
    <x v="3"/>
    <x v="44"/>
    <d v="2014-11-07T00:00:00"/>
    <s v="Same Day"/>
    <s v="FM-14290"/>
    <s v="Frank Merwin"/>
    <x v="2"/>
    <x v="0"/>
    <s v="San Francisco"/>
    <x v="1"/>
    <n v="94122"/>
    <x v="1"/>
    <s v="OFF-PA-10000157"/>
    <x v="1"/>
    <x v="10"/>
    <x v="364"/>
    <n v="59.94"/>
    <n v="3"/>
    <n v="0"/>
    <n v="28.171799999999998"/>
  </r>
  <r>
    <n v="5904"/>
    <s v="US-2014-153948"/>
    <x v="3"/>
    <x v="44"/>
    <d v="2014-11-07T00:00:00"/>
    <s v="Same Day"/>
    <s v="FM-14290"/>
    <s v="Frank Merwin"/>
    <x v="2"/>
    <x v="0"/>
    <s v="San Francisco"/>
    <x v="1"/>
    <n v="94122"/>
    <x v="1"/>
    <s v="OFF-PA-10002764"/>
    <x v="1"/>
    <x v="10"/>
    <x v="33"/>
    <n v="45.36"/>
    <n v="4"/>
    <n v="0"/>
    <n v="22.226399999999998"/>
  </r>
  <r>
    <n v="5905"/>
    <s v="US-2014-153948"/>
    <x v="3"/>
    <x v="44"/>
    <d v="2014-11-07T00:00:00"/>
    <s v="Same Day"/>
    <s v="FM-14290"/>
    <s v="Frank Merwin"/>
    <x v="2"/>
    <x v="0"/>
    <s v="San Francisco"/>
    <x v="1"/>
    <n v="94122"/>
    <x v="1"/>
    <s v="OFF-PA-10000143"/>
    <x v="1"/>
    <x v="10"/>
    <x v="1692"/>
    <n v="26.400000000000002"/>
    <n v="5"/>
    <n v="0"/>
    <n v="12.672000000000001"/>
  </r>
  <r>
    <n v="5906"/>
    <s v="US-2014-153948"/>
    <x v="3"/>
    <x v="44"/>
    <d v="2014-11-07T00:00:00"/>
    <s v="Same Day"/>
    <s v="FM-14290"/>
    <s v="Frank Merwin"/>
    <x v="2"/>
    <x v="0"/>
    <s v="San Francisco"/>
    <x v="1"/>
    <n v="94122"/>
    <x v="1"/>
    <s v="OFF-LA-10000414"/>
    <x v="1"/>
    <x v="2"/>
    <x v="1634"/>
    <n v="41.4"/>
    <n v="4"/>
    <n v="0"/>
    <n v="19.872"/>
  </r>
  <r>
    <n v="5907"/>
    <s v="US-2014-153948"/>
    <x v="3"/>
    <x v="44"/>
    <d v="2014-11-07T00:00:00"/>
    <s v="Same Day"/>
    <s v="FM-14290"/>
    <s v="Frank Merwin"/>
    <x v="2"/>
    <x v="0"/>
    <s v="San Francisco"/>
    <x v="1"/>
    <n v="94122"/>
    <x v="1"/>
    <s v="TEC-AC-10003441"/>
    <x v="2"/>
    <x v="11"/>
    <x v="652"/>
    <n v="16.95"/>
    <n v="1"/>
    <n v="0"/>
    <n v="1.0169999999999995"/>
  </r>
  <r>
    <n v="5908"/>
    <s v="US-2013-113985"/>
    <x v="0"/>
    <x v="499"/>
    <d v="2013-12-08T00:00:00"/>
    <s v="Standard Class"/>
    <s v="KD-16495"/>
    <s v="Keith Dawkins"/>
    <x v="1"/>
    <x v="0"/>
    <s v="San Jose"/>
    <x v="1"/>
    <n v="95123"/>
    <x v="1"/>
    <s v="OFF-BI-10002353"/>
    <x v="1"/>
    <x v="8"/>
    <x v="1068"/>
    <n v="24.704000000000001"/>
    <n v="2"/>
    <n v="0.2"/>
    <n v="9.2639999999999993"/>
  </r>
  <r>
    <n v="5909"/>
    <s v="US-2013-113985"/>
    <x v="0"/>
    <x v="499"/>
    <d v="2013-12-08T00:00:00"/>
    <s v="Standard Class"/>
    <s v="KD-16495"/>
    <s v="Keith Dawkins"/>
    <x v="1"/>
    <x v="0"/>
    <s v="San Jose"/>
    <x v="1"/>
    <n v="95123"/>
    <x v="1"/>
    <s v="OFF-AP-10001303"/>
    <x v="1"/>
    <x v="9"/>
    <x v="925"/>
    <n v="59.699999999999996"/>
    <n v="3"/>
    <n v="0"/>
    <n v="26.864999999999995"/>
  </r>
  <r>
    <n v="5910"/>
    <s v="US-2013-113985"/>
    <x v="0"/>
    <x v="499"/>
    <d v="2013-12-08T00:00:00"/>
    <s v="Standard Class"/>
    <s v="KD-16495"/>
    <s v="Keith Dawkins"/>
    <x v="1"/>
    <x v="0"/>
    <s v="San Jose"/>
    <x v="1"/>
    <n v="95123"/>
    <x v="1"/>
    <s v="FUR-FU-10003026"/>
    <x v="0"/>
    <x v="5"/>
    <x v="1555"/>
    <n v="14.52"/>
    <n v="3"/>
    <n v="0"/>
    <n v="5.6627999999999998"/>
  </r>
  <r>
    <n v="5911"/>
    <s v="US-2013-113985"/>
    <x v="0"/>
    <x v="499"/>
    <d v="2013-12-08T00:00:00"/>
    <s v="Standard Class"/>
    <s v="KD-16495"/>
    <s v="Keith Dawkins"/>
    <x v="1"/>
    <x v="0"/>
    <s v="San Jose"/>
    <x v="1"/>
    <n v="95123"/>
    <x v="1"/>
    <s v="OFF-BI-10000632"/>
    <x v="1"/>
    <x v="8"/>
    <x v="1288"/>
    <n v="104.184"/>
    <n v="3"/>
    <n v="0.2"/>
    <n v="33.8598"/>
  </r>
  <r>
    <n v="5912"/>
    <s v="CA-2013-155383"/>
    <x v="0"/>
    <x v="907"/>
    <d v="2013-12-23T00:00:00"/>
    <s v="Standard Class"/>
    <s v="SC-20680"/>
    <s v="Steve Carroll"/>
    <x v="2"/>
    <x v="0"/>
    <s v="Seattle"/>
    <x v="4"/>
    <n v="98115"/>
    <x v="1"/>
    <s v="OFF-ST-10001328"/>
    <x v="1"/>
    <x v="4"/>
    <x v="176"/>
    <n v="46.53"/>
    <n v="3"/>
    <n v="0"/>
    <n v="13.028400000000001"/>
  </r>
  <r>
    <n v="5913"/>
    <s v="CA-2011-120432"/>
    <x v="2"/>
    <x v="829"/>
    <d v="2011-08-26T00:00:00"/>
    <s v="Second Class"/>
    <s v="DW-13585"/>
    <s v="Dorothy Wardle"/>
    <x v="1"/>
    <x v="0"/>
    <s v="Owensboro"/>
    <x v="0"/>
    <n v="42301"/>
    <x v="0"/>
    <s v="OFF-SU-10004661"/>
    <x v="1"/>
    <x v="14"/>
    <x v="1748"/>
    <n v="25.5"/>
    <n v="3"/>
    <n v="0"/>
    <n v="6.63"/>
  </r>
  <r>
    <n v="5914"/>
    <s v="US-2012-126977"/>
    <x v="1"/>
    <x v="14"/>
    <d v="2012-09-23T00:00:00"/>
    <s v="Standard Class"/>
    <s v="PF-19120"/>
    <s v="Peter Fuller"/>
    <x v="0"/>
    <x v="0"/>
    <s v="New York City"/>
    <x v="15"/>
    <n v="10035"/>
    <x v="3"/>
    <s v="OFF-ST-10000617"/>
    <x v="1"/>
    <x v="4"/>
    <x v="379"/>
    <n v="14.9"/>
    <n v="5"/>
    <n v="0"/>
    <n v="1.0429999999999984"/>
  </r>
  <r>
    <n v="5915"/>
    <s v="US-2012-126977"/>
    <x v="1"/>
    <x v="14"/>
    <d v="2012-09-23T00:00:00"/>
    <s v="Standard Class"/>
    <s v="PF-19120"/>
    <s v="Peter Fuller"/>
    <x v="0"/>
    <x v="0"/>
    <s v="New York City"/>
    <x v="15"/>
    <n v="10035"/>
    <x v="3"/>
    <s v="OFF-LA-10002762"/>
    <x v="1"/>
    <x v="2"/>
    <x v="49"/>
    <n v="87.71"/>
    <n v="7"/>
    <n v="0"/>
    <n v="41.223699999999994"/>
  </r>
  <r>
    <n v="5916"/>
    <s v="US-2012-126977"/>
    <x v="1"/>
    <x v="14"/>
    <d v="2012-09-23T00:00:00"/>
    <s v="Standard Class"/>
    <s v="PF-19120"/>
    <s v="Peter Fuller"/>
    <x v="0"/>
    <x v="0"/>
    <s v="New York City"/>
    <x v="15"/>
    <n v="10035"/>
    <x v="3"/>
    <s v="FUR-CH-10001973"/>
    <x v="0"/>
    <x v="1"/>
    <x v="896"/>
    <n v="199.76400000000001"/>
    <n v="2"/>
    <n v="0.1"/>
    <n v="8.8783999999999956"/>
  </r>
  <r>
    <n v="5917"/>
    <s v="US-2012-126977"/>
    <x v="1"/>
    <x v="14"/>
    <d v="2012-09-23T00:00:00"/>
    <s v="Standard Class"/>
    <s v="PF-19120"/>
    <s v="Peter Fuller"/>
    <x v="0"/>
    <x v="0"/>
    <s v="New York City"/>
    <x v="15"/>
    <n v="10035"/>
    <x v="3"/>
    <s v="OFF-ST-10003058"/>
    <x v="1"/>
    <x v="4"/>
    <x v="388"/>
    <n v="94.6"/>
    <n v="4"/>
    <n v="0"/>
    <n v="27.433999999999997"/>
  </r>
  <r>
    <n v="5918"/>
    <s v="US-2012-126977"/>
    <x v="1"/>
    <x v="14"/>
    <d v="2012-09-23T00:00:00"/>
    <s v="Standard Class"/>
    <s v="PF-19120"/>
    <s v="Peter Fuller"/>
    <x v="0"/>
    <x v="0"/>
    <s v="New York City"/>
    <x v="15"/>
    <n v="10035"/>
    <x v="3"/>
    <s v="FUR-BO-10004834"/>
    <x v="0"/>
    <x v="0"/>
    <x v="26"/>
    <n v="4228.7040000000006"/>
    <n v="6"/>
    <n v="0.2"/>
    <n v="158.57639999999992"/>
  </r>
  <r>
    <n v="5919"/>
    <s v="US-2012-126977"/>
    <x v="1"/>
    <x v="14"/>
    <d v="2012-09-23T00:00:00"/>
    <s v="Standard Class"/>
    <s v="PF-19120"/>
    <s v="Peter Fuller"/>
    <x v="0"/>
    <x v="0"/>
    <s v="New York City"/>
    <x v="15"/>
    <n v="10035"/>
    <x v="3"/>
    <s v="FUR-BO-10002213"/>
    <x v="0"/>
    <x v="0"/>
    <x v="1223"/>
    <n v="2003.9200000000003"/>
    <n v="5"/>
    <n v="0.2"/>
    <n v="-25.049000000000149"/>
  </r>
  <r>
    <n v="5920"/>
    <s v="US-2012-126977"/>
    <x v="1"/>
    <x v="14"/>
    <d v="2012-09-23T00:00:00"/>
    <s v="Standard Class"/>
    <s v="PF-19120"/>
    <s v="Peter Fuller"/>
    <x v="0"/>
    <x v="0"/>
    <s v="New York City"/>
    <x v="15"/>
    <n v="10035"/>
    <x v="3"/>
    <s v="TEC-PH-10002170"/>
    <x v="2"/>
    <x v="7"/>
    <x v="594"/>
    <n v="209.96999999999997"/>
    <n v="3"/>
    <n v="0"/>
    <n v="58.791600000000003"/>
  </r>
  <r>
    <n v="5921"/>
    <s v="US-2012-126977"/>
    <x v="1"/>
    <x v="14"/>
    <d v="2012-09-23T00:00:00"/>
    <s v="Standard Class"/>
    <s v="PF-19120"/>
    <s v="Peter Fuller"/>
    <x v="0"/>
    <x v="0"/>
    <s v="New York City"/>
    <x v="15"/>
    <n v="10035"/>
    <x v="3"/>
    <s v="TEC-AC-10003033"/>
    <x v="2"/>
    <x v="11"/>
    <x v="756"/>
    <n v="659.9"/>
    <n v="2"/>
    <n v="0"/>
    <n v="217.76699999999994"/>
  </r>
  <r>
    <n v="5922"/>
    <s v="US-2012-126977"/>
    <x v="1"/>
    <x v="14"/>
    <d v="2012-09-23T00:00:00"/>
    <s v="Standard Class"/>
    <s v="PF-19120"/>
    <s v="Peter Fuller"/>
    <x v="0"/>
    <x v="0"/>
    <s v="New York City"/>
    <x v="15"/>
    <n v="10035"/>
    <x v="3"/>
    <s v="OFF-PA-10004071"/>
    <x v="1"/>
    <x v="10"/>
    <x v="412"/>
    <n v="110.96"/>
    <n v="2"/>
    <n v="0"/>
    <n v="53.260799999999996"/>
  </r>
  <r>
    <n v="5923"/>
    <s v="US-2012-126977"/>
    <x v="1"/>
    <x v="14"/>
    <d v="2012-09-23T00:00:00"/>
    <s v="Standard Class"/>
    <s v="PF-19120"/>
    <s v="Peter Fuller"/>
    <x v="0"/>
    <x v="0"/>
    <s v="New York City"/>
    <x v="15"/>
    <n v="10035"/>
    <x v="3"/>
    <s v="TEC-PH-10000169"/>
    <x v="2"/>
    <x v="7"/>
    <x v="1029"/>
    <n v="67.8"/>
    <n v="4"/>
    <n v="0"/>
    <n v="1.3559999999999945"/>
  </r>
  <r>
    <n v="5924"/>
    <s v="CA-2013-130288"/>
    <x v="0"/>
    <x v="491"/>
    <d v="2013-12-01T00:00:00"/>
    <s v="Second Class"/>
    <s v="DK-13225"/>
    <s v="Dean Katz"/>
    <x v="1"/>
    <x v="0"/>
    <s v="New York City"/>
    <x v="15"/>
    <n v="10011"/>
    <x v="3"/>
    <s v="FUR-TA-10002958"/>
    <x v="0"/>
    <x v="3"/>
    <x v="956"/>
    <n v="313.17599999999999"/>
    <n v="2"/>
    <n v="0.4"/>
    <n v="-120.05080000000007"/>
  </r>
  <r>
    <n v="5925"/>
    <s v="CA-2014-146458"/>
    <x v="3"/>
    <x v="123"/>
    <d v="2014-11-23T00:00:00"/>
    <s v="Second Class"/>
    <s v="RB-19435"/>
    <s v="Richard Bierner"/>
    <x v="0"/>
    <x v="0"/>
    <s v="Springfield"/>
    <x v="17"/>
    <n v="22153"/>
    <x v="0"/>
    <s v="OFF-AR-10001177"/>
    <x v="1"/>
    <x v="6"/>
    <x v="1215"/>
    <n v="22.959999999999997"/>
    <n v="7"/>
    <n v="0"/>
    <n v="6.6583999999999968"/>
  </r>
  <r>
    <n v="5926"/>
    <s v="CA-2014-150420"/>
    <x v="3"/>
    <x v="95"/>
    <d v="2014-06-09T00:00:00"/>
    <s v="Standard Class"/>
    <s v="GD-14590"/>
    <s v="Giulietta Dortch"/>
    <x v="1"/>
    <x v="0"/>
    <s v="Bellingham"/>
    <x v="4"/>
    <n v="98226"/>
    <x v="1"/>
    <s v="TEC-AC-10004975"/>
    <x v="2"/>
    <x v="11"/>
    <x v="973"/>
    <n v="1099.5"/>
    <n v="10"/>
    <n v="0"/>
    <n v="362.83500000000004"/>
  </r>
  <r>
    <n v="5927"/>
    <s v="US-2011-118997"/>
    <x v="2"/>
    <x v="918"/>
    <d v="2011-04-12T00:00:00"/>
    <s v="Standard Class"/>
    <s v="RA-19885"/>
    <s v="Ruben Ausman"/>
    <x v="1"/>
    <x v="0"/>
    <s v="Decatur"/>
    <x v="19"/>
    <n v="35601"/>
    <x v="0"/>
    <s v="FUR-TA-10001086"/>
    <x v="0"/>
    <x v="3"/>
    <x v="1727"/>
    <n v="1215.92"/>
    <n v="8"/>
    <n v="0"/>
    <n v="316.13920000000007"/>
  </r>
  <r>
    <n v="5928"/>
    <s v="CA-2011-114314"/>
    <x v="2"/>
    <x v="856"/>
    <d v="2011-10-15T00:00:00"/>
    <s v="Standard Class"/>
    <s v="DB-13555"/>
    <s v="Dorothy Badders"/>
    <x v="1"/>
    <x v="0"/>
    <s v="Fayetteville"/>
    <x v="36"/>
    <n v="72701"/>
    <x v="0"/>
    <s v="OFF-LA-10000240"/>
    <x v="1"/>
    <x v="2"/>
    <x v="2"/>
    <n v="7.31"/>
    <n v="1"/>
    <n v="0"/>
    <n v="3.4356999999999998"/>
  </r>
  <r>
    <n v="5929"/>
    <s v="CA-2011-114314"/>
    <x v="2"/>
    <x v="856"/>
    <d v="2011-10-15T00:00:00"/>
    <s v="Standard Class"/>
    <s v="DB-13555"/>
    <s v="Dorothy Badders"/>
    <x v="1"/>
    <x v="0"/>
    <s v="Fayetteville"/>
    <x v="36"/>
    <n v="72701"/>
    <x v="0"/>
    <s v="FUR-FU-10002107"/>
    <x v="0"/>
    <x v="5"/>
    <x v="1324"/>
    <n v="8.92"/>
    <n v="4"/>
    <n v="0"/>
    <n v="3.9248000000000003"/>
  </r>
  <r>
    <n v="5930"/>
    <s v="US-2014-169551"/>
    <x v="3"/>
    <x v="437"/>
    <d v="2014-07-10T00:00:00"/>
    <s v="First Class"/>
    <s v="RL-19615"/>
    <s v="Rob Lucas"/>
    <x v="0"/>
    <x v="0"/>
    <s v="Philadelphia"/>
    <x v="9"/>
    <n v="19120"/>
    <x v="3"/>
    <s v="FUR-BO-10001519"/>
    <x v="0"/>
    <x v="0"/>
    <x v="666"/>
    <n v="87.210000000000008"/>
    <n v="3"/>
    <n v="0.5"/>
    <n v="-45.349200000000003"/>
  </r>
  <r>
    <n v="5931"/>
    <s v="US-2014-169551"/>
    <x v="3"/>
    <x v="437"/>
    <d v="2014-07-10T00:00:00"/>
    <s v="First Class"/>
    <s v="RL-19615"/>
    <s v="Rob Lucas"/>
    <x v="0"/>
    <x v="0"/>
    <s v="Philadelphia"/>
    <x v="9"/>
    <n v="19120"/>
    <x v="3"/>
    <s v="OFF-PA-10004100"/>
    <x v="1"/>
    <x v="10"/>
    <x v="257"/>
    <n v="15.552000000000003"/>
    <n v="3"/>
    <n v="0.2"/>
    <n v="5.4432"/>
  </r>
  <r>
    <n v="5932"/>
    <s v="US-2014-169551"/>
    <x v="3"/>
    <x v="437"/>
    <d v="2014-07-10T00:00:00"/>
    <s v="First Class"/>
    <s v="RL-19615"/>
    <s v="Rob Lucas"/>
    <x v="0"/>
    <x v="0"/>
    <s v="Philadelphia"/>
    <x v="9"/>
    <n v="19120"/>
    <x v="3"/>
    <s v="TEC-PH-10001363"/>
    <x v="2"/>
    <x v="7"/>
    <x v="427"/>
    <n v="683.98799999999994"/>
    <n v="2"/>
    <n v="0.4"/>
    <n v="-113.9980000000001"/>
  </r>
  <r>
    <n v="5933"/>
    <s v="US-2014-169551"/>
    <x v="3"/>
    <x v="437"/>
    <d v="2014-07-10T00:00:00"/>
    <s v="First Class"/>
    <s v="RL-19615"/>
    <s v="Rob Lucas"/>
    <x v="0"/>
    <x v="0"/>
    <s v="Philadelphia"/>
    <x v="9"/>
    <n v="19120"/>
    <x v="3"/>
    <s v="OFF-ST-10004835"/>
    <x v="1"/>
    <x v="4"/>
    <x v="1406"/>
    <n v="13.392000000000001"/>
    <n v="3"/>
    <n v="0.2"/>
    <n v="1.0044"/>
  </r>
  <r>
    <n v="5934"/>
    <s v="US-2014-169551"/>
    <x v="3"/>
    <x v="437"/>
    <d v="2014-07-10T00:00:00"/>
    <s v="First Class"/>
    <s v="RL-19615"/>
    <s v="Rob Lucas"/>
    <x v="0"/>
    <x v="0"/>
    <s v="Philadelphia"/>
    <x v="9"/>
    <n v="19120"/>
    <x v="3"/>
    <s v="TEC-AC-10002018"/>
    <x v="2"/>
    <x v="11"/>
    <x v="1674"/>
    <n v="16.776000000000003"/>
    <n v="3"/>
    <n v="0.2"/>
    <n v="4.8231000000000002"/>
  </r>
  <r>
    <n v="5935"/>
    <s v="US-2014-169551"/>
    <x v="3"/>
    <x v="437"/>
    <d v="2014-07-10T00:00:00"/>
    <s v="First Class"/>
    <s v="RL-19615"/>
    <s v="Rob Lucas"/>
    <x v="0"/>
    <x v="0"/>
    <s v="Philadelphia"/>
    <x v="9"/>
    <n v="19120"/>
    <x v="3"/>
    <s v="TEC-AC-10003033"/>
    <x v="2"/>
    <x v="11"/>
    <x v="756"/>
    <n v="527.91999999999996"/>
    <n v="2"/>
    <n v="0.2"/>
    <n v="85.786999999999949"/>
  </r>
  <r>
    <n v="5936"/>
    <s v="CA-2013-103107"/>
    <x v="0"/>
    <x v="975"/>
    <d v="2013-07-05T00:00:00"/>
    <s v="Same Day"/>
    <s v="RB-19465"/>
    <s v="Rick Bensley"/>
    <x v="2"/>
    <x v="0"/>
    <s v="Seattle"/>
    <x v="4"/>
    <n v="98103"/>
    <x v="1"/>
    <s v="FUR-FU-10000221"/>
    <x v="0"/>
    <x v="5"/>
    <x v="529"/>
    <n v="25.4"/>
    <n v="5"/>
    <n v="0"/>
    <n v="8.6359999999999992"/>
  </r>
  <r>
    <n v="5937"/>
    <s v="CA-2013-103107"/>
    <x v="0"/>
    <x v="975"/>
    <d v="2013-07-05T00:00:00"/>
    <s v="Same Day"/>
    <s v="RB-19465"/>
    <s v="Rick Bensley"/>
    <x v="2"/>
    <x v="0"/>
    <s v="Seattle"/>
    <x v="4"/>
    <n v="98103"/>
    <x v="1"/>
    <s v="TEC-PH-10001198"/>
    <x v="2"/>
    <x v="7"/>
    <x v="1168"/>
    <n v="177.48000000000002"/>
    <n v="3"/>
    <n v="0.2"/>
    <n v="19.966499999999982"/>
  </r>
  <r>
    <n v="5938"/>
    <s v="CA-2013-103107"/>
    <x v="0"/>
    <x v="975"/>
    <d v="2013-07-05T00:00:00"/>
    <s v="Same Day"/>
    <s v="RB-19465"/>
    <s v="Rick Bensley"/>
    <x v="2"/>
    <x v="0"/>
    <s v="Seattle"/>
    <x v="4"/>
    <n v="98103"/>
    <x v="1"/>
    <s v="TEC-PH-10002564"/>
    <x v="2"/>
    <x v="7"/>
    <x v="976"/>
    <n v="71.975999999999999"/>
    <n v="3"/>
    <n v="0.2"/>
    <n v="8.9969999999999892"/>
  </r>
  <r>
    <n v="5939"/>
    <s v="CA-2014-122077"/>
    <x v="3"/>
    <x v="240"/>
    <d v="2014-05-26T00:00:00"/>
    <s v="Standard Class"/>
    <s v="JF-15295"/>
    <s v="Jason Fortune-"/>
    <x v="0"/>
    <x v="0"/>
    <s v="Plano"/>
    <x v="5"/>
    <n v="75023"/>
    <x v="2"/>
    <s v="TEC-PH-10003811"/>
    <x v="2"/>
    <x v="7"/>
    <x v="1187"/>
    <n v="95.992000000000004"/>
    <n v="1"/>
    <n v="0.2"/>
    <n v="9.5991999999999997"/>
  </r>
  <r>
    <n v="5940"/>
    <s v="CA-2014-122077"/>
    <x v="3"/>
    <x v="240"/>
    <d v="2014-05-26T00:00:00"/>
    <s v="Standard Class"/>
    <s v="JF-15295"/>
    <s v="Jason Fortune-"/>
    <x v="0"/>
    <x v="0"/>
    <s v="Plano"/>
    <x v="5"/>
    <n v="75023"/>
    <x v="2"/>
    <s v="OFF-LA-10004178"/>
    <x v="1"/>
    <x v="2"/>
    <x v="1700"/>
    <n v="13.216000000000001"/>
    <n v="4"/>
    <n v="0.2"/>
    <n v="4.2951999999999995"/>
  </r>
  <r>
    <n v="5941"/>
    <s v="CA-2014-112431"/>
    <x v="3"/>
    <x v="386"/>
    <d v="2014-10-15T00:00:00"/>
    <s v="Second Class"/>
    <s v="RW-19690"/>
    <s v="Robert Waldorf"/>
    <x v="0"/>
    <x v="0"/>
    <s v="Los Angeles"/>
    <x v="1"/>
    <n v="90049"/>
    <x v="1"/>
    <s v="TEC-AC-10001465"/>
    <x v="2"/>
    <x v="11"/>
    <x v="473"/>
    <n v="435.84000000000003"/>
    <n v="12"/>
    <n v="0"/>
    <n v="130.75199999999995"/>
  </r>
  <r>
    <n v="5942"/>
    <s v="CA-2014-112431"/>
    <x v="3"/>
    <x v="386"/>
    <d v="2014-10-15T00:00:00"/>
    <s v="Second Class"/>
    <s v="RW-19690"/>
    <s v="Robert Waldorf"/>
    <x v="0"/>
    <x v="0"/>
    <s v="Los Angeles"/>
    <x v="1"/>
    <n v="90049"/>
    <x v="1"/>
    <s v="OFF-AR-10000940"/>
    <x v="1"/>
    <x v="6"/>
    <x v="134"/>
    <n v="5.88"/>
    <n v="2"/>
    <n v="0"/>
    <n v="1.5876000000000001"/>
  </r>
  <r>
    <n v="5943"/>
    <s v="CA-2013-151092"/>
    <x v="0"/>
    <x v="876"/>
    <d v="2013-08-14T00:00:00"/>
    <s v="Standard Class"/>
    <s v="VG-21790"/>
    <s v="Vivek Gonzalez"/>
    <x v="0"/>
    <x v="0"/>
    <s v="Los Angeles"/>
    <x v="1"/>
    <n v="90032"/>
    <x v="1"/>
    <s v="TEC-PH-10001700"/>
    <x v="2"/>
    <x v="7"/>
    <x v="193"/>
    <n v="211.16800000000001"/>
    <n v="4"/>
    <n v="0.2"/>
    <n v="18.477200000000011"/>
  </r>
  <r>
    <n v="5944"/>
    <s v="CA-2011-104178"/>
    <x v="2"/>
    <x v="55"/>
    <d v="2011-08-29T00:00:00"/>
    <s v="Standard Class"/>
    <s v="JM-15265"/>
    <s v="Janet Molinari"/>
    <x v="1"/>
    <x v="0"/>
    <s v="Los Angeles"/>
    <x v="1"/>
    <n v="90036"/>
    <x v="1"/>
    <s v="FUR-FU-10000771"/>
    <x v="0"/>
    <x v="5"/>
    <x v="1426"/>
    <n v="6.28"/>
    <n v="1"/>
    <n v="0"/>
    <n v="2.6376000000000004"/>
  </r>
  <r>
    <n v="5945"/>
    <s v="CA-2011-104178"/>
    <x v="2"/>
    <x v="55"/>
    <d v="2011-08-29T00:00:00"/>
    <s v="Standard Class"/>
    <s v="JM-15265"/>
    <s v="Janet Molinari"/>
    <x v="1"/>
    <x v="0"/>
    <s v="Los Angeles"/>
    <x v="1"/>
    <n v="90036"/>
    <x v="1"/>
    <s v="TEC-AC-10002399"/>
    <x v="2"/>
    <x v="11"/>
    <x v="448"/>
    <n v="95.1"/>
    <n v="5"/>
    <n v="0"/>
    <n v="30.431999999999995"/>
  </r>
  <r>
    <n v="5946"/>
    <s v="CA-2011-104178"/>
    <x v="2"/>
    <x v="55"/>
    <d v="2011-08-29T00:00:00"/>
    <s v="Standard Class"/>
    <s v="JM-15265"/>
    <s v="Janet Molinari"/>
    <x v="1"/>
    <x v="0"/>
    <s v="Los Angeles"/>
    <x v="1"/>
    <n v="90036"/>
    <x v="1"/>
    <s v="OFF-PA-10004983"/>
    <x v="1"/>
    <x v="10"/>
    <x v="1323"/>
    <n v="25.92"/>
    <n v="4"/>
    <n v="0"/>
    <n v="12.441600000000001"/>
  </r>
  <r>
    <n v="5947"/>
    <s v="CA-2011-104178"/>
    <x v="2"/>
    <x v="55"/>
    <d v="2011-08-29T00:00:00"/>
    <s v="Standard Class"/>
    <s v="JM-15265"/>
    <s v="Janet Molinari"/>
    <x v="1"/>
    <x v="0"/>
    <s v="Los Angeles"/>
    <x v="1"/>
    <n v="90036"/>
    <x v="1"/>
    <s v="OFF-ST-10004258"/>
    <x v="1"/>
    <x v="4"/>
    <x v="754"/>
    <n v="48.84"/>
    <n v="4"/>
    <n v="0"/>
    <n v="13.186800000000005"/>
  </r>
  <r>
    <n v="5948"/>
    <s v="CA-2012-115924"/>
    <x v="1"/>
    <x v="471"/>
    <d v="2012-09-18T00:00:00"/>
    <s v="Second Class"/>
    <s v="BE-11455"/>
    <s v="Brad Eason"/>
    <x v="2"/>
    <x v="0"/>
    <s v="Des Moines"/>
    <x v="23"/>
    <n v="50315"/>
    <x v="2"/>
    <s v="OFF-BI-10004040"/>
    <x v="1"/>
    <x v="8"/>
    <x v="1478"/>
    <n v="25.9"/>
    <n v="5"/>
    <n v="0"/>
    <n v="12.690999999999999"/>
  </r>
  <r>
    <n v="5949"/>
    <s v="CA-2014-161046"/>
    <x v="3"/>
    <x v="916"/>
    <d v="2014-03-06T00:00:00"/>
    <s v="Same Day"/>
    <s v="CB-12535"/>
    <s v="Claudia Bergmann"/>
    <x v="1"/>
    <x v="0"/>
    <s v="Southaven"/>
    <x v="35"/>
    <n v="38671"/>
    <x v="0"/>
    <s v="OFF-EN-10003862"/>
    <x v="1"/>
    <x v="12"/>
    <x v="753"/>
    <n v="42.68"/>
    <n v="4"/>
    <n v="0"/>
    <n v="19.6328"/>
  </r>
  <r>
    <n v="5950"/>
    <s v="CA-2014-161046"/>
    <x v="3"/>
    <x v="916"/>
    <d v="2014-03-06T00:00:00"/>
    <s v="Same Day"/>
    <s v="CB-12535"/>
    <s v="Claudia Bergmann"/>
    <x v="1"/>
    <x v="0"/>
    <s v="Southaven"/>
    <x v="35"/>
    <n v="38671"/>
    <x v="0"/>
    <s v="TEC-AC-10004571"/>
    <x v="2"/>
    <x v="11"/>
    <x v="404"/>
    <n v="299.96999999999997"/>
    <n v="3"/>
    <n v="0"/>
    <n v="125.98740000000001"/>
  </r>
  <r>
    <n v="5951"/>
    <s v="CA-2014-161046"/>
    <x v="3"/>
    <x v="916"/>
    <d v="2014-03-06T00:00:00"/>
    <s v="Same Day"/>
    <s v="CB-12535"/>
    <s v="Claudia Bergmann"/>
    <x v="1"/>
    <x v="0"/>
    <s v="Southaven"/>
    <x v="35"/>
    <n v="38671"/>
    <x v="0"/>
    <s v="OFF-AP-10000891"/>
    <x v="1"/>
    <x v="9"/>
    <x v="163"/>
    <n v="262.24"/>
    <n v="2"/>
    <n v="0"/>
    <n v="78.671999999999997"/>
  </r>
  <r>
    <n v="5952"/>
    <s v="CA-2014-161046"/>
    <x v="3"/>
    <x v="916"/>
    <d v="2014-03-06T00:00:00"/>
    <s v="Same Day"/>
    <s v="CB-12535"/>
    <s v="Claudia Bergmann"/>
    <x v="1"/>
    <x v="0"/>
    <s v="Southaven"/>
    <x v="35"/>
    <n v="38671"/>
    <x v="0"/>
    <s v="OFF-BI-10002026"/>
    <x v="1"/>
    <x v="8"/>
    <x v="1749"/>
    <n v="234.36"/>
    <n v="6"/>
    <n v="0"/>
    <n v="112.49279999999999"/>
  </r>
  <r>
    <n v="5953"/>
    <s v="US-2014-141698"/>
    <x v="3"/>
    <x v="4"/>
    <d v="2014-04-22T00:00:00"/>
    <s v="Standard Class"/>
    <s v="SD-20485"/>
    <s v="Shirley Daniels"/>
    <x v="2"/>
    <x v="0"/>
    <s v="Houston"/>
    <x v="5"/>
    <n v="77041"/>
    <x v="2"/>
    <s v="OFF-PA-10001826"/>
    <x v="1"/>
    <x v="10"/>
    <x v="1750"/>
    <n v="20.736000000000004"/>
    <n v="4"/>
    <n v="0.2"/>
    <n v="7.2576000000000001"/>
  </r>
  <r>
    <n v="5954"/>
    <s v="US-2011-105151"/>
    <x v="2"/>
    <x v="809"/>
    <d v="2011-03-31T00:00:00"/>
    <s v="First Class"/>
    <s v="SG-20890"/>
    <s v="Susan Gilcrest"/>
    <x v="1"/>
    <x v="0"/>
    <s v="New York City"/>
    <x v="15"/>
    <n v="10009"/>
    <x v="3"/>
    <s v="OFF-AR-10001231"/>
    <x v="1"/>
    <x v="6"/>
    <x v="1686"/>
    <n v="10.5"/>
    <n v="5"/>
    <n v="0"/>
    <n v="2.9400000000000004"/>
  </r>
  <r>
    <n v="5955"/>
    <s v="CA-2011-155796"/>
    <x v="2"/>
    <x v="7"/>
    <d v="2011-11-15T00:00:00"/>
    <s v="Second Class"/>
    <s v="TS-21430"/>
    <s v="Tom Stivers"/>
    <x v="1"/>
    <x v="0"/>
    <s v="Reading"/>
    <x v="9"/>
    <n v="19601"/>
    <x v="3"/>
    <s v="FUR-FU-10000409"/>
    <x v="0"/>
    <x v="5"/>
    <x v="1421"/>
    <n v="23.968000000000004"/>
    <n v="2"/>
    <n v="0.2"/>
    <n v="7.7896000000000001"/>
  </r>
  <r>
    <n v="5956"/>
    <s v="CA-2011-155796"/>
    <x v="2"/>
    <x v="7"/>
    <d v="2011-11-15T00:00:00"/>
    <s v="Second Class"/>
    <s v="TS-21430"/>
    <s v="Tom Stivers"/>
    <x v="1"/>
    <x v="0"/>
    <s v="Reading"/>
    <x v="9"/>
    <n v="19601"/>
    <x v="3"/>
    <s v="FUR-BO-10002545"/>
    <x v="0"/>
    <x v="0"/>
    <x v="37"/>
    <n v="521.96"/>
    <n v="4"/>
    <n v="0.5"/>
    <n v="-250.54079999999999"/>
  </r>
  <r>
    <n v="5957"/>
    <s v="CA-2013-127138"/>
    <x v="0"/>
    <x v="299"/>
    <d v="2013-03-16T00:00:00"/>
    <s v="Second Class"/>
    <s v="DK-13225"/>
    <s v="Dean Katz"/>
    <x v="1"/>
    <x v="0"/>
    <s v="San Francisco"/>
    <x v="1"/>
    <n v="94109"/>
    <x v="1"/>
    <s v="OFF-ST-10002756"/>
    <x v="1"/>
    <x v="4"/>
    <x v="270"/>
    <n v="676.55"/>
    <n v="5"/>
    <n v="0"/>
    <n v="6.7655000000000598"/>
  </r>
  <r>
    <n v="5958"/>
    <s v="CA-2013-127138"/>
    <x v="0"/>
    <x v="299"/>
    <d v="2013-03-16T00:00:00"/>
    <s v="Second Class"/>
    <s v="DK-13225"/>
    <s v="Dean Katz"/>
    <x v="1"/>
    <x v="0"/>
    <s v="San Francisco"/>
    <x v="1"/>
    <n v="94109"/>
    <x v="1"/>
    <s v="OFF-AP-10003842"/>
    <x v="1"/>
    <x v="9"/>
    <x v="1247"/>
    <n v="154.9"/>
    <n v="5"/>
    <n v="0"/>
    <n v="40.274000000000001"/>
  </r>
  <r>
    <n v="5959"/>
    <s v="CA-2013-127138"/>
    <x v="0"/>
    <x v="299"/>
    <d v="2013-03-16T00:00:00"/>
    <s v="Second Class"/>
    <s v="DK-13225"/>
    <s v="Dean Katz"/>
    <x v="1"/>
    <x v="0"/>
    <s v="San Francisco"/>
    <x v="1"/>
    <n v="94109"/>
    <x v="1"/>
    <s v="OFF-EN-10004459"/>
    <x v="1"/>
    <x v="12"/>
    <x v="655"/>
    <n v="30.56"/>
    <n v="4"/>
    <n v="0"/>
    <n v="14.974399999999999"/>
  </r>
  <r>
    <n v="5960"/>
    <s v="CA-2013-127138"/>
    <x v="0"/>
    <x v="299"/>
    <d v="2013-03-16T00:00:00"/>
    <s v="Second Class"/>
    <s v="DK-13225"/>
    <s v="Dean Katz"/>
    <x v="1"/>
    <x v="0"/>
    <s v="San Francisco"/>
    <x v="1"/>
    <n v="94109"/>
    <x v="1"/>
    <s v="FUR-CH-10003746"/>
    <x v="0"/>
    <x v="1"/>
    <x v="617"/>
    <n v="770.35200000000009"/>
    <n v="3"/>
    <n v="0.2"/>
    <n v="77.035199999999975"/>
  </r>
  <r>
    <n v="5961"/>
    <s v="CA-2014-150602"/>
    <x v="3"/>
    <x v="839"/>
    <d v="2014-02-15T00:00:00"/>
    <s v="Second Class"/>
    <s v="ML-17395"/>
    <s v="Marina Lichtenstein"/>
    <x v="1"/>
    <x v="0"/>
    <s v="Los Angeles"/>
    <x v="1"/>
    <n v="90045"/>
    <x v="1"/>
    <s v="FUR-FU-10003142"/>
    <x v="0"/>
    <x v="5"/>
    <x v="1201"/>
    <n v="21.12"/>
    <n v="4"/>
    <n v="0"/>
    <n v="6.5471999999999984"/>
  </r>
  <r>
    <n v="5962"/>
    <s v="CA-2011-140732"/>
    <x v="2"/>
    <x v="7"/>
    <d v="2011-11-13T00:00:00"/>
    <s v="Second Class"/>
    <s v="MA-17560"/>
    <s v="Matt Abelman"/>
    <x v="2"/>
    <x v="0"/>
    <s v="Los Angeles"/>
    <x v="1"/>
    <n v="90004"/>
    <x v="1"/>
    <s v="TEC-PH-10001425"/>
    <x v="2"/>
    <x v="7"/>
    <x v="511"/>
    <n v="575.928"/>
    <n v="9"/>
    <n v="0.2"/>
    <n v="57.592799999999983"/>
  </r>
  <r>
    <n v="5963"/>
    <s v="CA-2011-140732"/>
    <x v="2"/>
    <x v="7"/>
    <d v="2011-11-13T00:00:00"/>
    <s v="Second Class"/>
    <s v="MA-17560"/>
    <s v="Matt Abelman"/>
    <x v="2"/>
    <x v="0"/>
    <s v="Los Angeles"/>
    <x v="1"/>
    <n v="90004"/>
    <x v="1"/>
    <s v="OFF-AP-10001626"/>
    <x v="1"/>
    <x v="9"/>
    <x v="1016"/>
    <n v="7.78"/>
    <n v="2"/>
    <n v="0"/>
    <n v="2.0228000000000002"/>
  </r>
  <r>
    <n v="5964"/>
    <s v="CA-2011-140732"/>
    <x v="2"/>
    <x v="7"/>
    <d v="2011-11-13T00:00:00"/>
    <s v="Second Class"/>
    <s v="MA-17560"/>
    <s v="Matt Abelman"/>
    <x v="2"/>
    <x v="0"/>
    <s v="Los Angeles"/>
    <x v="1"/>
    <n v="90004"/>
    <x v="1"/>
    <s v="OFF-PA-10003625"/>
    <x v="1"/>
    <x v="10"/>
    <x v="750"/>
    <n v="123.92"/>
    <n v="4"/>
    <n v="0"/>
    <n v="55.763999999999996"/>
  </r>
  <r>
    <n v="5965"/>
    <s v="CA-2014-119011"/>
    <x v="3"/>
    <x v="648"/>
    <d v="2014-08-26T00:00:00"/>
    <s v="Standard Class"/>
    <s v="LR-17035"/>
    <s v="Lisa Ryan"/>
    <x v="1"/>
    <x v="0"/>
    <s v="San Francisco"/>
    <x v="1"/>
    <n v="94109"/>
    <x v="1"/>
    <s v="OFF-SU-10004768"/>
    <x v="1"/>
    <x v="14"/>
    <x v="1299"/>
    <n v="17.22"/>
    <n v="3"/>
    <n v="0"/>
    <n v="5.1659999999999986"/>
  </r>
  <r>
    <n v="5966"/>
    <s v="CA-2014-119011"/>
    <x v="3"/>
    <x v="648"/>
    <d v="2014-08-26T00:00:00"/>
    <s v="Standard Class"/>
    <s v="LR-17035"/>
    <s v="Lisa Ryan"/>
    <x v="1"/>
    <x v="0"/>
    <s v="San Francisco"/>
    <x v="1"/>
    <n v="94109"/>
    <x v="1"/>
    <s v="OFF-ST-10000777"/>
    <x v="1"/>
    <x v="4"/>
    <x v="117"/>
    <n v="226.56"/>
    <n v="6"/>
    <n v="0"/>
    <n v="63.436800000000005"/>
  </r>
  <r>
    <n v="5967"/>
    <s v="CA-2014-119011"/>
    <x v="3"/>
    <x v="648"/>
    <d v="2014-08-26T00:00:00"/>
    <s v="Standard Class"/>
    <s v="LR-17035"/>
    <s v="Lisa Ryan"/>
    <x v="1"/>
    <x v="0"/>
    <s v="San Francisco"/>
    <x v="1"/>
    <n v="94109"/>
    <x v="1"/>
    <s v="TEC-PH-10003171"/>
    <x v="2"/>
    <x v="7"/>
    <x v="1495"/>
    <n v="107.88"/>
    <n v="3"/>
    <n v="0.2"/>
    <n v="10.787999999999997"/>
  </r>
  <r>
    <n v="5968"/>
    <s v="CA-2013-166912"/>
    <x v="0"/>
    <x v="804"/>
    <d v="2013-01-17T00:00:00"/>
    <s v="First Class"/>
    <s v="BE-11335"/>
    <s v="Bill Eplett"/>
    <x v="2"/>
    <x v="0"/>
    <s v="New York City"/>
    <x v="15"/>
    <n v="10009"/>
    <x v="3"/>
    <s v="OFF-PA-10001033"/>
    <x v="1"/>
    <x v="10"/>
    <x v="1500"/>
    <n v="81.98"/>
    <n v="2"/>
    <n v="0"/>
    <n v="40.170200000000001"/>
  </r>
  <r>
    <n v="5969"/>
    <s v="CA-2011-141726"/>
    <x v="2"/>
    <x v="836"/>
    <d v="2011-07-22T00:00:00"/>
    <s v="First Class"/>
    <s v="CC-12145"/>
    <s v="Charles Crestani"/>
    <x v="0"/>
    <x v="0"/>
    <s v="San Diego"/>
    <x v="1"/>
    <n v="92105"/>
    <x v="1"/>
    <s v="OFF-PA-10000418"/>
    <x v="1"/>
    <x v="10"/>
    <x v="961"/>
    <n v="104.85"/>
    <n v="1"/>
    <n v="0"/>
    <n v="50.327999999999996"/>
  </r>
  <r>
    <n v="5970"/>
    <s v="CA-2011-141726"/>
    <x v="2"/>
    <x v="836"/>
    <d v="2011-07-22T00:00:00"/>
    <s v="First Class"/>
    <s v="CC-12145"/>
    <s v="Charles Crestani"/>
    <x v="0"/>
    <x v="0"/>
    <s v="San Diego"/>
    <x v="1"/>
    <n v="92105"/>
    <x v="1"/>
    <s v="OFF-BI-10001982"/>
    <x v="1"/>
    <x v="8"/>
    <x v="301"/>
    <n v="8.7040000000000006"/>
    <n v="2"/>
    <n v="0.2"/>
    <n v="3.1551999999999998"/>
  </r>
  <r>
    <n v="5971"/>
    <s v="CA-2011-141726"/>
    <x v="2"/>
    <x v="836"/>
    <d v="2011-07-22T00:00:00"/>
    <s v="First Class"/>
    <s v="CC-12145"/>
    <s v="Charles Crestani"/>
    <x v="0"/>
    <x v="0"/>
    <s v="San Diego"/>
    <x v="1"/>
    <n v="92105"/>
    <x v="1"/>
    <s v="OFF-PA-10002230"/>
    <x v="1"/>
    <x v="10"/>
    <x v="384"/>
    <n v="19.920000000000002"/>
    <n v="4"/>
    <n v="0"/>
    <n v="9.7608000000000015"/>
  </r>
  <r>
    <n v="5972"/>
    <s v="CA-2011-141726"/>
    <x v="2"/>
    <x v="836"/>
    <d v="2011-07-22T00:00:00"/>
    <s v="First Class"/>
    <s v="CC-12145"/>
    <s v="Charles Crestani"/>
    <x v="0"/>
    <x v="0"/>
    <s v="San Diego"/>
    <x v="1"/>
    <n v="92105"/>
    <x v="1"/>
    <s v="FUR-FU-10003577"/>
    <x v="0"/>
    <x v="5"/>
    <x v="608"/>
    <n v="43.019999999999996"/>
    <n v="3"/>
    <n v="0"/>
    <n v="15.4872"/>
  </r>
  <r>
    <n v="5973"/>
    <s v="CA-2014-115105"/>
    <x v="3"/>
    <x v="695"/>
    <d v="2014-02-12T00:00:00"/>
    <s v="Standard Class"/>
    <s v="BD-11770"/>
    <s v="Bryan Davis"/>
    <x v="0"/>
    <x v="0"/>
    <s v="New York City"/>
    <x v="15"/>
    <n v="10024"/>
    <x v="3"/>
    <s v="FUR-BO-10001811"/>
    <x v="0"/>
    <x v="0"/>
    <x v="779"/>
    <n v="240.78400000000002"/>
    <n v="1"/>
    <n v="0.2"/>
    <n v="30.097999999999978"/>
  </r>
  <r>
    <n v="5974"/>
    <s v="CA-2012-143980"/>
    <x v="1"/>
    <x v="707"/>
    <d v="2012-12-29T00:00:00"/>
    <s v="Standard Class"/>
    <s v="JK-15640"/>
    <s v="Jim Kriz"/>
    <x v="2"/>
    <x v="0"/>
    <s v="New York City"/>
    <x v="15"/>
    <n v="10011"/>
    <x v="3"/>
    <s v="OFF-AP-10003779"/>
    <x v="1"/>
    <x v="9"/>
    <x v="1448"/>
    <n v="414.96"/>
    <n v="2"/>
    <n v="0"/>
    <n v="124.48799999999994"/>
  </r>
  <r>
    <n v="5975"/>
    <s v="CA-2013-135636"/>
    <x v="0"/>
    <x v="750"/>
    <d v="2013-10-14T00:00:00"/>
    <s v="Standard Class"/>
    <s v="DB-13615"/>
    <s v="Doug Bickford"/>
    <x v="0"/>
    <x v="0"/>
    <s v="Charlotte"/>
    <x v="3"/>
    <n v="28205"/>
    <x v="0"/>
    <s v="OFF-ST-10000676"/>
    <x v="1"/>
    <x v="4"/>
    <x v="871"/>
    <n v="387.72"/>
    <n v="5"/>
    <n v="0.2"/>
    <n v="-67.851000000000028"/>
  </r>
  <r>
    <n v="5976"/>
    <s v="CA-2014-102155"/>
    <x v="3"/>
    <x v="1002"/>
    <d v="2014-07-18T00:00:00"/>
    <s v="Standard Class"/>
    <s v="RR-19525"/>
    <s v="Rick Reed"/>
    <x v="1"/>
    <x v="0"/>
    <s v="Overland Park"/>
    <x v="41"/>
    <n v="66212"/>
    <x v="2"/>
    <s v="OFF-ST-10001496"/>
    <x v="1"/>
    <x v="4"/>
    <x v="726"/>
    <n v="360.38"/>
    <n v="2"/>
    <n v="0"/>
    <n v="93.698800000000006"/>
  </r>
  <r>
    <n v="5977"/>
    <s v="CA-2014-102155"/>
    <x v="3"/>
    <x v="1002"/>
    <d v="2014-07-18T00:00:00"/>
    <s v="Standard Class"/>
    <s v="RR-19525"/>
    <s v="Rick Reed"/>
    <x v="1"/>
    <x v="0"/>
    <s v="Overland Park"/>
    <x v="41"/>
    <n v="66212"/>
    <x v="2"/>
    <s v="OFF-PA-10003673"/>
    <x v="1"/>
    <x v="10"/>
    <x v="971"/>
    <n v="13.56"/>
    <n v="2"/>
    <n v="0"/>
    <n v="6.2375999999999996"/>
  </r>
  <r>
    <n v="5978"/>
    <s v="CA-2014-116953"/>
    <x v="3"/>
    <x v="558"/>
    <d v="2014-04-26T00:00:00"/>
    <s v="First Class"/>
    <s v="SV-20935"/>
    <s v="Susan Vittorini"/>
    <x v="0"/>
    <x v="0"/>
    <s v="Mesa"/>
    <x v="16"/>
    <n v="85204"/>
    <x v="1"/>
    <s v="TEC-PH-10004614"/>
    <x v="2"/>
    <x v="7"/>
    <x v="299"/>
    <n v="552"/>
    <n v="10"/>
    <n v="0.2"/>
    <n v="34.5"/>
  </r>
  <r>
    <n v="5979"/>
    <s v="CA-2011-117765"/>
    <x v="2"/>
    <x v="557"/>
    <d v="2011-09-13T00:00:00"/>
    <s v="Standard Class"/>
    <s v="RB-19465"/>
    <s v="Rick Bensley"/>
    <x v="2"/>
    <x v="0"/>
    <s v="Tulsa"/>
    <x v="26"/>
    <n v="74133"/>
    <x v="2"/>
    <s v="FUR-TA-10001039"/>
    <x v="0"/>
    <x v="3"/>
    <x v="824"/>
    <n v="429.90000000000003"/>
    <n v="5"/>
    <n v="0"/>
    <n v="111.77400000000003"/>
  </r>
  <r>
    <n v="5980"/>
    <s v="CA-2011-117765"/>
    <x v="2"/>
    <x v="557"/>
    <d v="2011-09-13T00:00:00"/>
    <s v="Standard Class"/>
    <s v="RB-19465"/>
    <s v="Rick Bensley"/>
    <x v="2"/>
    <x v="0"/>
    <s v="Tulsa"/>
    <x v="26"/>
    <n v="74133"/>
    <x v="2"/>
    <s v="OFF-BI-10000474"/>
    <x v="1"/>
    <x v="8"/>
    <x v="27"/>
    <n v="32.06"/>
    <n v="2"/>
    <n v="0"/>
    <n v="15.3888"/>
  </r>
  <r>
    <n v="5981"/>
    <s v="CA-2011-117765"/>
    <x v="2"/>
    <x v="557"/>
    <d v="2011-09-13T00:00:00"/>
    <s v="Standard Class"/>
    <s v="RB-19465"/>
    <s v="Rick Bensley"/>
    <x v="2"/>
    <x v="0"/>
    <s v="Tulsa"/>
    <x v="26"/>
    <n v="74133"/>
    <x v="2"/>
    <s v="FUR-CH-10004698"/>
    <x v="0"/>
    <x v="1"/>
    <x v="166"/>
    <n v="161.96"/>
    <n v="2"/>
    <n v="0"/>
    <n v="45.348800000000011"/>
  </r>
  <r>
    <n v="5982"/>
    <s v="CA-2011-117765"/>
    <x v="2"/>
    <x v="557"/>
    <d v="2011-09-13T00:00:00"/>
    <s v="Standard Class"/>
    <s v="RB-19465"/>
    <s v="Rick Bensley"/>
    <x v="2"/>
    <x v="0"/>
    <s v="Tulsa"/>
    <x v="26"/>
    <n v="74133"/>
    <x v="2"/>
    <s v="OFF-ST-10003327"/>
    <x v="1"/>
    <x v="4"/>
    <x v="333"/>
    <n v="19.86"/>
    <n v="2"/>
    <n v="0"/>
    <n v="5.7593999999999976"/>
  </r>
  <r>
    <n v="5983"/>
    <s v="CA-2013-114895"/>
    <x v="0"/>
    <x v="831"/>
    <d v="2013-11-29T00:00:00"/>
    <s v="Standard Class"/>
    <s v="MV-18190"/>
    <s v="Mike Vittorini"/>
    <x v="0"/>
    <x v="0"/>
    <s v="New York City"/>
    <x v="15"/>
    <n v="10035"/>
    <x v="3"/>
    <s v="OFF-PA-10000232"/>
    <x v="1"/>
    <x v="10"/>
    <x v="1622"/>
    <n v="12.96"/>
    <n v="2"/>
    <n v="0"/>
    <n v="6.3504000000000005"/>
  </r>
  <r>
    <n v="5984"/>
    <s v="CA-2014-112984"/>
    <x v="3"/>
    <x v="118"/>
    <d v="2014-09-19T00:00:00"/>
    <s v="Second Class"/>
    <s v="EH-14185"/>
    <s v="Evan Henry"/>
    <x v="0"/>
    <x v="0"/>
    <s v="Philadelphia"/>
    <x v="9"/>
    <n v="19143"/>
    <x v="3"/>
    <s v="OFF-PA-10003657"/>
    <x v="1"/>
    <x v="10"/>
    <x v="624"/>
    <n v="20.544000000000004"/>
    <n v="6"/>
    <n v="0.2"/>
    <n v="6.4199999999999964"/>
  </r>
  <r>
    <n v="5985"/>
    <s v="CA-2013-163776"/>
    <x v="0"/>
    <x v="1080"/>
    <d v="2013-07-26T00:00:00"/>
    <s v="Standard Class"/>
    <s v="JS-16030"/>
    <s v="Joy Smith"/>
    <x v="0"/>
    <x v="0"/>
    <s v="Hattiesburg"/>
    <x v="35"/>
    <n v="39401"/>
    <x v="0"/>
    <s v="FUR-FU-10001185"/>
    <x v="0"/>
    <x v="5"/>
    <x v="1414"/>
    <n v="185.57999999999998"/>
    <n v="6"/>
    <n v="0"/>
    <n v="76.087800000000001"/>
  </r>
  <r>
    <n v="5986"/>
    <s v="CA-2013-163776"/>
    <x v="0"/>
    <x v="1080"/>
    <d v="2013-07-26T00:00:00"/>
    <s v="Standard Class"/>
    <s v="JS-16030"/>
    <s v="Joy Smith"/>
    <x v="0"/>
    <x v="0"/>
    <s v="Hattiesburg"/>
    <x v="35"/>
    <n v="39401"/>
    <x v="0"/>
    <s v="OFF-BI-10003007"/>
    <x v="1"/>
    <x v="8"/>
    <x v="1542"/>
    <n v="77.56"/>
    <n v="2"/>
    <n v="0"/>
    <n v="35.677599999999998"/>
  </r>
  <r>
    <n v="5987"/>
    <s v="CA-2013-163776"/>
    <x v="0"/>
    <x v="1080"/>
    <d v="2013-07-26T00:00:00"/>
    <s v="Standard Class"/>
    <s v="JS-16030"/>
    <s v="Joy Smith"/>
    <x v="0"/>
    <x v="0"/>
    <s v="Hattiesburg"/>
    <x v="35"/>
    <n v="39401"/>
    <x v="0"/>
    <s v="OFF-ST-10002485"/>
    <x v="1"/>
    <x v="4"/>
    <x v="209"/>
    <n v="87.92"/>
    <n v="4"/>
    <n v="0"/>
    <n v="0.87919999999999732"/>
  </r>
  <r>
    <n v="5988"/>
    <s v="CA-2013-163776"/>
    <x v="0"/>
    <x v="1080"/>
    <d v="2013-07-26T00:00:00"/>
    <s v="Standard Class"/>
    <s v="JS-16030"/>
    <s v="Joy Smith"/>
    <x v="0"/>
    <x v="0"/>
    <s v="Hattiesburg"/>
    <x v="35"/>
    <n v="39401"/>
    <x v="0"/>
    <s v="OFF-PA-10001033"/>
    <x v="1"/>
    <x v="10"/>
    <x v="1500"/>
    <n v="245.94"/>
    <n v="6"/>
    <n v="0"/>
    <n v="120.51060000000001"/>
  </r>
  <r>
    <n v="5989"/>
    <s v="CA-2013-163776"/>
    <x v="0"/>
    <x v="1080"/>
    <d v="2013-07-26T00:00:00"/>
    <s v="Standard Class"/>
    <s v="JS-16030"/>
    <s v="Joy Smith"/>
    <x v="0"/>
    <x v="0"/>
    <s v="Hattiesburg"/>
    <x v="35"/>
    <n v="39401"/>
    <x v="0"/>
    <s v="OFF-BI-10000404"/>
    <x v="1"/>
    <x v="8"/>
    <x v="476"/>
    <n v="8.6"/>
    <n v="1"/>
    <n v="0"/>
    <n v="4.0419999999999998"/>
  </r>
  <r>
    <n v="5990"/>
    <s v="CA-2013-163776"/>
    <x v="0"/>
    <x v="1080"/>
    <d v="2013-07-26T00:00:00"/>
    <s v="Standard Class"/>
    <s v="JS-16030"/>
    <s v="Joy Smith"/>
    <x v="0"/>
    <x v="0"/>
    <s v="Hattiesburg"/>
    <x v="35"/>
    <n v="39401"/>
    <x v="0"/>
    <s v="FUR-BO-10003546"/>
    <x v="0"/>
    <x v="0"/>
    <x v="1638"/>
    <n v="504.90000000000003"/>
    <n v="5"/>
    <n v="0"/>
    <n v="126.22500000000002"/>
  </r>
  <r>
    <n v="5991"/>
    <s v="US-2014-163300"/>
    <x v="3"/>
    <x v="175"/>
    <d v="2014-09-22T00:00:00"/>
    <s v="Standard Class"/>
    <s v="ES-14020"/>
    <s v="Erica Smith"/>
    <x v="0"/>
    <x v="0"/>
    <s v="Los Angeles"/>
    <x v="1"/>
    <n v="90049"/>
    <x v="1"/>
    <s v="OFF-BI-10004390"/>
    <x v="1"/>
    <x v="8"/>
    <x v="1155"/>
    <n v="2357.4880000000003"/>
    <n v="7"/>
    <n v="0.2"/>
    <n v="884.05799999999999"/>
  </r>
  <r>
    <n v="5992"/>
    <s v="US-2014-163300"/>
    <x v="3"/>
    <x v="175"/>
    <d v="2014-09-22T00:00:00"/>
    <s v="Standard Class"/>
    <s v="ES-14020"/>
    <s v="Erica Smith"/>
    <x v="0"/>
    <x v="0"/>
    <s v="Los Angeles"/>
    <x v="1"/>
    <n v="90049"/>
    <x v="1"/>
    <s v="TEC-PH-10001700"/>
    <x v="2"/>
    <x v="7"/>
    <x v="193"/>
    <n v="369.54399999999998"/>
    <n v="7"/>
    <n v="0.2"/>
    <n v="32.335100000000025"/>
  </r>
  <r>
    <n v="5993"/>
    <s v="US-2014-163300"/>
    <x v="3"/>
    <x v="175"/>
    <d v="2014-09-22T00:00:00"/>
    <s v="Standard Class"/>
    <s v="ES-14020"/>
    <s v="Erica Smith"/>
    <x v="0"/>
    <x v="0"/>
    <s v="Los Angeles"/>
    <x v="1"/>
    <n v="90049"/>
    <x v="1"/>
    <s v="FUR-CH-10003396"/>
    <x v="0"/>
    <x v="1"/>
    <x v="385"/>
    <n v="184.75200000000001"/>
    <n v="3"/>
    <n v="0.2"/>
    <n v="-20.784600000000012"/>
  </r>
  <r>
    <n v="5994"/>
    <s v="CA-2013-162187"/>
    <x v="0"/>
    <x v="25"/>
    <d v="2013-12-12T00:00:00"/>
    <s v="Same Day"/>
    <s v="NS-18640"/>
    <s v="Noel Staavos"/>
    <x v="1"/>
    <x v="0"/>
    <s v="Columbus"/>
    <x v="24"/>
    <n v="43229"/>
    <x v="3"/>
    <s v="OFF-ST-10001558"/>
    <x v="1"/>
    <x v="4"/>
    <x v="712"/>
    <n v="64.959999999999994"/>
    <n v="5"/>
    <n v="0.2"/>
    <n v="-4.0599999999999987"/>
  </r>
  <r>
    <n v="5995"/>
    <s v="CA-2013-162187"/>
    <x v="0"/>
    <x v="25"/>
    <d v="2013-12-12T00:00:00"/>
    <s v="Same Day"/>
    <s v="NS-18640"/>
    <s v="Noel Staavos"/>
    <x v="1"/>
    <x v="0"/>
    <s v="Columbus"/>
    <x v="24"/>
    <n v="43229"/>
    <x v="3"/>
    <s v="OFF-SU-10004782"/>
    <x v="1"/>
    <x v="14"/>
    <x v="1548"/>
    <n v="13.52"/>
    <n v="2"/>
    <n v="0.2"/>
    <n v="1.6899999999999986"/>
  </r>
  <r>
    <n v="5996"/>
    <s v="CA-2013-162187"/>
    <x v="0"/>
    <x v="25"/>
    <d v="2013-12-12T00:00:00"/>
    <s v="Same Day"/>
    <s v="NS-18640"/>
    <s v="Noel Staavos"/>
    <x v="1"/>
    <x v="0"/>
    <s v="Columbus"/>
    <x v="24"/>
    <n v="43229"/>
    <x v="3"/>
    <s v="FUR-CH-10003298"/>
    <x v="0"/>
    <x v="1"/>
    <x v="1567"/>
    <n v="458.42999999999995"/>
    <n v="5"/>
    <n v="0.3"/>
    <n v="-137.52900000000002"/>
  </r>
  <r>
    <n v="5997"/>
    <s v="CA-2013-162187"/>
    <x v="0"/>
    <x v="25"/>
    <d v="2013-12-12T00:00:00"/>
    <s v="Same Day"/>
    <s v="NS-18640"/>
    <s v="Noel Staavos"/>
    <x v="1"/>
    <x v="0"/>
    <s v="Columbus"/>
    <x v="24"/>
    <n v="43229"/>
    <x v="3"/>
    <s v="OFF-AP-10000576"/>
    <x v="1"/>
    <x v="9"/>
    <x v="842"/>
    <n v="387.13600000000002"/>
    <n v="4"/>
    <n v="0.2"/>
    <n v="24.196000000000012"/>
  </r>
  <r>
    <n v="5998"/>
    <s v="CA-2013-162187"/>
    <x v="0"/>
    <x v="25"/>
    <d v="2013-12-12T00:00:00"/>
    <s v="Same Day"/>
    <s v="NS-18640"/>
    <s v="Noel Staavos"/>
    <x v="1"/>
    <x v="0"/>
    <s v="Columbus"/>
    <x v="24"/>
    <n v="43229"/>
    <x v="3"/>
    <s v="FUR-TA-10003008"/>
    <x v="0"/>
    <x v="3"/>
    <x v="946"/>
    <n v="328.59000000000003"/>
    <n v="3"/>
    <n v="0.4"/>
    <n v="-147.8655"/>
  </r>
  <r>
    <n v="5999"/>
    <s v="US-2011-112991"/>
    <x v="2"/>
    <x v="325"/>
    <d v="2011-12-14T00:00:00"/>
    <s v="Standard Class"/>
    <s v="SH-19975"/>
    <s v="Sally Hughsby"/>
    <x v="1"/>
    <x v="0"/>
    <s v="Caldwell"/>
    <x v="45"/>
    <n v="83605"/>
    <x v="1"/>
    <s v="FUR-CH-10001708"/>
    <x v="0"/>
    <x v="1"/>
    <x v="884"/>
    <n v="338.35199999999998"/>
    <n v="3"/>
    <n v="0.2"/>
    <n v="4.2293999999999699"/>
  </r>
  <r>
    <n v="6000"/>
    <s v="US-2011-112991"/>
    <x v="2"/>
    <x v="325"/>
    <d v="2011-12-14T00:00:00"/>
    <s v="Standard Class"/>
    <s v="SH-19975"/>
    <s v="Sally Hughsby"/>
    <x v="1"/>
    <x v="0"/>
    <s v="Caldwell"/>
    <x v="45"/>
    <n v="83605"/>
    <x v="1"/>
    <s v="OFF-PA-10000019"/>
    <x v="1"/>
    <x v="10"/>
    <x v="704"/>
    <n v="25.92"/>
    <n v="4"/>
    <n v="0"/>
    <n v="12.441600000000001"/>
  </r>
  <r>
    <n v="6001"/>
    <s v="US-2011-112991"/>
    <x v="2"/>
    <x v="325"/>
    <d v="2011-12-14T00:00:00"/>
    <s v="Standard Class"/>
    <s v="SH-19975"/>
    <s v="Sally Hughsby"/>
    <x v="1"/>
    <x v="0"/>
    <s v="Caldwell"/>
    <x v="45"/>
    <n v="83605"/>
    <x v="1"/>
    <s v="OFF-PA-10002222"/>
    <x v="1"/>
    <x v="10"/>
    <x v="389"/>
    <n v="91.36"/>
    <n v="4"/>
    <n v="0"/>
    <n v="42.025599999999997"/>
  </r>
  <r>
    <n v="6002"/>
    <s v="CA-2011-124079"/>
    <x v="2"/>
    <x v="736"/>
    <d v="2011-12-17T00:00:00"/>
    <s v="Standard Class"/>
    <s v="RF-19345"/>
    <s v="Randy Ferguson"/>
    <x v="1"/>
    <x v="0"/>
    <s v="Phoenix"/>
    <x v="16"/>
    <n v="85023"/>
    <x v="1"/>
    <s v="FUR-FU-10002553"/>
    <x v="0"/>
    <x v="5"/>
    <x v="1121"/>
    <n v="87.960000000000008"/>
    <n v="3"/>
    <n v="0.2"/>
    <n v="7.6965000000000039"/>
  </r>
  <r>
    <n v="6003"/>
    <s v="CA-2011-124079"/>
    <x v="2"/>
    <x v="736"/>
    <d v="2011-12-17T00:00:00"/>
    <s v="Standard Class"/>
    <s v="RF-19345"/>
    <s v="Randy Ferguson"/>
    <x v="1"/>
    <x v="0"/>
    <s v="Phoenix"/>
    <x v="16"/>
    <n v="85023"/>
    <x v="1"/>
    <s v="OFF-BI-10002103"/>
    <x v="1"/>
    <x v="8"/>
    <x v="525"/>
    <n v="5.2140000000000004"/>
    <n v="2"/>
    <n v="0.7"/>
    <n v="-4.1711999999999989"/>
  </r>
  <r>
    <n v="6004"/>
    <s v="US-2014-146878"/>
    <x v="3"/>
    <x v="296"/>
    <d v="2014-09-28T00:00:00"/>
    <s v="Standard Class"/>
    <s v="DL-12865"/>
    <s v="Dan Lawera"/>
    <x v="0"/>
    <x v="0"/>
    <s v="Miami"/>
    <x v="2"/>
    <n v="33142"/>
    <x v="0"/>
    <s v="OFF-BI-10002794"/>
    <x v="1"/>
    <x v="8"/>
    <x v="102"/>
    <n v="12.294"/>
    <n v="1"/>
    <n v="0.7"/>
    <n v="-8.6057999999999986"/>
  </r>
  <r>
    <n v="6005"/>
    <s v="CA-2014-107244"/>
    <x v="3"/>
    <x v="210"/>
    <d v="2014-09-12T00:00:00"/>
    <s v="Standard Class"/>
    <s v="AG-10390"/>
    <s v="Allen Goldenen"/>
    <x v="0"/>
    <x v="0"/>
    <s v="Los Angeles"/>
    <x v="1"/>
    <n v="90004"/>
    <x v="1"/>
    <s v="FUR-FU-10002597"/>
    <x v="0"/>
    <x v="5"/>
    <x v="621"/>
    <n v="19.760000000000002"/>
    <n v="4"/>
    <n v="0"/>
    <n v="8.2992000000000008"/>
  </r>
  <r>
    <n v="6006"/>
    <s v="CA-2012-100657"/>
    <x v="1"/>
    <x v="121"/>
    <d v="2012-11-07T00:00:00"/>
    <s v="Standard Class"/>
    <s v="SW-20245"/>
    <s v="Scot Wooten"/>
    <x v="0"/>
    <x v="0"/>
    <s v="Troy"/>
    <x v="15"/>
    <n v="12180"/>
    <x v="3"/>
    <s v="FUR-CH-10003535"/>
    <x v="0"/>
    <x v="1"/>
    <x v="1513"/>
    <n v="109.764"/>
    <n v="2"/>
    <n v="0.1"/>
    <n v="8.5371999999999968"/>
  </r>
  <r>
    <n v="6007"/>
    <s v="CA-2014-129581"/>
    <x v="3"/>
    <x v="157"/>
    <d v="2014-12-19T00:00:00"/>
    <s v="Standard Class"/>
    <s v="KN-16390"/>
    <s v="Katherine Nockton"/>
    <x v="1"/>
    <x v="0"/>
    <s v="New Bedford"/>
    <x v="31"/>
    <n v="2740"/>
    <x v="3"/>
    <s v="TEC-PH-10001527"/>
    <x v="2"/>
    <x v="7"/>
    <x v="1276"/>
    <n v="128.85000000000002"/>
    <n v="3"/>
    <n v="0"/>
    <n v="3.8654999999999973"/>
  </r>
  <r>
    <n v="6008"/>
    <s v="CA-2014-129028"/>
    <x v="3"/>
    <x v="719"/>
    <d v="2014-04-04T00:00:00"/>
    <s v="First Class"/>
    <s v="GB-14530"/>
    <s v="George Bell"/>
    <x v="1"/>
    <x v="0"/>
    <s v="Florence"/>
    <x v="20"/>
    <n v="29501"/>
    <x v="0"/>
    <s v="FUR-FU-10004006"/>
    <x v="0"/>
    <x v="5"/>
    <x v="101"/>
    <n v="127.94999999999999"/>
    <n v="3"/>
    <n v="0"/>
    <n v="21.751499999999986"/>
  </r>
  <r>
    <n v="6009"/>
    <s v="CA-2012-135580"/>
    <x v="1"/>
    <x v="1081"/>
    <d v="2013-01-03T00:00:00"/>
    <s v="Standard Class"/>
    <s v="CL-12565"/>
    <s v="Clay Ludtke"/>
    <x v="0"/>
    <x v="0"/>
    <s v="Los Angeles"/>
    <x v="1"/>
    <n v="90049"/>
    <x v="1"/>
    <s v="OFF-PA-10000595"/>
    <x v="1"/>
    <x v="10"/>
    <x v="1117"/>
    <n v="68.52"/>
    <n v="3"/>
    <n v="0"/>
    <n v="31.519199999999998"/>
  </r>
  <r>
    <n v="6010"/>
    <s v="CA-2012-135580"/>
    <x v="1"/>
    <x v="1081"/>
    <d v="2013-01-03T00:00:00"/>
    <s v="Standard Class"/>
    <s v="CL-12565"/>
    <s v="Clay Ludtke"/>
    <x v="0"/>
    <x v="0"/>
    <s v="Los Angeles"/>
    <x v="1"/>
    <n v="90049"/>
    <x v="1"/>
    <s v="OFF-ST-10000798"/>
    <x v="1"/>
    <x v="4"/>
    <x v="348"/>
    <n v="74.94"/>
    <n v="3"/>
    <n v="0"/>
    <n v="14.238599999999995"/>
  </r>
  <r>
    <n v="6011"/>
    <s v="CA-2012-135580"/>
    <x v="1"/>
    <x v="1081"/>
    <d v="2013-01-03T00:00:00"/>
    <s v="Standard Class"/>
    <s v="CL-12565"/>
    <s v="Clay Ludtke"/>
    <x v="0"/>
    <x v="0"/>
    <s v="Los Angeles"/>
    <x v="1"/>
    <n v="90049"/>
    <x v="1"/>
    <s v="TEC-MA-10004002"/>
    <x v="2"/>
    <x v="15"/>
    <x v="662"/>
    <n v="2548.5600000000004"/>
    <n v="6"/>
    <n v="0.2"/>
    <n v="286.71299999999962"/>
  </r>
  <r>
    <n v="6012"/>
    <s v="CA-2012-135580"/>
    <x v="1"/>
    <x v="1081"/>
    <d v="2013-01-03T00:00:00"/>
    <s v="Standard Class"/>
    <s v="CL-12565"/>
    <s v="Clay Ludtke"/>
    <x v="0"/>
    <x v="0"/>
    <s v="Los Angeles"/>
    <x v="1"/>
    <n v="90049"/>
    <x v="1"/>
    <s v="OFF-EN-10003296"/>
    <x v="1"/>
    <x v="12"/>
    <x v="229"/>
    <n v="271.44"/>
    <n v="3"/>
    <n v="0"/>
    <n v="122.148"/>
  </r>
  <r>
    <n v="6013"/>
    <s v="CA-2012-135580"/>
    <x v="1"/>
    <x v="1081"/>
    <d v="2013-01-03T00:00:00"/>
    <s v="Standard Class"/>
    <s v="CL-12565"/>
    <s v="Clay Ludtke"/>
    <x v="0"/>
    <x v="0"/>
    <s v="Los Angeles"/>
    <x v="1"/>
    <n v="90049"/>
    <x v="1"/>
    <s v="TEC-PH-10004345"/>
    <x v="2"/>
    <x v="7"/>
    <x v="1167"/>
    <n v="287.88"/>
    <n v="3"/>
    <n v="0.2"/>
    <n v="35.984999999999999"/>
  </r>
  <r>
    <n v="6014"/>
    <s v="CA-2013-159016"/>
    <x v="0"/>
    <x v="612"/>
    <d v="2013-03-12T00:00:00"/>
    <s v="First Class"/>
    <s v="KF-16285"/>
    <s v="Karen Ferguson"/>
    <x v="2"/>
    <x v="0"/>
    <s v="Los Angeles"/>
    <x v="1"/>
    <n v="90008"/>
    <x v="1"/>
    <s v="OFF-PA-10004405"/>
    <x v="1"/>
    <x v="10"/>
    <x v="1082"/>
    <n v="14.9"/>
    <n v="5"/>
    <n v="0"/>
    <n v="7.1519999999999992"/>
  </r>
  <r>
    <n v="6015"/>
    <s v="CA-2013-159016"/>
    <x v="0"/>
    <x v="612"/>
    <d v="2013-03-12T00:00:00"/>
    <s v="First Class"/>
    <s v="KF-16285"/>
    <s v="Karen Ferguson"/>
    <x v="2"/>
    <x v="0"/>
    <s v="Los Angeles"/>
    <x v="1"/>
    <n v="90008"/>
    <x v="1"/>
    <s v="TEC-PH-10002885"/>
    <x v="2"/>
    <x v="7"/>
    <x v="1127"/>
    <n v="4158.9120000000003"/>
    <n v="8"/>
    <n v="0.2"/>
    <n v="363.90480000000025"/>
  </r>
  <r>
    <n v="6016"/>
    <s v="CA-2011-102652"/>
    <x v="2"/>
    <x v="322"/>
    <d v="2011-04-12T00:00:00"/>
    <s v="Standard Class"/>
    <s v="AY-10555"/>
    <s v="Andy Yotov"/>
    <x v="1"/>
    <x v="0"/>
    <s v="Los Angeles"/>
    <x v="1"/>
    <n v="90049"/>
    <x v="1"/>
    <s v="FUR-FU-10000747"/>
    <x v="0"/>
    <x v="5"/>
    <x v="1742"/>
    <n v="91.96"/>
    <n v="2"/>
    <n v="0"/>
    <n v="15.633199999999988"/>
  </r>
  <r>
    <n v="6017"/>
    <s v="CA-2011-102652"/>
    <x v="2"/>
    <x v="322"/>
    <d v="2011-04-12T00:00:00"/>
    <s v="Standard Class"/>
    <s v="AY-10555"/>
    <s v="Andy Yotov"/>
    <x v="1"/>
    <x v="0"/>
    <s v="Los Angeles"/>
    <x v="1"/>
    <n v="90049"/>
    <x v="1"/>
    <s v="FUR-FU-10001918"/>
    <x v="0"/>
    <x v="5"/>
    <x v="280"/>
    <n v="33.11"/>
    <n v="7"/>
    <n v="0"/>
    <n v="12.912900000000004"/>
  </r>
  <r>
    <n v="6018"/>
    <s v="CA-2011-102652"/>
    <x v="2"/>
    <x v="322"/>
    <d v="2011-04-12T00:00:00"/>
    <s v="Standard Class"/>
    <s v="AY-10555"/>
    <s v="Andy Yotov"/>
    <x v="1"/>
    <x v="0"/>
    <s v="Los Angeles"/>
    <x v="1"/>
    <n v="90049"/>
    <x v="1"/>
    <s v="OFF-PA-10003309"/>
    <x v="1"/>
    <x v="10"/>
    <x v="1143"/>
    <n v="19.440000000000001"/>
    <n v="3"/>
    <n v="0"/>
    <n v="9.3312000000000008"/>
  </r>
  <r>
    <n v="6019"/>
    <s v="CA-2011-102652"/>
    <x v="2"/>
    <x v="322"/>
    <d v="2011-04-12T00:00:00"/>
    <s v="Standard Class"/>
    <s v="AY-10555"/>
    <s v="Andy Yotov"/>
    <x v="1"/>
    <x v="0"/>
    <s v="Los Angeles"/>
    <x v="1"/>
    <n v="90049"/>
    <x v="1"/>
    <s v="OFF-PA-10001977"/>
    <x v="1"/>
    <x v="10"/>
    <x v="1464"/>
    <n v="55.48"/>
    <n v="1"/>
    <n v="0"/>
    <n v="26.630399999999998"/>
  </r>
  <r>
    <n v="6020"/>
    <s v="CA-2011-152422"/>
    <x v="2"/>
    <x v="1082"/>
    <d v="2011-10-10T00:00:00"/>
    <s v="Second Class"/>
    <s v="BD-11635"/>
    <s v="Brian Derr"/>
    <x v="0"/>
    <x v="0"/>
    <s v="Columbus"/>
    <x v="24"/>
    <n v="43229"/>
    <x v="3"/>
    <s v="OFF-AP-10002892"/>
    <x v="1"/>
    <x v="9"/>
    <x v="9"/>
    <n v="91.92"/>
    <n v="5"/>
    <n v="0.2"/>
    <n v="11.489999999999991"/>
  </r>
  <r>
    <n v="6021"/>
    <s v="US-2013-156692"/>
    <x v="0"/>
    <x v="572"/>
    <d v="2013-08-14T00:00:00"/>
    <s v="Same Day"/>
    <s v="HG-15025"/>
    <s v="Hunter Glantz"/>
    <x v="0"/>
    <x v="0"/>
    <s v="Kenner"/>
    <x v="28"/>
    <n v="70065"/>
    <x v="0"/>
    <s v="OFF-AP-10002222"/>
    <x v="1"/>
    <x v="9"/>
    <x v="33"/>
    <n v="17.34"/>
    <n v="2"/>
    <n v="0"/>
    <n v="4.6818000000000008"/>
  </r>
  <r>
    <n v="6022"/>
    <s v="US-2013-156692"/>
    <x v="0"/>
    <x v="572"/>
    <d v="2013-08-14T00:00:00"/>
    <s v="Same Day"/>
    <s v="HG-15025"/>
    <s v="Hunter Glantz"/>
    <x v="0"/>
    <x v="0"/>
    <s v="Kenner"/>
    <x v="28"/>
    <n v="70065"/>
    <x v="0"/>
    <s v="TEC-AC-10000158"/>
    <x v="2"/>
    <x v="11"/>
    <x v="353"/>
    <n v="71.98"/>
    <n v="2"/>
    <n v="0"/>
    <n v="15.1158"/>
  </r>
  <r>
    <n v="6023"/>
    <s v="CA-2011-130869"/>
    <x v="2"/>
    <x v="664"/>
    <d v="2011-11-21T00:00:00"/>
    <s v="Standard Class"/>
    <s v="CB-12025"/>
    <s v="Cassandra Brandow"/>
    <x v="0"/>
    <x v="0"/>
    <s v="Cedar Hill"/>
    <x v="5"/>
    <n v="75104"/>
    <x v="2"/>
    <s v="OFF-EN-10002600"/>
    <x v="1"/>
    <x v="12"/>
    <x v="111"/>
    <n v="7.080000000000001"/>
    <n v="3"/>
    <n v="0.2"/>
    <n v="2.4779999999999989"/>
  </r>
  <r>
    <n v="6024"/>
    <s v="US-2014-128832"/>
    <x v="3"/>
    <x v="558"/>
    <d v="2014-04-28T00:00:00"/>
    <s v="First Class"/>
    <s v="LS-16945"/>
    <s v="Linda Southworth"/>
    <x v="1"/>
    <x v="0"/>
    <s v="Providence"/>
    <x v="34"/>
    <n v="2908"/>
    <x v="3"/>
    <s v="TEC-AC-10004855"/>
    <x v="2"/>
    <x v="11"/>
    <x v="1047"/>
    <n v="69.98"/>
    <n v="2"/>
    <n v="0"/>
    <n v="4.8986000000000018"/>
  </r>
  <r>
    <n v="6025"/>
    <s v="CA-2014-139717"/>
    <x v="3"/>
    <x v="1043"/>
    <d v="2014-08-27T00:00:00"/>
    <s v="Second Class"/>
    <s v="DM-13015"/>
    <s v="Darrin Martin"/>
    <x v="0"/>
    <x v="0"/>
    <s v="Lancaster"/>
    <x v="24"/>
    <n v="43130"/>
    <x v="3"/>
    <s v="OFF-AP-10000938"/>
    <x v="1"/>
    <x v="9"/>
    <x v="1703"/>
    <n v="646.27200000000005"/>
    <n v="8"/>
    <n v="0.2"/>
    <n v="64.627199999999988"/>
  </r>
  <r>
    <n v="6026"/>
    <s v="CA-2014-139717"/>
    <x v="3"/>
    <x v="1043"/>
    <d v="2014-08-27T00:00:00"/>
    <s v="Second Class"/>
    <s v="DM-13015"/>
    <s v="Darrin Martin"/>
    <x v="0"/>
    <x v="0"/>
    <s v="Lancaster"/>
    <x v="24"/>
    <n v="43130"/>
    <x v="3"/>
    <s v="OFF-PA-10002195"/>
    <x v="1"/>
    <x v="10"/>
    <x v="1543"/>
    <n v="10.368000000000002"/>
    <n v="2"/>
    <n v="0.2"/>
    <n v="3.7584"/>
  </r>
  <r>
    <n v="6027"/>
    <s v="CA-2014-136007"/>
    <x v="3"/>
    <x v="660"/>
    <d v="2014-03-03T00:00:00"/>
    <s v="Standard Class"/>
    <s v="AC-10615"/>
    <s v="Ann Chong"/>
    <x v="1"/>
    <x v="0"/>
    <s v="Seattle"/>
    <x v="4"/>
    <n v="98115"/>
    <x v="1"/>
    <s v="OFF-FA-10002701"/>
    <x v="1"/>
    <x v="13"/>
    <x v="1449"/>
    <n v="8.4"/>
    <n v="5"/>
    <n v="0"/>
    <n v="0.33599999999999963"/>
  </r>
  <r>
    <n v="6028"/>
    <s v="CA-2014-136007"/>
    <x v="3"/>
    <x v="660"/>
    <d v="2014-03-03T00:00:00"/>
    <s v="Standard Class"/>
    <s v="AC-10615"/>
    <s v="Ann Chong"/>
    <x v="1"/>
    <x v="0"/>
    <s v="Seattle"/>
    <x v="4"/>
    <n v="98115"/>
    <x v="1"/>
    <s v="TEC-PH-10003589"/>
    <x v="2"/>
    <x v="7"/>
    <x v="818"/>
    <n v="71.959999999999994"/>
    <n v="5"/>
    <n v="0.2"/>
    <n v="25.185999999999996"/>
  </r>
  <r>
    <n v="6029"/>
    <s v="CA-2013-157364"/>
    <x v="0"/>
    <x v="258"/>
    <d v="2013-11-22T00:00:00"/>
    <s v="First Class"/>
    <s v="LT-17110"/>
    <s v="Liz Thompson"/>
    <x v="0"/>
    <x v="0"/>
    <s v="Jacksonville"/>
    <x v="3"/>
    <n v="28540"/>
    <x v="0"/>
    <s v="OFF-AR-10003752"/>
    <x v="1"/>
    <x v="6"/>
    <x v="677"/>
    <n v="18.48"/>
    <n v="2"/>
    <n v="0.2"/>
    <n v="6.0059999999999993"/>
  </r>
  <r>
    <n v="6030"/>
    <s v="US-2013-112970"/>
    <x v="0"/>
    <x v="696"/>
    <d v="2013-11-16T00:00:00"/>
    <s v="First Class"/>
    <s v="TB-21250"/>
    <s v="Tim Brockman"/>
    <x v="0"/>
    <x v="0"/>
    <s v="Los Angeles"/>
    <x v="1"/>
    <n v="90049"/>
    <x v="1"/>
    <s v="OFF-AR-10003829"/>
    <x v="1"/>
    <x v="6"/>
    <x v="934"/>
    <n v="9.84"/>
    <n v="3"/>
    <n v="0"/>
    <n v="2.8535999999999988"/>
  </r>
  <r>
    <n v="6031"/>
    <s v="US-2014-152492"/>
    <x v="3"/>
    <x v="91"/>
    <d v="2014-07-07T00:00:00"/>
    <s v="Same Day"/>
    <s v="AH-10585"/>
    <s v="Angele Hood"/>
    <x v="0"/>
    <x v="0"/>
    <s v="Miami"/>
    <x v="2"/>
    <n v="33142"/>
    <x v="0"/>
    <s v="FUR-CH-10000155"/>
    <x v="0"/>
    <x v="1"/>
    <x v="1157"/>
    <n v="239.24"/>
    <n v="1"/>
    <n v="0.2"/>
    <n v="23.924000000000007"/>
  </r>
  <r>
    <n v="6032"/>
    <s v="CA-2013-101168"/>
    <x v="0"/>
    <x v="591"/>
    <d v="2014-01-02T00:00:00"/>
    <s v="Standard Class"/>
    <s v="SS-20140"/>
    <s v="Saphhira Shifley"/>
    <x v="1"/>
    <x v="0"/>
    <s v="Nashua"/>
    <x v="38"/>
    <n v="3060"/>
    <x v="3"/>
    <s v="FUR-FU-10003142"/>
    <x v="0"/>
    <x v="5"/>
    <x v="1201"/>
    <n v="21.12"/>
    <n v="4"/>
    <n v="0"/>
    <n v="6.5471999999999984"/>
  </r>
  <r>
    <n v="6033"/>
    <s v="CA-2014-104010"/>
    <x v="3"/>
    <x v="756"/>
    <d v="2014-04-26T00:00:00"/>
    <s v="First Class"/>
    <s v="TD-20995"/>
    <s v="Tamara Dahlen"/>
    <x v="0"/>
    <x v="0"/>
    <s v="New York City"/>
    <x v="15"/>
    <n v="10011"/>
    <x v="3"/>
    <s v="OFF-SU-10001218"/>
    <x v="1"/>
    <x v="14"/>
    <x v="133"/>
    <n v="54.900000000000006"/>
    <n v="5"/>
    <n v="0"/>
    <n v="15.372000000000003"/>
  </r>
  <r>
    <n v="6034"/>
    <s v="CA-2012-130253"/>
    <x v="1"/>
    <x v="639"/>
    <d v="2012-12-18T00:00:00"/>
    <s v="Standard Class"/>
    <s v="PP-18955"/>
    <s v="Paul Prost"/>
    <x v="2"/>
    <x v="0"/>
    <s v="Los Angeles"/>
    <x v="1"/>
    <n v="90036"/>
    <x v="1"/>
    <s v="FUR-FU-10002963"/>
    <x v="0"/>
    <x v="5"/>
    <x v="1502"/>
    <n v="15.24"/>
    <n v="3"/>
    <n v="0"/>
    <n v="5.1815999999999995"/>
  </r>
  <r>
    <n v="6035"/>
    <s v="US-2012-155369"/>
    <x v="1"/>
    <x v="1083"/>
    <d v="2012-04-25T00:00:00"/>
    <s v="Standard Class"/>
    <s v="PG-18820"/>
    <s v="Patrick Gardner"/>
    <x v="0"/>
    <x v="0"/>
    <s v="Carrollton"/>
    <x v="5"/>
    <n v="75007"/>
    <x v="2"/>
    <s v="OFF-AP-10002578"/>
    <x v="1"/>
    <x v="9"/>
    <x v="409"/>
    <n v="19.567999999999998"/>
    <n v="2"/>
    <n v="0.8"/>
    <n v="-52.833600000000004"/>
  </r>
  <r>
    <n v="6036"/>
    <s v="US-2012-155369"/>
    <x v="1"/>
    <x v="1083"/>
    <d v="2012-04-25T00:00:00"/>
    <s v="Standard Class"/>
    <s v="PG-18820"/>
    <s v="Patrick Gardner"/>
    <x v="0"/>
    <x v="0"/>
    <s v="Carrollton"/>
    <x v="5"/>
    <n v="75007"/>
    <x v="2"/>
    <s v="OFF-BI-10003925"/>
    <x v="1"/>
    <x v="8"/>
    <x v="751"/>
    <n v="310.39199999999994"/>
    <n v="4"/>
    <n v="0.8"/>
    <n v="-512.14680000000021"/>
  </r>
  <r>
    <n v="6037"/>
    <s v="CA-2013-131205"/>
    <x v="0"/>
    <x v="913"/>
    <d v="2013-09-09T00:00:00"/>
    <s v="Standard Class"/>
    <s v="AA-10645"/>
    <s v="Anna Andreadi"/>
    <x v="0"/>
    <x v="0"/>
    <s v="Georgetown"/>
    <x v="0"/>
    <n v="40324"/>
    <x v="0"/>
    <s v="FUR-FU-10003347"/>
    <x v="0"/>
    <x v="5"/>
    <x v="374"/>
    <n v="42.599999999999994"/>
    <n v="3"/>
    <n v="0"/>
    <n v="16.614000000000001"/>
  </r>
  <r>
    <n v="6038"/>
    <s v="CA-2013-131205"/>
    <x v="0"/>
    <x v="913"/>
    <d v="2013-09-09T00:00:00"/>
    <s v="Standard Class"/>
    <s v="AA-10645"/>
    <s v="Anna Andreadi"/>
    <x v="0"/>
    <x v="0"/>
    <s v="Georgetown"/>
    <x v="0"/>
    <n v="40324"/>
    <x v="0"/>
    <s v="OFF-BI-10000315"/>
    <x v="1"/>
    <x v="8"/>
    <x v="407"/>
    <n v="113.94"/>
    <n v="6"/>
    <n v="0"/>
    <n v="54.691199999999995"/>
  </r>
  <r>
    <n v="6039"/>
    <s v="CA-2013-131205"/>
    <x v="0"/>
    <x v="913"/>
    <d v="2013-09-09T00:00:00"/>
    <s v="Standard Class"/>
    <s v="AA-10645"/>
    <s v="Anna Andreadi"/>
    <x v="0"/>
    <x v="0"/>
    <s v="Georgetown"/>
    <x v="0"/>
    <n v="40324"/>
    <x v="0"/>
    <s v="OFF-ST-10002583"/>
    <x v="1"/>
    <x v="4"/>
    <x v="566"/>
    <n v="129.91999999999999"/>
    <n v="4"/>
    <n v="0"/>
    <n v="5.1967999999999961"/>
  </r>
  <r>
    <n v="6040"/>
    <s v="CA-2013-131205"/>
    <x v="0"/>
    <x v="913"/>
    <d v="2013-09-09T00:00:00"/>
    <s v="Standard Class"/>
    <s v="AA-10645"/>
    <s v="Anna Andreadi"/>
    <x v="0"/>
    <x v="0"/>
    <s v="Georgetown"/>
    <x v="0"/>
    <n v="40324"/>
    <x v="0"/>
    <s v="OFF-AR-10003469"/>
    <x v="1"/>
    <x v="6"/>
    <x v="1249"/>
    <n v="5.28"/>
    <n v="3"/>
    <n v="0"/>
    <n v="2.5343999999999998"/>
  </r>
  <r>
    <n v="6041"/>
    <s v="CA-2014-122364"/>
    <x v="3"/>
    <x v="241"/>
    <d v="2014-09-30T00:00:00"/>
    <s v="Standard Class"/>
    <s v="FA-14230"/>
    <s v="Frank Atkinson"/>
    <x v="1"/>
    <x v="0"/>
    <s v="Los Angeles"/>
    <x v="1"/>
    <n v="90008"/>
    <x v="1"/>
    <s v="TEC-PH-10001817"/>
    <x v="2"/>
    <x v="7"/>
    <x v="1097"/>
    <n v="859.2"/>
    <n v="3"/>
    <n v="0.2"/>
    <n v="75.180000000000064"/>
  </r>
  <r>
    <n v="6042"/>
    <s v="CA-2014-122364"/>
    <x v="3"/>
    <x v="241"/>
    <d v="2014-09-30T00:00:00"/>
    <s v="Standard Class"/>
    <s v="FA-14230"/>
    <s v="Frank Atkinson"/>
    <x v="1"/>
    <x v="0"/>
    <s v="Los Angeles"/>
    <x v="1"/>
    <n v="90008"/>
    <x v="1"/>
    <s v="TEC-MA-10001031"/>
    <x v="2"/>
    <x v="15"/>
    <x v="1751"/>
    <n v="506.28"/>
    <n v="3"/>
    <n v="0.2"/>
    <n v="177.19799999999998"/>
  </r>
  <r>
    <n v="6043"/>
    <s v="CA-2013-117912"/>
    <x v="0"/>
    <x v="1084"/>
    <d v="2013-02-08T00:00:00"/>
    <s v="Standard Class"/>
    <s v="TB-21520"/>
    <s v="Tracy Blumstein"/>
    <x v="0"/>
    <x v="0"/>
    <s v="Sierra Vista"/>
    <x v="16"/>
    <n v="85635"/>
    <x v="1"/>
    <s v="FUR-FU-10002088"/>
    <x v="0"/>
    <x v="5"/>
    <x v="1084"/>
    <n v="14.368000000000002"/>
    <n v="2"/>
    <n v="0.2"/>
    <n v="3.9512"/>
  </r>
  <r>
    <n v="6044"/>
    <s v="CA-2014-145702"/>
    <x v="3"/>
    <x v="240"/>
    <d v="2014-05-25T00:00:00"/>
    <s v="Second Class"/>
    <s v="AH-10075"/>
    <s v="Adam Hart"/>
    <x v="1"/>
    <x v="0"/>
    <s v="Knoxville"/>
    <x v="18"/>
    <n v="37918"/>
    <x v="0"/>
    <s v="FUR-CH-10001482"/>
    <x v="0"/>
    <x v="1"/>
    <x v="536"/>
    <n v="314.35199999999998"/>
    <n v="3"/>
    <n v="0.2"/>
    <n v="-35.36460000000001"/>
  </r>
  <r>
    <n v="6045"/>
    <s v="CA-2014-145702"/>
    <x v="3"/>
    <x v="240"/>
    <d v="2014-05-25T00:00:00"/>
    <s v="Second Class"/>
    <s v="AH-10075"/>
    <s v="Adam Hart"/>
    <x v="1"/>
    <x v="0"/>
    <s v="Knoxville"/>
    <x v="18"/>
    <n v="37918"/>
    <x v="0"/>
    <s v="OFF-PA-10001526"/>
    <x v="1"/>
    <x v="10"/>
    <x v="1030"/>
    <n v="27.888000000000002"/>
    <n v="7"/>
    <n v="0.2"/>
    <n v="10.109400000000001"/>
  </r>
  <r>
    <n v="6046"/>
    <s v="CA-2012-113215"/>
    <x v="1"/>
    <x v="37"/>
    <d v="2012-09-08T00:00:00"/>
    <s v="Standard Class"/>
    <s v="CP-12085"/>
    <s v="Cathy Prescott"/>
    <x v="1"/>
    <x v="0"/>
    <s v="Tucson"/>
    <x v="16"/>
    <n v="85705"/>
    <x v="1"/>
    <s v="FUR-FU-10002937"/>
    <x v="0"/>
    <x v="5"/>
    <x v="1051"/>
    <n v="238.15200000000004"/>
    <n v="3"/>
    <n v="0.2"/>
    <n v="89.306999999999988"/>
  </r>
  <r>
    <n v="6047"/>
    <s v="CA-2013-154662"/>
    <x v="0"/>
    <x v="632"/>
    <d v="2013-06-17T00:00:00"/>
    <s v="Standard Class"/>
    <s v="BF-11215"/>
    <s v="Benjamin Farhat"/>
    <x v="2"/>
    <x v="0"/>
    <s v="Minneapolis"/>
    <x v="11"/>
    <n v="55407"/>
    <x v="2"/>
    <s v="FUR-TA-10001771"/>
    <x v="0"/>
    <x v="3"/>
    <x v="1724"/>
    <n v="692.93999999999994"/>
    <n v="3"/>
    <n v="0"/>
    <n v="173.23500000000001"/>
  </r>
  <r>
    <n v="6048"/>
    <s v="CA-2012-105571"/>
    <x v="1"/>
    <x v="209"/>
    <d v="2012-11-11T00:00:00"/>
    <s v="Standard Class"/>
    <s v="CP-12340"/>
    <s v="Christine Phan"/>
    <x v="1"/>
    <x v="0"/>
    <s v="Miami"/>
    <x v="2"/>
    <n v="33142"/>
    <x v="0"/>
    <s v="OFF-BI-10003305"/>
    <x v="1"/>
    <x v="8"/>
    <x v="565"/>
    <n v="16.146000000000004"/>
    <n v="9"/>
    <n v="0.7"/>
    <n v="-12.916800000000002"/>
  </r>
  <r>
    <n v="6049"/>
    <s v="CA-2012-105571"/>
    <x v="1"/>
    <x v="209"/>
    <d v="2012-11-11T00:00:00"/>
    <s v="Standard Class"/>
    <s v="CP-12340"/>
    <s v="Christine Phan"/>
    <x v="1"/>
    <x v="0"/>
    <s v="Miami"/>
    <x v="2"/>
    <n v="33142"/>
    <x v="0"/>
    <s v="OFF-BI-10001359"/>
    <x v="1"/>
    <x v="8"/>
    <x v="1153"/>
    <n v="1345.4850000000001"/>
    <n v="5"/>
    <n v="0.7"/>
    <n v="-1031.5385000000001"/>
  </r>
  <r>
    <n v="6050"/>
    <s v="CA-2013-152765"/>
    <x v="0"/>
    <x v="1085"/>
    <d v="2013-06-19T00:00:00"/>
    <s v="First Class"/>
    <s v="LS-17245"/>
    <s v="Lynn Smith"/>
    <x v="0"/>
    <x v="0"/>
    <s v="Houston"/>
    <x v="5"/>
    <n v="77036"/>
    <x v="2"/>
    <s v="OFF-PA-10000483"/>
    <x v="1"/>
    <x v="10"/>
    <x v="1672"/>
    <n v="173.48800000000003"/>
    <n v="7"/>
    <n v="0.2"/>
    <n v="54.214999999999982"/>
  </r>
  <r>
    <n v="6051"/>
    <s v="CA-2012-153878"/>
    <x v="1"/>
    <x v="334"/>
    <d v="2012-04-30T00:00:00"/>
    <s v="Standard Class"/>
    <s v="TS-21655"/>
    <s v="Trudy Schmidt"/>
    <x v="0"/>
    <x v="0"/>
    <s v="Milwaukee"/>
    <x v="6"/>
    <n v="53209"/>
    <x v="2"/>
    <s v="OFF-AR-10000658"/>
    <x v="1"/>
    <x v="6"/>
    <x v="328"/>
    <n v="57.75"/>
    <n v="5"/>
    <n v="0"/>
    <n v="16.170000000000002"/>
  </r>
  <r>
    <n v="6052"/>
    <s v="CA-2012-153878"/>
    <x v="1"/>
    <x v="334"/>
    <d v="2012-04-30T00:00:00"/>
    <s v="Standard Class"/>
    <s v="TS-21655"/>
    <s v="Trudy Schmidt"/>
    <x v="0"/>
    <x v="0"/>
    <s v="Milwaukee"/>
    <x v="6"/>
    <n v="53209"/>
    <x v="2"/>
    <s v="OFF-AP-10001205"/>
    <x v="1"/>
    <x v="9"/>
    <x v="1285"/>
    <n v="272.39999999999998"/>
    <n v="5"/>
    <n v="0"/>
    <n v="76.27200000000002"/>
  </r>
  <r>
    <n v="6053"/>
    <s v="CA-2013-124016"/>
    <x v="0"/>
    <x v="713"/>
    <d v="2013-09-27T00:00:00"/>
    <s v="Second Class"/>
    <s v="JS-15940"/>
    <s v="Joni Sundaresam"/>
    <x v="2"/>
    <x v="0"/>
    <s v="Lancaster"/>
    <x v="24"/>
    <n v="43130"/>
    <x v="3"/>
    <s v="OFF-PA-10002586"/>
    <x v="1"/>
    <x v="10"/>
    <x v="1007"/>
    <n v="11.952000000000002"/>
    <n v="3"/>
    <n v="0.2"/>
    <n v="4.0338000000000003"/>
  </r>
  <r>
    <n v="6054"/>
    <s v="CA-2013-124016"/>
    <x v="0"/>
    <x v="713"/>
    <d v="2013-09-27T00:00:00"/>
    <s v="Second Class"/>
    <s v="JS-15940"/>
    <s v="Joni Sundaresam"/>
    <x v="2"/>
    <x v="0"/>
    <s v="Lancaster"/>
    <x v="24"/>
    <n v="43130"/>
    <x v="3"/>
    <s v="FUR-FU-10004963"/>
    <x v="0"/>
    <x v="5"/>
    <x v="1434"/>
    <n v="28"/>
    <n v="4"/>
    <n v="0.2"/>
    <n v="7.7000000000000028"/>
  </r>
  <r>
    <n v="6055"/>
    <s v="CA-2013-124016"/>
    <x v="0"/>
    <x v="713"/>
    <d v="2013-09-27T00:00:00"/>
    <s v="Second Class"/>
    <s v="JS-15940"/>
    <s v="Joni Sundaresam"/>
    <x v="2"/>
    <x v="0"/>
    <s v="Lancaster"/>
    <x v="24"/>
    <n v="43130"/>
    <x v="3"/>
    <s v="OFF-BI-10002071"/>
    <x v="1"/>
    <x v="8"/>
    <x v="692"/>
    <n v="12.201000000000001"/>
    <n v="7"/>
    <n v="0.7"/>
    <n v="-9.7607999999999961"/>
  </r>
  <r>
    <n v="6056"/>
    <s v="CA-2013-113551"/>
    <x v="0"/>
    <x v="298"/>
    <d v="2013-08-21T00:00:00"/>
    <s v="First Class"/>
    <s v="NF-18385"/>
    <s v="Natalie Fritzler"/>
    <x v="0"/>
    <x v="0"/>
    <s v="Edinburg"/>
    <x v="5"/>
    <n v="78539"/>
    <x v="2"/>
    <s v="OFF-BI-10001617"/>
    <x v="1"/>
    <x v="8"/>
    <x v="1315"/>
    <n v="2.0679999999999996"/>
    <n v="1"/>
    <n v="0.8"/>
    <n v="-3.4122000000000003"/>
  </r>
  <r>
    <n v="6057"/>
    <s v="CA-2013-113551"/>
    <x v="0"/>
    <x v="298"/>
    <d v="2013-08-21T00:00:00"/>
    <s v="First Class"/>
    <s v="NF-18385"/>
    <s v="Natalie Fritzler"/>
    <x v="0"/>
    <x v="0"/>
    <s v="Edinburg"/>
    <x v="5"/>
    <n v="78539"/>
    <x v="2"/>
    <s v="OFF-PA-10004665"/>
    <x v="1"/>
    <x v="10"/>
    <x v="1380"/>
    <n v="83.84"/>
    <n v="8"/>
    <n v="0.2"/>
    <n v="30.391999999999996"/>
  </r>
  <r>
    <n v="6058"/>
    <s v="CA-2011-107524"/>
    <x v="2"/>
    <x v="1086"/>
    <d v="2011-03-08T00:00:00"/>
    <s v="Standard Class"/>
    <s v="KN-16705"/>
    <s v="Kristina Nunn"/>
    <x v="2"/>
    <x v="0"/>
    <s v="New York City"/>
    <x v="15"/>
    <n v="10009"/>
    <x v="3"/>
    <s v="OFF-EN-10001990"/>
    <x v="1"/>
    <x v="12"/>
    <x v="33"/>
    <n v="11.36"/>
    <n v="2"/>
    <n v="0"/>
    <n v="5.3391999999999991"/>
  </r>
  <r>
    <n v="6059"/>
    <s v="CA-2011-107524"/>
    <x v="2"/>
    <x v="1086"/>
    <d v="2011-03-08T00:00:00"/>
    <s v="Standard Class"/>
    <s v="KN-16705"/>
    <s v="Kristina Nunn"/>
    <x v="2"/>
    <x v="0"/>
    <s v="New York City"/>
    <x v="15"/>
    <n v="10009"/>
    <x v="3"/>
    <s v="OFF-PA-10000587"/>
    <x v="1"/>
    <x v="10"/>
    <x v="57"/>
    <n v="36.4"/>
    <n v="5"/>
    <n v="0"/>
    <n v="17.472000000000001"/>
  </r>
  <r>
    <n v="6060"/>
    <s v="CA-2011-138072"/>
    <x v="2"/>
    <x v="125"/>
    <d v="2012-01-03T00:00:00"/>
    <s v="Standard Class"/>
    <s v="GA-14725"/>
    <s v="Guy Armstrong"/>
    <x v="0"/>
    <x v="0"/>
    <s v="Philadelphia"/>
    <x v="9"/>
    <n v="19120"/>
    <x v="3"/>
    <s v="TEC-AC-10004859"/>
    <x v="2"/>
    <x v="11"/>
    <x v="1545"/>
    <n v="27.968000000000004"/>
    <n v="2"/>
    <n v="0.2"/>
    <n v="6.9920000000000009"/>
  </r>
  <r>
    <n v="6061"/>
    <s v="CA-2012-134201"/>
    <x v="1"/>
    <x v="889"/>
    <d v="2012-04-16T00:00:00"/>
    <s v="Standard Class"/>
    <s v="EH-14125"/>
    <s v="Eugene Hildebrand"/>
    <x v="2"/>
    <x v="0"/>
    <s v="Rochester"/>
    <x v="15"/>
    <n v="14609"/>
    <x v="3"/>
    <s v="OFF-ST-10001476"/>
    <x v="1"/>
    <x v="4"/>
    <x v="827"/>
    <n v="142.04"/>
    <n v="4"/>
    <n v="0"/>
    <n v="38.350800000000007"/>
  </r>
  <r>
    <n v="6062"/>
    <s v="CA-2012-134201"/>
    <x v="1"/>
    <x v="889"/>
    <d v="2012-04-16T00:00:00"/>
    <s v="Standard Class"/>
    <s v="EH-14125"/>
    <s v="Eugene Hildebrand"/>
    <x v="2"/>
    <x v="0"/>
    <s v="Rochester"/>
    <x v="15"/>
    <n v="14609"/>
    <x v="3"/>
    <s v="OFF-AR-10002804"/>
    <x v="1"/>
    <x v="6"/>
    <x v="279"/>
    <n v="14.669999999999998"/>
    <n v="3"/>
    <n v="0"/>
    <n v="6.0147000000000004"/>
  </r>
  <r>
    <n v="6063"/>
    <s v="CA-2012-111780"/>
    <x v="1"/>
    <x v="707"/>
    <d v="2012-12-30T00:00:00"/>
    <s v="Second Class"/>
    <s v="RA-19285"/>
    <s v="Ralph Arnett"/>
    <x v="0"/>
    <x v="0"/>
    <s v="San Diego"/>
    <x v="1"/>
    <n v="92037"/>
    <x v="1"/>
    <s v="TEC-CO-10004202"/>
    <x v="2"/>
    <x v="16"/>
    <x v="836"/>
    <n v="1199.96"/>
    <n v="5"/>
    <n v="0.2"/>
    <n v="224.99249999999995"/>
  </r>
  <r>
    <n v="6064"/>
    <s v="CA-2012-111780"/>
    <x v="1"/>
    <x v="707"/>
    <d v="2012-12-30T00:00:00"/>
    <s v="Second Class"/>
    <s v="RA-19285"/>
    <s v="Ralph Arnett"/>
    <x v="0"/>
    <x v="0"/>
    <s v="San Diego"/>
    <x v="1"/>
    <n v="92037"/>
    <x v="1"/>
    <s v="OFF-PA-10001307"/>
    <x v="1"/>
    <x v="10"/>
    <x v="784"/>
    <n v="12.600000000000001"/>
    <n v="3"/>
    <n v="0"/>
    <n v="6.1739999999999995"/>
  </r>
  <r>
    <n v="6065"/>
    <s v="CA-2012-111780"/>
    <x v="1"/>
    <x v="707"/>
    <d v="2012-12-30T00:00:00"/>
    <s v="Second Class"/>
    <s v="RA-19285"/>
    <s v="Ralph Arnett"/>
    <x v="0"/>
    <x v="0"/>
    <s v="San Diego"/>
    <x v="1"/>
    <n v="92037"/>
    <x v="1"/>
    <s v="OFF-PA-10001667"/>
    <x v="1"/>
    <x v="10"/>
    <x v="453"/>
    <n v="17.940000000000001"/>
    <n v="3"/>
    <n v="0"/>
    <n v="8.0730000000000004"/>
  </r>
  <r>
    <n v="6066"/>
    <s v="CA-2012-119942"/>
    <x v="1"/>
    <x v="57"/>
    <d v="2012-04-07T00:00:00"/>
    <s v="First Class"/>
    <s v="TT-21070"/>
    <s v="Ted Trevino"/>
    <x v="0"/>
    <x v="0"/>
    <s v="Philadelphia"/>
    <x v="9"/>
    <n v="19120"/>
    <x v="3"/>
    <s v="OFF-LA-10001569"/>
    <x v="1"/>
    <x v="2"/>
    <x v="633"/>
    <n v="23.904000000000003"/>
    <n v="6"/>
    <n v="0.2"/>
    <n v="7.7687999999999988"/>
  </r>
  <r>
    <n v="6067"/>
    <s v="CA-2012-151547"/>
    <x v="1"/>
    <x v="184"/>
    <d v="2012-01-23T00:00:00"/>
    <s v="Standard Class"/>
    <s v="AH-10465"/>
    <s v="Amy Hunt"/>
    <x v="0"/>
    <x v="0"/>
    <s v="Bartlett"/>
    <x v="18"/>
    <n v="38134"/>
    <x v="0"/>
    <s v="OFF-SU-10000898"/>
    <x v="1"/>
    <x v="14"/>
    <x v="1181"/>
    <n v="88.960000000000008"/>
    <n v="8"/>
    <n v="0.2"/>
    <n v="10.007999999999988"/>
  </r>
  <r>
    <n v="6068"/>
    <s v="CA-2014-166695"/>
    <x v="3"/>
    <x v="968"/>
    <d v="2014-05-25T00:00:00"/>
    <s v="Standard Class"/>
    <s v="CC-12430"/>
    <s v="Chuck Clark"/>
    <x v="2"/>
    <x v="0"/>
    <s v="Lakewood"/>
    <x v="1"/>
    <n v="90712"/>
    <x v="1"/>
    <s v="FUR-CH-10000225"/>
    <x v="0"/>
    <x v="1"/>
    <x v="401"/>
    <n v="518.27200000000005"/>
    <n v="8"/>
    <n v="0.2"/>
    <n v="-97.176000000000073"/>
  </r>
  <r>
    <n v="6069"/>
    <s v="CA-2014-166695"/>
    <x v="3"/>
    <x v="968"/>
    <d v="2014-05-25T00:00:00"/>
    <s v="Standard Class"/>
    <s v="CC-12430"/>
    <s v="Chuck Clark"/>
    <x v="2"/>
    <x v="0"/>
    <s v="Lakewood"/>
    <x v="1"/>
    <n v="90712"/>
    <x v="1"/>
    <s v="FUR-FU-10002191"/>
    <x v="0"/>
    <x v="5"/>
    <x v="762"/>
    <n v="6.98"/>
    <n v="1"/>
    <n v="0"/>
    <n v="3.3504"/>
  </r>
  <r>
    <n v="6070"/>
    <s v="CA-2014-166695"/>
    <x v="3"/>
    <x v="968"/>
    <d v="2014-05-25T00:00:00"/>
    <s v="Standard Class"/>
    <s v="CC-12430"/>
    <s v="Chuck Clark"/>
    <x v="2"/>
    <x v="0"/>
    <s v="Lakewood"/>
    <x v="1"/>
    <n v="90712"/>
    <x v="1"/>
    <s v="TEC-MA-10003176"/>
    <x v="2"/>
    <x v="15"/>
    <x v="1752"/>
    <n v="343.20000000000005"/>
    <n v="1"/>
    <n v="0.2"/>
    <n v="38.609999999999957"/>
  </r>
  <r>
    <n v="6071"/>
    <s v="CA-2014-167542"/>
    <x v="3"/>
    <x v="802"/>
    <d v="2014-08-21T00:00:00"/>
    <s v="Standard Class"/>
    <s v="KD-16495"/>
    <s v="Keith Dawkins"/>
    <x v="1"/>
    <x v="0"/>
    <s v="Philadelphia"/>
    <x v="9"/>
    <n v="19120"/>
    <x v="3"/>
    <s v="OFF-LA-10004093"/>
    <x v="1"/>
    <x v="2"/>
    <x v="670"/>
    <n v="17.544"/>
    <n v="3"/>
    <n v="0.2"/>
    <n v="5.9210999999999983"/>
  </r>
  <r>
    <n v="6072"/>
    <s v="CA-2012-120901"/>
    <x v="1"/>
    <x v="620"/>
    <d v="2013-01-04T00:00:00"/>
    <s v="Standard Class"/>
    <s v="BG-11035"/>
    <s v="Barry Gonzalez"/>
    <x v="0"/>
    <x v="0"/>
    <s v="Austin"/>
    <x v="5"/>
    <n v="78745"/>
    <x v="2"/>
    <s v="OFF-ST-10000025"/>
    <x v="1"/>
    <x v="4"/>
    <x v="615"/>
    <n v="152.68800000000002"/>
    <n v="2"/>
    <n v="0.2"/>
    <n v="-26.720400000000019"/>
  </r>
  <r>
    <n v="6073"/>
    <s v="CA-2012-120901"/>
    <x v="1"/>
    <x v="620"/>
    <d v="2013-01-04T00:00:00"/>
    <s v="Standard Class"/>
    <s v="BG-11035"/>
    <s v="Barry Gonzalez"/>
    <x v="0"/>
    <x v="0"/>
    <s v="Austin"/>
    <x v="5"/>
    <n v="78745"/>
    <x v="2"/>
    <s v="OFF-FA-10001561"/>
    <x v="1"/>
    <x v="13"/>
    <x v="831"/>
    <n v="3.4880000000000004"/>
    <n v="2"/>
    <n v="0.2"/>
    <n v="0.56679999999999997"/>
  </r>
  <r>
    <n v="6074"/>
    <s v="CA-2012-120901"/>
    <x v="1"/>
    <x v="620"/>
    <d v="2013-01-04T00:00:00"/>
    <s v="Standard Class"/>
    <s v="BG-11035"/>
    <s v="Barry Gonzalez"/>
    <x v="0"/>
    <x v="0"/>
    <s v="Austin"/>
    <x v="5"/>
    <n v="78745"/>
    <x v="2"/>
    <s v="OFF-SU-10001225"/>
    <x v="1"/>
    <x v="14"/>
    <x v="33"/>
    <n v="5.8880000000000008"/>
    <n v="2"/>
    <n v="0.2"/>
    <n v="-1.3248000000000004"/>
  </r>
  <r>
    <n v="6075"/>
    <s v="CA-2014-121398"/>
    <x v="3"/>
    <x v="53"/>
    <d v="2014-12-30T00:00:00"/>
    <s v="Standard Class"/>
    <s v="FH-14365"/>
    <s v="Fred Hopkins"/>
    <x v="1"/>
    <x v="0"/>
    <s v="Los Angeles"/>
    <x v="1"/>
    <n v="90008"/>
    <x v="1"/>
    <s v="OFF-BI-10001718"/>
    <x v="1"/>
    <x v="8"/>
    <x v="1216"/>
    <n v="153.55199999999999"/>
    <n v="3"/>
    <n v="0.2"/>
    <n v="51.823799999999999"/>
  </r>
  <r>
    <n v="6076"/>
    <s v="CA-2014-121398"/>
    <x v="3"/>
    <x v="53"/>
    <d v="2014-12-30T00:00:00"/>
    <s v="Standard Class"/>
    <s v="FH-14365"/>
    <s v="Fred Hopkins"/>
    <x v="1"/>
    <x v="0"/>
    <s v="Los Angeles"/>
    <x v="1"/>
    <n v="90008"/>
    <x v="1"/>
    <s v="OFF-ST-10002756"/>
    <x v="1"/>
    <x v="4"/>
    <x v="270"/>
    <n v="270.62"/>
    <n v="2"/>
    <n v="0"/>
    <n v="2.7062000000000239"/>
  </r>
  <r>
    <n v="6077"/>
    <s v="CA-2013-151561"/>
    <x v="0"/>
    <x v="142"/>
    <d v="2013-09-08T00:00:00"/>
    <s v="Standard Class"/>
    <s v="PG-18820"/>
    <s v="Patrick Gardner"/>
    <x v="0"/>
    <x v="0"/>
    <s v="New York City"/>
    <x v="15"/>
    <n v="10011"/>
    <x v="3"/>
    <s v="TEC-AC-10001432"/>
    <x v="2"/>
    <x v="11"/>
    <x v="471"/>
    <n v="468.90000000000003"/>
    <n v="6"/>
    <n v="0"/>
    <n v="206.31600000000006"/>
  </r>
  <r>
    <n v="6078"/>
    <s v="CA-2013-151561"/>
    <x v="0"/>
    <x v="142"/>
    <d v="2013-09-08T00:00:00"/>
    <s v="Standard Class"/>
    <s v="PG-18820"/>
    <s v="Patrick Gardner"/>
    <x v="0"/>
    <x v="0"/>
    <s v="New York City"/>
    <x v="15"/>
    <n v="10011"/>
    <x v="3"/>
    <s v="TEC-AC-10003399"/>
    <x v="2"/>
    <x v="11"/>
    <x v="1497"/>
    <n v="72.48"/>
    <n v="2"/>
    <n v="0"/>
    <n v="30.441600000000001"/>
  </r>
  <r>
    <n v="6079"/>
    <s v="CA-2013-151561"/>
    <x v="0"/>
    <x v="142"/>
    <d v="2013-09-08T00:00:00"/>
    <s v="Standard Class"/>
    <s v="PG-18820"/>
    <s v="Patrick Gardner"/>
    <x v="0"/>
    <x v="0"/>
    <s v="New York City"/>
    <x v="15"/>
    <n v="10011"/>
    <x v="3"/>
    <s v="OFF-SU-10001574"/>
    <x v="1"/>
    <x v="14"/>
    <x v="498"/>
    <n v="10.95"/>
    <n v="3"/>
    <n v="0"/>
    <n v="3.2849999999999993"/>
  </r>
  <r>
    <n v="6080"/>
    <s v="CA-2013-151561"/>
    <x v="0"/>
    <x v="142"/>
    <d v="2013-09-08T00:00:00"/>
    <s v="Standard Class"/>
    <s v="PG-18820"/>
    <s v="Patrick Gardner"/>
    <x v="0"/>
    <x v="0"/>
    <s v="New York City"/>
    <x v="15"/>
    <n v="10011"/>
    <x v="3"/>
    <s v="FUR-FU-10004864"/>
    <x v="0"/>
    <x v="5"/>
    <x v="436"/>
    <n v="191.82"/>
    <n v="3"/>
    <n v="0"/>
    <n v="61.382399999999997"/>
  </r>
  <r>
    <n v="6081"/>
    <s v="CA-2014-154676"/>
    <x v="3"/>
    <x v="485"/>
    <d v="2014-08-09T00:00:00"/>
    <s v="First Class"/>
    <s v="NZ-18565"/>
    <s v="Nick Zandusky"/>
    <x v="2"/>
    <x v="0"/>
    <s v="Houston"/>
    <x v="5"/>
    <n v="77070"/>
    <x v="2"/>
    <s v="OFF-ST-10001172"/>
    <x v="1"/>
    <x v="4"/>
    <x v="1197"/>
    <n v="151.05600000000001"/>
    <n v="9"/>
    <n v="0.2"/>
    <n v="7.5527999999999977"/>
  </r>
  <r>
    <n v="6082"/>
    <s v="US-2011-165589"/>
    <x v="2"/>
    <x v="1087"/>
    <d v="2011-02-19T00:00:00"/>
    <s v="Same Day"/>
    <s v="TB-21595"/>
    <s v="Troy Blackwell"/>
    <x v="0"/>
    <x v="0"/>
    <s v="Lubbock"/>
    <x v="5"/>
    <n v="79424"/>
    <x v="2"/>
    <s v="FUR-FU-10002396"/>
    <x v="0"/>
    <x v="5"/>
    <x v="1581"/>
    <n v="25.16"/>
    <n v="5"/>
    <n v="0.6"/>
    <n v="-11.321999999999999"/>
  </r>
  <r>
    <n v="6083"/>
    <s v="US-2013-132577"/>
    <x v="0"/>
    <x v="441"/>
    <d v="2013-11-28T00:00:00"/>
    <s v="Standard Class"/>
    <s v="JE-15475"/>
    <s v="Jeremy Ellison"/>
    <x v="0"/>
    <x v="0"/>
    <s v="Houston"/>
    <x v="5"/>
    <n v="77095"/>
    <x v="2"/>
    <s v="OFF-BI-10004040"/>
    <x v="1"/>
    <x v="8"/>
    <x v="1478"/>
    <n v="6.2159999999999993"/>
    <n v="6"/>
    <n v="0.8"/>
    <n v="-9.634800000000002"/>
  </r>
  <r>
    <n v="6084"/>
    <s v="US-2013-132577"/>
    <x v="0"/>
    <x v="441"/>
    <d v="2013-11-28T00:00:00"/>
    <s v="Standard Class"/>
    <s v="JE-15475"/>
    <s v="Jeremy Ellison"/>
    <x v="0"/>
    <x v="0"/>
    <s v="Houston"/>
    <x v="5"/>
    <n v="77095"/>
    <x v="2"/>
    <s v="OFF-AR-10003481"/>
    <x v="1"/>
    <x v="6"/>
    <x v="1591"/>
    <n v="23.616"/>
    <n v="9"/>
    <n v="0.2"/>
    <n v="2.6567999999999969"/>
  </r>
  <r>
    <n v="6085"/>
    <s v="US-2013-132577"/>
    <x v="0"/>
    <x v="441"/>
    <d v="2013-11-28T00:00:00"/>
    <s v="Standard Class"/>
    <s v="JE-15475"/>
    <s v="Jeremy Ellison"/>
    <x v="0"/>
    <x v="0"/>
    <s v="Houston"/>
    <x v="5"/>
    <n v="77095"/>
    <x v="2"/>
    <s v="TEC-AC-10000387"/>
    <x v="2"/>
    <x v="11"/>
    <x v="1350"/>
    <n v="24.032"/>
    <n v="2"/>
    <n v="0.2"/>
    <n v="-0.60080000000000044"/>
  </r>
  <r>
    <n v="6086"/>
    <s v="US-2013-132577"/>
    <x v="0"/>
    <x v="441"/>
    <d v="2013-11-28T00:00:00"/>
    <s v="Standard Class"/>
    <s v="JE-15475"/>
    <s v="Jeremy Ellison"/>
    <x v="0"/>
    <x v="0"/>
    <s v="Houston"/>
    <x v="5"/>
    <n v="77095"/>
    <x v="2"/>
    <s v="OFF-LA-10000262"/>
    <x v="1"/>
    <x v="2"/>
    <x v="932"/>
    <n v="2.0880000000000001"/>
    <n v="1"/>
    <n v="0.2"/>
    <n v="0.67859999999999987"/>
  </r>
  <r>
    <n v="6087"/>
    <s v="US-2013-132577"/>
    <x v="0"/>
    <x v="441"/>
    <d v="2013-11-28T00:00:00"/>
    <s v="Standard Class"/>
    <s v="JE-15475"/>
    <s v="Jeremy Ellison"/>
    <x v="0"/>
    <x v="0"/>
    <s v="Houston"/>
    <x v="5"/>
    <n v="77095"/>
    <x v="2"/>
    <s v="OFF-BI-10003196"/>
    <x v="1"/>
    <x v="8"/>
    <x v="1367"/>
    <n v="4.4879999999999995"/>
    <n v="6"/>
    <n v="0.8"/>
    <n v="-6.7320000000000011"/>
  </r>
  <r>
    <n v="6088"/>
    <s v="CA-2012-114048"/>
    <x v="1"/>
    <x v="639"/>
    <d v="2012-12-18T00:00:00"/>
    <s v="Standard Class"/>
    <s v="EH-13945"/>
    <s v="Eric Hoffmann"/>
    <x v="0"/>
    <x v="0"/>
    <s v="Costa Mesa"/>
    <x v="1"/>
    <n v="92627"/>
    <x v="1"/>
    <s v="FUR-FU-10004351"/>
    <x v="0"/>
    <x v="5"/>
    <x v="33"/>
    <n v="29.22"/>
    <n v="3"/>
    <n v="0"/>
    <n v="12.856800000000002"/>
  </r>
  <r>
    <n v="6089"/>
    <s v="CA-2012-137281"/>
    <x v="1"/>
    <x v="385"/>
    <d v="2012-06-17T00:00:00"/>
    <s v="Standard Class"/>
    <s v="BF-10975"/>
    <s v="Barbara Fisher"/>
    <x v="1"/>
    <x v="0"/>
    <s v="Roswell"/>
    <x v="32"/>
    <n v="30076"/>
    <x v="0"/>
    <s v="OFF-PA-10001870"/>
    <x v="1"/>
    <x v="10"/>
    <x v="674"/>
    <n v="6.48"/>
    <n v="1"/>
    <n v="0"/>
    <n v="3.1104000000000003"/>
  </r>
  <r>
    <n v="6090"/>
    <s v="US-2014-162068"/>
    <x v="3"/>
    <x v="116"/>
    <d v="2015-01-01T00:00:00"/>
    <s v="Second Class"/>
    <s v="PC-18745"/>
    <s v="Pamela Coakley"/>
    <x v="1"/>
    <x v="0"/>
    <s v="Loveland"/>
    <x v="22"/>
    <n v="80538"/>
    <x v="1"/>
    <s v="OFF-BI-10002813"/>
    <x v="1"/>
    <x v="8"/>
    <x v="905"/>
    <n v="1.1880000000000002"/>
    <n v="2"/>
    <n v="0.7"/>
    <n v="-0.98999999999999977"/>
  </r>
  <r>
    <n v="6091"/>
    <s v="CA-2014-100111"/>
    <x v="3"/>
    <x v="1088"/>
    <d v="2014-09-27T00:00:00"/>
    <s v="Standard Class"/>
    <s v="SV-20365"/>
    <s v="Seth Vernon"/>
    <x v="0"/>
    <x v="0"/>
    <s v="New York City"/>
    <x v="15"/>
    <n v="10035"/>
    <x v="3"/>
    <s v="FUR-CH-10003846"/>
    <x v="0"/>
    <x v="1"/>
    <x v="915"/>
    <n v="272.64600000000002"/>
    <n v="3"/>
    <n v="0.1"/>
    <n v="18.176400000000008"/>
  </r>
  <r>
    <n v="6092"/>
    <s v="CA-2014-100111"/>
    <x v="3"/>
    <x v="1088"/>
    <d v="2014-09-27T00:00:00"/>
    <s v="Standard Class"/>
    <s v="SV-20365"/>
    <s v="Seth Vernon"/>
    <x v="0"/>
    <x v="0"/>
    <s v="New York City"/>
    <x v="15"/>
    <n v="10035"/>
    <x v="3"/>
    <s v="TEC-AC-10002647"/>
    <x v="2"/>
    <x v="11"/>
    <x v="1753"/>
    <n v="212.8"/>
    <n v="2"/>
    <n v="0"/>
    <n v="95.759999999999991"/>
  </r>
  <r>
    <n v="6093"/>
    <s v="CA-2014-100111"/>
    <x v="3"/>
    <x v="1088"/>
    <d v="2014-09-27T00:00:00"/>
    <s v="Standard Class"/>
    <s v="SV-20365"/>
    <s v="Seth Vernon"/>
    <x v="0"/>
    <x v="0"/>
    <s v="New York City"/>
    <x v="15"/>
    <n v="10035"/>
    <x v="3"/>
    <s v="OFF-PA-10000807"/>
    <x v="1"/>
    <x v="10"/>
    <x v="1650"/>
    <n v="38.520000000000003"/>
    <n v="9"/>
    <n v="0"/>
    <n v="18.104400000000002"/>
  </r>
  <r>
    <n v="6094"/>
    <s v="CA-2014-100111"/>
    <x v="3"/>
    <x v="1088"/>
    <d v="2014-09-27T00:00:00"/>
    <s v="Standard Class"/>
    <s v="SV-20365"/>
    <s v="Seth Vernon"/>
    <x v="0"/>
    <x v="0"/>
    <s v="New York City"/>
    <x v="15"/>
    <n v="10035"/>
    <x v="3"/>
    <s v="TEC-AC-10001465"/>
    <x v="2"/>
    <x v="11"/>
    <x v="473"/>
    <n v="72.64"/>
    <n v="2"/>
    <n v="0"/>
    <n v="21.791999999999994"/>
  </r>
  <r>
    <n v="6095"/>
    <s v="CA-2014-100111"/>
    <x v="3"/>
    <x v="1088"/>
    <d v="2014-09-27T00:00:00"/>
    <s v="Standard Class"/>
    <s v="SV-20365"/>
    <s v="Seth Vernon"/>
    <x v="0"/>
    <x v="0"/>
    <s v="New York City"/>
    <x v="15"/>
    <n v="10035"/>
    <x v="3"/>
    <s v="OFF-ST-10000615"/>
    <x v="1"/>
    <x v="4"/>
    <x v="75"/>
    <n v="45.4"/>
    <n v="4"/>
    <n v="0"/>
    <n v="12.712000000000003"/>
  </r>
  <r>
    <n v="6096"/>
    <s v="CA-2014-100111"/>
    <x v="3"/>
    <x v="1088"/>
    <d v="2014-09-27T00:00:00"/>
    <s v="Standard Class"/>
    <s v="SV-20365"/>
    <s v="Seth Vernon"/>
    <x v="0"/>
    <x v="0"/>
    <s v="New York City"/>
    <x v="15"/>
    <n v="10035"/>
    <x v="3"/>
    <s v="OFF-PA-10002713"/>
    <x v="1"/>
    <x v="10"/>
    <x v="317"/>
    <n v="13.76"/>
    <n v="2"/>
    <n v="0"/>
    <n v="6.3295999999999992"/>
  </r>
  <r>
    <n v="6097"/>
    <s v="CA-2014-100111"/>
    <x v="3"/>
    <x v="1088"/>
    <d v="2014-09-27T00:00:00"/>
    <s v="Standard Class"/>
    <s v="SV-20365"/>
    <s v="Seth Vernon"/>
    <x v="0"/>
    <x v="0"/>
    <s v="New York City"/>
    <x v="15"/>
    <n v="10035"/>
    <x v="3"/>
    <s v="FUR-CH-10003061"/>
    <x v="0"/>
    <x v="1"/>
    <x v="51"/>
    <n v="80.991"/>
    <n v="1"/>
    <n v="0.1"/>
    <n v="8.0990999999999875"/>
  </r>
  <r>
    <n v="6098"/>
    <s v="CA-2014-100111"/>
    <x v="3"/>
    <x v="1088"/>
    <d v="2014-09-27T00:00:00"/>
    <s v="Standard Class"/>
    <s v="SV-20365"/>
    <s v="Seth Vernon"/>
    <x v="0"/>
    <x v="0"/>
    <s v="New York City"/>
    <x v="15"/>
    <n v="10035"/>
    <x v="3"/>
    <s v="OFF-BI-10000343"/>
    <x v="1"/>
    <x v="8"/>
    <x v="184"/>
    <n v="11.784000000000001"/>
    <n v="3"/>
    <n v="0.2"/>
    <n v="3.9770999999999996"/>
  </r>
  <r>
    <n v="6099"/>
    <s v="CA-2014-100111"/>
    <x v="3"/>
    <x v="1088"/>
    <d v="2014-09-27T00:00:00"/>
    <s v="Standard Class"/>
    <s v="SV-20365"/>
    <s v="Seth Vernon"/>
    <x v="0"/>
    <x v="0"/>
    <s v="New York City"/>
    <x v="15"/>
    <n v="10035"/>
    <x v="3"/>
    <s v="OFF-FA-10000304"/>
    <x v="1"/>
    <x v="13"/>
    <x v="52"/>
    <n v="4.3600000000000003"/>
    <n v="2"/>
    <n v="0"/>
    <n v="1.7876000000000003"/>
  </r>
  <r>
    <n v="6100"/>
    <s v="CA-2014-100111"/>
    <x v="3"/>
    <x v="1088"/>
    <d v="2014-09-27T00:00:00"/>
    <s v="Standard Class"/>
    <s v="SV-20365"/>
    <s v="Seth Vernon"/>
    <x v="0"/>
    <x v="0"/>
    <s v="New York City"/>
    <x v="15"/>
    <n v="10035"/>
    <x v="3"/>
    <s v="FUR-CH-10004086"/>
    <x v="0"/>
    <x v="1"/>
    <x v="281"/>
    <n v="2888.1270000000004"/>
    <n v="11"/>
    <n v="0.1"/>
    <n v="609.71569999999997"/>
  </r>
  <r>
    <n v="6101"/>
    <s v="CA-2014-100111"/>
    <x v="3"/>
    <x v="1088"/>
    <d v="2014-09-27T00:00:00"/>
    <s v="Standard Class"/>
    <s v="SV-20365"/>
    <s v="Seth Vernon"/>
    <x v="0"/>
    <x v="0"/>
    <s v="New York City"/>
    <x v="15"/>
    <n v="10035"/>
    <x v="3"/>
    <s v="TEC-PH-10002885"/>
    <x v="2"/>
    <x v="7"/>
    <x v="1127"/>
    <n v="1299.6600000000001"/>
    <n v="2"/>
    <n v="0"/>
    <n v="350.90820000000008"/>
  </r>
  <r>
    <n v="6102"/>
    <s v="CA-2014-100111"/>
    <x v="3"/>
    <x v="1088"/>
    <d v="2014-09-27T00:00:00"/>
    <s v="Standard Class"/>
    <s v="SV-20365"/>
    <s v="Seth Vernon"/>
    <x v="0"/>
    <x v="0"/>
    <s v="New York City"/>
    <x v="15"/>
    <n v="10035"/>
    <x v="3"/>
    <s v="FUR-CH-10001215"/>
    <x v="0"/>
    <x v="1"/>
    <x v="440"/>
    <n v="2254.41"/>
    <n v="5"/>
    <n v="0.1"/>
    <n v="375.73500000000001"/>
  </r>
  <r>
    <n v="6103"/>
    <s v="CA-2014-100111"/>
    <x v="3"/>
    <x v="1088"/>
    <d v="2014-09-27T00:00:00"/>
    <s v="Standard Class"/>
    <s v="SV-20365"/>
    <s v="Seth Vernon"/>
    <x v="0"/>
    <x v="0"/>
    <s v="New York City"/>
    <x v="15"/>
    <n v="10035"/>
    <x v="3"/>
    <s v="TEC-PH-10000215"/>
    <x v="2"/>
    <x v="7"/>
    <x v="139"/>
    <n v="104.85000000000001"/>
    <n v="3"/>
    <n v="0"/>
    <n v="28.309500000000007"/>
  </r>
  <r>
    <n v="6104"/>
    <s v="CA-2014-100111"/>
    <x v="3"/>
    <x v="1088"/>
    <d v="2014-09-27T00:00:00"/>
    <s v="Standard Class"/>
    <s v="SV-20365"/>
    <s v="Seth Vernon"/>
    <x v="0"/>
    <x v="0"/>
    <s v="New York City"/>
    <x v="15"/>
    <n v="10035"/>
    <x v="3"/>
    <s v="TEC-AC-10001998"/>
    <x v="2"/>
    <x v="11"/>
    <x v="84"/>
    <n v="59.97"/>
    <n v="3"/>
    <n v="0"/>
    <n v="20.389799999999994"/>
  </r>
  <r>
    <n v="6105"/>
    <s v="US-2014-132381"/>
    <x v="3"/>
    <x v="1029"/>
    <d v="2014-08-25T00:00:00"/>
    <s v="First Class"/>
    <s v="Dp-13240"/>
    <s v="Dean percer"/>
    <x v="2"/>
    <x v="0"/>
    <s v="Philadelphia"/>
    <x v="9"/>
    <n v="19143"/>
    <x v="3"/>
    <s v="FUR-TA-10002356"/>
    <x v="0"/>
    <x v="3"/>
    <x v="728"/>
    <n v="314.53199999999998"/>
    <n v="2"/>
    <n v="0.4"/>
    <n v="-83.875200000000035"/>
  </r>
  <r>
    <n v="6106"/>
    <s v="CA-2012-147011"/>
    <x v="1"/>
    <x v="652"/>
    <d v="2012-06-22T00:00:00"/>
    <s v="Standard Class"/>
    <s v="HR-14830"/>
    <s v="Harold Ryan"/>
    <x v="1"/>
    <x v="0"/>
    <s v="Miami"/>
    <x v="2"/>
    <n v="33178"/>
    <x v="0"/>
    <s v="OFF-AR-10002399"/>
    <x v="1"/>
    <x v="6"/>
    <x v="316"/>
    <n v="13.632"/>
    <n v="4"/>
    <n v="0.2"/>
    <n v="3.5783999999999998"/>
  </r>
  <r>
    <n v="6107"/>
    <s v="CA-2011-120852"/>
    <x v="2"/>
    <x v="414"/>
    <d v="2011-12-25T00:00:00"/>
    <s v="Standard Class"/>
    <s v="WB-21850"/>
    <s v="William Brown"/>
    <x v="0"/>
    <x v="0"/>
    <s v="Grand Prairie"/>
    <x v="5"/>
    <n v="75051"/>
    <x v="2"/>
    <s v="OFF-AP-10001563"/>
    <x v="1"/>
    <x v="9"/>
    <x v="530"/>
    <n v="19.431999999999995"/>
    <n v="2"/>
    <n v="0.8"/>
    <n v="-49.551600000000022"/>
  </r>
  <r>
    <n v="6108"/>
    <s v="CA-2011-120852"/>
    <x v="2"/>
    <x v="414"/>
    <d v="2011-12-25T00:00:00"/>
    <s v="Standard Class"/>
    <s v="WB-21850"/>
    <s v="William Brown"/>
    <x v="0"/>
    <x v="0"/>
    <s v="Grand Prairie"/>
    <x v="5"/>
    <n v="75051"/>
    <x v="2"/>
    <s v="TEC-AC-10004510"/>
    <x v="2"/>
    <x v="11"/>
    <x v="944"/>
    <n v="65.44"/>
    <n v="5"/>
    <n v="0.2"/>
    <n v="-8.1800000000000033"/>
  </r>
  <r>
    <n v="6109"/>
    <s v="CA-2013-150007"/>
    <x v="0"/>
    <x v="108"/>
    <d v="2013-09-17T00:00:00"/>
    <s v="Standard Class"/>
    <s v="AS-10090"/>
    <s v="Adam Shillingsburg"/>
    <x v="0"/>
    <x v="0"/>
    <s v="Chicago"/>
    <x v="10"/>
    <n v="60653"/>
    <x v="2"/>
    <s v="OFF-LA-10001982"/>
    <x v="1"/>
    <x v="2"/>
    <x v="1529"/>
    <n v="6"/>
    <n v="2"/>
    <n v="0.2"/>
    <n v="2.0999999999999996"/>
  </r>
  <r>
    <n v="6110"/>
    <s v="CA-2013-150007"/>
    <x v="0"/>
    <x v="108"/>
    <d v="2013-09-17T00:00:00"/>
    <s v="Standard Class"/>
    <s v="AS-10090"/>
    <s v="Adam Shillingsburg"/>
    <x v="0"/>
    <x v="0"/>
    <s v="Chicago"/>
    <x v="10"/>
    <n v="60653"/>
    <x v="2"/>
    <s v="OFF-BI-10004141"/>
    <x v="1"/>
    <x v="8"/>
    <x v="1287"/>
    <n v="1.9079999999999997"/>
    <n v="3"/>
    <n v="0.8"/>
    <n v="-3.2436000000000016"/>
  </r>
  <r>
    <n v="6111"/>
    <s v="CA-2013-124590"/>
    <x v="0"/>
    <x v="396"/>
    <d v="2013-11-17T00:00:00"/>
    <s v="Standard Class"/>
    <s v="SP-20920"/>
    <s v="Susan Pistek"/>
    <x v="0"/>
    <x v="0"/>
    <s v="Parma"/>
    <x v="24"/>
    <n v="44134"/>
    <x v="3"/>
    <s v="FUR-CH-10004495"/>
    <x v="0"/>
    <x v="1"/>
    <x v="1475"/>
    <n v="1474.8020000000001"/>
    <n v="7"/>
    <n v="0.3"/>
    <n v="-21.068600000000174"/>
  </r>
  <r>
    <n v="6112"/>
    <s v="CA-2013-124590"/>
    <x v="0"/>
    <x v="396"/>
    <d v="2013-11-17T00:00:00"/>
    <s v="Standard Class"/>
    <s v="SP-20920"/>
    <s v="Susan Pistek"/>
    <x v="0"/>
    <x v="0"/>
    <s v="Parma"/>
    <x v="24"/>
    <n v="44134"/>
    <x v="3"/>
    <s v="OFF-AP-10002311"/>
    <x v="1"/>
    <x v="9"/>
    <x v="14"/>
    <n v="110.096"/>
    <n v="2"/>
    <n v="0.2"/>
    <n v="33.028800000000004"/>
  </r>
  <r>
    <n v="6113"/>
    <s v="CA-2013-124590"/>
    <x v="0"/>
    <x v="396"/>
    <d v="2013-11-17T00:00:00"/>
    <s v="Standard Class"/>
    <s v="SP-20920"/>
    <s v="Susan Pistek"/>
    <x v="0"/>
    <x v="0"/>
    <s v="Parma"/>
    <x v="24"/>
    <n v="44134"/>
    <x v="3"/>
    <s v="OFF-FA-10000585"/>
    <x v="1"/>
    <x v="13"/>
    <x v="202"/>
    <n v="16.752000000000002"/>
    <n v="6"/>
    <n v="0.2"/>
    <n v="5.4443999999999999"/>
  </r>
  <r>
    <n v="6114"/>
    <s v="CA-2013-124590"/>
    <x v="0"/>
    <x v="396"/>
    <d v="2013-11-17T00:00:00"/>
    <s v="Standard Class"/>
    <s v="SP-20920"/>
    <s v="Susan Pistek"/>
    <x v="0"/>
    <x v="0"/>
    <s v="Parma"/>
    <x v="24"/>
    <n v="44134"/>
    <x v="3"/>
    <s v="FUR-CH-10000454"/>
    <x v="0"/>
    <x v="1"/>
    <x v="1"/>
    <n v="1537.0739999999998"/>
    <n v="9"/>
    <n v="0.3"/>
    <n v="0"/>
  </r>
  <r>
    <n v="6115"/>
    <s v="CA-2013-124590"/>
    <x v="0"/>
    <x v="396"/>
    <d v="2013-11-17T00:00:00"/>
    <s v="Standard Class"/>
    <s v="SP-20920"/>
    <s v="Susan Pistek"/>
    <x v="0"/>
    <x v="0"/>
    <s v="Parma"/>
    <x v="24"/>
    <n v="44134"/>
    <x v="3"/>
    <s v="FUR-CH-10003746"/>
    <x v="0"/>
    <x v="1"/>
    <x v="617"/>
    <n v="449.37200000000001"/>
    <n v="2"/>
    <n v="0.3"/>
    <n v="-12.839199999999977"/>
  </r>
  <r>
    <n v="6116"/>
    <s v="CA-2013-133802"/>
    <x v="0"/>
    <x v="560"/>
    <d v="2013-03-21T00:00:00"/>
    <s v="Standard Class"/>
    <s v="SP-20650"/>
    <s v="Stephanie Phelps"/>
    <x v="1"/>
    <x v="0"/>
    <s v="Redwood City"/>
    <x v="1"/>
    <n v="94061"/>
    <x v="1"/>
    <s v="OFF-BI-10003291"/>
    <x v="1"/>
    <x v="8"/>
    <x v="44"/>
    <n v="41.904000000000003"/>
    <n v="6"/>
    <n v="0.2"/>
    <n v="14.142599999999996"/>
  </r>
  <r>
    <n v="6117"/>
    <s v="US-2013-113677"/>
    <x v="0"/>
    <x v="373"/>
    <d v="2013-11-20T00:00:00"/>
    <s v="Standard Class"/>
    <s v="CM-12655"/>
    <s v="Corinna Mitchell"/>
    <x v="2"/>
    <x v="0"/>
    <s v="New York City"/>
    <x v="15"/>
    <n v="10011"/>
    <x v="3"/>
    <s v="TEC-PH-10002114"/>
    <x v="2"/>
    <x v="7"/>
    <x v="1754"/>
    <n v="2279.96"/>
    <n v="4"/>
    <n v="0"/>
    <n v="592.78960000000006"/>
  </r>
  <r>
    <n v="6118"/>
    <s v="US-2013-113677"/>
    <x v="0"/>
    <x v="373"/>
    <d v="2013-11-20T00:00:00"/>
    <s v="Standard Class"/>
    <s v="CM-12655"/>
    <s v="Corinna Mitchell"/>
    <x v="2"/>
    <x v="0"/>
    <s v="New York City"/>
    <x v="15"/>
    <n v="10011"/>
    <x v="3"/>
    <s v="OFF-LA-10001569"/>
    <x v="1"/>
    <x v="2"/>
    <x v="633"/>
    <n v="14.940000000000001"/>
    <n v="3"/>
    <n v="0"/>
    <n v="6.8723999999999998"/>
  </r>
  <r>
    <n v="6119"/>
    <s v="CA-2014-143378"/>
    <x v="3"/>
    <x v="20"/>
    <d v="2014-09-26T00:00:00"/>
    <s v="Standard Class"/>
    <s v="JR-16210"/>
    <s v="Justin Ritter"/>
    <x v="1"/>
    <x v="0"/>
    <s v="Springfield"/>
    <x v="21"/>
    <n v="97477"/>
    <x v="1"/>
    <s v="TEC-PH-10001425"/>
    <x v="2"/>
    <x v="7"/>
    <x v="511"/>
    <n v="191.976"/>
    <n v="3"/>
    <n v="0.2"/>
    <n v="19.197599999999994"/>
  </r>
  <r>
    <n v="6120"/>
    <s v="CA-2014-143378"/>
    <x v="3"/>
    <x v="20"/>
    <d v="2014-09-26T00:00:00"/>
    <s v="Standard Class"/>
    <s v="JR-16210"/>
    <s v="Justin Ritter"/>
    <x v="1"/>
    <x v="0"/>
    <s v="Springfield"/>
    <x v="21"/>
    <n v="97477"/>
    <x v="1"/>
    <s v="OFF-AR-10001915"/>
    <x v="1"/>
    <x v="6"/>
    <x v="1048"/>
    <n v="23.832000000000001"/>
    <n v="3"/>
    <n v="0.2"/>
    <n v="6.5538000000000007"/>
  </r>
  <r>
    <n v="6121"/>
    <s v="CA-2014-143378"/>
    <x v="3"/>
    <x v="20"/>
    <d v="2014-09-26T00:00:00"/>
    <s v="Standard Class"/>
    <s v="JR-16210"/>
    <s v="Justin Ritter"/>
    <x v="1"/>
    <x v="0"/>
    <s v="Springfield"/>
    <x v="21"/>
    <n v="97477"/>
    <x v="1"/>
    <s v="FUR-FU-10004864"/>
    <x v="0"/>
    <x v="5"/>
    <x v="436"/>
    <n v="409.21600000000001"/>
    <n v="8"/>
    <n v="0.2"/>
    <n v="61.38239999999999"/>
  </r>
  <r>
    <n v="6122"/>
    <s v="CA-2014-143378"/>
    <x v="3"/>
    <x v="20"/>
    <d v="2014-09-26T00:00:00"/>
    <s v="Standard Class"/>
    <s v="JR-16210"/>
    <s v="Justin Ritter"/>
    <x v="1"/>
    <x v="0"/>
    <s v="Springfield"/>
    <x v="21"/>
    <n v="97477"/>
    <x v="1"/>
    <s v="FUR-BO-10001972"/>
    <x v="0"/>
    <x v="0"/>
    <x v="362"/>
    <n v="72.588000000000008"/>
    <n v="2"/>
    <n v="0.7"/>
    <n v="-128.2388"/>
  </r>
  <r>
    <n v="6123"/>
    <s v="CA-2014-152660"/>
    <x v="3"/>
    <x v="769"/>
    <d v="2014-12-10T00:00:00"/>
    <s v="Standard Class"/>
    <s v="CB-12415"/>
    <s v="Christy Brittain"/>
    <x v="0"/>
    <x v="0"/>
    <s v="Chicago"/>
    <x v="10"/>
    <n v="60610"/>
    <x v="2"/>
    <s v="OFF-ST-10000532"/>
    <x v="1"/>
    <x v="4"/>
    <x v="1403"/>
    <n v="61.567999999999998"/>
    <n v="2"/>
    <n v="0.2"/>
    <n v="4.6175999999999995"/>
  </r>
  <r>
    <n v="6124"/>
    <s v="CA-2012-142139"/>
    <x v="1"/>
    <x v="284"/>
    <d v="2012-09-05T00:00:00"/>
    <s v="Standard Class"/>
    <s v="SD-20485"/>
    <s v="Shirley Daniels"/>
    <x v="2"/>
    <x v="0"/>
    <s v="Bedford"/>
    <x v="5"/>
    <n v="76021"/>
    <x v="2"/>
    <s v="OFF-PA-10003883"/>
    <x v="1"/>
    <x v="10"/>
    <x v="1229"/>
    <n v="20.96"/>
    <n v="4"/>
    <n v="0.2"/>
    <n v="6.8119999999999994"/>
  </r>
  <r>
    <n v="6125"/>
    <s v="CA-2014-145772"/>
    <x v="3"/>
    <x v="95"/>
    <d v="2014-06-08T00:00:00"/>
    <s v="Standard Class"/>
    <s v="SS-20140"/>
    <s v="Saphhira Shifley"/>
    <x v="1"/>
    <x v="0"/>
    <s v="Los Angeles"/>
    <x v="1"/>
    <n v="90036"/>
    <x v="1"/>
    <s v="TEC-AC-10003038"/>
    <x v="2"/>
    <x v="11"/>
    <x v="1024"/>
    <n v="44.75"/>
    <n v="5"/>
    <n v="0"/>
    <n v="8.5024999999999942"/>
  </r>
  <r>
    <n v="6126"/>
    <s v="CA-2014-145772"/>
    <x v="3"/>
    <x v="95"/>
    <d v="2014-06-08T00:00:00"/>
    <s v="Standard Class"/>
    <s v="SS-20140"/>
    <s v="Saphhira Shifley"/>
    <x v="1"/>
    <x v="0"/>
    <s v="Los Angeles"/>
    <x v="1"/>
    <n v="90036"/>
    <x v="1"/>
    <s v="OFF-PA-10001593"/>
    <x v="1"/>
    <x v="10"/>
    <x v="1755"/>
    <n v="11.96"/>
    <n v="2"/>
    <n v="0"/>
    <n v="5.3819999999999997"/>
  </r>
  <r>
    <n v="6127"/>
    <s v="CA-2014-145772"/>
    <x v="3"/>
    <x v="95"/>
    <d v="2014-06-08T00:00:00"/>
    <s v="Standard Class"/>
    <s v="SS-20140"/>
    <s v="Saphhira Shifley"/>
    <x v="1"/>
    <x v="0"/>
    <s v="Los Angeles"/>
    <x v="1"/>
    <n v="90036"/>
    <x v="1"/>
    <s v="OFF-BI-10002049"/>
    <x v="1"/>
    <x v="8"/>
    <x v="758"/>
    <n v="3.9119999999999999"/>
    <n v="1"/>
    <n v="0.2"/>
    <n v="1.2713999999999996"/>
  </r>
  <r>
    <n v="6128"/>
    <s v="CA-2013-124100"/>
    <x v="0"/>
    <x v="1044"/>
    <d v="2013-04-07T00:00:00"/>
    <s v="Standard Class"/>
    <s v="EH-13990"/>
    <s v="Erica Hackney"/>
    <x v="0"/>
    <x v="0"/>
    <s v="New York City"/>
    <x v="15"/>
    <n v="10009"/>
    <x v="3"/>
    <s v="FUR-CH-10003817"/>
    <x v="0"/>
    <x v="1"/>
    <x v="162"/>
    <n v="327.99600000000004"/>
    <n v="6"/>
    <n v="0.1"/>
    <n v="54.666000000000011"/>
  </r>
  <r>
    <n v="6129"/>
    <s v="US-2011-158400"/>
    <x v="2"/>
    <x v="1089"/>
    <d v="2011-10-28T00:00:00"/>
    <s v="First Class"/>
    <s v="AH-10030"/>
    <s v="Aaron Hawkins"/>
    <x v="1"/>
    <x v="0"/>
    <s v="San Francisco"/>
    <x v="1"/>
    <n v="94109"/>
    <x v="1"/>
    <s v="OFF-BI-10002353"/>
    <x v="1"/>
    <x v="8"/>
    <x v="1068"/>
    <n v="49.408000000000001"/>
    <n v="4"/>
    <n v="0.2"/>
    <n v="18.527999999999999"/>
  </r>
  <r>
    <n v="6130"/>
    <s v="CA-2014-162033"/>
    <x v="3"/>
    <x v="606"/>
    <d v="2014-04-03T00:00:00"/>
    <s v="Standard Class"/>
    <s v="EM-14200"/>
    <s v="Evan Minnotte"/>
    <x v="2"/>
    <x v="0"/>
    <s v="Virginia Beach"/>
    <x v="17"/>
    <n v="23464"/>
    <x v="0"/>
    <s v="TEC-AC-10003116"/>
    <x v="2"/>
    <x v="11"/>
    <x v="920"/>
    <n v="53.25"/>
    <n v="3"/>
    <n v="0"/>
    <n v="20.767499999999998"/>
  </r>
  <r>
    <n v="6131"/>
    <s v="CA-2014-162033"/>
    <x v="3"/>
    <x v="606"/>
    <d v="2014-04-03T00:00:00"/>
    <s v="Standard Class"/>
    <s v="EM-14200"/>
    <s v="Evan Minnotte"/>
    <x v="2"/>
    <x v="0"/>
    <s v="Virginia Beach"/>
    <x v="17"/>
    <n v="23464"/>
    <x v="0"/>
    <s v="OFF-FA-10003021"/>
    <x v="1"/>
    <x v="13"/>
    <x v="33"/>
    <n v="3.76"/>
    <n v="2"/>
    <n v="0"/>
    <n v="1.3159999999999998"/>
  </r>
  <r>
    <n v="6132"/>
    <s v="CA-2011-163447"/>
    <x v="2"/>
    <x v="422"/>
    <d v="2011-12-31T00:00:00"/>
    <s v="Standard Class"/>
    <s v="TB-21190"/>
    <s v="Thomas Brumley"/>
    <x v="2"/>
    <x v="0"/>
    <s v="New York City"/>
    <x v="15"/>
    <n v="10011"/>
    <x v="3"/>
    <s v="FUR-CH-10004477"/>
    <x v="0"/>
    <x v="1"/>
    <x v="211"/>
    <n v="767.21400000000006"/>
    <n v="14"/>
    <n v="0.1"/>
    <n v="161.96739999999997"/>
  </r>
  <r>
    <n v="6133"/>
    <s v="CA-2014-145737"/>
    <x v="3"/>
    <x v="175"/>
    <d v="2014-09-21T00:00:00"/>
    <s v="Standard Class"/>
    <s v="AB-10165"/>
    <s v="Alan Barnes"/>
    <x v="0"/>
    <x v="0"/>
    <s v="Lebanon"/>
    <x v="18"/>
    <n v="37087"/>
    <x v="0"/>
    <s v="OFF-PA-10001033"/>
    <x v="1"/>
    <x v="10"/>
    <x v="1500"/>
    <n v="163.96"/>
    <n v="5"/>
    <n v="0.2"/>
    <n v="59.435499999999998"/>
  </r>
  <r>
    <n v="6134"/>
    <s v="CA-2013-148096"/>
    <x v="0"/>
    <x v="765"/>
    <d v="2013-08-20T00:00:00"/>
    <s v="First Class"/>
    <s v="AO-10810"/>
    <s v="Anthony O'Donnell"/>
    <x v="1"/>
    <x v="0"/>
    <s v="Los Angeles"/>
    <x v="1"/>
    <n v="90045"/>
    <x v="1"/>
    <s v="FUR-TA-10004152"/>
    <x v="0"/>
    <x v="3"/>
    <x v="1507"/>
    <n v="161.28"/>
    <n v="2"/>
    <n v="0.2"/>
    <n v="12.095999999999997"/>
  </r>
  <r>
    <n v="6135"/>
    <s v="CA-2013-146766"/>
    <x v="0"/>
    <x v="254"/>
    <d v="2013-11-05T00:00:00"/>
    <s v="Same Day"/>
    <s v="TT-21220"/>
    <s v="Thomas Thornton"/>
    <x v="0"/>
    <x v="0"/>
    <s v="Chula Vista"/>
    <x v="1"/>
    <n v="91911"/>
    <x v="1"/>
    <s v="OFF-AR-10002135"/>
    <x v="1"/>
    <x v="6"/>
    <x v="278"/>
    <n v="192.8"/>
    <n v="4"/>
    <n v="0"/>
    <n v="55.911999999999978"/>
  </r>
  <r>
    <n v="6136"/>
    <s v="CA-2012-105613"/>
    <x v="1"/>
    <x v="1090"/>
    <d v="2012-10-22T00:00:00"/>
    <s v="Standard Class"/>
    <s v="KN-16705"/>
    <s v="Kristina Nunn"/>
    <x v="2"/>
    <x v="0"/>
    <s v="Mcallen"/>
    <x v="5"/>
    <n v="78501"/>
    <x v="2"/>
    <s v="TEC-AC-10000521"/>
    <x v="2"/>
    <x v="11"/>
    <x v="1557"/>
    <n v="27.695999999999998"/>
    <n v="3"/>
    <n v="0.2"/>
    <n v="3.4619999999999997"/>
  </r>
  <r>
    <n v="6137"/>
    <s v="CA-2012-105613"/>
    <x v="1"/>
    <x v="1090"/>
    <d v="2012-10-22T00:00:00"/>
    <s v="Standard Class"/>
    <s v="KN-16705"/>
    <s v="Kristina Nunn"/>
    <x v="2"/>
    <x v="0"/>
    <s v="Mcallen"/>
    <x v="5"/>
    <n v="78501"/>
    <x v="2"/>
    <s v="OFF-AP-10000026"/>
    <x v="1"/>
    <x v="9"/>
    <x v="1282"/>
    <n v="73.163999999999987"/>
    <n v="6"/>
    <n v="0.8"/>
    <n v="-186.56820000000005"/>
  </r>
  <r>
    <n v="6138"/>
    <s v="US-2013-142251"/>
    <x v="0"/>
    <x v="731"/>
    <d v="2013-11-05T00:00:00"/>
    <s v="Second Class"/>
    <s v="FO-14305"/>
    <s v="Frank Olsen"/>
    <x v="0"/>
    <x v="0"/>
    <s v="Hollywood"/>
    <x v="2"/>
    <n v="33021"/>
    <x v="0"/>
    <s v="OFF-PA-10002986"/>
    <x v="1"/>
    <x v="10"/>
    <x v="477"/>
    <n v="32.064"/>
    <n v="6"/>
    <n v="0.2"/>
    <n v="11.222399999999999"/>
  </r>
  <r>
    <n v="6139"/>
    <s v="CA-2011-131247"/>
    <x v="2"/>
    <x v="809"/>
    <d v="2011-04-04T00:00:00"/>
    <s v="Standard Class"/>
    <s v="GA-14725"/>
    <s v="Guy Armstrong"/>
    <x v="0"/>
    <x v="0"/>
    <s v="San Francisco"/>
    <x v="1"/>
    <n v="94110"/>
    <x v="1"/>
    <s v="FUR-BO-10001337"/>
    <x v="0"/>
    <x v="0"/>
    <x v="425"/>
    <n v="205.666"/>
    <n v="2"/>
    <n v="0.15"/>
    <n v="-12.097999999999999"/>
  </r>
  <r>
    <n v="6140"/>
    <s v="US-2012-113593"/>
    <x v="1"/>
    <x v="24"/>
    <d v="2012-04-20T00:00:00"/>
    <s v="First Class"/>
    <s v="NC-18415"/>
    <s v="Nathan Cano"/>
    <x v="0"/>
    <x v="0"/>
    <s v="Santa Maria"/>
    <x v="1"/>
    <n v="93454"/>
    <x v="1"/>
    <s v="OFF-ST-10000532"/>
    <x v="1"/>
    <x v="4"/>
    <x v="1403"/>
    <n v="115.44"/>
    <n v="3"/>
    <n v="0"/>
    <n v="30.014399999999998"/>
  </r>
  <r>
    <n v="6141"/>
    <s v="CA-2014-121083"/>
    <x v="3"/>
    <x v="362"/>
    <d v="2014-07-16T00:00:00"/>
    <s v="Standard Class"/>
    <s v="JF-15190"/>
    <s v="Jamie Frazer"/>
    <x v="0"/>
    <x v="0"/>
    <s v="Manchester"/>
    <x v="29"/>
    <n v="6040"/>
    <x v="3"/>
    <s v="OFF-PA-10001497"/>
    <x v="1"/>
    <x v="10"/>
    <x v="1746"/>
    <n v="274.8"/>
    <n v="5"/>
    <n v="0"/>
    <n v="134.65199999999999"/>
  </r>
  <r>
    <n v="6142"/>
    <s v="CA-2014-121083"/>
    <x v="3"/>
    <x v="362"/>
    <d v="2014-07-16T00:00:00"/>
    <s v="Standard Class"/>
    <s v="JF-15190"/>
    <s v="Jamie Frazer"/>
    <x v="0"/>
    <x v="0"/>
    <s v="Manchester"/>
    <x v="29"/>
    <n v="6040"/>
    <x v="3"/>
    <s v="OFF-ST-10002554"/>
    <x v="1"/>
    <x v="4"/>
    <x v="1144"/>
    <n v="195.64"/>
    <n v="4"/>
    <n v="0"/>
    <n v="3.9128000000000043"/>
  </r>
  <r>
    <n v="6143"/>
    <s v="CA-2014-121083"/>
    <x v="3"/>
    <x v="362"/>
    <d v="2014-07-16T00:00:00"/>
    <s v="Standard Class"/>
    <s v="JF-15190"/>
    <s v="Jamie Frazer"/>
    <x v="0"/>
    <x v="0"/>
    <s v="Manchester"/>
    <x v="29"/>
    <n v="6040"/>
    <x v="3"/>
    <s v="TEC-PH-10001336"/>
    <x v="2"/>
    <x v="7"/>
    <x v="941"/>
    <n v="257.98"/>
    <n v="2"/>
    <n v="0"/>
    <n v="74.8142"/>
  </r>
  <r>
    <n v="6144"/>
    <s v="CA-2014-121083"/>
    <x v="3"/>
    <x v="362"/>
    <d v="2014-07-16T00:00:00"/>
    <s v="Standard Class"/>
    <s v="JF-15190"/>
    <s v="Jamie Frazer"/>
    <x v="0"/>
    <x v="0"/>
    <s v="Manchester"/>
    <x v="29"/>
    <n v="6040"/>
    <x v="3"/>
    <s v="OFF-AR-10002987"/>
    <x v="1"/>
    <x v="6"/>
    <x v="1553"/>
    <n v="119.03999999999999"/>
    <n v="6"/>
    <n v="0"/>
    <n v="48.806400000000011"/>
  </r>
  <r>
    <n v="6145"/>
    <s v="CA-2014-151190"/>
    <x v="3"/>
    <x v="818"/>
    <d v="2014-07-02T00:00:00"/>
    <s v="Standard Class"/>
    <s v="GT-14710"/>
    <s v="Greg Tran"/>
    <x v="0"/>
    <x v="0"/>
    <s v="Omaha"/>
    <x v="8"/>
    <n v="68104"/>
    <x v="2"/>
    <s v="OFF-PA-10000575"/>
    <x v="1"/>
    <x v="10"/>
    <x v="1050"/>
    <n v="20.07"/>
    <n v="3"/>
    <n v="0"/>
    <n v="9.2321999999999989"/>
  </r>
  <r>
    <n v="6146"/>
    <s v="CA-2011-133543"/>
    <x v="2"/>
    <x v="1091"/>
    <d v="2011-12-26T00:00:00"/>
    <s v="Standard Class"/>
    <s v="KM-16660"/>
    <s v="Khloe Miller"/>
    <x v="0"/>
    <x v="0"/>
    <s v="San Jose"/>
    <x v="1"/>
    <n v="95123"/>
    <x v="1"/>
    <s v="OFF-AR-10003394"/>
    <x v="1"/>
    <x v="6"/>
    <x v="496"/>
    <n v="11.76"/>
    <n v="4"/>
    <n v="0"/>
    <n v="3.1752000000000002"/>
  </r>
  <r>
    <n v="6147"/>
    <s v="CA-2014-105130"/>
    <x v="3"/>
    <x v="610"/>
    <d v="2014-11-26T00:00:00"/>
    <s v="Standard Class"/>
    <s v="PJ-18835"/>
    <s v="Patrick Jones"/>
    <x v="1"/>
    <x v="0"/>
    <s v="San Francisco"/>
    <x v="1"/>
    <n v="94122"/>
    <x v="1"/>
    <s v="OFF-AR-10003394"/>
    <x v="1"/>
    <x v="6"/>
    <x v="496"/>
    <n v="11.76"/>
    <n v="4"/>
    <n v="0"/>
    <n v="3.1752000000000002"/>
  </r>
  <r>
    <n v="6148"/>
    <s v="CA-2014-105130"/>
    <x v="3"/>
    <x v="610"/>
    <d v="2014-11-26T00:00:00"/>
    <s v="Standard Class"/>
    <s v="PJ-18835"/>
    <s v="Patrick Jones"/>
    <x v="1"/>
    <x v="0"/>
    <s v="San Francisco"/>
    <x v="1"/>
    <n v="94122"/>
    <x v="1"/>
    <s v="OFF-BI-10001191"/>
    <x v="1"/>
    <x v="8"/>
    <x v="970"/>
    <n v="40.736000000000004"/>
    <n v="2"/>
    <n v="0.2"/>
    <n v="14.7668"/>
  </r>
  <r>
    <n v="6149"/>
    <s v="CA-2013-161928"/>
    <x v="0"/>
    <x v="812"/>
    <d v="2013-06-30T00:00:00"/>
    <s v="Second Class"/>
    <s v="AC-10660"/>
    <s v="Anna Chung"/>
    <x v="0"/>
    <x v="0"/>
    <s v="San Francisco"/>
    <x v="1"/>
    <n v="94109"/>
    <x v="1"/>
    <s v="TEC-PH-10003484"/>
    <x v="2"/>
    <x v="7"/>
    <x v="1530"/>
    <n v="201.584"/>
    <n v="2"/>
    <n v="0.2"/>
    <n v="12.599000000000004"/>
  </r>
  <r>
    <n v="6150"/>
    <s v="CA-2014-101322"/>
    <x v="3"/>
    <x v="116"/>
    <d v="2015-01-01T00:00:00"/>
    <s v="First Class"/>
    <s v="JG-15310"/>
    <s v="Jason Gross"/>
    <x v="1"/>
    <x v="0"/>
    <s v="Long Beach"/>
    <x v="1"/>
    <n v="90805"/>
    <x v="1"/>
    <s v="FUR-CH-10003968"/>
    <x v="0"/>
    <x v="1"/>
    <x v="56"/>
    <n v="340.70400000000006"/>
    <n v="6"/>
    <n v="0.2"/>
    <n v="-34.070400000000006"/>
  </r>
  <r>
    <n v="6151"/>
    <s v="US-2013-106600"/>
    <x v="0"/>
    <x v="143"/>
    <d v="2013-04-12T00:00:00"/>
    <s v="First Class"/>
    <s v="RM-19375"/>
    <s v="Raymond Messe"/>
    <x v="0"/>
    <x v="0"/>
    <s v="Columbus"/>
    <x v="32"/>
    <n v="31907"/>
    <x v="0"/>
    <s v="FUR-BO-10001608"/>
    <x v="0"/>
    <x v="0"/>
    <x v="1523"/>
    <n v="354.90000000000003"/>
    <n v="5"/>
    <n v="0"/>
    <n v="88.725000000000023"/>
  </r>
  <r>
    <n v="6152"/>
    <s v="CA-2011-111871"/>
    <x v="2"/>
    <x v="772"/>
    <d v="2011-03-21T00:00:00"/>
    <s v="Second Class"/>
    <s v="EK-13795"/>
    <s v="Eileen Kiefer"/>
    <x v="2"/>
    <x v="0"/>
    <s v="San Francisco"/>
    <x v="1"/>
    <n v="94110"/>
    <x v="1"/>
    <s v="FUR-BO-10004218"/>
    <x v="0"/>
    <x v="0"/>
    <x v="1584"/>
    <n v="1198.33"/>
    <n v="10"/>
    <n v="0.15"/>
    <n v="70.490000000000009"/>
  </r>
  <r>
    <n v="6153"/>
    <s v="CA-2014-139437"/>
    <x v="3"/>
    <x v="445"/>
    <d v="2014-07-09T00:00:00"/>
    <s v="Standard Class"/>
    <s v="RD-19585"/>
    <s v="Rob Dowd"/>
    <x v="0"/>
    <x v="0"/>
    <s v="Los Angeles"/>
    <x v="1"/>
    <n v="90004"/>
    <x v="1"/>
    <s v="OFF-ST-10002485"/>
    <x v="1"/>
    <x v="4"/>
    <x v="209"/>
    <n v="87.92"/>
    <n v="4"/>
    <n v="0"/>
    <n v="0.87919999999999732"/>
  </r>
  <r>
    <n v="6154"/>
    <s v="CA-2014-151484"/>
    <x v="3"/>
    <x v="693"/>
    <d v="2014-04-24T00:00:00"/>
    <s v="First Class"/>
    <s v="CV-12805"/>
    <s v="Cynthia Voltz"/>
    <x v="1"/>
    <x v="0"/>
    <s v="Philadelphia"/>
    <x v="9"/>
    <n v="19120"/>
    <x v="3"/>
    <s v="FUR-FU-10001876"/>
    <x v="0"/>
    <x v="5"/>
    <x v="1394"/>
    <n v="51.967999999999996"/>
    <n v="2"/>
    <n v="0.2"/>
    <n v="10.393599999999998"/>
  </r>
  <r>
    <n v="6155"/>
    <s v="CA-2014-151484"/>
    <x v="3"/>
    <x v="693"/>
    <d v="2014-04-24T00:00:00"/>
    <s v="First Class"/>
    <s v="CV-12805"/>
    <s v="Cynthia Voltz"/>
    <x v="1"/>
    <x v="0"/>
    <s v="Philadelphia"/>
    <x v="9"/>
    <n v="19120"/>
    <x v="3"/>
    <s v="OFF-ST-10002370"/>
    <x v="1"/>
    <x v="4"/>
    <x v="80"/>
    <n v="51.336000000000006"/>
    <n v="3"/>
    <n v="0.2"/>
    <n v="5.7752999999999961"/>
  </r>
  <r>
    <n v="6156"/>
    <s v="CA-2014-151484"/>
    <x v="3"/>
    <x v="693"/>
    <d v="2014-04-24T00:00:00"/>
    <s v="First Class"/>
    <s v="CV-12805"/>
    <s v="Cynthia Voltz"/>
    <x v="1"/>
    <x v="0"/>
    <s v="Philadelphia"/>
    <x v="9"/>
    <n v="19120"/>
    <x v="3"/>
    <s v="OFF-ST-10000142"/>
    <x v="1"/>
    <x v="4"/>
    <x v="399"/>
    <n v="332.70400000000001"/>
    <n v="1"/>
    <n v="0.2"/>
    <n v="33.270399999999981"/>
  </r>
  <r>
    <n v="6157"/>
    <s v="CA-2014-151484"/>
    <x v="3"/>
    <x v="693"/>
    <d v="2014-04-24T00:00:00"/>
    <s v="First Class"/>
    <s v="CV-12805"/>
    <s v="Cynthia Voltz"/>
    <x v="1"/>
    <x v="0"/>
    <s v="Philadelphia"/>
    <x v="9"/>
    <n v="19120"/>
    <x v="3"/>
    <s v="FUR-FU-10004671"/>
    <x v="0"/>
    <x v="5"/>
    <x v="1357"/>
    <n v="42.408000000000008"/>
    <n v="3"/>
    <n v="0.2"/>
    <n v="9.5418000000000003"/>
  </r>
  <r>
    <n v="6158"/>
    <s v="CA-2013-104150"/>
    <x v="0"/>
    <x v="1092"/>
    <d v="2013-08-06T00:00:00"/>
    <s v="Second Class"/>
    <s v="AG-10330"/>
    <s v="Alex Grayson"/>
    <x v="0"/>
    <x v="0"/>
    <s v="Tulsa"/>
    <x v="26"/>
    <n v="74133"/>
    <x v="2"/>
    <s v="OFF-EN-10002504"/>
    <x v="1"/>
    <x v="12"/>
    <x v="113"/>
    <n v="81.539999999999992"/>
    <n v="3"/>
    <n v="0"/>
    <n v="38.323799999999999"/>
  </r>
  <r>
    <n v="6159"/>
    <s v="CA-2013-104150"/>
    <x v="0"/>
    <x v="1092"/>
    <d v="2013-08-06T00:00:00"/>
    <s v="Second Class"/>
    <s v="AG-10330"/>
    <s v="Alex Grayson"/>
    <x v="0"/>
    <x v="0"/>
    <s v="Tulsa"/>
    <x v="26"/>
    <n v="74133"/>
    <x v="2"/>
    <s v="TEC-AC-10004803"/>
    <x v="2"/>
    <x v="11"/>
    <x v="1756"/>
    <n v="167.28"/>
    <n v="12"/>
    <n v="0"/>
    <n v="23.419200000000011"/>
  </r>
  <r>
    <n v="6160"/>
    <s v="CA-2013-161025"/>
    <x v="0"/>
    <x v="275"/>
    <d v="2013-12-10T00:00:00"/>
    <s v="Standard Class"/>
    <s v="GM-14440"/>
    <s v="Gary McGarr"/>
    <x v="0"/>
    <x v="0"/>
    <s v="Los Angeles"/>
    <x v="1"/>
    <n v="90049"/>
    <x v="1"/>
    <s v="OFF-ST-10001932"/>
    <x v="1"/>
    <x v="4"/>
    <x v="1641"/>
    <n v="772.68"/>
    <n v="4"/>
    <n v="0"/>
    <n v="108.17520000000002"/>
  </r>
  <r>
    <n v="6161"/>
    <s v="CA-2011-103989"/>
    <x v="2"/>
    <x v="1093"/>
    <d v="2011-03-21T00:00:00"/>
    <s v="First Class"/>
    <s v="MC-17605"/>
    <s v="Matt Connell"/>
    <x v="1"/>
    <x v="0"/>
    <s v="Lakeland"/>
    <x v="2"/>
    <n v="33801"/>
    <x v="0"/>
    <s v="TEC-PH-10004667"/>
    <x v="2"/>
    <x v="7"/>
    <x v="519"/>
    <n v="323.97600000000006"/>
    <n v="3"/>
    <n v="0.2"/>
    <n v="28.347899999999981"/>
  </r>
  <r>
    <n v="6162"/>
    <s v="CA-2011-103989"/>
    <x v="2"/>
    <x v="1093"/>
    <d v="2011-03-21T00:00:00"/>
    <s v="First Class"/>
    <s v="MC-17605"/>
    <s v="Matt Connell"/>
    <x v="1"/>
    <x v="0"/>
    <s v="Lakeland"/>
    <x v="2"/>
    <n v="33801"/>
    <x v="0"/>
    <s v="OFF-LA-10000443"/>
    <x v="1"/>
    <x v="2"/>
    <x v="1118"/>
    <n v="11.808"/>
    <n v="4"/>
    <n v="0.2"/>
    <n v="3.9851999999999999"/>
  </r>
  <r>
    <n v="6163"/>
    <s v="CA-2011-103989"/>
    <x v="2"/>
    <x v="1093"/>
    <d v="2011-03-21T00:00:00"/>
    <s v="First Class"/>
    <s v="MC-17605"/>
    <s v="Matt Connell"/>
    <x v="1"/>
    <x v="0"/>
    <s v="Lakeland"/>
    <x v="2"/>
    <n v="33801"/>
    <x v="0"/>
    <s v="OFF-ST-10000918"/>
    <x v="1"/>
    <x v="4"/>
    <x v="372"/>
    <n v="26.160000000000004"/>
    <n v="3"/>
    <n v="0.2"/>
    <n v="1.961999999999998"/>
  </r>
  <r>
    <n v="6164"/>
    <s v="CA-2011-103989"/>
    <x v="2"/>
    <x v="1093"/>
    <d v="2011-03-21T00:00:00"/>
    <s v="First Class"/>
    <s v="MC-17605"/>
    <s v="Matt Connell"/>
    <x v="1"/>
    <x v="0"/>
    <s v="Lakeland"/>
    <x v="2"/>
    <n v="33801"/>
    <x v="0"/>
    <s v="OFF-BI-10001196"/>
    <x v="1"/>
    <x v="8"/>
    <x v="1381"/>
    <n v="33.57"/>
    <n v="5"/>
    <n v="0.7"/>
    <n v="-25.737000000000002"/>
  </r>
  <r>
    <n v="6165"/>
    <s v="CA-2011-103989"/>
    <x v="2"/>
    <x v="1093"/>
    <d v="2011-03-21T00:00:00"/>
    <s v="First Class"/>
    <s v="MC-17605"/>
    <s v="Matt Connell"/>
    <x v="1"/>
    <x v="0"/>
    <s v="Lakeland"/>
    <x v="2"/>
    <n v="33801"/>
    <x v="0"/>
    <s v="FUR-FU-10003981"/>
    <x v="0"/>
    <x v="5"/>
    <x v="322"/>
    <n v="4.9920000000000009"/>
    <n v="3"/>
    <n v="0.2"/>
    <n v="1.3728000000000002"/>
  </r>
  <r>
    <n v="6166"/>
    <s v="CA-2011-103989"/>
    <x v="2"/>
    <x v="1093"/>
    <d v="2011-03-21T00:00:00"/>
    <s v="First Class"/>
    <s v="MC-17605"/>
    <s v="Matt Connell"/>
    <x v="1"/>
    <x v="0"/>
    <s v="Lakeland"/>
    <x v="2"/>
    <n v="33801"/>
    <x v="0"/>
    <s v="FUR-FU-10002508"/>
    <x v="0"/>
    <x v="5"/>
    <x v="1661"/>
    <n v="20.016000000000002"/>
    <n v="3"/>
    <n v="0.2"/>
    <n v="5.5044000000000013"/>
  </r>
  <r>
    <n v="6167"/>
    <s v="CA-2011-103989"/>
    <x v="2"/>
    <x v="1093"/>
    <d v="2011-03-21T00:00:00"/>
    <s v="First Class"/>
    <s v="MC-17605"/>
    <s v="Matt Connell"/>
    <x v="1"/>
    <x v="0"/>
    <s v="Lakeland"/>
    <x v="2"/>
    <n v="33801"/>
    <x v="0"/>
    <s v="TEC-AC-10002647"/>
    <x v="2"/>
    <x v="11"/>
    <x v="1753"/>
    <n v="170.24"/>
    <n v="2"/>
    <n v="0.2"/>
    <n v="53.199999999999989"/>
  </r>
  <r>
    <n v="6168"/>
    <s v="CA-2012-142433"/>
    <x v="1"/>
    <x v="704"/>
    <d v="2012-04-25T00:00:00"/>
    <s v="Standard Class"/>
    <s v="ES-14020"/>
    <s v="Erica Smith"/>
    <x v="0"/>
    <x v="0"/>
    <s v="Houston"/>
    <x v="5"/>
    <n v="77036"/>
    <x v="2"/>
    <s v="OFF-PA-10002377"/>
    <x v="1"/>
    <x v="10"/>
    <x v="127"/>
    <n v="117.456"/>
    <n v="3"/>
    <n v="0.2"/>
    <n v="44.045999999999992"/>
  </r>
  <r>
    <n v="6169"/>
    <s v="CA-2012-132815"/>
    <x v="1"/>
    <x v="444"/>
    <d v="2012-09-22T00:00:00"/>
    <s v="Second Class"/>
    <s v="RW-19540"/>
    <s v="Rick Wilson"/>
    <x v="1"/>
    <x v="0"/>
    <s v="Los Angeles"/>
    <x v="1"/>
    <n v="90008"/>
    <x v="1"/>
    <s v="OFF-PA-10004530"/>
    <x v="1"/>
    <x v="10"/>
    <x v="491"/>
    <n v="22.96"/>
    <n v="2"/>
    <n v="0"/>
    <n v="11.250400000000001"/>
  </r>
  <r>
    <n v="6170"/>
    <s v="CA-2011-101266"/>
    <x v="2"/>
    <x v="9"/>
    <d v="2011-08-30T00:00:00"/>
    <s v="Second Class"/>
    <s v="MM-17920"/>
    <s v="Michael Moore"/>
    <x v="0"/>
    <x v="0"/>
    <s v="Springfield"/>
    <x v="17"/>
    <n v="22153"/>
    <x v="0"/>
    <s v="OFF-PA-10002986"/>
    <x v="1"/>
    <x v="10"/>
    <x v="477"/>
    <n v="13.36"/>
    <n v="2"/>
    <n v="0"/>
    <n v="6.4127999999999998"/>
  </r>
  <r>
    <n v="6171"/>
    <s v="CA-2013-141523"/>
    <x v="0"/>
    <x v="1054"/>
    <d v="2013-12-25T00:00:00"/>
    <s v="Second Class"/>
    <s v="MH-17440"/>
    <s v="Mark Haberlin"/>
    <x v="1"/>
    <x v="0"/>
    <s v="New York City"/>
    <x v="15"/>
    <n v="10035"/>
    <x v="3"/>
    <s v="OFF-BI-10000948"/>
    <x v="1"/>
    <x v="8"/>
    <x v="1373"/>
    <n v="34.248000000000005"/>
    <n v="3"/>
    <n v="0.2"/>
    <n v="11.558699999999998"/>
  </r>
  <r>
    <n v="6172"/>
    <s v="CA-2013-141523"/>
    <x v="0"/>
    <x v="1054"/>
    <d v="2013-12-25T00:00:00"/>
    <s v="Second Class"/>
    <s v="MH-17440"/>
    <s v="Mark Haberlin"/>
    <x v="1"/>
    <x v="0"/>
    <s v="New York City"/>
    <x v="15"/>
    <n v="10035"/>
    <x v="3"/>
    <s v="OFF-AR-10001545"/>
    <x v="1"/>
    <x v="6"/>
    <x v="812"/>
    <n v="3.52"/>
    <n v="2"/>
    <n v="0"/>
    <n v="1.0207999999999999"/>
  </r>
  <r>
    <n v="6173"/>
    <s v="US-2011-106299"/>
    <x v="2"/>
    <x v="1094"/>
    <d v="2011-08-08T00:00:00"/>
    <s v="Standard Class"/>
    <s v="NZ-18565"/>
    <s v="Nick Zandusky"/>
    <x v="2"/>
    <x v="0"/>
    <s v="Springfield"/>
    <x v="25"/>
    <n v="65807"/>
    <x v="2"/>
    <s v="OFF-BI-10001758"/>
    <x v="1"/>
    <x v="8"/>
    <x v="935"/>
    <n v="26.7"/>
    <n v="5"/>
    <n v="0"/>
    <n v="12.548999999999999"/>
  </r>
  <r>
    <n v="6174"/>
    <s v="US-2011-106299"/>
    <x v="2"/>
    <x v="1094"/>
    <d v="2011-08-08T00:00:00"/>
    <s v="Standard Class"/>
    <s v="NZ-18565"/>
    <s v="Nick Zandusky"/>
    <x v="2"/>
    <x v="0"/>
    <s v="Springfield"/>
    <x v="25"/>
    <n v="65807"/>
    <x v="2"/>
    <s v="TEC-AC-10003237"/>
    <x v="2"/>
    <x v="11"/>
    <x v="1631"/>
    <n v="21.2"/>
    <n v="2"/>
    <n v="0"/>
    <n v="9.1160000000000014"/>
  </r>
  <r>
    <n v="6175"/>
    <s v="US-2011-106299"/>
    <x v="2"/>
    <x v="1094"/>
    <d v="2011-08-08T00:00:00"/>
    <s v="Standard Class"/>
    <s v="NZ-18565"/>
    <s v="Nick Zandusky"/>
    <x v="2"/>
    <x v="0"/>
    <s v="Springfield"/>
    <x v="25"/>
    <n v="65807"/>
    <x v="2"/>
    <s v="OFF-ST-10002011"/>
    <x v="1"/>
    <x v="4"/>
    <x v="1055"/>
    <n v="838.38"/>
    <n v="2"/>
    <n v="0"/>
    <n v="226.36260000000004"/>
  </r>
  <r>
    <n v="6176"/>
    <s v="CA-2012-158421"/>
    <x v="1"/>
    <x v="481"/>
    <d v="2012-09-26T00:00:00"/>
    <s v="Standard Class"/>
    <s v="GB-14575"/>
    <s v="Giulietta Baptist"/>
    <x v="0"/>
    <x v="0"/>
    <s v="Columbia"/>
    <x v="20"/>
    <n v="29203"/>
    <x v="0"/>
    <s v="FUR-CH-10000309"/>
    <x v="0"/>
    <x v="1"/>
    <x v="765"/>
    <n v="1690.04"/>
    <n v="4"/>
    <n v="0"/>
    <n v="422.51"/>
  </r>
  <r>
    <n v="6177"/>
    <s v="CA-2012-158421"/>
    <x v="1"/>
    <x v="481"/>
    <d v="2012-09-26T00:00:00"/>
    <s v="Standard Class"/>
    <s v="GB-14575"/>
    <s v="Giulietta Baptist"/>
    <x v="0"/>
    <x v="0"/>
    <s v="Columbia"/>
    <x v="20"/>
    <n v="29203"/>
    <x v="0"/>
    <s v="OFF-ST-10002444"/>
    <x v="1"/>
    <x v="4"/>
    <x v="571"/>
    <n v="85.96"/>
    <n v="7"/>
    <n v="0"/>
    <n v="24.068799999999996"/>
  </r>
  <r>
    <n v="6178"/>
    <s v="CA-2012-158421"/>
    <x v="1"/>
    <x v="481"/>
    <d v="2012-09-26T00:00:00"/>
    <s v="Standard Class"/>
    <s v="GB-14575"/>
    <s v="Giulietta Baptist"/>
    <x v="0"/>
    <x v="0"/>
    <s v="Columbia"/>
    <x v="20"/>
    <n v="29203"/>
    <x v="0"/>
    <s v="OFF-EN-10001453"/>
    <x v="1"/>
    <x v="12"/>
    <x v="1676"/>
    <n v="121.96"/>
    <n v="2"/>
    <n v="0"/>
    <n v="57.32119999999999"/>
  </r>
  <r>
    <n v="6179"/>
    <s v="CA-2012-158421"/>
    <x v="1"/>
    <x v="481"/>
    <d v="2012-09-26T00:00:00"/>
    <s v="Standard Class"/>
    <s v="GB-14575"/>
    <s v="Giulietta Baptist"/>
    <x v="0"/>
    <x v="0"/>
    <s v="Columbia"/>
    <x v="20"/>
    <n v="29203"/>
    <x v="0"/>
    <s v="OFF-PA-10001801"/>
    <x v="1"/>
    <x v="10"/>
    <x v="1757"/>
    <n v="23.92"/>
    <n v="4"/>
    <n v="0"/>
    <n v="11.720800000000001"/>
  </r>
  <r>
    <n v="6180"/>
    <s v="CA-2012-158421"/>
    <x v="1"/>
    <x v="481"/>
    <d v="2012-09-26T00:00:00"/>
    <s v="Standard Class"/>
    <s v="GB-14575"/>
    <s v="Giulietta Baptist"/>
    <x v="0"/>
    <x v="0"/>
    <s v="Columbia"/>
    <x v="20"/>
    <n v="29203"/>
    <x v="0"/>
    <s v="OFF-ST-10000563"/>
    <x v="1"/>
    <x v="4"/>
    <x v="894"/>
    <n v="63.96"/>
    <n v="2"/>
    <n v="0"/>
    <n v="6.3960000000000008"/>
  </r>
  <r>
    <n v="6181"/>
    <s v="CA-2012-158421"/>
    <x v="1"/>
    <x v="481"/>
    <d v="2012-09-26T00:00:00"/>
    <s v="Standard Class"/>
    <s v="GB-14575"/>
    <s v="Giulietta Baptist"/>
    <x v="0"/>
    <x v="0"/>
    <s v="Columbia"/>
    <x v="20"/>
    <n v="29203"/>
    <x v="0"/>
    <s v="TEC-PH-10000369"/>
    <x v="2"/>
    <x v="7"/>
    <x v="1346"/>
    <n v="629.94999999999993"/>
    <n v="5"/>
    <n v="0"/>
    <n v="176.38600000000002"/>
  </r>
  <r>
    <n v="6182"/>
    <s v="CA-2012-158421"/>
    <x v="1"/>
    <x v="481"/>
    <d v="2012-09-26T00:00:00"/>
    <s v="Standard Class"/>
    <s v="GB-14575"/>
    <s v="Giulietta Baptist"/>
    <x v="0"/>
    <x v="0"/>
    <s v="Columbia"/>
    <x v="20"/>
    <n v="29203"/>
    <x v="0"/>
    <s v="TEC-PH-10002538"/>
    <x v="2"/>
    <x v="7"/>
    <x v="524"/>
    <n v="113.72999999999999"/>
    <n v="3"/>
    <n v="0"/>
    <n v="32.981699999999989"/>
  </r>
  <r>
    <n v="6183"/>
    <s v="CA-2012-158421"/>
    <x v="1"/>
    <x v="481"/>
    <d v="2012-09-26T00:00:00"/>
    <s v="Standard Class"/>
    <s v="GB-14575"/>
    <s v="Giulietta Baptist"/>
    <x v="0"/>
    <x v="0"/>
    <s v="Columbia"/>
    <x v="20"/>
    <n v="29203"/>
    <x v="0"/>
    <s v="OFF-BI-10000050"/>
    <x v="1"/>
    <x v="8"/>
    <x v="343"/>
    <n v="14.6"/>
    <n v="2"/>
    <n v="0"/>
    <n v="6.8619999999999992"/>
  </r>
  <r>
    <n v="6184"/>
    <s v="CA-2012-158421"/>
    <x v="1"/>
    <x v="481"/>
    <d v="2012-09-26T00:00:00"/>
    <s v="Standard Class"/>
    <s v="GB-14575"/>
    <s v="Giulietta Baptist"/>
    <x v="0"/>
    <x v="0"/>
    <s v="Columbia"/>
    <x v="20"/>
    <n v="29203"/>
    <x v="0"/>
    <s v="OFF-ST-10004186"/>
    <x v="1"/>
    <x v="4"/>
    <x v="16"/>
    <n v="887.84"/>
    <n v="8"/>
    <n v="0"/>
    <n v="17.756799999999998"/>
  </r>
  <r>
    <n v="6185"/>
    <s v="CA-2013-143609"/>
    <x v="0"/>
    <x v="25"/>
    <d v="2013-12-14T00:00:00"/>
    <s v="First Class"/>
    <s v="DB-13270"/>
    <s v="Deborah Brumfield"/>
    <x v="2"/>
    <x v="0"/>
    <s v="Portland"/>
    <x v="21"/>
    <n v="97206"/>
    <x v="1"/>
    <s v="FUR-CH-10004218"/>
    <x v="0"/>
    <x v="1"/>
    <x v="38"/>
    <n v="403.92"/>
    <n v="5"/>
    <n v="0.2"/>
    <n v="25.245000000000019"/>
  </r>
  <r>
    <n v="6186"/>
    <s v="CA-2012-138331"/>
    <x v="1"/>
    <x v="976"/>
    <d v="2012-08-12T00:00:00"/>
    <s v="Standard Class"/>
    <s v="JK-15625"/>
    <s v="Jim Karlsson"/>
    <x v="0"/>
    <x v="0"/>
    <s v="Philadelphia"/>
    <x v="9"/>
    <n v="19120"/>
    <x v="3"/>
    <s v="OFF-AR-10002952"/>
    <x v="1"/>
    <x v="6"/>
    <x v="806"/>
    <n v="106.8"/>
    <n v="10"/>
    <n v="0.2"/>
    <n v="10.679999999999996"/>
  </r>
  <r>
    <n v="6187"/>
    <s v="CA-2012-138954"/>
    <x v="1"/>
    <x v="219"/>
    <d v="2012-11-17T00:00:00"/>
    <s v="First Class"/>
    <s v="MH-17785"/>
    <s v="Maya Herman"/>
    <x v="1"/>
    <x v="0"/>
    <s v="New York City"/>
    <x v="15"/>
    <n v="10035"/>
    <x v="3"/>
    <s v="OFF-ST-10003058"/>
    <x v="1"/>
    <x v="4"/>
    <x v="388"/>
    <n v="70.949999999999989"/>
    <n v="3"/>
    <n v="0"/>
    <n v="20.575499999999998"/>
  </r>
  <r>
    <n v="6188"/>
    <s v="CA-2012-138954"/>
    <x v="1"/>
    <x v="219"/>
    <d v="2012-11-17T00:00:00"/>
    <s v="First Class"/>
    <s v="MH-17785"/>
    <s v="Maya Herman"/>
    <x v="1"/>
    <x v="0"/>
    <s v="New York City"/>
    <x v="15"/>
    <n v="10035"/>
    <x v="3"/>
    <s v="OFF-BI-10003963"/>
    <x v="1"/>
    <x v="8"/>
    <x v="1320"/>
    <n v="34.944000000000003"/>
    <n v="6"/>
    <n v="0.2"/>
    <n v="11.793599999999998"/>
  </r>
  <r>
    <n v="6189"/>
    <s v="CA-2012-138954"/>
    <x v="1"/>
    <x v="219"/>
    <d v="2012-11-17T00:00:00"/>
    <s v="First Class"/>
    <s v="MH-17785"/>
    <s v="Maya Herman"/>
    <x v="1"/>
    <x v="0"/>
    <s v="New York City"/>
    <x v="15"/>
    <n v="10035"/>
    <x v="3"/>
    <s v="OFF-AR-10001955"/>
    <x v="1"/>
    <x v="6"/>
    <x v="1021"/>
    <n v="119.03999999999999"/>
    <n v="6"/>
    <n v="0"/>
    <n v="35.711999999999989"/>
  </r>
  <r>
    <n v="6190"/>
    <s v="CA-2014-157903"/>
    <x v="3"/>
    <x v="1095"/>
    <d v="2014-04-09T00:00:00"/>
    <s v="Standard Class"/>
    <s v="AM-10705"/>
    <s v="Anne McFarland"/>
    <x v="0"/>
    <x v="0"/>
    <s v="Des Plaines"/>
    <x v="10"/>
    <n v="60016"/>
    <x v="2"/>
    <s v="TEC-PH-10004345"/>
    <x v="2"/>
    <x v="7"/>
    <x v="1167"/>
    <n v="383.84000000000003"/>
    <n v="4"/>
    <n v="0.2"/>
    <n v="47.97999999999999"/>
  </r>
  <r>
    <n v="6191"/>
    <s v="CA-2013-157259"/>
    <x v="0"/>
    <x v="435"/>
    <d v="2013-12-29T00:00:00"/>
    <s v="Standard Class"/>
    <s v="JM-15535"/>
    <s v="Jessica Myrick"/>
    <x v="0"/>
    <x v="0"/>
    <s v="New York City"/>
    <x v="15"/>
    <n v="10035"/>
    <x v="3"/>
    <s v="FUR-FU-10003192"/>
    <x v="0"/>
    <x v="5"/>
    <x v="1720"/>
    <n v="799.56000000000006"/>
    <n v="9"/>
    <n v="0"/>
    <n v="207.88559999999998"/>
  </r>
  <r>
    <n v="6192"/>
    <s v="CA-2014-107986"/>
    <x v="3"/>
    <x v="1096"/>
    <d v="2014-12-14T00:00:00"/>
    <s v="Same Day"/>
    <s v="MW-18220"/>
    <s v="Mitch Webber"/>
    <x v="0"/>
    <x v="0"/>
    <s v="Seattle"/>
    <x v="4"/>
    <n v="98103"/>
    <x v="1"/>
    <s v="OFF-ST-10001325"/>
    <x v="1"/>
    <x v="4"/>
    <x v="466"/>
    <n v="31.44"/>
    <n v="3"/>
    <n v="0"/>
    <n v="8.4888000000000012"/>
  </r>
  <r>
    <n v="6193"/>
    <s v="CA-2014-104927"/>
    <x v="3"/>
    <x v="66"/>
    <d v="2014-12-27T00:00:00"/>
    <s v="Standard Class"/>
    <s v="AG-10330"/>
    <s v="Alex Grayson"/>
    <x v="0"/>
    <x v="0"/>
    <s v="Houston"/>
    <x v="5"/>
    <n v="77095"/>
    <x v="2"/>
    <s v="OFF-PA-10000019"/>
    <x v="1"/>
    <x v="10"/>
    <x v="704"/>
    <n v="25.920000000000005"/>
    <n v="5"/>
    <n v="0.2"/>
    <n v="9.0719999999999992"/>
  </r>
  <r>
    <n v="6194"/>
    <s v="CA-2014-104927"/>
    <x v="3"/>
    <x v="66"/>
    <d v="2014-12-27T00:00:00"/>
    <s v="Standard Class"/>
    <s v="AG-10330"/>
    <s v="Alex Grayson"/>
    <x v="0"/>
    <x v="0"/>
    <s v="Houston"/>
    <x v="5"/>
    <n v="77095"/>
    <x v="2"/>
    <s v="OFF-BI-10003429"/>
    <x v="1"/>
    <x v="8"/>
    <x v="844"/>
    <n v="6.3299999999999992"/>
    <n v="5"/>
    <n v="0.8"/>
    <n v="-9.8114999999999988"/>
  </r>
  <r>
    <n v="6195"/>
    <s v="CA-2014-104927"/>
    <x v="3"/>
    <x v="66"/>
    <d v="2014-12-27T00:00:00"/>
    <s v="Standard Class"/>
    <s v="AG-10330"/>
    <s v="Alex Grayson"/>
    <x v="0"/>
    <x v="0"/>
    <s v="Houston"/>
    <x v="5"/>
    <n v="77095"/>
    <x v="2"/>
    <s v="OFF-PA-10000176"/>
    <x v="1"/>
    <x v="10"/>
    <x v="634"/>
    <n v="75.88"/>
    <n v="5"/>
    <n v="0.2"/>
    <n v="26.557999999999993"/>
  </r>
  <r>
    <n v="6196"/>
    <s v="CA-2014-113453"/>
    <x v="3"/>
    <x v="208"/>
    <d v="2014-10-29T00:00:00"/>
    <s v="Standard Class"/>
    <s v="CM-12160"/>
    <s v="Charles McCrossin"/>
    <x v="0"/>
    <x v="0"/>
    <s v="Philadelphia"/>
    <x v="9"/>
    <n v="19143"/>
    <x v="3"/>
    <s v="TEC-PH-10004165"/>
    <x v="2"/>
    <x v="7"/>
    <x v="886"/>
    <n v="329.988"/>
    <n v="2"/>
    <n v="0.4"/>
    <n v="-76.997200000000021"/>
  </r>
  <r>
    <n v="6197"/>
    <s v="CA-2014-113453"/>
    <x v="3"/>
    <x v="208"/>
    <d v="2014-10-29T00:00:00"/>
    <s v="Standard Class"/>
    <s v="CM-12160"/>
    <s v="Charles McCrossin"/>
    <x v="0"/>
    <x v="0"/>
    <s v="Philadelphia"/>
    <x v="9"/>
    <n v="19143"/>
    <x v="3"/>
    <s v="OFF-ST-10000352"/>
    <x v="1"/>
    <x v="4"/>
    <x v="1049"/>
    <n v="71.376000000000005"/>
    <n v="3"/>
    <n v="0.2"/>
    <n v="-4.460999999999995"/>
  </r>
  <r>
    <n v="6198"/>
    <s v="CA-2012-149909"/>
    <x v="1"/>
    <x v="50"/>
    <d v="2012-11-17T00:00:00"/>
    <s v="Standard Class"/>
    <s v="RA-19915"/>
    <s v="Russell Applegate"/>
    <x v="0"/>
    <x v="0"/>
    <s v="Columbus"/>
    <x v="14"/>
    <n v="47201"/>
    <x v="2"/>
    <s v="OFF-PA-10000726"/>
    <x v="1"/>
    <x v="10"/>
    <x v="1322"/>
    <n v="63.769999999999996"/>
    <n v="7"/>
    <n v="0"/>
    <n v="28.696499999999993"/>
  </r>
  <r>
    <n v="6199"/>
    <s v="CA-2012-149909"/>
    <x v="1"/>
    <x v="50"/>
    <d v="2012-11-17T00:00:00"/>
    <s v="Standard Class"/>
    <s v="RA-19915"/>
    <s v="Russell Applegate"/>
    <x v="0"/>
    <x v="0"/>
    <s v="Columbus"/>
    <x v="14"/>
    <n v="47201"/>
    <x v="2"/>
    <s v="TEC-PH-10001536"/>
    <x v="2"/>
    <x v="7"/>
    <x v="1234"/>
    <n v="50.97"/>
    <n v="3"/>
    <n v="0"/>
    <n v="13.252199999999997"/>
  </r>
  <r>
    <n v="6200"/>
    <s v="CA-2012-149909"/>
    <x v="1"/>
    <x v="50"/>
    <d v="2012-11-17T00:00:00"/>
    <s v="Standard Class"/>
    <s v="RA-19915"/>
    <s v="Russell Applegate"/>
    <x v="0"/>
    <x v="0"/>
    <s v="Columbus"/>
    <x v="14"/>
    <n v="47201"/>
    <x v="2"/>
    <s v="OFF-PA-10001790"/>
    <x v="1"/>
    <x v="10"/>
    <x v="687"/>
    <n v="96.08"/>
    <n v="2"/>
    <n v="0"/>
    <n v="46.118399999999994"/>
  </r>
  <r>
    <n v="6201"/>
    <s v="CA-2012-146675"/>
    <x v="1"/>
    <x v="392"/>
    <d v="2012-04-20T00:00:00"/>
    <s v="Standard Class"/>
    <s v="SB-20185"/>
    <s v="Sarah Brown"/>
    <x v="0"/>
    <x v="0"/>
    <s v="Evanston"/>
    <x v="10"/>
    <n v="60201"/>
    <x v="2"/>
    <s v="TEC-CO-10001766"/>
    <x v="2"/>
    <x v="16"/>
    <x v="1058"/>
    <n v="1439.9680000000001"/>
    <n v="4"/>
    <n v="0.2"/>
    <n v="485.98919999999993"/>
  </r>
  <r>
    <n v="6202"/>
    <s v="CA-2012-146675"/>
    <x v="1"/>
    <x v="392"/>
    <d v="2012-04-20T00:00:00"/>
    <s v="Standard Class"/>
    <s v="SB-20185"/>
    <s v="Sarah Brown"/>
    <x v="0"/>
    <x v="0"/>
    <s v="Evanston"/>
    <x v="10"/>
    <n v="60201"/>
    <x v="2"/>
    <s v="TEC-AC-10004396"/>
    <x v="2"/>
    <x v="11"/>
    <x v="1679"/>
    <n v="43.56"/>
    <n v="3"/>
    <n v="0.2"/>
    <n v="-4.9004999999999974"/>
  </r>
  <r>
    <n v="6203"/>
    <s v="CA-2013-118332"/>
    <x v="0"/>
    <x v="186"/>
    <d v="2013-12-24T00:00:00"/>
    <s v="Standard Class"/>
    <s v="PK-19075"/>
    <s v="Pete Kriz"/>
    <x v="0"/>
    <x v="0"/>
    <s v="Apple Valley"/>
    <x v="1"/>
    <n v="92307"/>
    <x v="1"/>
    <s v="FUR-CH-10001708"/>
    <x v="0"/>
    <x v="1"/>
    <x v="884"/>
    <n v="563.91999999999996"/>
    <n v="5"/>
    <n v="0.2"/>
    <n v="7.0489999999999498"/>
  </r>
  <r>
    <n v="6204"/>
    <s v="CA-2013-133669"/>
    <x v="0"/>
    <x v="147"/>
    <d v="2013-10-28T00:00:00"/>
    <s v="Standard Class"/>
    <s v="SV-20935"/>
    <s v="Susan Vittorini"/>
    <x v="0"/>
    <x v="0"/>
    <s v="Columbus"/>
    <x v="24"/>
    <n v="43229"/>
    <x v="3"/>
    <s v="TEC-PH-10001305"/>
    <x v="2"/>
    <x v="7"/>
    <x v="1671"/>
    <n v="235.15199999999999"/>
    <n v="8"/>
    <n v="0.4"/>
    <n v="-47.030399999999986"/>
  </r>
  <r>
    <n v="6205"/>
    <s v="CA-2014-145660"/>
    <x v="3"/>
    <x v="96"/>
    <d v="2014-12-04T00:00:00"/>
    <s v="First Class"/>
    <s v="MG-17650"/>
    <s v="Matthew Grinstein"/>
    <x v="2"/>
    <x v="0"/>
    <s v="Marion"/>
    <x v="24"/>
    <n v="43302"/>
    <x v="3"/>
    <s v="FUR-FU-10002885"/>
    <x v="0"/>
    <x v="5"/>
    <x v="755"/>
    <n v="7.7120000000000006"/>
    <n v="2"/>
    <n v="0.2"/>
    <n v="1.7352000000000005"/>
  </r>
  <r>
    <n v="6206"/>
    <s v="CA-2013-133697"/>
    <x v="0"/>
    <x v="201"/>
    <d v="2013-10-25T00:00:00"/>
    <s v="Second Class"/>
    <s v="CM-12445"/>
    <s v="Chuck Magee"/>
    <x v="0"/>
    <x v="0"/>
    <s v="Houston"/>
    <x v="5"/>
    <n v="77095"/>
    <x v="2"/>
    <s v="OFF-PA-10000726"/>
    <x v="1"/>
    <x v="10"/>
    <x v="1322"/>
    <n v="51.016000000000005"/>
    <n v="7"/>
    <n v="0.2"/>
    <n v="15.942499999999992"/>
  </r>
  <r>
    <n v="6207"/>
    <s v="CA-2013-133697"/>
    <x v="0"/>
    <x v="201"/>
    <d v="2013-10-25T00:00:00"/>
    <s v="Second Class"/>
    <s v="CM-12445"/>
    <s v="Chuck Magee"/>
    <x v="0"/>
    <x v="0"/>
    <s v="Houston"/>
    <x v="5"/>
    <n v="77095"/>
    <x v="2"/>
    <s v="OFF-FA-10003112"/>
    <x v="1"/>
    <x v="13"/>
    <x v="33"/>
    <n v="25.248000000000001"/>
    <n v="4"/>
    <n v="0.2"/>
    <n v="7.8899999999999979"/>
  </r>
  <r>
    <n v="6208"/>
    <s v="CA-2013-133697"/>
    <x v="0"/>
    <x v="201"/>
    <d v="2013-10-25T00:00:00"/>
    <s v="Second Class"/>
    <s v="CM-12445"/>
    <s v="Chuck Magee"/>
    <x v="0"/>
    <x v="0"/>
    <s v="Houston"/>
    <x v="5"/>
    <n v="77095"/>
    <x v="2"/>
    <s v="FUR-CH-10002372"/>
    <x v="0"/>
    <x v="1"/>
    <x v="390"/>
    <n v="56.686"/>
    <n v="1"/>
    <n v="0.3"/>
    <n v="-14.576399999999996"/>
  </r>
  <r>
    <n v="6209"/>
    <s v="CA-2014-148138"/>
    <x v="3"/>
    <x v="365"/>
    <d v="2014-10-04T00:00:00"/>
    <s v="Standard Class"/>
    <s v="ME-18010"/>
    <s v="Michelle Ellison"/>
    <x v="1"/>
    <x v="0"/>
    <s v="Marion"/>
    <x v="24"/>
    <n v="43302"/>
    <x v="3"/>
    <s v="OFF-ST-10000563"/>
    <x v="1"/>
    <x v="4"/>
    <x v="894"/>
    <n v="51.168000000000006"/>
    <n v="2"/>
    <n v="0.2"/>
    <n v="-6.3960000000000008"/>
  </r>
  <r>
    <n v="6210"/>
    <s v="CA-2014-119809"/>
    <x v="3"/>
    <x v="238"/>
    <d v="2014-08-26T00:00:00"/>
    <s v="Standard Class"/>
    <s v="YS-21880"/>
    <s v="Yana Sorensen"/>
    <x v="1"/>
    <x v="0"/>
    <s v="Seattle"/>
    <x v="4"/>
    <n v="98103"/>
    <x v="1"/>
    <s v="OFF-BI-10003925"/>
    <x v="1"/>
    <x v="8"/>
    <x v="751"/>
    <n v="2793.5280000000002"/>
    <n v="9"/>
    <n v="0.2"/>
    <n v="942.81569999999988"/>
  </r>
  <r>
    <n v="6211"/>
    <s v="CA-2014-119809"/>
    <x v="3"/>
    <x v="238"/>
    <d v="2014-08-26T00:00:00"/>
    <s v="Standard Class"/>
    <s v="YS-21880"/>
    <s v="Yana Sorensen"/>
    <x v="1"/>
    <x v="0"/>
    <s v="Seattle"/>
    <x v="4"/>
    <n v="98103"/>
    <x v="1"/>
    <s v="OFF-ST-10003306"/>
    <x v="1"/>
    <x v="4"/>
    <x v="380"/>
    <n v="1000.0200000000001"/>
    <n v="7"/>
    <n v="0"/>
    <n v="290.00579999999991"/>
  </r>
  <r>
    <n v="6212"/>
    <s v="CA-2014-119809"/>
    <x v="3"/>
    <x v="238"/>
    <d v="2014-08-26T00:00:00"/>
    <s v="Standard Class"/>
    <s v="YS-21880"/>
    <s v="Yana Sorensen"/>
    <x v="1"/>
    <x v="0"/>
    <s v="Seattle"/>
    <x v="4"/>
    <n v="98103"/>
    <x v="1"/>
    <s v="FUR-FU-10001475"/>
    <x v="0"/>
    <x v="5"/>
    <x v="499"/>
    <n v="65.94"/>
    <n v="3"/>
    <n v="0"/>
    <n v="22.419600000000003"/>
  </r>
  <r>
    <n v="6213"/>
    <s v="CA-2014-149944"/>
    <x v="3"/>
    <x v="105"/>
    <d v="2014-11-17T00:00:00"/>
    <s v="Second Class"/>
    <s v="MB-17305"/>
    <s v="Maria Bertelson"/>
    <x v="0"/>
    <x v="0"/>
    <s v="Longview"/>
    <x v="4"/>
    <n v="98632"/>
    <x v="1"/>
    <s v="OFF-FA-10003495"/>
    <x v="1"/>
    <x v="13"/>
    <x v="33"/>
    <n v="18.240000000000002"/>
    <n v="3"/>
    <n v="0"/>
    <n v="9.120000000000001"/>
  </r>
  <r>
    <n v="6214"/>
    <s v="CA-2014-149944"/>
    <x v="3"/>
    <x v="105"/>
    <d v="2014-11-17T00:00:00"/>
    <s v="Second Class"/>
    <s v="MB-17305"/>
    <s v="Maria Bertelson"/>
    <x v="0"/>
    <x v="0"/>
    <s v="Longview"/>
    <x v="4"/>
    <n v="98632"/>
    <x v="1"/>
    <s v="OFF-AP-10004708"/>
    <x v="1"/>
    <x v="9"/>
    <x v="508"/>
    <n v="76.12"/>
    <n v="2"/>
    <n v="0"/>
    <n v="22.074799999999996"/>
  </r>
  <r>
    <n v="6215"/>
    <s v="CA-2011-128538"/>
    <x v="2"/>
    <x v="856"/>
    <d v="2011-10-15T00:00:00"/>
    <s v="Standard Class"/>
    <s v="AS-10240"/>
    <s v="Alan Shonely"/>
    <x v="0"/>
    <x v="0"/>
    <s v="Redondo Beach"/>
    <x v="1"/>
    <n v="90278"/>
    <x v="1"/>
    <s v="OFF-EN-10001219"/>
    <x v="1"/>
    <x v="12"/>
    <x v="583"/>
    <n v="7.64"/>
    <n v="1"/>
    <n v="0"/>
    <n v="3.7435999999999998"/>
  </r>
  <r>
    <n v="6216"/>
    <s v="CA-2012-161711"/>
    <x v="1"/>
    <x v="109"/>
    <d v="2012-12-03T00:00:00"/>
    <s v="Standard Class"/>
    <s v="MC-17425"/>
    <s v="Mark Cousins"/>
    <x v="1"/>
    <x v="0"/>
    <s v="New York City"/>
    <x v="15"/>
    <n v="10035"/>
    <x v="3"/>
    <s v="FUR-FU-10000087"/>
    <x v="0"/>
    <x v="5"/>
    <x v="204"/>
    <n v="68.16"/>
    <n v="3"/>
    <n v="0"/>
    <n v="27.945600000000002"/>
  </r>
  <r>
    <n v="6217"/>
    <s v="CA-2012-161711"/>
    <x v="1"/>
    <x v="109"/>
    <d v="2012-12-03T00:00:00"/>
    <s v="Standard Class"/>
    <s v="MC-17425"/>
    <s v="Mark Cousins"/>
    <x v="1"/>
    <x v="0"/>
    <s v="New York City"/>
    <x v="15"/>
    <n v="10035"/>
    <x v="3"/>
    <s v="OFF-EN-10001539"/>
    <x v="1"/>
    <x v="12"/>
    <x v="33"/>
    <n v="62.24"/>
    <n v="8"/>
    <n v="0"/>
    <n v="29.252800000000001"/>
  </r>
  <r>
    <n v="6218"/>
    <s v="US-2012-129553"/>
    <x v="1"/>
    <x v="1097"/>
    <d v="2012-08-02T00:00:00"/>
    <s v="Standard Class"/>
    <s v="PG-18820"/>
    <s v="Patrick Gardner"/>
    <x v="0"/>
    <x v="0"/>
    <s v="Louisville"/>
    <x v="0"/>
    <n v="40214"/>
    <x v="0"/>
    <s v="TEC-PH-10004897"/>
    <x v="2"/>
    <x v="7"/>
    <x v="1115"/>
    <n v="29.97"/>
    <n v="3"/>
    <n v="0"/>
    <n v="0.29969999999999963"/>
  </r>
  <r>
    <n v="6219"/>
    <s v="CA-2013-160220"/>
    <x v="0"/>
    <x v="201"/>
    <d v="2013-10-27T00:00:00"/>
    <s v="Standard Class"/>
    <s v="JS-16030"/>
    <s v="Joy Smith"/>
    <x v="0"/>
    <x v="0"/>
    <s v="Trenton"/>
    <x v="12"/>
    <n v="48183"/>
    <x v="2"/>
    <s v="TEC-PH-10001300"/>
    <x v="2"/>
    <x v="7"/>
    <x v="1002"/>
    <n v="125.69999999999999"/>
    <n v="6"/>
    <n v="0"/>
    <n v="35.195999999999998"/>
  </r>
  <r>
    <n v="6220"/>
    <s v="CA-2013-160220"/>
    <x v="0"/>
    <x v="201"/>
    <d v="2013-10-27T00:00:00"/>
    <s v="Standard Class"/>
    <s v="JS-16030"/>
    <s v="Joy Smith"/>
    <x v="0"/>
    <x v="0"/>
    <s v="Trenton"/>
    <x v="12"/>
    <n v="48183"/>
    <x v="2"/>
    <s v="TEC-PH-10001557"/>
    <x v="2"/>
    <x v="7"/>
    <x v="658"/>
    <n v="191.98"/>
    <n v="2"/>
    <n v="0"/>
    <n v="51.834599999999995"/>
  </r>
  <r>
    <n v="6221"/>
    <s v="CA-2013-160220"/>
    <x v="0"/>
    <x v="201"/>
    <d v="2013-10-27T00:00:00"/>
    <s v="Standard Class"/>
    <s v="JS-16030"/>
    <s v="Joy Smith"/>
    <x v="0"/>
    <x v="0"/>
    <s v="Trenton"/>
    <x v="12"/>
    <n v="48183"/>
    <x v="2"/>
    <s v="OFF-ST-10000617"/>
    <x v="1"/>
    <x v="4"/>
    <x v="379"/>
    <n v="20.86"/>
    <n v="7"/>
    <n v="0"/>
    <n v="1.4601999999999977"/>
  </r>
  <r>
    <n v="6222"/>
    <s v="US-2014-157224"/>
    <x v="3"/>
    <x v="32"/>
    <d v="2014-09-19T00:00:00"/>
    <s v="Second Class"/>
    <s v="JB-16000"/>
    <s v="Joy Bell-"/>
    <x v="0"/>
    <x v="0"/>
    <s v="Los Angeles"/>
    <x v="1"/>
    <n v="90045"/>
    <x v="1"/>
    <s v="OFF-LA-10000121"/>
    <x v="1"/>
    <x v="2"/>
    <x v="902"/>
    <n v="56.699999999999996"/>
    <n v="9"/>
    <n v="0"/>
    <n v="26.081999999999997"/>
  </r>
  <r>
    <n v="6223"/>
    <s v="CA-2014-140627"/>
    <x v="3"/>
    <x v="331"/>
    <d v="2014-12-28T00:00:00"/>
    <s v="Standard Class"/>
    <s v="DK-12985"/>
    <s v="Darren Koutras"/>
    <x v="0"/>
    <x v="0"/>
    <s v="Hendersonville"/>
    <x v="18"/>
    <n v="37075"/>
    <x v="0"/>
    <s v="FUR-FU-10000087"/>
    <x v="0"/>
    <x v="5"/>
    <x v="204"/>
    <n v="72.703999999999994"/>
    <n v="4"/>
    <n v="0.2"/>
    <n v="19.084800000000005"/>
  </r>
  <r>
    <n v="6224"/>
    <s v="CA-2014-140627"/>
    <x v="3"/>
    <x v="331"/>
    <d v="2014-12-28T00:00:00"/>
    <s v="Standard Class"/>
    <s v="DK-12985"/>
    <s v="Darren Koutras"/>
    <x v="0"/>
    <x v="0"/>
    <s v="Hendersonville"/>
    <x v="18"/>
    <n v="37075"/>
    <x v="0"/>
    <s v="OFF-AR-10000422"/>
    <x v="1"/>
    <x v="6"/>
    <x v="892"/>
    <n v="12.263999999999999"/>
    <n v="7"/>
    <n v="0.2"/>
    <n v="1.0730999999999993"/>
  </r>
  <r>
    <n v="6225"/>
    <s v="CA-2014-140627"/>
    <x v="3"/>
    <x v="331"/>
    <d v="2014-12-28T00:00:00"/>
    <s v="Standard Class"/>
    <s v="DK-12985"/>
    <s v="Darren Koutras"/>
    <x v="0"/>
    <x v="0"/>
    <s v="Hendersonville"/>
    <x v="18"/>
    <n v="37075"/>
    <x v="0"/>
    <s v="OFF-ST-10004123"/>
    <x v="1"/>
    <x v="4"/>
    <x v="72"/>
    <n v="218.35200000000003"/>
    <n v="3"/>
    <n v="0.2"/>
    <n v="-54.588000000000008"/>
  </r>
  <r>
    <n v="6226"/>
    <s v="CA-2012-133445"/>
    <x v="1"/>
    <x v="348"/>
    <d v="2012-10-09T00:00:00"/>
    <s v="Standard Class"/>
    <s v="JF-15490"/>
    <s v="Jeremy Farry"/>
    <x v="0"/>
    <x v="0"/>
    <s v="Portland"/>
    <x v="21"/>
    <n v="97206"/>
    <x v="1"/>
    <s v="FUR-BO-10003660"/>
    <x v="0"/>
    <x v="0"/>
    <x v="1465"/>
    <n v="66.294000000000011"/>
    <n v="1"/>
    <n v="0.7"/>
    <n v="-103.86059999999998"/>
  </r>
  <r>
    <n v="6227"/>
    <s v="CA-2012-133445"/>
    <x v="1"/>
    <x v="348"/>
    <d v="2012-10-09T00:00:00"/>
    <s v="Standard Class"/>
    <s v="JF-15490"/>
    <s v="Jeremy Farry"/>
    <x v="0"/>
    <x v="0"/>
    <s v="Portland"/>
    <x v="21"/>
    <n v="97206"/>
    <x v="1"/>
    <s v="FUR-CH-10000422"/>
    <x v="0"/>
    <x v="1"/>
    <x v="1432"/>
    <n v="291.16800000000001"/>
    <n v="4"/>
    <n v="0.2"/>
    <n v="-14.558399999999978"/>
  </r>
  <r>
    <n v="6228"/>
    <s v="CA-2011-148782"/>
    <x v="2"/>
    <x v="981"/>
    <d v="2011-11-07T00:00:00"/>
    <s v="Standard Class"/>
    <s v="PO-18850"/>
    <s v="Patrick O'Brill"/>
    <x v="0"/>
    <x v="0"/>
    <s v="Irving"/>
    <x v="5"/>
    <n v="75061"/>
    <x v="2"/>
    <s v="TEC-PH-10002923"/>
    <x v="2"/>
    <x v="7"/>
    <x v="680"/>
    <n v="88.77600000000001"/>
    <n v="3"/>
    <n v="0.2"/>
    <n v="7.7679000000000009"/>
  </r>
  <r>
    <n v="6229"/>
    <s v="CA-2013-148208"/>
    <x v="0"/>
    <x v="115"/>
    <d v="2013-01-27T00:00:00"/>
    <s v="Standard Class"/>
    <s v="BT-11530"/>
    <s v="Bradley Talbott"/>
    <x v="2"/>
    <x v="0"/>
    <s v="Cleveland"/>
    <x v="24"/>
    <n v="44105"/>
    <x v="3"/>
    <s v="TEC-PH-10004093"/>
    <x v="2"/>
    <x v="7"/>
    <x v="40"/>
    <n v="110.376"/>
    <n v="4"/>
    <n v="0.4"/>
    <n v="-20.235600000000005"/>
  </r>
  <r>
    <n v="6230"/>
    <s v="CA-2013-148208"/>
    <x v="0"/>
    <x v="115"/>
    <d v="2013-01-27T00:00:00"/>
    <s v="Standard Class"/>
    <s v="BT-11530"/>
    <s v="Bradley Talbott"/>
    <x v="2"/>
    <x v="0"/>
    <s v="Cleveland"/>
    <x v="24"/>
    <n v="44105"/>
    <x v="3"/>
    <s v="TEC-AC-10000171"/>
    <x v="2"/>
    <x v="11"/>
    <x v="43"/>
    <n v="55.176000000000002"/>
    <n v="3"/>
    <n v="0.2"/>
    <n v="15.863099999999999"/>
  </r>
  <r>
    <n v="6231"/>
    <s v="CA-2014-127656"/>
    <x v="3"/>
    <x v="497"/>
    <d v="2014-07-18T00:00:00"/>
    <s v="Standard Class"/>
    <s v="NW-18400"/>
    <s v="Natalie Webber"/>
    <x v="0"/>
    <x v="0"/>
    <s v="Waterloo"/>
    <x v="23"/>
    <n v="50701"/>
    <x v="2"/>
    <s v="OFF-AR-10001166"/>
    <x v="1"/>
    <x v="6"/>
    <x v="33"/>
    <n v="30.32"/>
    <n v="4"/>
    <n v="0"/>
    <n v="11.8248"/>
  </r>
  <r>
    <n v="6232"/>
    <s v="US-2014-142188"/>
    <x v="3"/>
    <x v="220"/>
    <d v="2014-09-12T00:00:00"/>
    <s v="Same Day"/>
    <s v="JF-15415"/>
    <s v="Jennifer Ferguson"/>
    <x v="0"/>
    <x v="0"/>
    <s v="Seattle"/>
    <x v="4"/>
    <n v="98105"/>
    <x v="1"/>
    <s v="FUR-CH-10003199"/>
    <x v="0"/>
    <x v="1"/>
    <x v="631"/>
    <n v="177.56800000000001"/>
    <n v="2"/>
    <n v="0.2"/>
    <n v="8.8783999999999921"/>
  </r>
  <r>
    <n v="6233"/>
    <s v="US-2014-142188"/>
    <x v="3"/>
    <x v="220"/>
    <d v="2014-09-12T00:00:00"/>
    <s v="Same Day"/>
    <s v="JF-15415"/>
    <s v="Jennifer Ferguson"/>
    <x v="0"/>
    <x v="0"/>
    <s v="Seattle"/>
    <x v="4"/>
    <n v="98105"/>
    <x v="1"/>
    <s v="OFF-PA-10002005"/>
    <x v="1"/>
    <x v="10"/>
    <x v="505"/>
    <n v="19.440000000000001"/>
    <n v="3"/>
    <n v="0"/>
    <n v="9.3312000000000008"/>
  </r>
  <r>
    <n v="6234"/>
    <s v="US-2014-142188"/>
    <x v="3"/>
    <x v="220"/>
    <d v="2014-09-12T00:00:00"/>
    <s v="Same Day"/>
    <s v="JF-15415"/>
    <s v="Jennifer Ferguson"/>
    <x v="0"/>
    <x v="0"/>
    <s v="Seattle"/>
    <x v="4"/>
    <n v="98105"/>
    <x v="1"/>
    <s v="OFF-PA-10004101"/>
    <x v="1"/>
    <x v="10"/>
    <x v="506"/>
    <n v="71.28"/>
    <n v="11"/>
    <n v="0"/>
    <n v="34.214400000000005"/>
  </r>
  <r>
    <n v="6235"/>
    <s v="US-2014-142188"/>
    <x v="3"/>
    <x v="220"/>
    <d v="2014-09-12T00:00:00"/>
    <s v="Same Day"/>
    <s v="JF-15415"/>
    <s v="Jennifer Ferguson"/>
    <x v="0"/>
    <x v="0"/>
    <s v="Seattle"/>
    <x v="4"/>
    <n v="98105"/>
    <x v="1"/>
    <s v="OFF-BI-10004600"/>
    <x v="1"/>
    <x v="8"/>
    <x v="1477"/>
    <n v="1471.96"/>
    <n v="5"/>
    <n v="0.2"/>
    <n v="459.98749999999995"/>
  </r>
  <r>
    <n v="6236"/>
    <s v="US-2014-142188"/>
    <x v="3"/>
    <x v="220"/>
    <d v="2014-09-12T00:00:00"/>
    <s v="Same Day"/>
    <s v="JF-15415"/>
    <s v="Jennifer Ferguson"/>
    <x v="0"/>
    <x v="0"/>
    <s v="Seattle"/>
    <x v="4"/>
    <n v="98105"/>
    <x v="1"/>
    <s v="TEC-PH-10000127"/>
    <x v="2"/>
    <x v="7"/>
    <x v="1758"/>
    <n v="79.959999999999994"/>
    <n v="5"/>
    <n v="0.2"/>
    <n v="-17.991000000000003"/>
  </r>
  <r>
    <n v="6237"/>
    <s v="CA-2013-144400"/>
    <x v="0"/>
    <x v="1098"/>
    <d v="2013-02-27T00:00:00"/>
    <s v="Standard Class"/>
    <s v="AC-10420"/>
    <s v="Alyssa Crouse"/>
    <x v="1"/>
    <x v="0"/>
    <s v="Philadelphia"/>
    <x v="9"/>
    <n v="19120"/>
    <x v="3"/>
    <s v="OFF-EN-10004386"/>
    <x v="1"/>
    <x v="12"/>
    <x v="242"/>
    <n v="57.576000000000001"/>
    <n v="3"/>
    <n v="0.2"/>
    <n v="21.591000000000001"/>
  </r>
  <r>
    <n v="6238"/>
    <s v="US-2013-155180"/>
    <x v="0"/>
    <x v="115"/>
    <d v="2013-01-29T00:00:00"/>
    <s v="Standard Class"/>
    <s v="TB-21280"/>
    <s v="Toby Braunhardt"/>
    <x v="0"/>
    <x v="0"/>
    <s v="New York City"/>
    <x v="15"/>
    <n v="10009"/>
    <x v="3"/>
    <s v="OFF-BI-10004506"/>
    <x v="1"/>
    <x v="8"/>
    <x v="1238"/>
    <n v="26.336000000000002"/>
    <n v="4"/>
    <n v="0.2"/>
    <n v="9.2176000000000009"/>
  </r>
  <r>
    <n v="6239"/>
    <s v="CA-2012-134075"/>
    <x v="1"/>
    <x v="295"/>
    <d v="2012-12-16T00:00:00"/>
    <s v="Standard Class"/>
    <s v="HA-14905"/>
    <s v="Helen Abelman"/>
    <x v="0"/>
    <x v="0"/>
    <s v="San Jose"/>
    <x v="1"/>
    <n v="95123"/>
    <x v="1"/>
    <s v="FUR-FU-10004597"/>
    <x v="0"/>
    <x v="5"/>
    <x v="1257"/>
    <n v="166.5"/>
    <n v="3"/>
    <n v="0"/>
    <n v="21.64500000000001"/>
  </r>
  <r>
    <n v="6240"/>
    <s v="CA-2012-134075"/>
    <x v="1"/>
    <x v="295"/>
    <d v="2012-12-16T00:00:00"/>
    <s v="Standard Class"/>
    <s v="HA-14905"/>
    <s v="Helen Abelman"/>
    <x v="0"/>
    <x v="0"/>
    <s v="San Jose"/>
    <x v="1"/>
    <n v="95123"/>
    <x v="1"/>
    <s v="OFF-ST-10001496"/>
    <x v="1"/>
    <x v="4"/>
    <x v="726"/>
    <n v="360.38"/>
    <n v="2"/>
    <n v="0"/>
    <n v="93.698800000000006"/>
  </r>
  <r>
    <n v="6241"/>
    <s v="US-2013-131912"/>
    <x v="0"/>
    <x v="517"/>
    <d v="2013-11-02T00:00:00"/>
    <s v="Second Class"/>
    <s v="LH-17155"/>
    <s v="Logan Haushalter"/>
    <x v="0"/>
    <x v="0"/>
    <s v="Los Angeles"/>
    <x v="1"/>
    <n v="90008"/>
    <x v="1"/>
    <s v="OFF-BI-10004236"/>
    <x v="1"/>
    <x v="8"/>
    <x v="891"/>
    <n v="11.744"/>
    <n v="1"/>
    <n v="0.2"/>
    <n v="3.8167999999999997"/>
  </r>
  <r>
    <n v="6242"/>
    <s v="CA-2014-141572"/>
    <x v="3"/>
    <x v="39"/>
    <d v="2014-06-01T00:00:00"/>
    <s v="Second Class"/>
    <s v="LO-17170"/>
    <s v="Lori Olson"/>
    <x v="1"/>
    <x v="0"/>
    <s v="Concord"/>
    <x v="38"/>
    <n v="3301"/>
    <x v="3"/>
    <s v="FUR-FU-10001185"/>
    <x v="0"/>
    <x v="5"/>
    <x v="1414"/>
    <n v="247.44"/>
    <n v="8"/>
    <n v="0"/>
    <n v="101.4504"/>
  </r>
  <r>
    <n v="6243"/>
    <s v="CA-2011-134621"/>
    <x v="2"/>
    <x v="1059"/>
    <d v="2011-12-28T00:00:00"/>
    <s v="Standard Class"/>
    <s v="DP-13390"/>
    <s v="Dennis Pardue"/>
    <x v="2"/>
    <x v="0"/>
    <s v="Columbia"/>
    <x v="18"/>
    <n v="38401"/>
    <x v="0"/>
    <s v="OFF-BI-10000977"/>
    <x v="1"/>
    <x v="8"/>
    <x v="982"/>
    <n v="18.240000000000002"/>
    <n v="2"/>
    <n v="0.7"/>
    <n v="-14.591999999999999"/>
  </r>
  <r>
    <n v="6244"/>
    <s v="CA-2013-165561"/>
    <x v="0"/>
    <x v="390"/>
    <d v="2013-11-29T00:00:00"/>
    <s v="Standard Class"/>
    <s v="CR-12580"/>
    <s v="Clay Rozendal"/>
    <x v="2"/>
    <x v="0"/>
    <s v="Bellevue"/>
    <x v="4"/>
    <n v="98006"/>
    <x v="1"/>
    <s v="OFF-SU-10004782"/>
    <x v="1"/>
    <x v="14"/>
    <x v="1548"/>
    <n v="25.349999999999998"/>
    <n v="3"/>
    <n v="0"/>
    <n v="7.6049999999999978"/>
  </r>
  <r>
    <n v="6245"/>
    <s v="CA-2012-112305"/>
    <x v="1"/>
    <x v="312"/>
    <d v="2012-11-25T00:00:00"/>
    <s v="Standard Class"/>
    <s v="KB-16405"/>
    <s v="Katrina Bavinger"/>
    <x v="2"/>
    <x v="0"/>
    <s v="Seattle"/>
    <x v="4"/>
    <n v="98105"/>
    <x v="1"/>
    <s v="OFF-AR-10002067"/>
    <x v="1"/>
    <x v="6"/>
    <x v="1145"/>
    <n v="119.03999999999999"/>
    <n v="6"/>
    <n v="0"/>
    <n v="30.950400000000002"/>
  </r>
  <r>
    <n v="6246"/>
    <s v="CA-2012-112305"/>
    <x v="1"/>
    <x v="312"/>
    <d v="2012-11-25T00:00:00"/>
    <s v="Standard Class"/>
    <s v="KB-16405"/>
    <s v="Katrina Bavinger"/>
    <x v="2"/>
    <x v="0"/>
    <s v="Seattle"/>
    <x v="4"/>
    <n v="98105"/>
    <x v="1"/>
    <s v="FUR-FU-10002364"/>
    <x v="0"/>
    <x v="5"/>
    <x v="1231"/>
    <n v="22.14"/>
    <n v="3"/>
    <n v="0"/>
    <n v="6.4205999999999976"/>
  </r>
  <r>
    <n v="6247"/>
    <s v="CA-2012-112305"/>
    <x v="1"/>
    <x v="312"/>
    <d v="2012-11-25T00:00:00"/>
    <s v="Standard Class"/>
    <s v="KB-16405"/>
    <s v="Katrina Bavinger"/>
    <x v="2"/>
    <x v="0"/>
    <s v="Seattle"/>
    <x v="4"/>
    <n v="98105"/>
    <x v="1"/>
    <s v="TEC-AC-10002018"/>
    <x v="2"/>
    <x v="11"/>
    <x v="1674"/>
    <n v="13.98"/>
    <n v="2"/>
    <n v="0"/>
    <n v="6.011400000000001"/>
  </r>
  <r>
    <n v="6248"/>
    <s v="CA-2014-121580"/>
    <x v="3"/>
    <x v="148"/>
    <d v="2014-06-05T00:00:00"/>
    <s v="Standard Class"/>
    <s v="ML-17410"/>
    <s v="Maris LaWare"/>
    <x v="0"/>
    <x v="0"/>
    <s v="Columbus"/>
    <x v="14"/>
    <n v="47201"/>
    <x v="2"/>
    <s v="OFF-BI-10000632"/>
    <x v="1"/>
    <x v="8"/>
    <x v="1288"/>
    <n v="43.41"/>
    <n v="1"/>
    <n v="0"/>
    <n v="19.968599999999999"/>
  </r>
  <r>
    <n v="6249"/>
    <s v="CA-2014-121580"/>
    <x v="3"/>
    <x v="148"/>
    <d v="2014-06-05T00:00:00"/>
    <s v="Standard Class"/>
    <s v="ML-17410"/>
    <s v="Maris LaWare"/>
    <x v="0"/>
    <x v="0"/>
    <s v="Columbus"/>
    <x v="14"/>
    <n v="47201"/>
    <x v="2"/>
    <s v="FUR-FU-10003981"/>
    <x v="0"/>
    <x v="5"/>
    <x v="322"/>
    <n v="6.24"/>
    <n v="3"/>
    <n v="0"/>
    <n v="2.6208000000000005"/>
  </r>
  <r>
    <n v="6250"/>
    <s v="CA-2014-121580"/>
    <x v="3"/>
    <x v="148"/>
    <d v="2014-06-05T00:00:00"/>
    <s v="Standard Class"/>
    <s v="ML-17410"/>
    <s v="Maris LaWare"/>
    <x v="0"/>
    <x v="0"/>
    <s v="Columbus"/>
    <x v="14"/>
    <n v="47201"/>
    <x v="2"/>
    <s v="OFF-AP-10001564"/>
    <x v="1"/>
    <x v="9"/>
    <x v="1759"/>
    <n v="465.16"/>
    <n v="2"/>
    <n v="0"/>
    <n v="120.94159999999999"/>
  </r>
  <r>
    <n v="6251"/>
    <s v="CA-2014-121580"/>
    <x v="3"/>
    <x v="148"/>
    <d v="2014-06-05T00:00:00"/>
    <s v="Standard Class"/>
    <s v="ML-17410"/>
    <s v="Maris LaWare"/>
    <x v="0"/>
    <x v="0"/>
    <s v="Columbus"/>
    <x v="14"/>
    <n v="47201"/>
    <x v="2"/>
    <s v="OFF-PA-10004082"/>
    <x v="1"/>
    <x v="10"/>
    <x v="224"/>
    <n v="7.98"/>
    <n v="1"/>
    <n v="0"/>
    <n v="3.99"/>
  </r>
  <r>
    <n v="6252"/>
    <s v="CA-2011-101147"/>
    <x v="2"/>
    <x v="266"/>
    <d v="2011-12-04T00:00:00"/>
    <s v="First Class"/>
    <s v="MC-17575"/>
    <s v="Matt Collins"/>
    <x v="0"/>
    <x v="0"/>
    <s v="Chicago"/>
    <x v="10"/>
    <n v="60623"/>
    <x v="2"/>
    <s v="OFF-AP-10004249"/>
    <x v="1"/>
    <x v="9"/>
    <x v="33"/>
    <n v="2.3939999999999997"/>
    <n v="1"/>
    <n v="0.8"/>
    <n v="-6.344100000000001"/>
  </r>
  <r>
    <n v="6253"/>
    <s v="CA-2011-165806"/>
    <x v="2"/>
    <x v="884"/>
    <d v="2011-04-07T00:00:00"/>
    <s v="Same Day"/>
    <s v="VM-21685"/>
    <s v="Valerie Mitchum"/>
    <x v="2"/>
    <x v="0"/>
    <s v="Marietta"/>
    <x v="32"/>
    <n v="30062"/>
    <x v="0"/>
    <s v="OFF-PA-10003441"/>
    <x v="1"/>
    <x v="10"/>
    <x v="485"/>
    <n v="58.320000000000007"/>
    <n v="9"/>
    <n v="0"/>
    <n v="27.993600000000001"/>
  </r>
  <r>
    <n v="6254"/>
    <s v="CA-2011-165806"/>
    <x v="2"/>
    <x v="884"/>
    <d v="2011-04-07T00:00:00"/>
    <s v="Same Day"/>
    <s v="VM-21685"/>
    <s v="Valerie Mitchum"/>
    <x v="2"/>
    <x v="0"/>
    <s v="Marietta"/>
    <x v="32"/>
    <n v="30062"/>
    <x v="0"/>
    <s v="TEC-PH-10004922"/>
    <x v="2"/>
    <x v="7"/>
    <x v="1067"/>
    <n v="200.96999999999997"/>
    <n v="3"/>
    <n v="0"/>
    <n v="50.242500000000007"/>
  </r>
  <r>
    <n v="6255"/>
    <s v="CA-2012-151624"/>
    <x v="1"/>
    <x v="1014"/>
    <d v="2012-09-14T00:00:00"/>
    <s v="Standard Class"/>
    <s v="VW-21775"/>
    <s v="Victoria Wilson"/>
    <x v="1"/>
    <x v="0"/>
    <s v="Montgomery"/>
    <x v="19"/>
    <n v="36116"/>
    <x v="0"/>
    <s v="FUR-FU-10001731"/>
    <x v="0"/>
    <x v="5"/>
    <x v="1547"/>
    <n v="21.36"/>
    <n v="8"/>
    <n v="0"/>
    <n v="8.1167999999999996"/>
  </r>
  <r>
    <n v="6256"/>
    <s v="CA-2014-139444"/>
    <x v="3"/>
    <x v="428"/>
    <d v="2014-09-16T00:00:00"/>
    <s v="Standard Class"/>
    <s v="GK-14620"/>
    <s v="Grace Kelly"/>
    <x v="1"/>
    <x v="0"/>
    <s v="Plano"/>
    <x v="5"/>
    <n v="75023"/>
    <x v="2"/>
    <s v="OFF-LA-10000134"/>
    <x v="1"/>
    <x v="2"/>
    <x v="85"/>
    <n v="9.8560000000000016"/>
    <n v="4"/>
    <n v="0.2"/>
    <n v="3.4495999999999993"/>
  </r>
  <r>
    <n v="6257"/>
    <s v="CA-2012-133977"/>
    <x v="1"/>
    <x v="684"/>
    <d v="2012-09-08T00:00:00"/>
    <s v="Second Class"/>
    <s v="AT-10435"/>
    <s v="Alyssa Tate"/>
    <x v="2"/>
    <x v="0"/>
    <s v="Tamarac"/>
    <x v="2"/>
    <n v="33319"/>
    <x v="0"/>
    <s v="OFF-BI-10003166"/>
    <x v="1"/>
    <x v="8"/>
    <x v="1405"/>
    <n v="3.4440000000000008"/>
    <n v="1"/>
    <n v="0.7"/>
    <n v="-2.5255999999999998"/>
  </r>
  <r>
    <n v="6258"/>
    <s v="CA-2014-141425"/>
    <x v="3"/>
    <x v="808"/>
    <d v="2014-11-07T00:00:00"/>
    <s v="Second Class"/>
    <s v="AR-10825"/>
    <s v="Anthony Rawles"/>
    <x v="1"/>
    <x v="0"/>
    <s v="Columbus"/>
    <x v="24"/>
    <n v="43229"/>
    <x v="3"/>
    <s v="OFF-SU-10000646"/>
    <x v="1"/>
    <x v="14"/>
    <x v="259"/>
    <n v="384.59200000000004"/>
    <n v="2"/>
    <n v="0.2"/>
    <n v="-81.725799999999978"/>
  </r>
  <r>
    <n v="6259"/>
    <s v="CA-2012-133536"/>
    <x v="1"/>
    <x v="262"/>
    <d v="2012-03-30T00:00:00"/>
    <s v="Second Class"/>
    <s v="JH-15820"/>
    <s v="John Huston"/>
    <x v="0"/>
    <x v="0"/>
    <s v="New York City"/>
    <x v="15"/>
    <n v="10009"/>
    <x v="3"/>
    <s v="OFF-EN-10004459"/>
    <x v="1"/>
    <x v="12"/>
    <x v="655"/>
    <n v="22.919999999999998"/>
    <n v="3"/>
    <n v="0"/>
    <n v="11.230799999999999"/>
  </r>
  <r>
    <n v="6260"/>
    <s v="CA-2012-150441"/>
    <x v="1"/>
    <x v="863"/>
    <d v="2012-08-17T00:00:00"/>
    <s v="Second Class"/>
    <s v="RA-19285"/>
    <s v="Ralph Arnett"/>
    <x v="0"/>
    <x v="0"/>
    <s v="Richmond"/>
    <x v="14"/>
    <n v="47374"/>
    <x v="2"/>
    <s v="OFF-BI-10003529"/>
    <x v="1"/>
    <x v="8"/>
    <x v="788"/>
    <n v="11.36"/>
    <n v="4"/>
    <n v="0"/>
    <n v="5.5663999999999998"/>
  </r>
  <r>
    <n v="6261"/>
    <s v="CA-2012-162607"/>
    <x v="1"/>
    <x v="793"/>
    <d v="2012-05-18T00:00:00"/>
    <s v="Standard Class"/>
    <s v="RO-19780"/>
    <s v="Rose O'Brian"/>
    <x v="0"/>
    <x v="0"/>
    <s v="Seattle"/>
    <x v="4"/>
    <n v="98115"/>
    <x v="1"/>
    <s v="OFF-BI-10002949"/>
    <x v="1"/>
    <x v="8"/>
    <x v="520"/>
    <n v="14.592000000000002"/>
    <n v="3"/>
    <n v="0.2"/>
    <n v="4.9247999999999985"/>
  </r>
  <r>
    <n v="6262"/>
    <s v="CA-2014-103506"/>
    <x v="3"/>
    <x v="283"/>
    <d v="2014-07-28T00:00:00"/>
    <s v="Standard Class"/>
    <s v="LR-17035"/>
    <s v="Lisa Ryan"/>
    <x v="1"/>
    <x v="0"/>
    <s v="Long Beach"/>
    <x v="15"/>
    <n v="11561"/>
    <x v="3"/>
    <s v="OFF-LA-10001158"/>
    <x v="1"/>
    <x v="2"/>
    <x v="319"/>
    <n v="41.4"/>
    <n v="4"/>
    <n v="0"/>
    <n v="19.872"/>
  </r>
  <r>
    <n v="6263"/>
    <s v="CA-2013-132479"/>
    <x v="0"/>
    <x v="446"/>
    <d v="2013-09-27T00:00:00"/>
    <s v="First Class"/>
    <s v="MK-17905"/>
    <s v="Michael Kennedy"/>
    <x v="1"/>
    <x v="0"/>
    <s v="Rockford"/>
    <x v="10"/>
    <n v="61107"/>
    <x v="2"/>
    <s v="OFF-BI-10004584"/>
    <x v="1"/>
    <x v="8"/>
    <x v="378"/>
    <n v="442.37199999999996"/>
    <n v="7"/>
    <n v="0.8"/>
    <n v="-729.91380000000004"/>
  </r>
  <r>
    <n v="6264"/>
    <s v="CA-2014-160724"/>
    <x v="3"/>
    <x v="1024"/>
    <d v="2014-05-11T00:00:00"/>
    <s v="Standard Class"/>
    <s v="YS-21880"/>
    <s v="Yana Sorensen"/>
    <x v="1"/>
    <x v="0"/>
    <s v="Columbus"/>
    <x v="32"/>
    <n v="31907"/>
    <x v="0"/>
    <s v="OFF-BI-10004965"/>
    <x v="1"/>
    <x v="8"/>
    <x v="1005"/>
    <n v="34.5"/>
    <n v="3"/>
    <n v="0"/>
    <n v="15.524999999999999"/>
  </r>
  <r>
    <n v="6265"/>
    <s v="US-2013-115952"/>
    <x v="0"/>
    <x v="1099"/>
    <d v="2013-10-07T00:00:00"/>
    <s v="Same Day"/>
    <s v="JH-15910"/>
    <s v="Jonathan Howell"/>
    <x v="0"/>
    <x v="0"/>
    <s v="Tulsa"/>
    <x v="26"/>
    <n v="74133"/>
    <x v="2"/>
    <s v="OFF-BI-10004654"/>
    <x v="1"/>
    <x v="8"/>
    <x v="68"/>
    <n v="28.849999999999998"/>
    <n v="5"/>
    <n v="0"/>
    <n v="14.424999999999999"/>
  </r>
  <r>
    <n v="6266"/>
    <s v="CA-2011-146731"/>
    <x v="2"/>
    <x v="935"/>
    <d v="2011-11-08T00:00:00"/>
    <s v="Standard Class"/>
    <s v="AT-10735"/>
    <s v="Annie Thurman"/>
    <x v="0"/>
    <x v="0"/>
    <s v="Nashville"/>
    <x v="18"/>
    <n v="37211"/>
    <x v="0"/>
    <s v="OFF-PA-10000141"/>
    <x v="1"/>
    <x v="10"/>
    <x v="821"/>
    <n v="3.4880000000000004"/>
    <n v="2"/>
    <n v="0.2"/>
    <n v="1.1771999999999998"/>
  </r>
  <r>
    <n v="6267"/>
    <s v="CA-2011-146731"/>
    <x v="2"/>
    <x v="935"/>
    <d v="2011-11-08T00:00:00"/>
    <s v="Standard Class"/>
    <s v="AT-10735"/>
    <s v="Annie Thurman"/>
    <x v="0"/>
    <x v="0"/>
    <s v="Nashville"/>
    <x v="18"/>
    <n v="37211"/>
    <x v="0"/>
    <s v="OFF-PA-10001019"/>
    <x v="1"/>
    <x v="10"/>
    <x v="675"/>
    <n v="143.85600000000002"/>
    <n v="9"/>
    <n v="0.2"/>
    <n v="48.551399999999994"/>
  </r>
  <r>
    <n v="6268"/>
    <s v="CA-2012-115392"/>
    <x v="1"/>
    <x v="486"/>
    <d v="2012-10-04T00:00:00"/>
    <s v="Second Class"/>
    <s v="RM-19675"/>
    <s v="Robert Marley"/>
    <x v="2"/>
    <x v="0"/>
    <s v="Cambridge"/>
    <x v="31"/>
    <n v="2138"/>
    <x v="3"/>
    <s v="TEC-PH-10002496"/>
    <x v="2"/>
    <x v="7"/>
    <x v="490"/>
    <n v="311.98"/>
    <n v="2"/>
    <n v="0"/>
    <n v="93.593999999999994"/>
  </r>
  <r>
    <n v="6269"/>
    <s v="CA-2012-115392"/>
    <x v="1"/>
    <x v="486"/>
    <d v="2012-10-04T00:00:00"/>
    <s v="Second Class"/>
    <s v="RM-19675"/>
    <s v="Robert Marley"/>
    <x v="2"/>
    <x v="0"/>
    <s v="Cambridge"/>
    <x v="31"/>
    <n v="2138"/>
    <x v="3"/>
    <s v="OFF-BI-10000829"/>
    <x v="1"/>
    <x v="8"/>
    <x v="304"/>
    <n v="22.450000000000003"/>
    <n v="5"/>
    <n v="0"/>
    <n v="10.327"/>
  </r>
  <r>
    <n v="6270"/>
    <s v="CA-2014-102379"/>
    <x v="3"/>
    <x v="574"/>
    <d v="2014-12-07T00:00:00"/>
    <s v="Standard Class"/>
    <s v="BB-11545"/>
    <s v="Brenda Bowman"/>
    <x v="1"/>
    <x v="0"/>
    <s v="Oakland"/>
    <x v="1"/>
    <n v="94601"/>
    <x v="1"/>
    <s v="TEC-PH-10001448"/>
    <x v="2"/>
    <x v="7"/>
    <x v="140"/>
    <n v="39.992000000000004"/>
    <n v="1"/>
    <n v="0.2"/>
    <n v="-7.9984000000000073"/>
  </r>
  <r>
    <n v="6271"/>
    <s v="CA-2014-102379"/>
    <x v="3"/>
    <x v="574"/>
    <d v="2014-12-07T00:00:00"/>
    <s v="Standard Class"/>
    <s v="BB-11545"/>
    <s v="Brenda Bowman"/>
    <x v="1"/>
    <x v="0"/>
    <s v="Oakland"/>
    <x v="1"/>
    <n v="94601"/>
    <x v="1"/>
    <s v="FUR-CH-10004983"/>
    <x v="0"/>
    <x v="1"/>
    <x v="1560"/>
    <n v="1159.056"/>
    <n v="9"/>
    <n v="0.2"/>
    <n v="43.464599999999905"/>
  </r>
  <r>
    <n v="6272"/>
    <s v="CA-2014-102379"/>
    <x v="3"/>
    <x v="574"/>
    <d v="2014-12-07T00:00:00"/>
    <s v="Standard Class"/>
    <s v="BB-11545"/>
    <s v="Brenda Bowman"/>
    <x v="1"/>
    <x v="0"/>
    <s v="Oakland"/>
    <x v="1"/>
    <n v="94601"/>
    <x v="1"/>
    <s v="OFF-AR-10004022"/>
    <x v="1"/>
    <x v="6"/>
    <x v="898"/>
    <n v="179.89999999999998"/>
    <n v="5"/>
    <n v="0"/>
    <n v="44.974999999999987"/>
  </r>
  <r>
    <n v="6273"/>
    <s v="CA-2014-149706"/>
    <x v="3"/>
    <x v="157"/>
    <d v="2014-12-13T00:00:00"/>
    <s v="First Class"/>
    <s v="AS-10285"/>
    <s v="Alejandro Savely"/>
    <x v="1"/>
    <x v="0"/>
    <s v="Palatine"/>
    <x v="10"/>
    <n v="60067"/>
    <x v="2"/>
    <s v="TEC-AC-10001284"/>
    <x v="2"/>
    <x v="11"/>
    <x v="1172"/>
    <n v="116.312"/>
    <n v="7"/>
    <n v="0.2"/>
    <n v="23.262400000000003"/>
  </r>
  <r>
    <n v="6274"/>
    <s v="US-2013-139087"/>
    <x v="0"/>
    <x v="19"/>
    <d v="2013-07-23T00:00:00"/>
    <s v="Second Class"/>
    <s v="DK-13375"/>
    <s v="Dennis Kane"/>
    <x v="0"/>
    <x v="0"/>
    <s v="Seattle"/>
    <x v="4"/>
    <n v="98105"/>
    <x v="1"/>
    <s v="FUR-FU-10001847"/>
    <x v="0"/>
    <x v="5"/>
    <x v="1355"/>
    <n v="12.419999999999998"/>
    <n v="3"/>
    <n v="0"/>
    <n v="4.4711999999999996"/>
  </r>
  <r>
    <n v="6275"/>
    <s v="US-2013-139087"/>
    <x v="0"/>
    <x v="19"/>
    <d v="2013-07-23T00:00:00"/>
    <s v="Second Class"/>
    <s v="DK-13375"/>
    <s v="Dennis Kane"/>
    <x v="0"/>
    <x v="0"/>
    <s v="Seattle"/>
    <x v="4"/>
    <n v="98105"/>
    <x v="1"/>
    <s v="TEC-AC-10004595"/>
    <x v="2"/>
    <x v="11"/>
    <x v="1760"/>
    <n v="428.40000000000003"/>
    <n v="3"/>
    <n v="0"/>
    <n v="89.963999999999999"/>
  </r>
  <r>
    <n v="6276"/>
    <s v="US-2013-139087"/>
    <x v="0"/>
    <x v="19"/>
    <d v="2013-07-23T00:00:00"/>
    <s v="Second Class"/>
    <s v="DK-13375"/>
    <s v="Dennis Kane"/>
    <x v="0"/>
    <x v="0"/>
    <s v="Seattle"/>
    <x v="4"/>
    <n v="98105"/>
    <x v="1"/>
    <s v="FUR-FU-10004164"/>
    <x v="0"/>
    <x v="5"/>
    <x v="1575"/>
    <n v="24.75"/>
    <n v="5"/>
    <n v="0"/>
    <n v="10.890000000000002"/>
  </r>
  <r>
    <n v="6277"/>
    <s v="US-2013-139087"/>
    <x v="0"/>
    <x v="19"/>
    <d v="2013-07-23T00:00:00"/>
    <s v="Second Class"/>
    <s v="DK-13375"/>
    <s v="Dennis Kane"/>
    <x v="0"/>
    <x v="0"/>
    <s v="Seattle"/>
    <x v="4"/>
    <n v="98105"/>
    <x v="1"/>
    <s v="OFF-LA-10001074"/>
    <x v="1"/>
    <x v="2"/>
    <x v="297"/>
    <n v="87.71"/>
    <n v="7"/>
    <n v="0"/>
    <n v="41.223699999999994"/>
  </r>
  <r>
    <n v="6278"/>
    <s v="US-2013-139087"/>
    <x v="0"/>
    <x v="19"/>
    <d v="2013-07-23T00:00:00"/>
    <s v="Second Class"/>
    <s v="DK-13375"/>
    <s v="Dennis Kane"/>
    <x v="0"/>
    <x v="0"/>
    <s v="Seattle"/>
    <x v="4"/>
    <n v="98105"/>
    <x v="1"/>
    <s v="OFF-ST-10000604"/>
    <x v="1"/>
    <x v="4"/>
    <x v="54"/>
    <n v="69.52"/>
    <n v="2"/>
    <n v="0"/>
    <n v="17.379999999999995"/>
  </r>
  <r>
    <n v="6279"/>
    <s v="US-2013-139087"/>
    <x v="0"/>
    <x v="19"/>
    <d v="2013-07-23T00:00:00"/>
    <s v="Second Class"/>
    <s v="DK-13375"/>
    <s v="Dennis Kane"/>
    <x v="0"/>
    <x v="0"/>
    <s v="Seattle"/>
    <x v="4"/>
    <n v="98105"/>
    <x v="1"/>
    <s v="TEC-PH-10000148"/>
    <x v="2"/>
    <x v="7"/>
    <x v="771"/>
    <n v="20.784000000000002"/>
    <n v="2"/>
    <n v="0.2"/>
    <n v="-4.6764000000000001"/>
  </r>
  <r>
    <n v="6280"/>
    <s v="US-2013-139087"/>
    <x v="0"/>
    <x v="19"/>
    <d v="2013-07-23T00:00:00"/>
    <s v="Second Class"/>
    <s v="DK-13375"/>
    <s v="Dennis Kane"/>
    <x v="0"/>
    <x v="0"/>
    <s v="Seattle"/>
    <x v="4"/>
    <n v="98105"/>
    <x v="1"/>
    <s v="OFF-BI-10000042"/>
    <x v="1"/>
    <x v="8"/>
    <x v="945"/>
    <n v="12.816000000000001"/>
    <n v="3"/>
    <n v="0.2"/>
    <n v="4.1651999999999987"/>
  </r>
  <r>
    <n v="6281"/>
    <s v="CA-2014-152226"/>
    <x v="3"/>
    <x v="605"/>
    <d v="2014-05-17T00:00:00"/>
    <s v="Standard Class"/>
    <s v="JH-15910"/>
    <s v="Jonathan Howell"/>
    <x v="0"/>
    <x v="0"/>
    <s v="Cincinnati"/>
    <x v="24"/>
    <n v="45231"/>
    <x v="3"/>
    <s v="OFF-LA-10000443"/>
    <x v="1"/>
    <x v="2"/>
    <x v="1118"/>
    <n v="5.9039999999999999"/>
    <n v="2"/>
    <n v="0.2"/>
    <n v="1.9925999999999999"/>
  </r>
  <r>
    <n v="6282"/>
    <s v="CA-2012-116484"/>
    <x v="1"/>
    <x v="312"/>
    <d v="2012-11-26T00:00:00"/>
    <s v="Standard Class"/>
    <s v="JK-15205"/>
    <s v="Jamie Kunitz"/>
    <x v="0"/>
    <x v="0"/>
    <s v="Marion"/>
    <x v="24"/>
    <n v="43302"/>
    <x v="3"/>
    <s v="FUR-FU-10002874"/>
    <x v="0"/>
    <x v="5"/>
    <x v="1761"/>
    <n v="63.824000000000005"/>
    <n v="2"/>
    <n v="0.2"/>
    <n v="9.5735999999999937"/>
  </r>
  <r>
    <n v="6283"/>
    <s v="CA-2012-116484"/>
    <x v="1"/>
    <x v="312"/>
    <d v="2012-11-26T00:00:00"/>
    <s v="Standard Class"/>
    <s v="JK-15205"/>
    <s v="Jamie Kunitz"/>
    <x v="0"/>
    <x v="0"/>
    <s v="Marion"/>
    <x v="24"/>
    <n v="43302"/>
    <x v="3"/>
    <s v="OFF-ST-10003994"/>
    <x v="1"/>
    <x v="4"/>
    <x v="1736"/>
    <n v="141.55199999999999"/>
    <n v="3"/>
    <n v="0.2"/>
    <n v="-26.541000000000004"/>
  </r>
  <r>
    <n v="6284"/>
    <s v="CA-2013-100944"/>
    <x v="0"/>
    <x v="446"/>
    <d v="2013-09-29T00:00:00"/>
    <s v="Standard Class"/>
    <s v="EH-13765"/>
    <s v="Edward Hooks"/>
    <x v="1"/>
    <x v="0"/>
    <s v="Los Angeles"/>
    <x v="1"/>
    <n v="90049"/>
    <x v="1"/>
    <s v="OFF-EN-10001453"/>
    <x v="1"/>
    <x v="12"/>
    <x v="1676"/>
    <n v="304.89999999999998"/>
    <n v="5"/>
    <n v="0"/>
    <n v="143.30299999999997"/>
  </r>
  <r>
    <n v="6285"/>
    <s v="CA-2013-100944"/>
    <x v="0"/>
    <x v="446"/>
    <d v="2013-09-29T00:00:00"/>
    <s v="Standard Class"/>
    <s v="EH-13765"/>
    <s v="Edward Hooks"/>
    <x v="1"/>
    <x v="0"/>
    <s v="Los Angeles"/>
    <x v="1"/>
    <n v="90049"/>
    <x v="1"/>
    <s v="FUR-CH-10000988"/>
    <x v="0"/>
    <x v="1"/>
    <x v="1132"/>
    <n v="563.24"/>
    <n v="5"/>
    <n v="0.2"/>
    <n v="56.324000000000012"/>
  </r>
  <r>
    <n v="6286"/>
    <s v="CA-2013-125080"/>
    <x v="0"/>
    <x v="147"/>
    <d v="2013-10-27T00:00:00"/>
    <s v="Standard Class"/>
    <s v="VW-21775"/>
    <s v="Victoria Wilson"/>
    <x v="1"/>
    <x v="0"/>
    <s v="Lakewood"/>
    <x v="24"/>
    <n v="44107"/>
    <x v="3"/>
    <s v="FUR-TA-10003238"/>
    <x v="0"/>
    <x v="3"/>
    <x v="1233"/>
    <n v="661.17600000000004"/>
    <n v="2"/>
    <n v="0.4"/>
    <n v="-231.41160000000008"/>
  </r>
  <r>
    <n v="6287"/>
    <s v="CA-2013-121020"/>
    <x v="0"/>
    <x v="1057"/>
    <d v="2013-11-01T00:00:00"/>
    <s v="Standard Class"/>
    <s v="CG-12040"/>
    <s v="Catherine Glotzbach"/>
    <x v="2"/>
    <x v="0"/>
    <s v="Lebanon"/>
    <x v="18"/>
    <n v="37087"/>
    <x v="0"/>
    <s v="TEC-PH-10001061"/>
    <x v="2"/>
    <x v="7"/>
    <x v="822"/>
    <n v="239.976"/>
    <n v="3"/>
    <n v="0.2"/>
    <n v="17.998199999999997"/>
  </r>
  <r>
    <n v="6288"/>
    <s v="CA-2011-100090"/>
    <x v="2"/>
    <x v="1001"/>
    <d v="2011-07-12T00:00:00"/>
    <s v="Standard Class"/>
    <s v="EB-13705"/>
    <s v="Ed Braxton"/>
    <x v="1"/>
    <x v="0"/>
    <s v="San Francisco"/>
    <x v="1"/>
    <n v="94122"/>
    <x v="1"/>
    <s v="FUR-TA-10003715"/>
    <x v="0"/>
    <x v="3"/>
    <x v="1003"/>
    <n v="502.48800000000006"/>
    <n v="3"/>
    <n v="0.2"/>
    <n v="-87.935400000000044"/>
  </r>
  <r>
    <n v="6289"/>
    <s v="CA-2011-100090"/>
    <x v="2"/>
    <x v="1001"/>
    <d v="2011-07-12T00:00:00"/>
    <s v="Standard Class"/>
    <s v="EB-13705"/>
    <s v="Ed Braxton"/>
    <x v="1"/>
    <x v="0"/>
    <s v="San Francisco"/>
    <x v="1"/>
    <n v="94122"/>
    <x v="1"/>
    <s v="OFF-BI-10001597"/>
    <x v="1"/>
    <x v="8"/>
    <x v="790"/>
    <n v="196.70400000000001"/>
    <n v="6"/>
    <n v="0.2"/>
    <n v="68.846399999999974"/>
  </r>
  <r>
    <n v="6290"/>
    <s v="US-2012-139675"/>
    <x v="1"/>
    <x v="649"/>
    <d v="2012-03-18T00:00:00"/>
    <s v="Second Class"/>
    <s v="NF-18595"/>
    <s v="Nicole Fjeld"/>
    <x v="2"/>
    <x v="0"/>
    <s v="Chico"/>
    <x v="1"/>
    <n v="95928"/>
    <x v="1"/>
    <s v="FUR-CH-10004063"/>
    <x v="0"/>
    <x v="1"/>
    <x v="120"/>
    <n v="915.13600000000008"/>
    <n v="4"/>
    <n v="0.2"/>
    <n v="102.95279999999988"/>
  </r>
  <r>
    <n v="6291"/>
    <s v="US-2012-139675"/>
    <x v="1"/>
    <x v="649"/>
    <d v="2012-03-18T00:00:00"/>
    <s v="Second Class"/>
    <s v="NF-18595"/>
    <s v="Nicole Fjeld"/>
    <x v="2"/>
    <x v="0"/>
    <s v="Chico"/>
    <x v="1"/>
    <n v="95928"/>
    <x v="1"/>
    <s v="FUR-FU-10001979"/>
    <x v="0"/>
    <x v="5"/>
    <x v="509"/>
    <n v="327.76"/>
    <n v="8"/>
    <n v="0"/>
    <n v="91.772800000000018"/>
  </r>
  <r>
    <n v="6292"/>
    <s v="CA-2014-143756"/>
    <x v="3"/>
    <x v="574"/>
    <d v="2014-12-06T00:00:00"/>
    <s v="First Class"/>
    <s v="ME-17725"/>
    <s v="Max Engle"/>
    <x v="0"/>
    <x v="0"/>
    <s v="Salem"/>
    <x v="17"/>
    <n v="24153"/>
    <x v="0"/>
    <s v="FUR-CH-10001854"/>
    <x v="0"/>
    <x v="1"/>
    <x v="1110"/>
    <n v="701.96"/>
    <n v="2"/>
    <n v="0"/>
    <n v="168.47040000000004"/>
  </r>
  <r>
    <n v="6293"/>
    <s v="CA-2012-151253"/>
    <x v="1"/>
    <x v="1100"/>
    <d v="2012-04-26T00:00:00"/>
    <s v="Standard Class"/>
    <s v="AZ-10750"/>
    <s v="Annie Zypern"/>
    <x v="0"/>
    <x v="0"/>
    <s v="Los Angeles"/>
    <x v="1"/>
    <n v="90008"/>
    <x v="1"/>
    <s v="TEC-PH-10002923"/>
    <x v="2"/>
    <x v="7"/>
    <x v="680"/>
    <n v="88.77600000000001"/>
    <n v="3"/>
    <n v="0.2"/>
    <n v="7.7679000000000009"/>
  </r>
  <r>
    <n v="6294"/>
    <s v="CA-2012-151253"/>
    <x v="1"/>
    <x v="1100"/>
    <d v="2012-04-26T00:00:00"/>
    <s v="Standard Class"/>
    <s v="AZ-10750"/>
    <s v="Annie Zypern"/>
    <x v="0"/>
    <x v="0"/>
    <s v="Los Angeles"/>
    <x v="1"/>
    <n v="90008"/>
    <x v="1"/>
    <s v="OFF-AR-10004691"/>
    <x v="1"/>
    <x v="6"/>
    <x v="1371"/>
    <n v="64.14"/>
    <n v="3"/>
    <n v="0"/>
    <n v="16.676400000000001"/>
  </r>
  <r>
    <n v="6295"/>
    <s v="CA-2011-141152"/>
    <x v="2"/>
    <x v="1101"/>
    <d v="2011-09-19T00:00:00"/>
    <s v="First Class"/>
    <s v="RF-19345"/>
    <s v="Randy Ferguson"/>
    <x v="1"/>
    <x v="0"/>
    <s v="New York City"/>
    <x v="15"/>
    <n v="10024"/>
    <x v="3"/>
    <s v="OFF-BI-10002931"/>
    <x v="1"/>
    <x v="8"/>
    <x v="727"/>
    <n v="33.552"/>
    <n v="1"/>
    <n v="0.2"/>
    <n v="12.581999999999999"/>
  </r>
  <r>
    <n v="6296"/>
    <s v="CA-2011-141313"/>
    <x v="2"/>
    <x v="129"/>
    <d v="2012-01-01T00:00:00"/>
    <s v="Standard Class"/>
    <s v="AJ-10780"/>
    <s v="Anthony Jacobs"/>
    <x v="1"/>
    <x v="0"/>
    <s v="Beverly"/>
    <x v="31"/>
    <n v="1915"/>
    <x v="3"/>
    <s v="OFF-AP-10002651"/>
    <x v="1"/>
    <x v="9"/>
    <x v="1341"/>
    <n v="1737.1799999999998"/>
    <n v="6"/>
    <n v="0"/>
    <n v="503.78219999999976"/>
  </r>
  <r>
    <n v="6297"/>
    <s v="CA-2011-141313"/>
    <x v="2"/>
    <x v="129"/>
    <d v="2012-01-01T00:00:00"/>
    <s v="Standard Class"/>
    <s v="AJ-10780"/>
    <s v="Anthony Jacobs"/>
    <x v="1"/>
    <x v="0"/>
    <s v="Beverly"/>
    <x v="31"/>
    <n v="1915"/>
    <x v="3"/>
    <s v="OFF-ST-10000689"/>
    <x v="1"/>
    <x v="4"/>
    <x v="421"/>
    <n v="704.25"/>
    <n v="5"/>
    <n v="0"/>
    <n v="84.51"/>
  </r>
  <r>
    <n v="6298"/>
    <s v="CA-2011-141313"/>
    <x v="2"/>
    <x v="129"/>
    <d v="2012-01-01T00:00:00"/>
    <s v="Standard Class"/>
    <s v="AJ-10780"/>
    <s v="Anthony Jacobs"/>
    <x v="1"/>
    <x v="0"/>
    <s v="Beverly"/>
    <x v="31"/>
    <n v="1915"/>
    <x v="3"/>
    <s v="OFF-PA-10003302"/>
    <x v="1"/>
    <x v="10"/>
    <x v="1712"/>
    <n v="141.76"/>
    <n v="4"/>
    <n v="0"/>
    <n v="66.627199999999988"/>
  </r>
  <r>
    <n v="6299"/>
    <s v="CA-2011-169852"/>
    <x v="2"/>
    <x v="618"/>
    <d v="2011-10-26T00:00:00"/>
    <s v="Standard Class"/>
    <s v="SF-20965"/>
    <s v="Sylvia Foulston"/>
    <x v="1"/>
    <x v="0"/>
    <s v="San Diego"/>
    <x v="1"/>
    <n v="92024"/>
    <x v="1"/>
    <s v="OFF-BI-10001460"/>
    <x v="1"/>
    <x v="8"/>
    <x v="58"/>
    <n v="36.36"/>
    <n v="3"/>
    <n v="0.2"/>
    <n v="12.2715"/>
  </r>
  <r>
    <n v="6300"/>
    <s v="CA-2014-107314"/>
    <x v="3"/>
    <x v="329"/>
    <d v="2014-12-04T00:00:00"/>
    <s v="First Class"/>
    <s v="MZ-17335"/>
    <s v="Maria Zettner"/>
    <x v="2"/>
    <x v="0"/>
    <s v="San Francisco"/>
    <x v="1"/>
    <n v="94109"/>
    <x v="1"/>
    <s v="FUR-FU-10003489"/>
    <x v="0"/>
    <x v="5"/>
    <x v="1762"/>
    <n v="25.83"/>
    <n v="3"/>
    <n v="0"/>
    <n v="9.5570999999999984"/>
  </r>
  <r>
    <n v="6301"/>
    <s v="US-2011-161305"/>
    <x v="2"/>
    <x v="571"/>
    <d v="2011-06-12T00:00:00"/>
    <s v="Standard Class"/>
    <s v="SB-20170"/>
    <s v="Sarah Bern"/>
    <x v="0"/>
    <x v="0"/>
    <s v="Chicago"/>
    <x v="10"/>
    <n v="60623"/>
    <x v="2"/>
    <s v="OFF-BI-10002794"/>
    <x v="1"/>
    <x v="8"/>
    <x v="102"/>
    <n v="24.587999999999994"/>
    <n v="3"/>
    <n v="0.8"/>
    <n v="-38.11140000000001"/>
  </r>
  <r>
    <n v="6302"/>
    <s v="US-2011-161305"/>
    <x v="2"/>
    <x v="571"/>
    <d v="2011-06-12T00:00:00"/>
    <s v="Standard Class"/>
    <s v="SB-20170"/>
    <s v="Sarah Bern"/>
    <x v="0"/>
    <x v="0"/>
    <s v="Chicago"/>
    <x v="10"/>
    <n v="60623"/>
    <x v="2"/>
    <s v="OFF-EN-10000461"/>
    <x v="1"/>
    <x v="12"/>
    <x v="746"/>
    <n v="13.984000000000002"/>
    <n v="2"/>
    <n v="0.2"/>
    <n v="4.7195999999999998"/>
  </r>
  <r>
    <n v="6303"/>
    <s v="CA-2014-166919"/>
    <x v="3"/>
    <x v="51"/>
    <d v="2014-11-28T00:00:00"/>
    <s v="Standard Class"/>
    <s v="AH-10210"/>
    <s v="Alan Hwang"/>
    <x v="0"/>
    <x v="0"/>
    <s v="Dallas"/>
    <x v="5"/>
    <n v="75220"/>
    <x v="2"/>
    <s v="TEC-PH-10001305"/>
    <x v="2"/>
    <x v="7"/>
    <x v="1671"/>
    <n v="195.96000000000004"/>
    <n v="5"/>
    <n v="0.2"/>
    <n v="19.596000000000018"/>
  </r>
  <r>
    <n v="6304"/>
    <s v="CA-2014-162712"/>
    <x v="3"/>
    <x v="978"/>
    <d v="2014-06-21T00:00:00"/>
    <s v="Second Class"/>
    <s v="NK-18490"/>
    <s v="Neil Knudson"/>
    <x v="2"/>
    <x v="0"/>
    <s v="Corpus Christi"/>
    <x v="5"/>
    <n v="78415"/>
    <x v="2"/>
    <s v="OFF-PA-10000167"/>
    <x v="1"/>
    <x v="10"/>
    <x v="1071"/>
    <n v="74.352000000000004"/>
    <n v="3"/>
    <n v="0.2"/>
    <n v="23.234999999999992"/>
  </r>
  <r>
    <n v="6305"/>
    <s v="CA-2014-107552"/>
    <x v="3"/>
    <x v="1024"/>
    <d v="2014-05-06T00:00:00"/>
    <s v="Same Day"/>
    <s v="AI-10855"/>
    <s v="Arianne Irving"/>
    <x v="0"/>
    <x v="0"/>
    <s v="New York City"/>
    <x v="15"/>
    <n v="10035"/>
    <x v="3"/>
    <s v="OFF-PA-10002947"/>
    <x v="1"/>
    <x v="10"/>
    <x v="703"/>
    <n v="6.68"/>
    <n v="1"/>
    <n v="0"/>
    <n v="3.2063999999999999"/>
  </r>
  <r>
    <n v="6306"/>
    <s v="CA-2013-163328"/>
    <x v="0"/>
    <x v="254"/>
    <d v="2013-11-07T00:00:00"/>
    <s v="Second Class"/>
    <s v="TP-21565"/>
    <s v="Tracy Poddar"/>
    <x v="1"/>
    <x v="0"/>
    <s v="Eugene"/>
    <x v="21"/>
    <n v="97405"/>
    <x v="1"/>
    <s v="OFF-SU-10002301"/>
    <x v="1"/>
    <x v="14"/>
    <x v="1573"/>
    <n v="17.584000000000003"/>
    <n v="7"/>
    <n v="0.2"/>
    <n v="-4.1761999999999997"/>
  </r>
  <r>
    <n v="6307"/>
    <s v="CA-2013-163328"/>
    <x v="0"/>
    <x v="254"/>
    <d v="2013-11-07T00:00:00"/>
    <s v="Second Class"/>
    <s v="TP-21565"/>
    <s v="Tracy Poddar"/>
    <x v="1"/>
    <x v="0"/>
    <s v="Eugene"/>
    <x v="21"/>
    <n v="97405"/>
    <x v="1"/>
    <s v="FUR-CH-10003298"/>
    <x v="0"/>
    <x v="1"/>
    <x v="1567"/>
    <n v="104.78399999999999"/>
    <n v="1"/>
    <n v="0.2"/>
    <n v="-14.407800000000009"/>
  </r>
  <r>
    <n v="6308"/>
    <s v="CA-2013-163328"/>
    <x v="0"/>
    <x v="254"/>
    <d v="2013-11-07T00:00:00"/>
    <s v="Second Class"/>
    <s v="TP-21565"/>
    <s v="Tracy Poddar"/>
    <x v="1"/>
    <x v="0"/>
    <s v="Eugene"/>
    <x v="21"/>
    <n v="97405"/>
    <x v="1"/>
    <s v="OFF-PA-10004353"/>
    <x v="1"/>
    <x v="10"/>
    <x v="1652"/>
    <n v="47.952000000000005"/>
    <n v="3"/>
    <n v="0.2"/>
    <n v="16.783200000000001"/>
  </r>
  <r>
    <n v="6309"/>
    <s v="CA-2013-163328"/>
    <x v="0"/>
    <x v="254"/>
    <d v="2013-11-07T00:00:00"/>
    <s v="Second Class"/>
    <s v="TP-21565"/>
    <s v="Tracy Poddar"/>
    <x v="1"/>
    <x v="0"/>
    <s v="Eugene"/>
    <x v="21"/>
    <n v="97405"/>
    <x v="1"/>
    <s v="FUR-CH-10000229"/>
    <x v="0"/>
    <x v="1"/>
    <x v="1612"/>
    <n v="650.35200000000009"/>
    <n v="3"/>
    <n v="0.2"/>
    <n v="-97.552800000000076"/>
  </r>
  <r>
    <n v="6310"/>
    <s v="CA-2013-163328"/>
    <x v="0"/>
    <x v="254"/>
    <d v="2013-11-07T00:00:00"/>
    <s v="Second Class"/>
    <s v="TP-21565"/>
    <s v="Tracy Poddar"/>
    <x v="1"/>
    <x v="0"/>
    <s v="Eugene"/>
    <x v="21"/>
    <n v="97405"/>
    <x v="1"/>
    <s v="OFF-LA-10003930"/>
    <x v="1"/>
    <x v="2"/>
    <x v="503"/>
    <n v="629.18400000000008"/>
    <n v="8"/>
    <n v="0.2"/>
    <n v="228.07919999999999"/>
  </r>
  <r>
    <n v="6311"/>
    <s v="CA-2013-163328"/>
    <x v="0"/>
    <x v="254"/>
    <d v="2013-11-07T00:00:00"/>
    <s v="Second Class"/>
    <s v="TP-21565"/>
    <s v="Tracy Poddar"/>
    <x v="1"/>
    <x v="0"/>
    <s v="Eugene"/>
    <x v="21"/>
    <n v="97405"/>
    <x v="1"/>
    <s v="OFF-PA-10000176"/>
    <x v="1"/>
    <x v="10"/>
    <x v="634"/>
    <n v="15.176"/>
    <n v="1"/>
    <n v="0.2"/>
    <n v="5.3115999999999985"/>
  </r>
  <r>
    <n v="6312"/>
    <s v="CA-2011-112837"/>
    <x v="2"/>
    <x v="1102"/>
    <d v="2011-09-16T00:00:00"/>
    <s v="Standard Class"/>
    <s v="LW-17125"/>
    <s v="Liz Willingham"/>
    <x v="0"/>
    <x v="0"/>
    <s v="Oxnard"/>
    <x v="1"/>
    <n v="93030"/>
    <x v="1"/>
    <s v="FUR-FU-10004006"/>
    <x v="0"/>
    <x v="5"/>
    <x v="101"/>
    <n v="127.94999999999999"/>
    <n v="3"/>
    <n v="0"/>
    <n v="21.751499999999986"/>
  </r>
  <r>
    <n v="6313"/>
    <s v="CA-2014-120019"/>
    <x v="3"/>
    <x v="911"/>
    <d v="2014-02-22T00:00:00"/>
    <s v="Standard Class"/>
    <s v="NG-18355"/>
    <s v="Nat Gilpin"/>
    <x v="1"/>
    <x v="0"/>
    <s v="Fairfield"/>
    <x v="29"/>
    <n v="6824"/>
    <x v="3"/>
    <s v="OFF-ST-10001932"/>
    <x v="1"/>
    <x v="4"/>
    <x v="1641"/>
    <n v="579.51"/>
    <n v="3"/>
    <n v="0"/>
    <n v="81.131400000000014"/>
  </r>
  <r>
    <n v="6314"/>
    <s v="CA-2014-120019"/>
    <x v="3"/>
    <x v="911"/>
    <d v="2014-02-22T00:00:00"/>
    <s v="Standard Class"/>
    <s v="NG-18355"/>
    <s v="Nat Gilpin"/>
    <x v="1"/>
    <x v="0"/>
    <s v="Fairfield"/>
    <x v="29"/>
    <n v="6824"/>
    <x v="3"/>
    <s v="TEC-PH-10000923"/>
    <x v="2"/>
    <x v="7"/>
    <x v="1225"/>
    <n v="14.99"/>
    <n v="1"/>
    <n v="0"/>
    <n v="7.3451000000000004"/>
  </r>
  <r>
    <n v="6315"/>
    <s v="CA-2011-100762"/>
    <x v="2"/>
    <x v="156"/>
    <d v="2011-11-29T00:00:00"/>
    <s v="Standard Class"/>
    <s v="NG-18355"/>
    <s v="Nat Gilpin"/>
    <x v="1"/>
    <x v="0"/>
    <s v="Jackson"/>
    <x v="12"/>
    <n v="49201"/>
    <x v="2"/>
    <s v="OFF-AR-10000380"/>
    <x v="1"/>
    <x v="6"/>
    <x v="108"/>
    <n v="151.91999999999999"/>
    <n v="4"/>
    <n v="0"/>
    <n v="45.575999999999979"/>
  </r>
  <r>
    <n v="6316"/>
    <s v="CA-2011-100762"/>
    <x v="2"/>
    <x v="156"/>
    <d v="2011-11-29T00:00:00"/>
    <s v="Standard Class"/>
    <s v="NG-18355"/>
    <s v="Nat Gilpin"/>
    <x v="1"/>
    <x v="0"/>
    <s v="Jackson"/>
    <x v="12"/>
    <n v="49201"/>
    <x v="2"/>
    <s v="OFF-LA-10003930"/>
    <x v="1"/>
    <x v="2"/>
    <x v="503"/>
    <n v="196.62"/>
    <n v="2"/>
    <n v="0"/>
    <n v="96.343800000000002"/>
  </r>
  <r>
    <n v="6317"/>
    <s v="CA-2011-100762"/>
    <x v="2"/>
    <x v="156"/>
    <d v="2011-11-29T00:00:00"/>
    <s v="Standard Class"/>
    <s v="NG-18355"/>
    <s v="Nat Gilpin"/>
    <x v="1"/>
    <x v="0"/>
    <s v="Jackson"/>
    <x v="12"/>
    <n v="49201"/>
    <x v="2"/>
    <s v="OFF-PA-10001815"/>
    <x v="1"/>
    <x v="10"/>
    <x v="1393"/>
    <n v="144.12"/>
    <n v="3"/>
    <n v="0"/>
    <n v="69.177599999999984"/>
  </r>
  <r>
    <n v="6318"/>
    <s v="CA-2011-100762"/>
    <x v="2"/>
    <x v="156"/>
    <d v="2011-11-29T00:00:00"/>
    <s v="Standard Class"/>
    <s v="NG-18355"/>
    <s v="Nat Gilpin"/>
    <x v="1"/>
    <x v="0"/>
    <s v="Jackson"/>
    <x v="12"/>
    <n v="49201"/>
    <x v="2"/>
    <s v="OFF-PA-10004082"/>
    <x v="1"/>
    <x v="10"/>
    <x v="224"/>
    <n v="15.96"/>
    <n v="2"/>
    <n v="0"/>
    <n v="7.98"/>
  </r>
  <r>
    <n v="6319"/>
    <s v="CA-2014-161459"/>
    <x v="3"/>
    <x v="920"/>
    <d v="2014-11-30T00:00:00"/>
    <s v="Second Class"/>
    <s v="EB-13750"/>
    <s v="Edward Becker"/>
    <x v="1"/>
    <x v="0"/>
    <s v="Laguna Niguel"/>
    <x v="1"/>
    <n v="92677"/>
    <x v="1"/>
    <s v="TEC-PH-10004071"/>
    <x v="2"/>
    <x v="7"/>
    <x v="1537"/>
    <n v="39.960000000000008"/>
    <n v="5"/>
    <n v="0.2"/>
    <n v="3.4964999999999993"/>
  </r>
  <r>
    <n v="6320"/>
    <s v="CA-2014-161459"/>
    <x v="3"/>
    <x v="920"/>
    <d v="2014-11-30T00:00:00"/>
    <s v="Second Class"/>
    <s v="EB-13750"/>
    <s v="Edward Becker"/>
    <x v="1"/>
    <x v="0"/>
    <s v="Laguna Niguel"/>
    <x v="1"/>
    <n v="92677"/>
    <x v="1"/>
    <s v="OFF-PA-10002377"/>
    <x v="1"/>
    <x v="10"/>
    <x v="557"/>
    <n v="34.08"/>
    <n v="6"/>
    <n v="0"/>
    <n v="15.335999999999999"/>
  </r>
  <r>
    <n v="6321"/>
    <s v="CA-2014-160017"/>
    <x v="3"/>
    <x v="394"/>
    <d v="2014-10-03T00:00:00"/>
    <s v="Standard Class"/>
    <s v="SP-20860"/>
    <s v="Sung Pak"/>
    <x v="1"/>
    <x v="0"/>
    <s v="Jacksonville"/>
    <x v="2"/>
    <n v="32216"/>
    <x v="0"/>
    <s v="OFF-PA-10001800"/>
    <x v="1"/>
    <x v="10"/>
    <x v="580"/>
    <n v="10.368000000000002"/>
    <n v="2"/>
    <n v="0.2"/>
    <n v="3.6288"/>
  </r>
  <r>
    <n v="6322"/>
    <s v="CA-2011-123316"/>
    <x v="2"/>
    <x v="303"/>
    <d v="2011-10-17T00:00:00"/>
    <s v="Standard Class"/>
    <s v="SP-20545"/>
    <s v="Sibella Parks"/>
    <x v="1"/>
    <x v="0"/>
    <s v="Mount Vernon"/>
    <x v="15"/>
    <n v="10550"/>
    <x v="3"/>
    <s v="OFF-BI-10002764"/>
    <x v="1"/>
    <x v="8"/>
    <x v="502"/>
    <n v="7.7520000000000007"/>
    <n v="3"/>
    <n v="0.2"/>
    <n v="2.8100999999999998"/>
  </r>
  <r>
    <n v="6323"/>
    <s v="CA-2011-141299"/>
    <x v="2"/>
    <x v="561"/>
    <d v="2011-06-07T00:00:00"/>
    <s v="Second Class"/>
    <s v="RB-19795"/>
    <s v="Ross Baird"/>
    <x v="2"/>
    <x v="0"/>
    <s v="Midland"/>
    <x v="12"/>
    <n v="48640"/>
    <x v="2"/>
    <s v="OFF-EN-10004459"/>
    <x v="1"/>
    <x v="12"/>
    <x v="655"/>
    <n v="15.28"/>
    <n v="2"/>
    <n v="0"/>
    <n v="7.4871999999999996"/>
  </r>
  <r>
    <n v="6324"/>
    <s v="CA-2011-104402"/>
    <x v="2"/>
    <x v="1103"/>
    <d v="2011-06-23T00:00:00"/>
    <s v="Standard Class"/>
    <s v="DB-13660"/>
    <s v="Duane Benoit"/>
    <x v="0"/>
    <x v="0"/>
    <s v="Newark"/>
    <x v="13"/>
    <n v="19711"/>
    <x v="3"/>
    <s v="TEC-MA-10000423"/>
    <x v="2"/>
    <x v="15"/>
    <x v="1713"/>
    <n v="65.97"/>
    <n v="3"/>
    <n v="0"/>
    <n v="31.005899999999997"/>
  </r>
  <r>
    <n v="6325"/>
    <s v="CA-2012-110289"/>
    <x v="1"/>
    <x v="1104"/>
    <d v="2012-11-02T00:00:00"/>
    <s v="Standard Class"/>
    <s v="NB-18655"/>
    <s v="Nona Balk"/>
    <x v="1"/>
    <x v="0"/>
    <s v="San Francisco"/>
    <x v="1"/>
    <n v="94109"/>
    <x v="1"/>
    <s v="OFF-PA-10002986"/>
    <x v="1"/>
    <x v="10"/>
    <x v="477"/>
    <n v="33.4"/>
    <n v="5"/>
    <n v="0"/>
    <n v="16.032"/>
  </r>
  <r>
    <n v="6326"/>
    <s v="CA-2012-110289"/>
    <x v="1"/>
    <x v="1104"/>
    <d v="2012-11-02T00:00:00"/>
    <s v="Standard Class"/>
    <s v="NB-18655"/>
    <s v="Nona Balk"/>
    <x v="1"/>
    <x v="0"/>
    <s v="San Francisco"/>
    <x v="1"/>
    <n v="94109"/>
    <x v="1"/>
    <s v="OFF-EN-10001434"/>
    <x v="1"/>
    <x v="12"/>
    <x v="434"/>
    <n v="210.84"/>
    <n v="4"/>
    <n v="0"/>
    <n v="103.3116"/>
  </r>
  <r>
    <n v="6327"/>
    <s v="CA-2011-167927"/>
    <x v="2"/>
    <x v="407"/>
    <d v="2011-01-27T00:00:00"/>
    <s v="Standard Class"/>
    <s v="XP-21865"/>
    <s v="Xylona Preis"/>
    <x v="0"/>
    <x v="0"/>
    <s v="Westland"/>
    <x v="12"/>
    <n v="48185"/>
    <x v="2"/>
    <s v="OFF-ST-10000760"/>
    <x v="1"/>
    <x v="4"/>
    <x v="4"/>
    <n v="13.98"/>
    <n v="1"/>
    <n v="0"/>
    <n v="4.0541999999999998"/>
  </r>
  <r>
    <n v="6328"/>
    <s v="CA-2011-167927"/>
    <x v="2"/>
    <x v="407"/>
    <d v="2011-01-27T00:00:00"/>
    <s v="Standard Class"/>
    <s v="XP-21865"/>
    <s v="Xylona Preis"/>
    <x v="0"/>
    <x v="0"/>
    <s v="Westland"/>
    <x v="12"/>
    <n v="48185"/>
    <x v="2"/>
    <s v="FUR-FU-10002918"/>
    <x v="0"/>
    <x v="5"/>
    <x v="266"/>
    <n v="272.94"/>
    <n v="3"/>
    <n v="0"/>
    <n v="30.023400000000009"/>
  </r>
  <r>
    <n v="6329"/>
    <s v="CA-2011-167927"/>
    <x v="2"/>
    <x v="407"/>
    <d v="2011-01-27T00:00:00"/>
    <s v="Standard Class"/>
    <s v="XP-21865"/>
    <s v="Xylona Preis"/>
    <x v="0"/>
    <x v="0"/>
    <s v="Westland"/>
    <x v="12"/>
    <n v="48185"/>
    <x v="2"/>
    <s v="OFF-BI-10000605"/>
    <x v="1"/>
    <x v="8"/>
    <x v="531"/>
    <n v="19.05"/>
    <n v="5"/>
    <n v="0"/>
    <n v="8.9534999999999982"/>
  </r>
  <r>
    <n v="6330"/>
    <s v="CA-2011-167927"/>
    <x v="2"/>
    <x v="407"/>
    <d v="2011-01-27T00:00:00"/>
    <s v="Standard Class"/>
    <s v="XP-21865"/>
    <s v="Xylona Preis"/>
    <x v="0"/>
    <x v="0"/>
    <s v="Westland"/>
    <x v="12"/>
    <n v="48185"/>
    <x v="2"/>
    <s v="OFF-AP-10002311"/>
    <x v="1"/>
    <x v="9"/>
    <x v="14"/>
    <n v="247.71600000000001"/>
    <n v="4"/>
    <n v="0.1"/>
    <n v="93.581600000000009"/>
  </r>
  <r>
    <n v="6331"/>
    <s v="CA-2011-167927"/>
    <x v="2"/>
    <x v="407"/>
    <d v="2011-01-27T00:00:00"/>
    <s v="Standard Class"/>
    <s v="XP-21865"/>
    <s v="Xylona Preis"/>
    <x v="0"/>
    <x v="0"/>
    <s v="Westland"/>
    <x v="12"/>
    <n v="48185"/>
    <x v="2"/>
    <s v="OFF-ST-10003123"/>
    <x v="1"/>
    <x v="4"/>
    <x v="1268"/>
    <n v="66.58"/>
    <n v="2"/>
    <n v="0"/>
    <n v="15.979199999999999"/>
  </r>
  <r>
    <n v="6332"/>
    <s v="CA-2011-167927"/>
    <x v="2"/>
    <x v="407"/>
    <d v="2011-01-27T00:00:00"/>
    <s v="Standard Class"/>
    <s v="XP-21865"/>
    <s v="Xylona Preis"/>
    <x v="0"/>
    <x v="0"/>
    <s v="Westland"/>
    <x v="12"/>
    <n v="48185"/>
    <x v="2"/>
    <s v="OFF-AR-10004456"/>
    <x v="1"/>
    <x v="6"/>
    <x v="1044"/>
    <n v="43.92"/>
    <n v="3"/>
    <n v="0"/>
    <n v="12.736799999999999"/>
  </r>
  <r>
    <n v="6333"/>
    <s v="CA-2011-167927"/>
    <x v="2"/>
    <x v="407"/>
    <d v="2011-01-27T00:00:00"/>
    <s v="Standard Class"/>
    <s v="XP-21865"/>
    <s v="Xylona Preis"/>
    <x v="0"/>
    <x v="0"/>
    <s v="Westland"/>
    <x v="12"/>
    <n v="48185"/>
    <x v="2"/>
    <s v="FUR-FU-10002268"/>
    <x v="0"/>
    <x v="5"/>
    <x v="860"/>
    <n v="14.73"/>
    <n v="3"/>
    <n v="0"/>
    <n v="4.8608999999999991"/>
  </r>
  <r>
    <n v="6334"/>
    <s v="CA-2011-167927"/>
    <x v="2"/>
    <x v="407"/>
    <d v="2011-01-27T00:00:00"/>
    <s v="Standard Class"/>
    <s v="XP-21865"/>
    <s v="Xylona Preis"/>
    <x v="0"/>
    <x v="0"/>
    <s v="Westland"/>
    <x v="12"/>
    <n v="48185"/>
    <x v="2"/>
    <s v="OFF-BI-10004364"/>
    <x v="1"/>
    <x v="8"/>
    <x v="302"/>
    <n v="29.700000000000003"/>
    <n v="5"/>
    <n v="0"/>
    <n v="13.365"/>
  </r>
  <r>
    <n v="6335"/>
    <s v="CA-2011-133305"/>
    <x v="2"/>
    <x v="384"/>
    <d v="2011-07-15T00:00:00"/>
    <s v="Standard Class"/>
    <s v="MH-17455"/>
    <s v="Mark Hamilton"/>
    <x v="0"/>
    <x v="0"/>
    <s v="New York City"/>
    <x v="15"/>
    <n v="10011"/>
    <x v="3"/>
    <s v="OFF-PA-10001970"/>
    <x v="1"/>
    <x v="10"/>
    <x v="311"/>
    <n v="49.12"/>
    <n v="4"/>
    <n v="0"/>
    <n v="23.086399999999998"/>
  </r>
  <r>
    <n v="6336"/>
    <s v="CA-2011-133305"/>
    <x v="2"/>
    <x v="384"/>
    <d v="2011-07-15T00:00:00"/>
    <s v="Standard Class"/>
    <s v="MH-17455"/>
    <s v="Mark Hamilton"/>
    <x v="0"/>
    <x v="0"/>
    <s v="New York City"/>
    <x v="15"/>
    <n v="10011"/>
    <x v="3"/>
    <s v="OFF-BI-10002954"/>
    <x v="1"/>
    <x v="8"/>
    <x v="1179"/>
    <n v="18.28"/>
    <n v="5"/>
    <n v="0.2"/>
    <n v="6.3979999999999997"/>
  </r>
  <r>
    <n v="6337"/>
    <s v="CA-2013-165995"/>
    <x v="0"/>
    <x v="133"/>
    <d v="2013-09-07T00:00:00"/>
    <s v="Standard Class"/>
    <s v="BG-11740"/>
    <s v="Bruce Geld"/>
    <x v="0"/>
    <x v="0"/>
    <s v="Los Angeles"/>
    <x v="1"/>
    <n v="90008"/>
    <x v="1"/>
    <s v="FUR-FU-10000672"/>
    <x v="0"/>
    <x v="5"/>
    <x v="1508"/>
    <n v="47.04"/>
    <n v="4"/>
    <n v="0"/>
    <n v="15.993599999999997"/>
  </r>
  <r>
    <n v="6338"/>
    <s v="CA-2013-165995"/>
    <x v="0"/>
    <x v="133"/>
    <d v="2013-09-07T00:00:00"/>
    <s v="Standard Class"/>
    <s v="BG-11740"/>
    <s v="Bruce Geld"/>
    <x v="0"/>
    <x v="0"/>
    <s v="Los Angeles"/>
    <x v="1"/>
    <n v="90008"/>
    <x v="1"/>
    <s v="TEC-PH-10004908"/>
    <x v="2"/>
    <x v="7"/>
    <x v="1474"/>
    <n v="339.96000000000004"/>
    <n v="5"/>
    <n v="0.2"/>
    <n v="42.494999999999948"/>
  </r>
  <r>
    <n v="6339"/>
    <s v="CA-2014-143112"/>
    <x v="3"/>
    <x v="361"/>
    <d v="2014-10-10T00:00:00"/>
    <s v="Standard Class"/>
    <s v="TS-21370"/>
    <s v="Todd Sumrall"/>
    <x v="1"/>
    <x v="0"/>
    <s v="New York City"/>
    <x v="15"/>
    <n v="10035"/>
    <x v="3"/>
    <s v="TEC-PH-10003095"/>
    <x v="2"/>
    <x v="7"/>
    <x v="1491"/>
    <n v="87.8"/>
    <n v="4"/>
    <n v="0"/>
    <n v="43.9"/>
  </r>
  <r>
    <n v="6340"/>
    <s v="CA-2014-143112"/>
    <x v="3"/>
    <x v="361"/>
    <d v="2014-10-10T00:00:00"/>
    <s v="Standard Class"/>
    <s v="TS-21370"/>
    <s v="Todd Sumrall"/>
    <x v="1"/>
    <x v="0"/>
    <s v="New York City"/>
    <x v="15"/>
    <n v="10035"/>
    <x v="3"/>
    <s v="FUR-CH-10002880"/>
    <x v="0"/>
    <x v="1"/>
    <x v="801"/>
    <n v="221.38200000000001"/>
    <n v="2"/>
    <n v="0.1"/>
    <n v="2.4597999999999871"/>
  </r>
  <r>
    <n v="6341"/>
    <s v="CA-2014-143112"/>
    <x v="3"/>
    <x v="361"/>
    <d v="2014-10-10T00:00:00"/>
    <s v="Standard Class"/>
    <s v="TS-21370"/>
    <s v="Todd Sumrall"/>
    <x v="1"/>
    <x v="0"/>
    <s v="New York City"/>
    <x v="15"/>
    <n v="10035"/>
    <x v="3"/>
    <s v="TEC-MA-10001047"/>
    <x v="2"/>
    <x v="15"/>
    <x v="1626"/>
    <n v="5199.96"/>
    <n v="4"/>
    <n v="0"/>
    <n v="1351.9895999999999"/>
  </r>
  <r>
    <n v="6342"/>
    <s v="US-2014-105830"/>
    <x v="3"/>
    <x v="413"/>
    <d v="2014-01-03T00:00:00"/>
    <s v="First Class"/>
    <s v="DB-13660"/>
    <s v="Duane Benoit"/>
    <x v="0"/>
    <x v="0"/>
    <s v="Lancaster"/>
    <x v="24"/>
    <n v="43130"/>
    <x v="3"/>
    <s v="OFF-ST-10002554"/>
    <x v="1"/>
    <x v="4"/>
    <x v="1144"/>
    <n v="156.512"/>
    <n v="4"/>
    <n v="0.2"/>
    <n v="-35.215199999999996"/>
  </r>
  <r>
    <n v="6343"/>
    <s v="CA-2012-146255"/>
    <x v="1"/>
    <x v="1105"/>
    <d v="2012-03-10T00:00:00"/>
    <s v="First Class"/>
    <s v="EM-14140"/>
    <s v="Eugene Moren"/>
    <x v="2"/>
    <x v="0"/>
    <s v="Newark"/>
    <x v="13"/>
    <n v="19711"/>
    <x v="3"/>
    <s v="TEC-AC-10004469"/>
    <x v="2"/>
    <x v="11"/>
    <x v="238"/>
    <n v="119.85000000000001"/>
    <n v="3"/>
    <n v="0"/>
    <n v="52.734000000000009"/>
  </r>
  <r>
    <n v="6344"/>
    <s v="CA-2012-146255"/>
    <x v="1"/>
    <x v="1105"/>
    <d v="2012-03-10T00:00:00"/>
    <s v="First Class"/>
    <s v="EM-14140"/>
    <s v="Eugene Moren"/>
    <x v="2"/>
    <x v="0"/>
    <s v="Newark"/>
    <x v="13"/>
    <n v="19711"/>
    <x v="3"/>
    <s v="OFF-BI-10000309"/>
    <x v="1"/>
    <x v="8"/>
    <x v="334"/>
    <n v="30.44"/>
    <n v="2"/>
    <n v="0"/>
    <n v="14.9156"/>
  </r>
  <r>
    <n v="6345"/>
    <s v="CA-2012-146255"/>
    <x v="1"/>
    <x v="1105"/>
    <d v="2012-03-10T00:00:00"/>
    <s v="First Class"/>
    <s v="EM-14140"/>
    <s v="Eugene Moren"/>
    <x v="2"/>
    <x v="0"/>
    <s v="Newark"/>
    <x v="13"/>
    <n v="19711"/>
    <x v="3"/>
    <s v="OFF-BI-10001765"/>
    <x v="1"/>
    <x v="8"/>
    <x v="985"/>
    <n v="69.28"/>
    <n v="2"/>
    <n v="0"/>
    <n v="33.254399999999997"/>
  </r>
  <r>
    <n v="6346"/>
    <s v="CA-2012-146255"/>
    <x v="1"/>
    <x v="1105"/>
    <d v="2012-03-10T00:00:00"/>
    <s v="First Class"/>
    <s v="EM-14140"/>
    <s v="Eugene Moren"/>
    <x v="2"/>
    <x v="0"/>
    <s v="Newark"/>
    <x v="13"/>
    <n v="19711"/>
    <x v="3"/>
    <s v="TEC-PH-10001619"/>
    <x v="2"/>
    <x v="7"/>
    <x v="1585"/>
    <n v="587.97"/>
    <n v="3"/>
    <n v="0"/>
    <n v="170.51129999999998"/>
  </r>
  <r>
    <n v="6347"/>
    <s v="CA-2014-104822"/>
    <x v="3"/>
    <x v="179"/>
    <d v="2014-10-21T00:00:00"/>
    <s v="Same Day"/>
    <s v="RB-19465"/>
    <s v="Rick Bensley"/>
    <x v="2"/>
    <x v="0"/>
    <s v="New York City"/>
    <x v="15"/>
    <n v="10024"/>
    <x v="3"/>
    <s v="OFF-LA-10002034"/>
    <x v="1"/>
    <x v="2"/>
    <x v="1102"/>
    <n v="24.55"/>
    <n v="5"/>
    <n v="0"/>
    <n v="12.029499999999999"/>
  </r>
  <r>
    <n v="6348"/>
    <s v="CA-2012-104486"/>
    <x v="1"/>
    <x v="489"/>
    <d v="2012-05-06T00:00:00"/>
    <s v="Standard Class"/>
    <s v="PO-18850"/>
    <s v="Patrick O'Brill"/>
    <x v="0"/>
    <x v="0"/>
    <s v="San Francisco"/>
    <x v="1"/>
    <n v="94109"/>
    <x v="1"/>
    <s v="OFF-BI-10000309"/>
    <x v="1"/>
    <x v="8"/>
    <x v="334"/>
    <n v="12.176000000000002"/>
    <n v="1"/>
    <n v="0.2"/>
    <n v="4.4137999999999993"/>
  </r>
  <r>
    <n v="6349"/>
    <s v="CA-2012-104486"/>
    <x v="1"/>
    <x v="489"/>
    <d v="2012-05-06T00:00:00"/>
    <s v="Standard Class"/>
    <s v="PO-18850"/>
    <s v="Patrick O'Brill"/>
    <x v="0"/>
    <x v="0"/>
    <s v="San Francisco"/>
    <x v="1"/>
    <n v="94109"/>
    <x v="1"/>
    <s v="OFF-ST-10000876"/>
    <x v="1"/>
    <x v="4"/>
    <x v="251"/>
    <n v="37.32"/>
    <n v="3"/>
    <n v="0"/>
    <n v="10.4496"/>
  </r>
  <r>
    <n v="6350"/>
    <s v="CA-2012-104486"/>
    <x v="1"/>
    <x v="489"/>
    <d v="2012-05-06T00:00:00"/>
    <s v="Standard Class"/>
    <s v="PO-18850"/>
    <s v="Patrick O'Brill"/>
    <x v="0"/>
    <x v="0"/>
    <s v="San Francisco"/>
    <x v="1"/>
    <n v="94109"/>
    <x v="1"/>
    <s v="OFF-SU-10002573"/>
    <x v="1"/>
    <x v="14"/>
    <x v="350"/>
    <n v="35.06"/>
    <n v="2"/>
    <n v="0"/>
    <n v="10.517999999999997"/>
  </r>
  <r>
    <n v="6351"/>
    <s v="CA-2014-161557"/>
    <x v="3"/>
    <x v="213"/>
    <d v="2014-09-09T00:00:00"/>
    <s v="Standard Class"/>
    <s v="AG-10900"/>
    <s v="Arthur Gainer"/>
    <x v="0"/>
    <x v="0"/>
    <s v="Dallas"/>
    <x v="5"/>
    <n v="75217"/>
    <x v="2"/>
    <s v="FUR-FU-10004622"/>
    <x v="0"/>
    <x v="5"/>
    <x v="787"/>
    <n v="108.40000000000002"/>
    <n v="5"/>
    <n v="0.6"/>
    <n v="-105.69000000000003"/>
  </r>
  <r>
    <n v="6352"/>
    <s v="CA-2014-161130"/>
    <x v="3"/>
    <x v="132"/>
    <d v="2014-11-09T00:00:00"/>
    <s v="Standard Class"/>
    <s v="BF-11275"/>
    <s v="Beth Fritzler"/>
    <x v="1"/>
    <x v="0"/>
    <s v="Miami"/>
    <x v="2"/>
    <n v="33178"/>
    <x v="0"/>
    <s v="TEC-PH-10002549"/>
    <x v="2"/>
    <x v="7"/>
    <x v="928"/>
    <n v="361.37600000000003"/>
    <n v="2"/>
    <n v="0.2"/>
    <n v="27.103200000000001"/>
  </r>
  <r>
    <n v="6353"/>
    <s v="US-2012-161347"/>
    <x v="1"/>
    <x v="1023"/>
    <d v="2012-09-19T00:00:00"/>
    <s v="Standard Class"/>
    <s v="HG-14845"/>
    <s v="Harry Greene"/>
    <x v="0"/>
    <x v="0"/>
    <s v="Philadelphia"/>
    <x v="9"/>
    <n v="19120"/>
    <x v="3"/>
    <s v="OFF-BI-10004209"/>
    <x v="1"/>
    <x v="8"/>
    <x v="1206"/>
    <n v="2.4119999999999999"/>
    <n v="1"/>
    <n v="0.7"/>
    <n v="-2.0099999999999998"/>
  </r>
  <r>
    <n v="6354"/>
    <s v="US-2012-109015"/>
    <x v="1"/>
    <x v="684"/>
    <d v="2012-09-12T00:00:00"/>
    <s v="Standard Class"/>
    <s v="BS-11590"/>
    <s v="Brendan Sweed"/>
    <x v="1"/>
    <x v="0"/>
    <s v="New York City"/>
    <x v="15"/>
    <n v="10011"/>
    <x v="3"/>
    <s v="OFF-AP-10001962"/>
    <x v="1"/>
    <x v="9"/>
    <x v="1594"/>
    <n v="8.39"/>
    <n v="1"/>
    <n v="0"/>
    <n v="2.0975000000000001"/>
  </r>
  <r>
    <n v="6355"/>
    <s v="US-2012-109015"/>
    <x v="1"/>
    <x v="684"/>
    <d v="2012-09-12T00:00:00"/>
    <s v="Standard Class"/>
    <s v="BS-11590"/>
    <s v="Brendan Sweed"/>
    <x v="1"/>
    <x v="0"/>
    <s v="New York City"/>
    <x v="15"/>
    <n v="10011"/>
    <x v="3"/>
    <s v="TEC-PH-10002922"/>
    <x v="2"/>
    <x v="7"/>
    <x v="965"/>
    <n v="337.98"/>
    <n v="2"/>
    <n v="0"/>
    <n v="101.39399999999998"/>
  </r>
  <r>
    <n v="6356"/>
    <s v="CA-2011-110611"/>
    <x v="2"/>
    <x v="191"/>
    <d v="2011-10-13T00:00:00"/>
    <s v="Standard Class"/>
    <s v="JD-16015"/>
    <s v="Joy Daniels"/>
    <x v="0"/>
    <x v="0"/>
    <s v="Philadelphia"/>
    <x v="9"/>
    <n v="19120"/>
    <x v="3"/>
    <s v="OFF-ST-10000642"/>
    <x v="1"/>
    <x v="4"/>
    <x v="192"/>
    <n v="83.920000000000016"/>
    <n v="5"/>
    <n v="0.2"/>
    <n v="-13.637000000000011"/>
  </r>
  <r>
    <n v="6357"/>
    <s v="CA-2014-139080"/>
    <x v="3"/>
    <x v="205"/>
    <d v="2014-01-29T00:00:00"/>
    <s v="Standard Class"/>
    <s v="CS-12250"/>
    <s v="Chris Selesnick"/>
    <x v="1"/>
    <x v="0"/>
    <s v="Seattle"/>
    <x v="4"/>
    <n v="98103"/>
    <x v="1"/>
    <s v="OFF-BI-10001757"/>
    <x v="1"/>
    <x v="8"/>
    <x v="1158"/>
    <n v="19.68"/>
    <n v="5"/>
    <n v="0.2"/>
    <n v="6.8879999999999981"/>
  </r>
  <r>
    <n v="6358"/>
    <s v="CA-2014-139080"/>
    <x v="3"/>
    <x v="205"/>
    <d v="2014-01-29T00:00:00"/>
    <s v="Standard Class"/>
    <s v="CS-12250"/>
    <s v="Chris Selesnick"/>
    <x v="1"/>
    <x v="0"/>
    <s v="Seattle"/>
    <x v="4"/>
    <n v="98103"/>
    <x v="1"/>
    <s v="OFF-PA-10004621"/>
    <x v="1"/>
    <x v="10"/>
    <x v="738"/>
    <n v="25.92"/>
    <n v="4"/>
    <n v="0"/>
    <n v="12.441600000000001"/>
  </r>
  <r>
    <n v="6359"/>
    <s v="CA-2014-139080"/>
    <x v="3"/>
    <x v="205"/>
    <d v="2014-01-29T00:00:00"/>
    <s v="Standard Class"/>
    <s v="CS-12250"/>
    <s v="Chris Selesnick"/>
    <x v="1"/>
    <x v="0"/>
    <s v="Seattle"/>
    <x v="4"/>
    <n v="98103"/>
    <x v="1"/>
    <s v="OFF-PA-10002262"/>
    <x v="1"/>
    <x v="10"/>
    <x v="992"/>
    <n v="6.48"/>
    <n v="1"/>
    <n v="0"/>
    <n v="3.1104000000000003"/>
  </r>
  <r>
    <n v="6360"/>
    <s v="CA-2014-139080"/>
    <x v="3"/>
    <x v="205"/>
    <d v="2014-01-29T00:00:00"/>
    <s v="Standard Class"/>
    <s v="CS-12250"/>
    <s v="Chris Selesnick"/>
    <x v="1"/>
    <x v="0"/>
    <s v="Seattle"/>
    <x v="4"/>
    <n v="98103"/>
    <x v="1"/>
    <s v="TEC-PH-10004100"/>
    <x v="2"/>
    <x v="7"/>
    <x v="1743"/>
    <n v="86.352000000000004"/>
    <n v="6"/>
    <n v="0.2"/>
    <n v="8.6352000000000011"/>
  </r>
  <r>
    <n v="6361"/>
    <s v="CA-2012-115693"/>
    <x v="1"/>
    <x v="895"/>
    <d v="2012-12-15T00:00:00"/>
    <s v="Standard Class"/>
    <s v="FC-14245"/>
    <s v="Frank Carlisle"/>
    <x v="2"/>
    <x v="0"/>
    <s v="Los Angeles"/>
    <x v="1"/>
    <n v="90032"/>
    <x v="1"/>
    <s v="OFF-AR-10003582"/>
    <x v="1"/>
    <x v="6"/>
    <x v="1451"/>
    <n v="56.3"/>
    <n v="2"/>
    <n v="0"/>
    <n v="15.764000000000003"/>
  </r>
  <r>
    <n v="6362"/>
    <s v="US-2011-107993"/>
    <x v="2"/>
    <x v="641"/>
    <d v="2011-11-30T00:00:00"/>
    <s v="Standard Class"/>
    <s v="SE-20110"/>
    <s v="Sanjit Engle"/>
    <x v="0"/>
    <x v="0"/>
    <s v="Springfield"/>
    <x v="21"/>
    <n v="97477"/>
    <x v="1"/>
    <s v="OFF-AR-10003179"/>
    <x v="1"/>
    <x v="6"/>
    <x v="1565"/>
    <n v="51.016000000000005"/>
    <n v="7"/>
    <n v="0.2"/>
    <n v="8.2900999999999954"/>
  </r>
  <r>
    <n v="6363"/>
    <s v="CA-2014-110443"/>
    <x v="3"/>
    <x v="610"/>
    <d v="2014-11-26T00:00:00"/>
    <s v="Standard Class"/>
    <s v="CK-12205"/>
    <s v="Chloris Kastensmidt"/>
    <x v="0"/>
    <x v="0"/>
    <s v="Renton"/>
    <x v="4"/>
    <n v="98059"/>
    <x v="1"/>
    <s v="OFF-BI-10001670"/>
    <x v="1"/>
    <x v="8"/>
    <x v="438"/>
    <n v="150.80000000000001"/>
    <n v="5"/>
    <n v="0.2"/>
    <n v="56.55"/>
  </r>
  <r>
    <n v="6364"/>
    <s v="CA-2014-110443"/>
    <x v="3"/>
    <x v="610"/>
    <d v="2014-11-26T00:00:00"/>
    <s v="Standard Class"/>
    <s v="CK-12205"/>
    <s v="Chloris Kastensmidt"/>
    <x v="0"/>
    <x v="0"/>
    <s v="Renton"/>
    <x v="4"/>
    <n v="98059"/>
    <x v="1"/>
    <s v="TEC-MA-10002073"/>
    <x v="2"/>
    <x v="15"/>
    <x v="1763"/>
    <n v="1039.992"/>
    <n v="1"/>
    <n v="0.2"/>
    <n v="103.99920000000003"/>
  </r>
  <r>
    <n v="6365"/>
    <s v="CA-2014-110443"/>
    <x v="3"/>
    <x v="610"/>
    <d v="2014-11-26T00:00:00"/>
    <s v="Standard Class"/>
    <s v="CK-12205"/>
    <s v="Chloris Kastensmidt"/>
    <x v="0"/>
    <x v="0"/>
    <s v="Renton"/>
    <x v="4"/>
    <n v="98059"/>
    <x v="1"/>
    <s v="OFF-PA-10003797"/>
    <x v="1"/>
    <x v="10"/>
    <x v="1701"/>
    <n v="51.84"/>
    <n v="8"/>
    <n v="0"/>
    <n v="24.883200000000002"/>
  </r>
  <r>
    <n v="6366"/>
    <s v="CA-2014-144848"/>
    <x v="3"/>
    <x v="1095"/>
    <d v="2014-04-06T00:00:00"/>
    <s v="First Class"/>
    <s v="DS-13030"/>
    <s v="Darrin Sayre"/>
    <x v="2"/>
    <x v="0"/>
    <s v="New York City"/>
    <x v="15"/>
    <n v="10009"/>
    <x v="3"/>
    <s v="TEC-PH-10004006"/>
    <x v="2"/>
    <x v="7"/>
    <x v="1764"/>
    <n v="41.22"/>
    <n v="1"/>
    <n v="0"/>
    <n v="11.1294"/>
  </r>
  <r>
    <n v="6367"/>
    <s v="CA-2014-144848"/>
    <x v="3"/>
    <x v="1095"/>
    <d v="2014-04-06T00:00:00"/>
    <s v="First Class"/>
    <s v="DS-13030"/>
    <s v="Darrin Sayre"/>
    <x v="2"/>
    <x v="0"/>
    <s v="New York City"/>
    <x v="15"/>
    <n v="10009"/>
    <x v="3"/>
    <s v="OFF-SU-10000646"/>
    <x v="1"/>
    <x v="14"/>
    <x v="259"/>
    <n v="240.37"/>
    <n v="1"/>
    <n v="0"/>
    <n v="7.2111000000000161"/>
  </r>
  <r>
    <n v="6368"/>
    <s v="CA-2014-144848"/>
    <x v="3"/>
    <x v="1095"/>
    <d v="2014-04-06T00:00:00"/>
    <s v="First Class"/>
    <s v="DS-13030"/>
    <s v="Darrin Sayre"/>
    <x v="2"/>
    <x v="0"/>
    <s v="New York City"/>
    <x v="15"/>
    <n v="10009"/>
    <x v="3"/>
    <s v="TEC-PH-10002262"/>
    <x v="2"/>
    <x v="7"/>
    <x v="472"/>
    <n v="119.02"/>
    <n v="2"/>
    <n v="0"/>
    <n v="33.325600000000009"/>
  </r>
  <r>
    <n v="6369"/>
    <s v="US-2014-147998"/>
    <x v="3"/>
    <x v="240"/>
    <d v="2014-05-25T00:00:00"/>
    <s v="Standard Class"/>
    <s v="SA-20830"/>
    <s v="Sue Ann Reed"/>
    <x v="0"/>
    <x v="0"/>
    <s v="San Jose"/>
    <x v="1"/>
    <n v="95123"/>
    <x v="1"/>
    <s v="OFF-BI-10002082"/>
    <x v="1"/>
    <x v="8"/>
    <x v="1173"/>
    <n v="133.12"/>
    <n v="5"/>
    <n v="0.2"/>
    <n v="49.92"/>
  </r>
  <r>
    <n v="6370"/>
    <s v="CA-2013-103919"/>
    <x v="0"/>
    <x v="339"/>
    <d v="2013-10-08T00:00:00"/>
    <s v="Standard Class"/>
    <s v="TP-21565"/>
    <s v="Tracy Poddar"/>
    <x v="1"/>
    <x v="0"/>
    <s v="Grand Prairie"/>
    <x v="5"/>
    <n v="75051"/>
    <x v="2"/>
    <s v="FUR-FU-10001756"/>
    <x v="0"/>
    <x v="5"/>
    <x v="282"/>
    <n v="38.08"/>
    <n v="5"/>
    <n v="0.6"/>
    <n v="-29.512000000000008"/>
  </r>
  <r>
    <n v="6371"/>
    <s v="CA-2013-113425"/>
    <x v="0"/>
    <x v="831"/>
    <d v="2013-11-22T00:00:00"/>
    <s v="Same Day"/>
    <s v="JK-16120"/>
    <s v="Julie Kriz"/>
    <x v="2"/>
    <x v="0"/>
    <s v="New York City"/>
    <x v="15"/>
    <n v="10009"/>
    <x v="3"/>
    <s v="FUR-BO-10002598"/>
    <x v="0"/>
    <x v="0"/>
    <x v="1509"/>
    <n v="113.56800000000001"/>
    <n v="2"/>
    <n v="0.2"/>
    <n v="12.776399999999988"/>
  </r>
  <r>
    <n v="6372"/>
    <s v="CA-2014-143035"/>
    <x v="3"/>
    <x v="621"/>
    <d v="2014-10-06T00:00:00"/>
    <s v="Second Class"/>
    <s v="CC-12430"/>
    <s v="Chuck Clark"/>
    <x v="2"/>
    <x v="0"/>
    <s v="New York City"/>
    <x v="15"/>
    <n v="10009"/>
    <x v="3"/>
    <s v="FUR-FU-10001934"/>
    <x v="0"/>
    <x v="5"/>
    <x v="107"/>
    <n v="83.92"/>
    <n v="4"/>
    <n v="0"/>
    <n v="21.819200000000002"/>
  </r>
  <r>
    <n v="6373"/>
    <s v="CA-2014-143035"/>
    <x v="3"/>
    <x v="621"/>
    <d v="2014-10-06T00:00:00"/>
    <s v="Second Class"/>
    <s v="CC-12430"/>
    <s v="Chuck Clark"/>
    <x v="2"/>
    <x v="0"/>
    <s v="New York City"/>
    <x v="15"/>
    <n v="10009"/>
    <x v="3"/>
    <s v="OFF-AR-10001130"/>
    <x v="1"/>
    <x v="6"/>
    <x v="780"/>
    <n v="6.63"/>
    <n v="3"/>
    <n v="0"/>
    <n v="3.1160999999999999"/>
  </r>
  <r>
    <n v="6374"/>
    <s v="CA-2014-143035"/>
    <x v="3"/>
    <x v="621"/>
    <d v="2014-10-06T00:00:00"/>
    <s v="Second Class"/>
    <s v="CC-12430"/>
    <s v="Chuck Clark"/>
    <x v="2"/>
    <x v="0"/>
    <s v="New York City"/>
    <x v="15"/>
    <n v="10009"/>
    <x v="3"/>
    <s v="TEC-AC-10002049"/>
    <x v="2"/>
    <x v="11"/>
    <x v="688"/>
    <n v="371.96999999999997"/>
    <n v="3"/>
    <n v="0"/>
    <n v="66.954599999999971"/>
  </r>
  <r>
    <n v="6375"/>
    <s v="CA-2011-107811"/>
    <x v="2"/>
    <x v="333"/>
    <d v="2011-05-03T00:00:00"/>
    <s v="Standard Class"/>
    <s v="LA-16780"/>
    <s v="Laura Armstrong"/>
    <x v="1"/>
    <x v="0"/>
    <s v="Memphis"/>
    <x v="18"/>
    <n v="38109"/>
    <x v="0"/>
    <s v="FUR-CH-10001394"/>
    <x v="0"/>
    <x v="1"/>
    <x v="648"/>
    <n v="561.58400000000006"/>
    <n v="2"/>
    <n v="0.2"/>
    <n v="70.197999999999922"/>
  </r>
  <r>
    <n v="6376"/>
    <s v="CA-2011-107811"/>
    <x v="2"/>
    <x v="333"/>
    <d v="2011-05-03T00:00:00"/>
    <s v="Standard Class"/>
    <s v="LA-16780"/>
    <s v="Laura Armstrong"/>
    <x v="1"/>
    <x v="0"/>
    <s v="Memphis"/>
    <x v="18"/>
    <n v="38109"/>
    <x v="0"/>
    <s v="OFF-ST-10000798"/>
    <x v="1"/>
    <x v="4"/>
    <x v="348"/>
    <n v="99.920000000000016"/>
    <n v="5"/>
    <n v="0.2"/>
    <n v="-1.249000000000013"/>
  </r>
  <r>
    <n v="6377"/>
    <s v="CA-2013-163216"/>
    <x v="0"/>
    <x v="877"/>
    <d v="2013-10-11T00:00:00"/>
    <s v="First Class"/>
    <s v="AW-10930"/>
    <s v="Arthur Wiediger"/>
    <x v="2"/>
    <x v="0"/>
    <s v="Philadelphia"/>
    <x v="9"/>
    <n v="19143"/>
    <x v="3"/>
    <s v="OFF-LA-10000134"/>
    <x v="1"/>
    <x v="2"/>
    <x v="85"/>
    <n v="4.9280000000000008"/>
    <n v="2"/>
    <n v="0.2"/>
    <n v="1.7247999999999997"/>
  </r>
  <r>
    <n v="6378"/>
    <s v="US-2013-116442"/>
    <x v="0"/>
    <x v="272"/>
    <d v="2013-12-23T00:00:00"/>
    <s v="Standard Class"/>
    <s v="BP-11230"/>
    <s v="Benjamin Patterson"/>
    <x v="0"/>
    <x v="0"/>
    <s v="Los Angeles"/>
    <x v="1"/>
    <n v="90004"/>
    <x v="1"/>
    <s v="FUR-FU-10002364"/>
    <x v="0"/>
    <x v="5"/>
    <x v="1231"/>
    <n v="14.76"/>
    <n v="2"/>
    <n v="0"/>
    <n v="4.2803999999999984"/>
  </r>
  <r>
    <n v="6379"/>
    <s v="CA-2014-150623"/>
    <x v="3"/>
    <x v="318"/>
    <d v="2014-04-15T00:00:00"/>
    <s v="Standard Class"/>
    <s v="DB-13360"/>
    <s v="Dennis Bolton"/>
    <x v="2"/>
    <x v="0"/>
    <s v="Waterbury"/>
    <x v="29"/>
    <n v="6708"/>
    <x v="3"/>
    <s v="TEC-AC-10004571"/>
    <x v="2"/>
    <x v="11"/>
    <x v="404"/>
    <n v="99.99"/>
    <n v="1"/>
    <n v="0"/>
    <n v="41.995800000000003"/>
  </r>
  <r>
    <n v="6380"/>
    <s v="CA-2014-150623"/>
    <x v="3"/>
    <x v="318"/>
    <d v="2014-04-15T00:00:00"/>
    <s v="Standard Class"/>
    <s v="DB-13360"/>
    <s v="Dennis Bolton"/>
    <x v="2"/>
    <x v="0"/>
    <s v="Waterbury"/>
    <x v="29"/>
    <n v="6708"/>
    <x v="3"/>
    <s v="OFF-ST-10003692"/>
    <x v="1"/>
    <x v="4"/>
    <x v="1253"/>
    <n v="286.14999999999998"/>
    <n v="5"/>
    <n v="0"/>
    <n v="71.537499999999994"/>
  </r>
  <r>
    <n v="6381"/>
    <s v="US-2011-163797"/>
    <x v="2"/>
    <x v="918"/>
    <d v="2011-04-13T00:00:00"/>
    <s v="Standard Class"/>
    <s v="PC-19000"/>
    <s v="Pauline Chand"/>
    <x v="2"/>
    <x v="0"/>
    <s v="Chandler"/>
    <x v="16"/>
    <n v="85224"/>
    <x v="1"/>
    <s v="OFF-FA-10001883"/>
    <x v="1"/>
    <x v="13"/>
    <x v="1484"/>
    <n v="49.792000000000002"/>
    <n v="8"/>
    <n v="0.2"/>
    <n v="-11.825600000000001"/>
  </r>
  <r>
    <n v="6382"/>
    <s v="CA-2013-127236"/>
    <x v="0"/>
    <x v="892"/>
    <d v="2013-04-03T00:00:00"/>
    <s v="Standard Class"/>
    <s v="TB-21595"/>
    <s v="Troy Blackwell"/>
    <x v="0"/>
    <x v="0"/>
    <s v="Springfield"/>
    <x v="24"/>
    <n v="45503"/>
    <x v="3"/>
    <s v="FUR-BO-10004015"/>
    <x v="0"/>
    <x v="0"/>
    <x v="569"/>
    <n v="299.97499999999997"/>
    <n v="5"/>
    <n v="0.5"/>
    <n v="-167.98600000000002"/>
  </r>
  <r>
    <n v="6383"/>
    <s v="CA-2013-127236"/>
    <x v="0"/>
    <x v="892"/>
    <d v="2013-04-03T00:00:00"/>
    <s v="Standard Class"/>
    <s v="TB-21595"/>
    <s v="Troy Blackwell"/>
    <x v="0"/>
    <x v="0"/>
    <s v="Springfield"/>
    <x v="24"/>
    <n v="45503"/>
    <x v="3"/>
    <s v="TEC-PH-10000141"/>
    <x v="2"/>
    <x v="7"/>
    <x v="1303"/>
    <n v="158.37599999999998"/>
    <n v="4"/>
    <n v="0.4"/>
    <n v="-36.954399999999993"/>
  </r>
  <r>
    <n v="6384"/>
    <s v="US-2014-104661"/>
    <x v="3"/>
    <x v="787"/>
    <d v="2014-01-19T00:00:00"/>
    <s v="First Class"/>
    <s v="TB-21250"/>
    <s v="Tim Brockman"/>
    <x v="0"/>
    <x v="0"/>
    <s v="Austin"/>
    <x v="5"/>
    <n v="78745"/>
    <x v="2"/>
    <s v="OFF-BI-10001597"/>
    <x v="1"/>
    <x v="8"/>
    <x v="790"/>
    <n v="32.783999999999992"/>
    <n v="4"/>
    <n v="0.8"/>
    <n v="-52.454400000000007"/>
  </r>
  <r>
    <n v="6385"/>
    <s v="US-2014-104661"/>
    <x v="3"/>
    <x v="787"/>
    <d v="2014-01-19T00:00:00"/>
    <s v="First Class"/>
    <s v="TB-21250"/>
    <s v="Tim Brockman"/>
    <x v="0"/>
    <x v="0"/>
    <s v="Austin"/>
    <x v="5"/>
    <n v="78745"/>
    <x v="2"/>
    <s v="TEC-AC-10003628"/>
    <x v="2"/>
    <x v="11"/>
    <x v="244"/>
    <n v="47.984000000000002"/>
    <n v="2"/>
    <n v="0.2"/>
    <n v="14.395200000000004"/>
  </r>
  <r>
    <n v="6386"/>
    <s v="US-2014-104661"/>
    <x v="3"/>
    <x v="787"/>
    <d v="2014-01-19T00:00:00"/>
    <s v="First Class"/>
    <s v="TB-21250"/>
    <s v="Tim Brockman"/>
    <x v="0"/>
    <x v="0"/>
    <s v="Austin"/>
    <x v="5"/>
    <n v="78745"/>
    <x v="2"/>
    <s v="TEC-AC-10002331"/>
    <x v="2"/>
    <x v="11"/>
    <x v="1582"/>
    <n v="62.591999999999999"/>
    <n v="8"/>
    <n v="0.2"/>
    <n v="13.300799999999999"/>
  </r>
  <r>
    <n v="6387"/>
    <s v="US-2014-104661"/>
    <x v="3"/>
    <x v="787"/>
    <d v="2014-01-19T00:00:00"/>
    <s v="First Class"/>
    <s v="TB-21250"/>
    <s v="Tim Brockman"/>
    <x v="0"/>
    <x v="0"/>
    <s v="Austin"/>
    <x v="5"/>
    <n v="78745"/>
    <x v="2"/>
    <s v="OFF-BI-10001098"/>
    <x v="1"/>
    <x v="8"/>
    <x v="405"/>
    <n v="4.2759999999999989"/>
    <n v="1"/>
    <n v="0.8"/>
    <n v="-6.6278000000000006"/>
  </r>
  <r>
    <n v="6388"/>
    <s v="CA-2011-134103"/>
    <x v="2"/>
    <x v="1106"/>
    <d v="2011-02-05T00:00:00"/>
    <s v="Standard Class"/>
    <s v="MV-18190"/>
    <s v="Mike Vittorini"/>
    <x v="0"/>
    <x v="0"/>
    <s v="Detroit"/>
    <x v="12"/>
    <n v="48234"/>
    <x v="2"/>
    <s v="OFF-PA-10001204"/>
    <x v="1"/>
    <x v="10"/>
    <x v="518"/>
    <n v="10.56"/>
    <n v="2"/>
    <n v="0"/>
    <n v="4.7519999999999998"/>
  </r>
  <r>
    <n v="6389"/>
    <s v="CA-2011-134103"/>
    <x v="2"/>
    <x v="1106"/>
    <d v="2011-02-05T00:00:00"/>
    <s v="Standard Class"/>
    <s v="MV-18190"/>
    <s v="Mike Vittorini"/>
    <x v="0"/>
    <x v="0"/>
    <s v="Detroit"/>
    <x v="12"/>
    <n v="48234"/>
    <x v="2"/>
    <s v="OFF-ST-10000991"/>
    <x v="1"/>
    <x v="4"/>
    <x v="155"/>
    <n v="229.94"/>
    <n v="2"/>
    <n v="0"/>
    <n v="6.8982000000000028"/>
  </r>
  <r>
    <n v="6390"/>
    <s v="CA-2012-147529"/>
    <x v="1"/>
    <x v="1107"/>
    <d v="2012-02-11T00:00:00"/>
    <s v="Standard Class"/>
    <s v="DK-12835"/>
    <s v="Damala Kotsonis"/>
    <x v="1"/>
    <x v="0"/>
    <s v="Springfield"/>
    <x v="17"/>
    <n v="22153"/>
    <x v="0"/>
    <s v="OFF-EN-10000056"/>
    <x v="1"/>
    <x v="12"/>
    <x v="627"/>
    <n v="311.14999999999998"/>
    <n v="5"/>
    <n v="0"/>
    <n v="146.24049999999997"/>
  </r>
  <r>
    <n v="6391"/>
    <s v="CA-2012-147529"/>
    <x v="1"/>
    <x v="1107"/>
    <d v="2012-02-11T00:00:00"/>
    <s v="Standard Class"/>
    <s v="DK-12835"/>
    <s v="Damala Kotsonis"/>
    <x v="1"/>
    <x v="0"/>
    <s v="Springfield"/>
    <x v="17"/>
    <n v="22153"/>
    <x v="0"/>
    <s v="OFF-PA-10003349"/>
    <x v="1"/>
    <x v="10"/>
    <x v="218"/>
    <n v="12.96"/>
    <n v="2"/>
    <n v="0"/>
    <n v="6.3504000000000005"/>
  </r>
  <r>
    <n v="6392"/>
    <s v="CA-2013-129126"/>
    <x v="0"/>
    <x v="882"/>
    <d v="2013-12-20T00:00:00"/>
    <s v="Standard Class"/>
    <s v="PK-19075"/>
    <s v="Pete Kriz"/>
    <x v="0"/>
    <x v="0"/>
    <s v="New York City"/>
    <x v="15"/>
    <n v="10011"/>
    <x v="3"/>
    <s v="OFF-PA-10001471"/>
    <x v="1"/>
    <x v="10"/>
    <x v="1468"/>
    <n v="14.62"/>
    <n v="2"/>
    <n v="0"/>
    <n v="6.7251999999999992"/>
  </r>
  <r>
    <n v="6393"/>
    <s v="CA-2013-129126"/>
    <x v="0"/>
    <x v="882"/>
    <d v="2013-12-20T00:00:00"/>
    <s v="Standard Class"/>
    <s v="PK-19075"/>
    <s v="Pete Kriz"/>
    <x v="0"/>
    <x v="0"/>
    <s v="New York City"/>
    <x v="15"/>
    <n v="10011"/>
    <x v="3"/>
    <s v="OFF-LA-10003190"/>
    <x v="1"/>
    <x v="2"/>
    <x v="1163"/>
    <n v="5.76"/>
    <n v="2"/>
    <n v="0"/>
    <n v="2.8224"/>
  </r>
  <r>
    <n v="6394"/>
    <s v="CA-2013-129126"/>
    <x v="0"/>
    <x v="882"/>
    <d v="2013-12-20T00:00:00"/>
    <s v="Standard Class"/>
    <s v="PK-19075"/>
    <s v="Pete Kriz"/>
    <x v="0"/>
    <x v="0"/>
    <s v="New York City"/>
    <x v="15"/>
    <n v="10011"/>
    <x v="3"/>
    <s v="OFF-FA-10000621"/>
    <x v="1"/>
    <x v="13"/>
    <x v="110"/>
    <n v="21.48"/>
    <n v="6"/>
    <n v="0"/>
    <n v="10.5252"/>
  </r>
  <r>
    <n v="6395"/>
    <s v="CA-2013-129126"/>
    <x v="0"/>
    <x v="882"/>
    <d v="2013-12-20T00:00:00"/>
    <s v="Standard Class"/>
    <s v="PK-19075"/>
    <s v="Pete Kriz"/>
    <x v="0"/>
    <x v="0"/>
    <s v="New York City"/>
    <x v="15"/>
    <n v="10011"/>
    <x v="3"/>
    <s v="FUR-FU-10002937"/>
    <x v="0"/>
    <x v="5"/>
    <x v="1051"/>
    <n v="396.92"/>
    <n v="4"/>
    <n v="0"/>
    <n v="198.46"/>
  </r>
  <r>
    <n v="6396"/>
    <s v="CA-2013-129126"/>
    <x v="0"/>
    <x v="882"/>
    <d v="2013-12-20T00:00:00"/>
    <s v="Standard Class"/>
    <s v="PK-19075"/>
    <s v="Pete Kriz"/>
    <x v="0"/>
    <x v="0"/>
    <s v="New York City"/>
    <x v="15"/>
    <n v="10011"/>
    <x v="3"/>
    <s v="OFF-ST-10004507"/>
    <x v="1"/>
    <x v="4"/>
    <x v="452"/>
    <n v="17.149999999999999"/>
    <n v="1"/>
    <n v="0"/>
    <n v="4.6304999999999996"/>
  </r>
  <r>
    <n v="6397"/>
    <s v="CA-2013-129126"/>
    <x v="0"/>
    <x v="882"/>
    <d v="2013-12-20T00:00:00"/>
    <s v="Standard Class"/>
    <s v="PK-19075"/>
    <s v="Pete Kriz"/>
    <x v="0"/>
    <x v="0"/>
    <s v="New York City"/>
    <x v="15"/>
    <n v="10011"/>
    <x v="3"/>
    <s v="OFF-BI-10000279"/>
    <x v="1"/>
    <x v="8"/>
    <x v="1765"/>
    <n v="23.12"/>
    <n v="2"/>
    <n v="0.2"/>
    <n v="7.8029999999999982"/>
  </r>
  <r>
    <n v="6398"/>
    <s v="CA-2014-131632"/>
    <x v="3"/>
    <x v="1108"/>
    <d v="2014-11-05T00:00:00"/>
    <s v="Standard Class"/>
    <s v="AH-10120"/>
    <s v="Adrian Hane"/>
    <x v="2"/>
    <x v="0"/>
    <s v="Dallas"/>
    <x v="5"/>
    <n v="75217"/>
    <x v="2"/>
    <s v="OFF-AR-10003651"/>
    <x v="1"/>
    <x v="6"/>
    <x v="276"/>
    <n v="5.2480000000000002"/>
    <n v="2"/>
    <n v="0.2"/>
    <n v="0.59039999999999915"/>
  </r>
  <r>
    <n v="6399"/>
    <s v="CA-2014-151981"/>
    <x v="3"/>
    <x v="634"/>
    <d v="2014-08-13T00:00:00"/>
    <s v="Standard Class"/>
    <s v="GM-14455"/>
    <s v="Gary Mitchum"/>
    <x v="2"/>
    <x v="0"/>
    <s v="Concord"/>
    <x v="38"/>
    <n v="3301"/>
    <x v="3"/>
    <s v="TEC-PH-10003601"/>
    <x v="2"/>
    <x v="7"/>
    <x v="1383"/>
    <n v="824.95"/>
    <n v="5"/>
    <n v="0"/>
    <n v="247.48499999999993"/>
  </r>
  <r>
    <n v="6400"/>
    <s v="CA-2014-151981"/>
    <x v="3"/>
    <x v="634"/>
    <d v="2014-08-13T00:00:00"/>
    <s v="Standard Class"/>
    <s v="GM-14455"/>
    <s v="Gary Mitchum"/>
    <x v="2"/>
    <x v="0"/>
    <s v="Concord"/>
    <x v="38"/>
    <n v="3301"/>
    <x v="3"/>
    <s v="OFF-LA-10002195"/>
    <x v="1"/>
    <x v="2"/>
    <x v="1019"/>
    <n v="24.64"/>
    <n v="8"/>
    <n v="0"/>
    <n v="11.827199999999999"/>
  </r>
  <r>
    <n v="6401"/>
    <s v="CA-2014-151981"/>
    <x v="3"/>
    <x v="634"/>
    <d v="2014-08-13T00:00:00"/>
    <s v="Standard Class"/>
    <s v="GM-14455"/>
    <s v="Gary Mitchum"/>
    <x v="2"/>
    <x v="0"/>
    <s v="Concord"/>
    <x v="38"/>
    <n v="3301"/>
    <x v="3"/>
    <s v="OFF-AR-10000380"/>
    <x v="1"/>
    <x v="6"/>
    <x v="108"/>
    <n v="227.88"/>
    <n v="6"/>
    <n v="0"/>
    <n v="68.363999999999976"/>
  </r>
  <r>
    <n v="6402"/>
    <s v="CA-2014-125472"/>
    <x v="3"/>
    <x v="1109"/>
    <d v="2014-06-01T00:00:00"/>
    <s v="First Class"/>
    <s v="BD-11725"/>
    <s v="Bruce Degenhardt"/>
    <x v="0"/>
    <x v="0"/>
    <s v="Lafayette"/>
    <x v="28"/>
    <n v="70506"/>
    <x v="0"/>
    <s v="FUR-BO-10000330"/>
    <x v="0"/>
    <x v="0"/>
    <x v="1098"/>
    <n v="241.96"/>
    <n v="2"/>
    <n v="0"/>
    <n v="33.874400000000009"/>
  </r>
  <r>
    <n v="6403"/>
    <s v="CA-2014-125472"/>
    <x v="3"/>
    <x v="1109"/>
    <d v="2014-06-01T00:00:00"/>
    <s v="First Class"/>
    <s v="BD-11725"/>
    <s v="Bruce Degenhardt"/>
    <x v="0"/>
    <x v="0"/>
    <s v="Lafayette"/>
    <x v="28"/>
    <n v="70506"/>
    <x v="0"/>
    <s v="OFF-BI-10000591"/>
    <x v="1"/>
    <x v="8"/>
    <x v="1045"/>
    <n v="3.89"/>
    <n v="1"/>
    <n v="0"/>
    <n v="1.8672"/>
  </r>
  <r>
    <n v="6404"/>
    <s v="CA-2014-125472"/>
    <x v="3"/>
    <x v="1109"/>
    <d v="2014-06-01T00:00:00"/>
    <s v="First Class"/>
    <s v="BD-11725"/>
    <s v="Bruce Degenhardt"/>
    <x v="0"/>
    <x v="0"/>
    <s v="Lafayette"/>
    <x v="28"/>
    <n v="70506"/>
    <x v="0"/>
    <s v="FUR-FU-10001731"/>
    <x v="0"/>
    <x v="5"/>
    <x v="1547"/>
    <n v="8.01"/>
    <n v="3"/>
    <n v="0"/>
    <n v="3.0438000000000001"/>
  </r>
  <r>
    <n v="6405"/>
    <s v="CA-2012-156328"/>
    <x v="1"/>
    <x v="672"/>
    <d v="2012-12-05T00:00:00"/>
    <s v="Standard Class"/>
    <s v="RM-19375"/>
    <s v="Raymond Messe"/>
    <x v="0"/>
    <x v="0"/>
    <s v="Raleigh"/>
    <x v="3"/>
    <n v="27604"/>
    <x v="0"/>
    <s v="TEC-PH-10001198"/>
    <x v="2"/>
    <x v="7"/>
    <x v="1168"/>
    <n v="177.48000000000002"/>
    <n v="3"/>
    <n v="0.2"/>
    <n v="19.966499999999982"/>
  </r>
  <r>
    <n v="6406"/>
    <s v="CA-2014-154074"/>
    <x v="3"/>
    <x v="515"/>
    <d v="2014-09-03T00:00:00"/>
    <s v="Second Class"/>
    <s v="BW-11110"/>
    <s v="Bart Watters"/>
    <x v="1"/>
    <x v="0"/>
    <s v="Spokane"/>
    <x v="4"/>
    <n v="99207"/>
    <x v="1"/>
    <s v="FUR-CH-10002331"/>
    <x v="0"/>
    <x v="1"/>
    <x v="402"/>
    <n v="569.5680000000001"/>
    <n v="2"/>
    <n v="0.2"/>
    <n v="7.119599999999906"/>
  </r>
  <r>
    <n v="6407"/>
    <s v="CA-2014-154074"/>
    <x v="3"/>
    <x v="515"/>
    <d v="2014-09-03T00:00:00"/>
    <s v="Second Class"/>
    <s v="BW-11110"/>
    <s v="Bart Watters"/>
    <x v="1"/>
    <x v="0"/>
    <s v="Spokane"/>
    <x v="4"/>
    <n v="99207"/>
    <x v="1"/>
    <s v="OFF-ST-10002370"/>
    <x v="1"/>
    <x v="4"/>
    <x v="80"/>
    <n v="149.73000000000002"/>
    <n v="7"/>
    <n v="0"/>
    <n v="43.421699999999994"/>
  </r>
  <r>
    <n v="6408"/>
    <s v="CA-2014-161774"/>
    <x v="3"/>
    <x v="304"/>
    <d v="2014-05-16T00:00:00"/>
    <s v="First Class"/>
    <s v="GT-14710"/>
    <s v="Greg Tran"/>
    <x v="0"/>
    <x v="0"/>
    <s v="Houston"/>
    <x v="5"/>
    <n v="77041"/>
    <x v="2"/>
    <s v="FUR-CH-10003981"/>
    <x v="0"/>
    <x v="1"/>
    <x v="1166"/>
    <n v="899.43"/>
    <n v="5"/>
    <n v="0.3"/>
    <n v="-12.84900000000016"/>
  </r>
  <r>
    <n v="6409"/>
    <s v="CA-2014-161774"/>
    <x v="3"/>
    <x v="304"/>
    <d v="2014-05-16T00:00:00"/>
    <s v="First Class"/>
    <s v="GT-14710"/>
    <s v="Greg Tran"/>
    <x v="0"/>
    <x v="0"/>
    <s v="Houston"/>
    <x v="5"/>
    <n v="77041"/>
    <x v="2"/>
    <s v="OFF-AR-10001446"/>
    <x v="1"/>
    <x v="6"/>
    <x v="1152"/>
    <n v="46.2"/>
    <n v="5"/>
    <n v="0.2"/>
    <n v="5.7749999999999986"/>
  </r>
  <r>
    <n v="6410"/>
    <s v="CA-2014-161774"/>
    <x v="3"/>
    <x v="304"/>
    <d v="2014-05-16T00:00:00"/>
    <s v="First Class"/>
    <s v="GT-14710"/>
    <s v="Greg Tran"/>
    <x v="0"/>
    <x v="0"/>
    <s v="Houston"/>
    <x v="5"/>
    <n v="77041"/>
    <x v="2"/>
    <s v="OFF-PA-10000300"/>
    <x v="1"/>
    <x v="10"/>
    <x v="1766"/>
    <n v="47.952000000000005"/>
    <n v="3"/>
    <n v="0.2"/>
    <n v="16.183799999999998"/>
  </r>
  <r>
    <n v="6411"/>
    <s v="CA-2014-161774"/>
    <x v="3"/>
    <x v="304"/>
    <d v="2014-05-16T00:00:00"/>
    <s v="First Class"/>
    <s v="GT-14710"/>
    <s v="Greg Tran"/>
    <x v="0"/>
    <x v="0"/>
    <s v="Houston"/>
    <x v="5"/>
    <n v="77041"/>
    <x v="2"/>
    <s v="TEC-PH-10004071"/>
    <x v="2"/>
    <x v="7"/>
    <x v="1537"/>
    <n v="7.9920000000000009"/>
    <n v="1"/>
    <n v="0.2"/>
    <n v="0.69930000000000003"/>
  </r>
  <r>
    <n v="6412"/>
    <s v="CA-2014-161774"/>
    <x v="3"/>
    <x v="304"/>
    <d v="2014-05-16T00:00:00"/>
    <s v="First Class"/>
    <s v="GT-14710"/>
    <s v="Greg Tran"/>
    <x v="0"/>
    <x v="0"/>
    <s v="Houston"/>
    <x v="5"/>
    <n v="77041"/>
    <x v="2"/>
    <s v="OFF-PA-10003134"/>
    <x v="1"/>
    <x v="10"/>
    <x v="1663"/>
    <n v="76.864000000000004"/>
    <n v="2"/>
    <n v="0.2"/>
    <n v="26.902399999999993"/>
  </r>
  <r>
    <n v="6413"/>
    <s v="CA-2014-151211"/>
    <x v="3"/>
    <x v="629"/>
    <d v="2014-08-24T00:00:00"/>
    <s v="Standard Class"/>
    <s v="AH-10120"/>
    <s v="Adrian Hane"/>
    <x v="2"/>
    <x v="0"/>
    <s v="Louisville"/>
    <x v="0"/>
    <n v="40214"/>
    <x v="0"/>
    <s v="OFF-BI-10002735"/>
    <x v="1"/>
    <x v="8"/>
    <x v="141"/>
    <n v="102.93"/>
    <n v="3"/>
    <n v="0"/>
    <n v="48.377100000000006"/>
  </r>
  <r>
    <n v="6414"/>
    <s v="CA-2014-151211"/>
    <x v="3"/>
    <x v="629"/>
    <d v="2014-08-24T00:00:00"/>
    <s v="Standard Class"/>
    <s v="AH-10120"/>
    <s v="Adrian Hane"/>
    <x v="2"/>
    <x v="0"/>
    <s v="Louisville"/>
    <x v="0"/>
    <n v="40214"/>
    <x v="0"/>
    <s v="TEC-AC-10004510"/>
    <x v="2"/>
    <x v="11"/>
    <x v="944"/>
    <n v="98.16"/>
    <n v="6"/>
    <n v="0"/>
    <n v="9.8159999999999954"/>
  </r>
  <r>
    <n v="6415"/>
    <s v="CA-2014-142671"/>
    <x v="3"/>
    <x v="468"/>
    <d v="2014-11-15T00:00:00"/>
    <s v="Second Class"/>
    <s v="DR-12940"/>
    <s v="Daniel Raglin"/>
    <x v="2"/>
    <x v="0"/>
    <s v="Hollywood"/>
    <x v="2"/>
    <n v="33021"/>
    <x v="0"/>
    <s v="OFF-BI-10004099"/>
    <x v="1"/>
    <x v="8"/>
    <x v="1716"/>
    <n v="11.520000000000001"/>
    <n v="5"/>
    <n v="0.7"/>
    <n v="-7.6799999999999962"/>
  </r>
  <r>
    <n v="6416"/>
    <s v="CA-2014-144750"/>
    <x v="3"/>
    <x v="170"/>
    <d v="2014-08-22T00:00:00"/>
    <s v="Same Day"/>
    <s v="DL-13495"/>
    <s v="Dionis Lloyd"/>
    <x v="1"/>
    <x v="0"/>
    <s v="Chandler"/>
    <x v="16"/>
    <n v="85224"/>
    <x v="1"/>
    <s v="OFF-PA-10003395"/>
    <x v="1"/>
    <x v="10"/>
    <x v="650"/>
    <n v="83.88"/>
    <n v="1"/>
    <n v="0.2"/>
    <n v="29.357999999999997"/>
  </r>
  <r>
    <n v="6417"/>
    <s v="CA-2013-111976"/>
    <x v="0"/>
    <x v="387"/>
    <d v="2013-03-13T00:00:00"/>
    <s v="Standard Class"/>
    <s v="BD-11620"/>
    <s v="Brian DeCherney"/>
    <x v="0"/>
    <x v="0"/>
    <s v="Philadelphia"/>
    <x v="9"/>
    <n v="19120"/>
    <x v="3"/>
    <s v="TEC-PH-10002890"/>
    <x v="2"/>
    <x v="7"/>
    <x v="1387"/>
    <n v="108.57600000000001"/>
    <n v="4"/>
    <n v="0.4"/>
    <n v="-25.334400000000002"/>
  </r>
  <r>
    <n v="6418"/>
    <s v="CA-2013-111976"/>
    <x v="0"/>
    <x v="387"/>
    <d v="2013-03-13T00:00:00"/>
    <s v="Standard Class"/>
    <s v="BD-11620"/>
    <s v="Brian DeCherney"/>
    <x v="0"/>
    <x v="0"/>
    <s v="Philadelphia"/>
    <x v="9"/>
    <n v="19120"/>
    <x v="3"/>
    <s v="OFF-FA-10004968"/>
    <x v="1"/>
    <x v="13"/>
    <x v="1010"/>
    <n v="5.9840000000000009"/>
    <n v="2"/>
    <n v="0.2"/>
    <n v="-1.3463999999999998"/>
  </r>
  <r>
    <n v="6419"/>
    <s v="CA-2013-140130"/>
    <x v="0"/>
    <x v="731"/>
    <d v="2013-11-06T00:00:00"/>
    <s v="Standard Class"/>
    <s v="HW-14935"/>
    <s v="Helen Wasserman"/>
    <x v="1"/>
    <x v="0"/>
    <s v="Tulsa"/>
    <x v="26"/>
    <n v="74133"/>
    <x v="2"/>
    <s v="OFF-SU-10001218"/>
    <x v="1"/>
    <x v="14"/>
    <x v="133"/>
    <n v="21.96"/>
    <n v="2"/>
    <n v="0"/>
    <n v="6.1488000000000014"/>
  </r>
  <r>
    <n v="6420"/>
    <s v="CA-2013-140130"/>
    <x v="0"/>
    <x v="731"/>
    <d v="2013-11-06T00:00:00"/>
    <s v="Standard Class"/>
    <s v="HW-14935"/>
    <s v="Helen Wasserman"/>
    <x v="1"/>
    <x v="0"/>
    <s v="Tulsa"/>
    <x v="26"/>
    <n v="74133"/>
    <x v="2"/>
    <s v="FUR-CH-10002084"/>
    <x v="0"/>
    <x v="1"/>
    <x v="1240"/>
    <n v="368.96999999999997"/>
    <n v="3"/>
    <n v="0"/>
    <n v="81.173400000000001"/>
  </r>
  <r>
    <n v="6421"/>
    <s v="CA-2013-140130"/>
    <x v="0"/>
    <x v="731"/>
    <d v="2013-11-06T00:00:00"/>
    <s v="Standard Class"/>
    <s v="HW-14935"/>
    <s v="Helen Wasserman"/>
    <x v="1"/>
    <x v="0"/>
    <s v="Tulsa"/>
    <x v="26"/>
    <n v="74133"/>
    <x v="2"/>
    <s v="OFF-AR-10004269"/>
    <x v="1"/>
    <x v="6"/>
    <x v="1541"/>
    <n v="12.39"/>
    <n v="3"/>
    <n v="0"/>
    <n v="3.4692000000000003"/>
  </r>
  <r>
    <n v="6422"/>
    <s v="CA-2013-140130"/>
    <x v="0"/>
    <x v="731"/>
    <d v="2013-11-06T00:00:00"/>
    <s v="Standard Class"/>
    <s v="HW-14935"/>
    <s v="Helen Wasserman"/>
    <x v="1"/>
    <x v="0"/>
    <s v="Tulsa"/>
    <x v="26"/>
    <n v="74133"/>
    <x v="2"/>
    <s v="OFF-ST-10001128"/>
    <x v="1"/>
    <x v="4"/>
    <x v="1418"/>
    <n v="332.94"/>
    <n v="3"/>
    <n v="0"/>
    <n v="9.9882000000000204"/>
  </r>
  <r>
    <n v="6423"/>
    <s v="CA-2011-159121"/>
    <x v="2"/>
    <x v="711"/>
    <d v="2011-08-01T00:00:00"/>
    <s v="Standard Class"/>
    <s v="JO-15145"/>
    <s v="Jack O'Briant"/>
    <x v="1"/>
    <x v="0"/>
    <s v="Draper"/>
    <x v="7"/>
    <n v="84020"/>
    <x v="1"/>
    <s v="TEC-AC-10002006"/>
    <x v="2"/>
    <x v="11"/>
    <x v="1078"/>
    <n v="111.93"/>
    <n v="7"/>
    <n v="0"/>
    <n v="34.698299999999996"/>
  </r>
  <r>
    <n v="6424"/>
    <s v="CA-2012-149650"/>
    <x v="1"/>
    <x v="1040"/>
    <d v="2012-10-27T00:00:00"/>
    <s v="First Class"/>
    <s v="RD-19660"/>
    <s v="Robert Dilbeck"/>
    <x v="2"/>
    <x v="0"/>
    <s v="Oakland"/>
    <x v="1"/>
    <n v="94601"/>
    <x v="1"/>
    <s v="FUR-CH-10003956"/>
    <x v="0"/>
    <x v="1"/>
    <x v="363"/>
    <n v="454.27200000000005"/>
    <n v="8"/>
    <n v="0.2"/>
    <n v="-73.819200000000052"/>
  </r>
  <r>
    <n v="6425"/>
    <s v="CA-2014-115777"/>
    <x v="3"/>
    <x v="971"/>
    <d v="2014-08-25T00:00:00"/>
    <s v="Standard Class"/>
    <s v="DO-13645"/>
    <s v="Doug O'Connell"/>
    <x v="0"/>
    <x v="0"/>
    <s v="Lawrence"/>
    <x v="31"/>
    <n v="1841"/>
    <x v="3"/>
    <s v="OFF-PA-10000552"/>
    <x v="1"/>
    <x v="10"/>
    <x v="1532"/>
    <n v="19.440000000000001"/>
    <n v="3"/>
    <n v="0"/>
    <n v="9.3312000000000008"/>
  </r>
  <r>
    <n v="6426"/>
    <s v="CA-2013-143714"/>
    <x v="0"/>
    <x v="454"/>
    <d v="2013-05-28T00:00:00"/>
    <s v="Standard Class"/>
    <s v="CC-12370"/>
    <s v="Christopher Conant"/>
    <x v="0"/>
    <x v="0"/>
    <s v="Philadelphia"/>
    <x v="9"/>
    <n v="19120"/>
    <x v="3"/>
    <s v="TEC-CO-10004722"/>
    <x v="2"/>
    <x v="16"/>
    <x v="1365"/>
    <n v="8399.9759999999987"/>
    <n v="4"/>
    <n v="0.4"/>
    <n v="1119.996799999999"/>
  </r>
  <r>
    <n v="6427"/>
    <s v="CA-2013-143714"/>
    <x v="0"/>
    <x v="454"/>
    <d v="2013-05-28T00:00:00"/>
    <s v="Standard Class"/>
    <s v="CC-12370"/>
    <s v="Christopher Conant"/>
    <x v="0"/>
    <x v="0"/>
    <s v="Philadelphia"/>
    <x v="9"/>
    <n v="19120"/>
    <x v="3"/>
    <s v="OFF-BI-10004308"/>
    <x v="1"/>
    <x v="8"/>
    <x v="1767"/>
    <n v="6.2940000000000014"/>
    <n v="1"/>
    <n v="0.7"/>
    <n v="-4.1959999999999997"/>
  </r>
  <r>
    <n v="6428"/>
    <s v="CA-2013-143714"/>
    <x v="0"/>
    <x v="454"/>
    <d v="2013-05-28T00:00:00"/>
    <s v="Standard Class"/>
    <s v="CC-12370"/>
    <s v="Christopher Conant"/>
    <x v="0"/>
    <x v="0"/>
    <s v="Philadelphia"/>
    <x v="9"/>
    <n v="19120"/>
    <x v="3"/>
    <s v="OFF-PA-10000029"/>
    <x v="1"/>
    <x v="10"/>
    <x v="803"/>
    <n v="10.368000000000002"/>
    <n v="2"/>
    <n v="0.2"/>
    <n v="3.6288"/>
  </r>
  <r>
    <n v="6429"/>
    <s v="CA-2013-143714"/>
    <x v="0"/>
    <x v="454"/>
    <d v="2013-05-28T00:00:00"/>
    <s v="Standard Class"/>
    <s v="CC-12370"/>
    <s v="Christopher Conant"/>
    <x v="0"/>
    <x v="0"/>
    <s v="Philadelphia"/>
    <x v="9"/>
    <n v="19120"/>
    <x v="3"/>
    <s v="TEC-PH-10004080"/>
    <x v="2"/>
    <x v="7"/>
    <x v="1768"/>
    <n v="122.38199999999999"/>
    <n v="3"/>
    <n v="0.4"/>
    <n v="-24.476399999999998"/>
  </r>
  <r>
    <n v="6430"/>
    <s v="CA-2011-165764"/>
    <x v="2"/>
    <x v="935"/>
    <d v="2011-11-07T00:00:00"/>
    <s v="Standard Class"/>
    <s v="SH-20395"/>
    <s v="Shahid Hopkins"/>
    <x v="0"/>
    <x v="0"/>
    <s v="Jacksonville"/>
    <x v="3"/>
    <n v="28540"/>
    <x v="0"/>
    <s v="OFF-ST-10001558"/>
    <x v="1"/>
    <x v="4"/>
    <x v="712"/>
    <n v="25.983999999999998"/>
    <n v="2"/>
    <n v="0.2"/>
    <n v="-1.6239999999999997"/>
  </r>
  <r>
    <n v="6431"/>
    <s v="CA-2011-165764"/>
    <x v="2"/>
    <x v="935"/>
    <d v="2011-11-07T00:00:00"/>
    <s v="Standard Class"/>
    <s v="SH-20395"/>
    <s v="Shahid Hopkins"/>
    <x v="0"/>
    <x v="0"/>
    <s v="Jacksonville"/>
    <x v="3"/>
    <n v="28540"/>
    <x v="0"/>
    <s v="FUR-TA-10001768"/>
    <x v="0"/>
    <x v="3"/>
    <x v="114"/>
    <n v="945.03600000000006"/>
    <n v="6"/>
    <n v="0.4"/>
    <n v="-299.26140000000009"/>
  </r>
  <r>
    <n v="6432"/>
    <s v="CA-2011-165764"/>
    <x v="2"/>
    <x v="935"/>
    <d v="2011-11-07T00:00:00"/>
    <s v="Standard Class"/>
    <s v="SH-20395"/>
    <s v="Shahid Hopkins"/>
    <x v="0"/>
    <x v="0"/>
    <s v="Jacksonville"/>
    <x v="3"/>
    <n v="28540"/>
    <x v="0"/>
    <s v="OFF-BI-10002982"/>
    <x v="1"/>
    <x v="8"/>
    <x v="1258"/>
    <n v="14.301000000000002"/>
    <n v="7"/>
    <n v="0.7"/>
    <n v="-10.487400000000001"/>
  </r>
  <r>
    <n v="6433"/>
    <s v="CA-2011-165764"/>
    <x v="2"/>
    <x v="935"/>
    <d v="2011-11-07T00:00:00"/>
    <s v="Standard Class"/>
    <s v="SH-20395"/>
    <s v="Shahid Hopkins"/>
    <x v="0"/>
    <x v="0"/>
    <s v="Jacksonville"/>
    <x v="3"/>
    <n v="28540"/>
    <x v="0"/>
    <s v="FUR-FU-10001468"/>
    <x v="0"/>
    <x v="5"/>
    <x v="1280"/>
    <n v="410.35199999999998"/>
    <n v="3"/>
    <n v="0.2"/>
    <n v="-51.29400000000004"/>
  </r>
  <r>
    <n v="6434"/>
    <s v="CA-2012-121405"/>
    <x v="1"/>
    <x v="1110"/>
    <d v="2012-04-04T00:00:00"/>
    <s v="Standard Class"/>
    <s v="FC-14335"/>
    <s v="Fred Chung"/>
    <x v="1"/>
    <x v="0"/>
    <s v="Chicago"/>
    <x v="10"/>
    <n v="60610"/>
    <x v="2"/>
    <s v="OFF-PA-10001838"/>
    <x v="1"/>
    <x v="10"/>
    <x v="999"/>
    <n v="23.52"/>
    <n v="5"/>
    <n v="0.2"/>
    <n v="8.5259999999999998"/>
  </r>
  <r>
    <n v="6435"/>
    <s v="CA-2012-121405"/>
    <x v="1"/>
    <x v="1110"/>
    <d v="2012-04-04T00:00:00"/>
    <s v="Standard Class"/>
    <s v="FC-14335"/>
    <s v="Fred Chung"/>
    <x v="1"/>
    <x v="0"/>
    <s v="Chicago"/>
    <x v="10"/>
    <n v="60610"/>
    <x v="2"/>
    <s v="TEC-PH-10002890"/>
    <x v="2"/>
    <x v="7"/>
    <x v="1387"/>
    <n v="180.96"/>
    <n v="5"/>
    <n v="0.2"/>
    <n v="13.571999999999996"/>
  </r>
  <r>
    <n v="6436"/>
    <s v="US-2014-116897"/>
    <x v="3"/>
    <x v="837"/>
    <d v="2014-05-30T00:00:00"/>
    <s v="First Class"/>
    <s v="JG-15160"/>
    <s v="James Galang"/>
    <x v="0"/>
    <x v="0"/>
    <s v="Pocatello"/>
    <x v="45"/>
    <n v="83201"/>
    <x v="1"/>
    <s v="FUR-FU-10004963"/>
    <x v="0"/>
    <x v="5"/>
    <x v="1434"/>
    <n v="35"/>
    <n v="4"/>
    <n v="0"/>
    <n v="14.700000000000003"/>
  </r>
  <r>
    <n v="6437"/>
    <s v="US-2014-116897"/>
    <x v="3"/>
    <x v="837"/>
    <d v="2014-05-30T00:00:00"/>
    <s v="First Class"/>
    <s v="JG-15160"/>
    <s v="James Galang"/>
    <x v="0"/>
    <x v="0"/>
    <s v="Pocatello"/>
    <x v="45"/>
    <n v="83201"/>
    <x v="1"/>
    <s v="OFF-ST-10000025"/>
    <x v="1"/>
    <x v="4"/>
    <x v="615"/>
    <n v="477.15000000000003"/>
    <n v="5"/>
    <n v="0"/>
    <n v="28.628999999999962"/>
  </r>
  <r>
    <n v="6438"/>
    <s v="US-2014-116897"/>
    <x v="3"/>
    <x v="837"/>
    <d v="2014-05-30T00:00:00"/>
    <s v="First Class"/>
    <s v="JG-15160"/>
    <s v="James Galang"/>
    <x v="0"/>
    <x v="0"/>
    <s v="Pocatello"/>
    <x v="45"/>
    <n v="83201"/>
    <x v="1"/>
    <s v="TEC-PH-10004389"/>
    <x v="2"/>
    <x v="7"/>
    <x v="1422"/>
    <n v="302.37599999999998"/>
    <n v="3"/>
    <n v="0.2"/>
    <n v="22.678200000000018"/>
  </r>
  <r>
    <n v="6439"/>
    <s v="US-2014-113992"/>
    <x v="3"/>
    <x v="817"/>
    <d v="2014-12-20T00:00:00"/>
    <s v="Standard Class"/>
    <s v="LC-16885"/>
    <s v="Lena Creighton"/>
    <x v="0"/>
    <x v="0"/>
    <s v="Plano"/>
    <x v="5"/>
    <n v="75023"/>
    <x v="2"/>
    <s v="FUR-TA-10000577"/>
    <x v="0"/>
    <x v="3"/>
    <x v="3"/>
    <n v="974.98799999999983"/>
    <n v="4"/>
    <n v="0.3"/>
    <n v="-97.49879999999996"/>
  </r>
  <r>
    <n v="6440"/>
    <s v="CA-2011-166891"/>
    <x v="2"/>
    <x v="777"/>
    <d v="2011-10-06T00:00:00"/>
    <s v="First Class"/>
    <s v="CC-12220"/>
    <s v="Chris Cortes"/>
    <x v="0"/>
    <x v="0"/>
    <s v="New York City"/>
    <x v="15"/>
    <n v="10024"/>
    <x v="3"/>
    <s v="FUR-CH-10003298"/>
    <x v="0"/>
    <x v="1"/>
    <x v="1567"/>
    <n v="589.41"/>
    <n v="5"/>
    <n v="0.1"/>
    <n v="-6.5490000000000492"/>
  </r>
  <r>
    <n v="6441"/>
    <s v="CA-2013-101161"/>
    <x v="0"/>
    <x v="63"/>
    <d v="2013-10-21T00:00:00"/>
    <s v="Standard Class"/>
    <s v="BW-11110"/>
    <s v="Bart Watters"/>
    <x v="1"/>
    <x v="0"/>
    <s v="New York City"/>
    <x v="15"/>
    <n v="10024"/>
    <x v="3"/>
    <s v="OFF-AR-10001860"/>
    <x v="1"/>
    <x v="6"/>
    <x v="907"/>
    <n v="34.700000000000003"/>
    <n v="5"/>
    <n v="0"/>
    <n v="12.492000000000001"/>
  </r>
  <r>
    <n v="6442"/>
    <s v="CA-2013-101161"/>
    <x v="0"/>
    <x v="63"/>
    <d v="2013-10-21T00:00:00"/>
    <s v="Standard Class"/>
    <s v="BW-11110"/>
    <s v="Bart Watters"/>
    <x v="1"/>
    <x v="0"/>
    <s v="New York City"/>
    <x v="15"/>
    <n v="10024"/>
    <x v="3"/>
    <s v="OFF-ST-10003123"/>
    <x v="1"/>
    <x v="4"/>
    <x v="1268"/>
    <n v="99.87"/>
    <n v="3"/>
    <n v="0"/>
    <n v="23.968799999999998"/>
  </r>
  <r>
    <n v="6443"/>
    <s v="CA-2013-101161"/>
    <x v="0"/>
    <x v="63"/>
    <d v="2013-10-21T00:00:00"/>
    <s v="Standard Class"/>
    <s v="BW-11110"/>
    <s v="Bart Watters"/>
    <x v="1"/>
    <x v="0"/>
    <s v="New York City"/>
    <x v="15"/>
    <n v="10024"/>
    <x v="3"/>
    <s v="OFF-PA-10001295"/>
    <x v="1"/>
    <x v="10"/>
    <x v="1211"/>
    <n v="37.94"/>
    <n v="2"/>
    <n v="0"/>
    <n v="18.211199999999998"/>
  </r>
  <r>
    <n v="6444"/>
    <s v="CA-2013-101161"/>
    <x v="0"/>
    <x v="63"/>
    <d v="2013-10-21T00:00:00"/>
    <s v="Standard Class"/>
    <s v="BW-11110"/>
    <s v="Bart Watters"/>
    <x v="1"/>
    <x v="0"/>
    <s v="New York City"/>
    <x v="15"/>
    <n v="10024"/>
    <x v="3"/>
    <s v="OFF-LA-10000407"/>
    <x v="1"/>
    <x v="2"/>
    <x v="1486"/>
    <n v="24.900000000000002"/>
    <n v="5"/>
    <n v="0"/>
    <n v="11.454000000000001"/>
  </r>
  <r>
    <n v="6445"/>
    <s v="CA-2013-101161"/>
    <x v="0"/>
    <x v="63"/>
    <d v="2013-10-21T00:00:00"/>
    <s v="Standard Class"/>
    <s v="BW-11110"/>
    <s v="Bart Watters"/>
    <x v="1"/>
    <x v="0"/>
    <s v="New York City"/>
    <x v="15"/>
    <n v="10024"/>
    <x v="3"/>
    <s v="FUR-FU-10003535"/>
    <x v="0"/>
    <x v="5"/>
    <x v="888"/>
    <n v="82.26"/>
    <n v="3"/>
    <n v="0"/>
    <n v="33.726600000000005"/>
  </r>
  <r>
    <n v="6446"/>
    <s v="CA-2012-151785"/>
    <x v="1"/>
    <x v="616"/>
    <d v="2012-03-10T00:00:00"/>
    <s v="Standard Class"/>
    <s v="JJ-15445"/>
    <s v="Jennifer Jackson"/>
    <x v="0"/>
    <x v="0"/>
    <s v="Chicago"/>
    <x v="10"/>
    <n v="60623"/>
    <x v="2"/>
    <s v="OFF-FA-10000611"/>
    <x v="1"/>
    <x v="13"/>
    <x v="1065"/>
    <n v="7.1039999999999992"/>
    <n v="6"/>
    <n v="0.2"/>
    <n v="2.4863999999999997"/>
  </r>
  <r>
    <n v="6447"/>
    <s v="US-2014-119816"/>
    <x v="3"/>
    <x v="168"/>
    <d v="2014-03-07T00:00:00"/>
    <s v="Second Class"/>
    <s v="TT-21460"/>
    <s v="Tonja Turnell"/>
    <x v="2"/>
    <x v="0"/>
    <s v="Houston"/>
    <x v="5"/>
    <n v="77095"/>
    <x v="2"/>
    <s v="FUR-FU-10004848"/>
    <x v="0"/>
    <x v="5"/>
    <x v="28"/>
    <n v="103.50000000000001"/>
    <n v="5"/>
    <n v="0.6"/>
    <n v="-77.625"/>
  </r>
  <r>
    <n v="6448"/>
    <s v="US-2014-119816"/>
    <x v="3"/>
    <x v="168"/>
    <d v="2014-03-07T00:00:00"/>
    <s v="Second Class"/>
    <s v="TT-21460"/>
    <s v="Tonja Turnell"/>
    <x v="2"/>
    <x v="0"/>
    <s v="Houston"/>
    <x v="5"/>
    <n v="77095"/>
    <x v="2"/>
    <s v="OFF-LA-10002381"/>
    <x v="1"/>
    <x v="2"/>
    <x v="1079"/>
    <n v="2.4640000000000004"/>
    <n v="1"/>
    <n v="0.2"/>
    <n v="0.86239999999999983"/>
  </r>
  <r>
    <n v="6449"/>
    <s v="US-2014-119816"/>
    <x v="3"/>
    <x v="168"/>
    <d v="2014-03-07T00:00:00"/>
    <s v="Second Class"/>
    <s v="TT-21460"/>
    <s v="Tonja Turnell"/>
    <x v="2"/>
    <x v="0"/>
    <s v="Houston"/>
    <x v="5"/>
    <n v="77095"/>
    <x v="2"/>
    <s v="OFF-ST-10000918"/>
    <x v="1"/>
    <x v="4"/>
    <x v="372"/>
    <n v="8.7200000000000006"/>
    <n v="1"/>
    <n v="0.2"/>
    <n v="0.65399999999999947"/>
  </r>
  <r>
    <n v="6450"/>
    <s v="CA-2012-156510"/>
    <x v="1"/>
    <x v="12"/>
    <d v="2012-09-29T00:00:00"/>
    <s v="Standard Class"/>
    <s v="EH-13990"/>
    <s v="Erica Hackney"/>
    <x v="0"/>
    <x v="0"/>
    <s v="Meriden"/>
    <x v="29"/>
    <n v="6450"/>
    <x v="3"/>
    <s v="OFF-BI-10000822"/>
    <x v="1"/>
    <x v="8"/>
    <x v="958"/>
    <n v="10.76"/>
    <n v="2"/>
    <n v="0"/>
    <n v="5.1647999999999996"/>
  </r>
  <r>
    <n v="6451"/>
    <s v="CA-2012-156510"/>
    <x v="1"/>
    <x v="12"/>
    <d v="2012-09-29T00:00:00"/>
    <s v="Standard Class"/>
    <s v="EH-13990"/>
    <s v="Erica Hackney"/>
    <x v="0"/>
    <x v="0"/>
    <s v="Meriden"/>
    <x v="29"/>
    <n v="6450"/>
    <x v="3"/>
    <s v="OFF-PA-10002222"/>
    <x v="1"/>
    <x v="10"/>
    <x v="389"/>
    <n v="45.68"/>
    <n v="2"/>
    <n v="0"/>
    <n v="21.012799999999999"/>
  </r>
  <r>
    <n v="6452"/>
    <s v="CA-2012-156510"/>
    <x v="1"/>
    <x v="12"/>
    <d v="2012-09-29T00:00:00"/>
    <s v="Standard Class"/>
    <s v="EH-13990"/>
    <s v="Erica Hackney"/>
    <x v="0"/>
    <x v="0"/>
    <s v="Meriden"/>
    <x v="29"/>
    <n v="6450"/>
    <x v="3"/>
    <s v="OFF-AR-10004930"/>
    <x v="1"/>
    <x v="6"/>
    <x v="87"/>
    <n v="6.7"/>
    <n v="1"/>
    <n v="0"/>
    <n v="2.2109999999999994"/>
  </r>
  <r>
    <n v="6453"/>
    <s v="US-2012-110261"/>
    <x v="1"/>
    <x v="546"/>
    <d v="2012-12-23T00:00:00"/>
    <s v="Second Class"/>
    <s v="PR-18880"/>
    <s v="Patrick Ryan"/>
    <x v="0"/>
    <x v="0"/>
    <s v="Glenview"/>
    <x v="10"/>
    <n v="60025"/>
    <x v="2"/>
    <s v="TEC-PH-10001750"/>
    <x v="2"/>
    <x v="7"/>
    <x v="968"/>
    <n v="158.376"/>
    <n v="3"/>
    <n v="0.2"/>
    <n v="13.857900000000008"/>
  </r>
  <r>
    <n v="6454"/>
    <s v="CA-2012-125710"/>
    <x v="1"/>
    <x v="1049"/>
    <d v="2012-10-13T00:00:00"/>
    <s v="Standard Class"/>
    <s v="BT-11680"/>
    <s v="Brian Thompson"/>
    <x v="0"/>
    <x v="0"/>
    <s v="Houston"/>
    <x v="5"/>
    <n v="77036"/>
    <x v="2"/>
    <s v="OFF-AR-10000657"/>
    <x v="1"/>
    <x v="6"/>
    <x v="1518"/>
    <n v="3.44"/>
    <n v="2"/>
    <n v="0.2"/>
    <n v="0.55899999999999961"/>
  </r>
  <r>
    <n v="6455"/>
    <s v="CA-2014-161102"/>
    <x v="3"/>
    <x v="689"/>
    <d v="2014-08-04T00:00:00"/>
    <s v="First Class"/>
    <s v="EC-14050"/>
    <s v="Erin Creighton"/>
    <x v="0"/>
    <x v="0"/>
    <s v="San Francisco"/>
    <x v="1"/>
    <n v="94110"/>
    <x v="1"/>
    <s v="OFF-ST-10003442"/>
    <x v="1"/>
    <x v="4"/>
    <x v="86"/>
    <n v="56.56"/>
    <n v="2"/>
    <n v="0"/>
    <n v="15.2712"/>
  </r>
  <r>
    <n v="6456"/>
    <s v="CA-2014-161102"/>
    <x v="3"/>
    <x v="689"/>
    <d v="2014-08-04T00:00:00"/>
    <s v="First Class"/>
    <s v="EC-14050"/>
    <s v="Erin Creighton"/>
    <x v="0"/>
    <x v="0"/>
    <s v="San Francisco"/>
    <x v="1"/>
    <n v="94110"/>
    <x v="1"/>
    <s v="FUR-FU-10003142"/>
    <x v="0"/>
    <x v="5"/>
    <x v="1201"/>
    <n v="36.96"/>
    <n v="7"/>
    <n v="0"/>
    <n v="11.457599999999998"/>
  </r>
  <r>
    <n v="6457"/>
    <s v="CA-2011-110065"/>
    <x v="2"/>
    <x v="79"/>
    <d v="2011-08-11T00:00:00"/>
    <s v="Standard Class"/>
    <s v="SP-20650"/>
    <s v="Stephanie Phelps"/>
    <x v="1"/>
    <x v="0"/>
    <s v="New York City"/>
    <x v="15"/>
    <n v="10009"/>
    <x v="3"/>
    <s v="TEC-PH-10002468"/>
    <x v="2"/>
    <x v="7"/>
    <x v="1210"/>
    <n v="135.99"/>
    <n v="1"/>
    <n v="0"/>
    <n v="36.717300000000009"/>
  </r>
  <r>
    <n v="6458"/>
    <s v="CA-2011-110065"/>
    <x v="2"/>
    <x v="79"/>
    <d v="2011-08-11T00:00:00"/>
    <s v="Standard Class"/>
    <s v="SP-20650"/>
    <s v="Stephanie Phelps"/>
    <x v="1"/>
    <x v="0"/>
    <s v="New York City"/>
    <x v="15"/>
    <n v="10009"/>
    <x v="3"/>
    <s v="OFF-AR-10004165"/>
    <x v="1"/>
    <x v="6"/>
    <x v="1588"/>
    <n v="15.959999999999999"/>
    <n v="7"/>
    <n v="0"/>
    <n v="7.0224000000000011"/>
  </r>
  <r>
    <n v="6459"/>
    <s v="US-2014-133361"/>
    <x v="3"/>
    <x v="304"/>
    <d v="2014-05-18T00:00:00"/>
    <s v="First Class"/>
    <s v="AJ-10780"/>
    <s v="Anthony Jacobs"/>
    <x v="1"/>
    <x v="0"/>
    <s v="Baltimore"/>
    <x v="39"/>
    <n v="21215"/>
    <x v="3"/>
    <s v="OFF-AR-10001919"/>
    <x v="1"/>
    <x v="6"/>
    <x v="853"/>
    <n v="3.76"/>
    <n v="2"/>
    <n v="0"/>
    <n v="1.0903999999999998"/>
  </r>
  <r>
    <n v="6460"/>
    <s v="US-2014-133361"/>
    <x v="3"/>
    <x v="304"/>
    <d v="2014-05-18T00:00:00"/>
    <s v="First Class"/>
    <s v="AJ-10780"/>
    <s v="Anthony Jacobs"/>
    <x v="1"/>
    <x v="0"/>
    <s v="Baltimore"/>
    <x v="39"/>
    <n v="21215"/>
    <x v="3"/>
    <s v="OFF-AR-10003045"/>
    <x v="1"/>
    <x v="6"/>
    <x v="420"/>
    <n v="14.7"/>
    <n v="5"/>
    <n v="0"/>
    <n v="6.6150000000000002"/>
  </r>
  <r>
    <n v="6461"/>
    <s v="US-2014-133361"/>
    <x v="3"/>
    <x v="304"/>
    <d v="2014-05-18T00:00:00"/>
    <s v="First Class"/>
    <s v="AJ-10780"/>
    <s v="Anthony Jacobs"/>
    <x v="1"/>
    <x v="0"/>
    <s v="Baltimore"/>
    <x v="39"/>
    <n v="21215"/>
    <x v="3"/>
    <s v="OFF-AR-10003338"/>
    <x v="1"/>
    <x v="6"/>
    <x v="1430"/>
    <n v="37.200000000000003"/>
    <n v="5"/>
    <n v="0"/>
    <n v="9.3000000000000007"/>
  </r>
  <r>
    <n v="6462"/>
    <s v="US-2014-133361"/>
    <x v="3"/>
    <x v="304"/>
    <d v="2014-05-18T00:00:00"/>
    <s v="First Class"/>
    <s v="AJ-10780"/>
    <s v="Anthony Jacobs"/>
    <x v="1"/>
    <x v="0"/>
    <s v="Baltimore"/>
    <x v="39"/>
    <n v="21215"/>
    <x v="3"/>
    <s v="TEC-AC-10003280"/>
    <x v="2"/>
    <x v="11"/>
    <x v="1028"/>
    <n v="89.97"/>
    <n v="3"/>
    <n v="0"/>
    <n v="18.893699999999995"/>
  </r>
  <r>
    <n v="6463"/>
    <s v="US-2014-133361"/>
    <x v="3"/>
    <x v="304"/>
    <d v="2014-05-18T00:00:00"/>
    <s v="First Class"/>
    <s v="AJ-10780"/>
    <s v="Anthony Jacobs"/>
    <x v="1"/>
    <x v="0"/>
    <s v="Baltimore"/>
    <x v="39"/>
    <n v="21215"/>
    <x v="3"/>
    <s v="FUR-CH-10003298"/>
    <x v="0"/>
    <x v="1"/>
    <x v="1567"/>
    <n v="261.95999999999998"/>
    <n v="2"/>
    <n v="0"/>
    <n v="23.576399999999978"/>
  </r>
  <r>
    <n v="6464"/>
    <s v="US-2014-133361"/>
    <x v="3"/>
    <x v="304"/>
    <d v="2014-05-18T00:00:00"/>
    <s v="First Class"/>
    <s v="AJ-10780"/>
    <s v="Anthony Jacobs"/>
    <x v="1"/>
    <x v="0"/>
    <s v="Baltimore"/>
    <x v="39"/>
    <n v="21215"/>
    <x v="3"/>
    <s v="OFF-LA-10004544"/>
    <x v="1"/>
    <x v="2"/>
    <x v="197"/>
    <n v="74"/>
    <n v="5"/>
    <n v="0"/>
    <n v="37"/>
  </r>
  <r>
    <n v="6465"/>
    <s v="US-2013-155404"/>
    <x v="0"/>
    <x v="897"/>
    <d v="2013-09-29T00:00:00"/>
    <s v="Standard Class"/>
    <s v="AS-10630"/>
    <s v="Ann Steele"/>
    <x v="2"/>
    <x v="0"/>
    <s v="Louisville"/>
    <x v="0"/>
    <n v="40214"/>
    <x v="0"/>
    <s v="FUR-FU-10004586"/>
    <x v="0"/>
    <x v="5"/>
    <x v="1473"/>
    <n v="13.28"/>
    <n v="2"/>
    <n v="0"/>
    <n v="6.3743999999999996"/>
  </r>
  <r>
    <n v="6466"/>
    <s v="CA-2012-114503"/>
    <x v="1"/>
    <x v="50"/>
    <d v="2012-11-17T00:00:00"/>
    <s v="Standard Class"/>
    <s v="AA-10375"/>
    <s v="Allen Armold"/>
    <x v="0"/>
    <x v="0"/>
    <s v="Lebanon"/>
    <x v="18"/>
    <n v="37087"/>
    <x v="0"/>
    <s v="OFF-ST-10003572"/>
    <x v="1"/>
    <x v="4"/>
    <x v="1735"/>
    <n v="84.960000000000008"/>
    <n v="6"/>
    <n v="0.2"/>
    <n v="6.3719999999999999"/>
  </r>
  <r>
    <n v="6467"/>
    <s v="CA-2014-153080"/>
    <x v="3"/>
    <x v="1053"/>
    <d v="2014-05-26T00:00:00"/>
    <s v="Second Class"/>
    <s v="EH-13945"/>
    <s v="Eric Hoffmann"/>
    <x v="0"/>
    <x v="0"/>
    <s v="Los Angeles"/>
    <x v="1"/>
    <n v="90008"/>
    <x v="1"/>
    <s v="TEC-AC-10002331"/>
    <x v="2"/>
    <x v="11"/>
    <x v="1582"/>
    <n v="68.459999999999994"/>
    <n v="7"/>
    <n v="0"/>
    <n v="25.330199999999998"/>
  </r>
  <r>
    <n v="6468"/>
    <s v="CA-2013-163804"/>
    <x v="0"/>
    <x v="499"/>
    <d v="2013-12-09T00:00:00"/>
    <s v="Standard Class"/>
    <s v="DB-13270"/>
    <s v="Deborah Brumfield"/>
    <x v="2"/>
    <x v="0"/>
    <s v="Providence"/>
    <x v="34"/>
    <n v="2908"/>
    <x v="3"/>
    <s v="OFF-ST-10000142"/>
    <x v="1"/>
    <x v="4"/>
    <x v="399"/>
    <n v="2079.4"/>
    <n v="5"/>
    <n v="0"/>
    <n v="582.23199999999997"/>
  </r>
  <r>
    <n v="6469"/>
    <s v="CA-2013-163804"/>
    <x v="0"/>
    <x v="499"/>
    <d v="2013-12-09T00:00:00"/>
    <s v="Standard Class"/>
    <s v="DB-13270"/>
    <s v="Deborah Brumfield"/>
    <x v="2"/>
    <x v="0"/>
    <s v="Providence"/>
    <x v="34"/>
    <n v="2908"/>
    <x v="3"/>
    <s v="TEC-PH-10000441"/>
    <x v="2"/>
    <x v="7"/>
    <x v="1046"/>
    <n v="629.94999999999993"/>
    <n v="5"/>
    <n v="0"/>
    <n v="176.38600000000002"/>
  </r>
  <r>
    <n v="6470"/>
    <s v="CA-2013-163804"/>
    <x v="0"/>
    <x v="499"/>
    <d v="2013-12-09T00:00:00"/>
    <s v="Standard Class"/>
    <s v="DB-13270"/>
    <s v="Deborah Brumfield"/>
    <x v="2"/>
    <x v="0"/>
    <s v="Providence"/>
    <x v="34"/>
    <n v="2908"/>
    <x v="3"/>
    <s v="FUR-FU-10004864"/>
    <x v="0"/>
    <x v="5"/>
    <x v="1710"/>
    <n v="72.42"/>
    <n v="6"/>
    <n v="0"/>
    <n v="23.898600000000002"/>
  </r>
  <r>
    <n v="6471"/>
    <s v="CA-2012-108532"/>
    <x v="1"/>
    <x v="1111"/>
    <d v="2012-09-02T00:00:00"/>
    <s v="Standard Class"/>
    <s v="CC-12100"/>
    <s v="Chad Cunningham"/>
    <x v="2"/>
    <x v="0"/>
    <s v="Detroit"/>
    <x v="12"/>
    <n v="48234"/>
    <x v="2"/>
    <s v="TEC-PH-10001750"/>
    <x v="2"/>
    <x v="7"/>
    <x v="968"/>
    <n v="131.97999999999999"/>
    <n v="2"/>
    <n v="0"/>
    <n v="35.634600000000006"/>
  </r>
  <r>
    <n v="6472"/>
    <s v="CA-2012-108532"/>
    <x v="1"/>
    <x v="1111"/>
    <d v="2012-09-02T00:00:00"/>
    <s v="Standard Class"/>
    <s v="CC-12100"/>
    <s v="Chad Cunningham"/>
    <x v="2"/>
    <x v="0"/>
    <s v="Detroit"/>
    <x v="12"/>
    <n v="48234"/>
    <x v="2"/>
    <s v="TEC-AC-10004510"/>
    <x v="2"/>
    <x v="11"/>
    <x v="944"/>
    <n v="114.52"/>
    <n v="7"/>
    <n v="0"/>
    <n v="11.451999999999995"/>
  </r>
  <r>
    <n v="6473"/>
    <s v="CA-2011-151897"/>
    <x v="2"/>
    <x v="571"/>
    <d v="2011-06-10T00:00:00"/>
    <s v="Standard Class"/>
    <s v="VT-21700"/>
    <s v="Valerie Takahito"/>
    <x v="2"/>
    <x v="0"/>
    <s v="Houston"/>
    <x v="5"/>
    <n v="77070"/>
    <x v="2"/>
    <s v="OFF-LA-10001074"/>
    <x v="1"/>
    <x v="2"/>
    <x v="297"/>
    <n v="100.24000000000001"/>
    <n v="10"/>
    <n v="0.2"/>
    <n v="33.830999999999989"/>
  </r>
  <r>
    <n v="6474"/>
    <s v="CA-2013-113292"/>
    <x v="0"/>
    <x v="196"/>
    <d v="2013-03-21T00:00:00"/>
    <s v="Second Class"/>
    <s v="DB-13060"/>
    <s v="Dave Brooks"/>
    <x v="0"/>
    <x v="0"/>
    <s v="Columbia"/>
    <x v="18"/>
    <n v="38401"/>
    <x v="0"/>
    <s v="OFF-AP-10003590"/>
    <x v="1"/>
    <x v="9"/>
    <x v="947"/>
    <n v="871.80000000000007"/>
    <n v="3"/>
    <n v="0.2"/>
    <n v="87.180000000000092"/>
  </r>
  <r>
    <n v="6475"/>
    <s v="CA-2011-149524"/>
    <x v="2"/>
    <x v="1112"/>
    <d v="2011-01-16T00:00:00"/>
    <s v="First Class"/>
    <s v="BS-11590"/>
    <s v="Brendan Sweed"/>
    <x v="1"/>
    <x v="0"/>
    <s v="Philadelphia"/>
    <x v="9"/>
    <n v="19140"/>
    <x v="3"/>
    <s v="FUR-BO-10003433"/>
    <x v="0"/>
    <x v="0"/>
    <x v="911"/>
    <n v="61.96"/>
    <n v="4"/>
    <n v="0.5"/>
    <n v="-53.285600000000009"/>
  </r>
  <r>
    <n v="6476"/>
    <s v="CA-2014-140872"/>
    <x v="3"/>
    <x v="95"/>
    <d v="2014-06-11T00:00:00"/>
    <s v="Standard Class"/>
    <s v="NR-18550"/>
    <s v="Nick Radford"/>
    <x v="0"/>
    <x v="0"/>
    <s v="Pembroke Pines"/>
    <x v="2"/>
    <n v="33024"/>
    <x v="0"/>
    <s v="OFF-BI-10002432"/>
    <x v="1"/>
    <x v="8"/>
    <x v="866"/>
    <n v="4.5540000000000003"/>
    <n v="3"/>
    <n v="0.7"/>
    <n v="-3.4913999999999987"/>
  </r>
  <r>
    <n v="6477"/>
    <s v="CA-2014-140872"/>
    <x v="3"/>
    <x v="95"/>
    <d v="2014-06-11T00:00:00"/>
    <s v="Standard Class"/>
    <s v="NR-18550"/>
    <s v="Nick Radford"/>
    <x v="0"/>
    <x v="0"/>
    <s v="Pembroke Pines"/>
    <x v="2"/>
    <n v="33024"/>
    <x v="0"/>
    <s v="OFF-AP-10003622"/>
    <x v="1"/>
    <x v="9"/>
    <x v="188"/>
    <n v="5.2"/>
    <n v="2"/>
    <n v="0.2"/>
    <n v="0.58499999999999974"/>
  </r>
  <r>
    <n v="6478"/>
    <s v="CA-2014-140872"/>
    <x v="3"/>
    <x v="95"/>
    <d v="2014-06-11T00:00:00"/>
    <s v="Standard Class"/>
    <s v="NR-18550"/>
    <s v="Nick Radford"/>
    <x v="0"/>
    <x v="0"/>
    <s v="Pembroke Pines"/>
    <x v="2"/>
    <n v="33024"/>
    <x v="0"/>
    <s v="TEC-AC-10003832"/>
    <x v="2"/>
    <x v="11"/>
    <x v="216"/>
    <n v="205.99200000000002"/>
    <n v="1"/>
    <n v="0.2"/>
    <n v="-2.5749000000000279"/>
  </r>
  <r>
    <n v="6479"/>
    <s v="CA-2014-140872"/>
    <x v="3"/>
    <x v="95"/>
    <d v="2014-06-11T00:00:00"/>
    <s v="Standard Class"/>
    <s v="NR-18550"/>
    <s v="Nick Radford"/>
    <x v="0"/>
    <x v="0"/>
    <s v="Pembroke Pines"/>
    <x v="2"/>
    <n v="33024"/>
    <x v="0"/>
    <s v="OFF-PA-10000809"/>
    <x v="1"/>
    <x v="10"/>
    <x v="1124"/>
    <n v="15.552000000000003"/>
    <n v="3"/>
    <n v="0.2"/>
    <n v="5.4432"/>
  </r>
  <r>
    <n v="6480"/>
    <s v="CA-2014-140872"/>
    <x v="3"/>
    <x v="95"/>
    <d v="2014-06-11T00:00:00"/>
    <s v="Standard Class"/>
    <s v="NR-18550"/>
    <s v="Nick Radford"/>
    <x v="0"/>
    <x v="0"/>
    <s v="Pembroke Pines"/>
    <x v="2"/>
    <n v="33024"/>
    <x v="0"/>
    <s v="TEC-PH-10000441"/>
    <x v="2"/>
    <x v="7"/>
    <x v="1046"/>
    <n v="503.96000000000004"/>
    <n v="5"/>
    <n v="0.2"/>
    <n v="50.396000000000015"/>
  </r>
  <r>
    <n v="6481"/>
    <s v="CA-2014-140872"/>
    <x v="3"/>
    <x v="95"/>
    <d v="2014-06-11T00:00:00"/>
    <s v="Standard Class"/>
    <s v="NR-18550"/>
    <s v="Nick Radford"/>
    <x v="0"/>
    <x v="0"/>
    <s v="Pembroke Pines"/>
    <x v="2"/>
    <n v="33024"/>
    <x v="0"/>
    <s v="OFF-AP-10002287"/>
    <x v="1"/>
    <x v="9"/>
    <x v="1274"/>
    <n v="24.472000000000001"/>
    <n v="7"/>
    <n v="0.2"/>
    <n v="1.8353999999999999"/>
  </r>
  <r>
    <n v="6482"/>
    <s v="CA-2014-140872"/>
    <x v="3"/>
    <x v="95"/>
    <d v="2014-06-11T00:00:00"/>
    <s v="Standard Class"/>
    <s v="NR-18550"/>
    <s v="Nick Radford"/>
    <x v="0"/>
    <x v="0"/>
    <s v="Pembroke Pines"/>
    <x v="2"/>
    <n v="33024"/>
    <x v="0"/>
    <s v="FUR-BO-10002824"/>
    <x v="0"/>
    <x v="0"/>
    <x v="410"/>
    <n v="241.56799999999998"/>
    <n v="2"/>
    <n v="0.2"/>
    <n v="0"/>
  </r>
  <r>
    <n v="6483"/>
    <s v="CA-2014-140872"/>
    <x v="3"/>
    <x v="95"/>
    <d v="2014-06-11T00:00:00"/>
    <s v="Standard Class"/>
    <s v="NR-18550"/>
    <s v="Nick Radford"/>
    <x v="0"/>
    <x v="0"/>
    <s v="Pembroke Pines"/>
    <x v="2"/>
    <n v="33024"/>
    <x v="0"/>
    <s v="TEC-AC-10002942"/>
    <x v="2"/>
    <x v="11"/>
    <x v="1597"/>
    <n v="110.4"/>
    <n v="2"/>
    <n v="0.2"/>
    <n v="-4.1400000000000077"/>
  </r>
  <r>
    <n v="6484"/>
    <s v="CA-2014-113908"/>
    <x v="3"/>
    <x v="95"/>
    <d v="2014-06-10T00:00:00"/>
    <s v="Standard Class"/>
    <s v="KN-16390"/>
    <s v="Katherine Nockton"/>
    <x v="1"/>
    <x v="0"/>
    <s v="New York City"/>
    <x v="15"/>
    <n v="10011"/>
    <x v="3"/>
    <s v="FUR-TA-10001932"/>
    <x v="0"/>
    <x v="3"/>
    <x v="840"/>
    <n v="384.76799999999997"/>
    <n v="2"/>
    <n v="0.4"/>
    <n v="-115.43040000000002"/>
  </r>
  <r>
    <n v="6485"/>
    <s v="CA-2014-113908"/>
    <x v="3"/>
    <x v="95"/>
    <d v="2014-06-10T00:00:00"/>
    <s v="Standard Class"/>
    <s v="KN-16390"/>
    <s v="Katherine Nockton"/>
    <x v="1"/>
    <x v="0"/>
    <s v="New York City"/>
    <x v="15"/>
    <n v="10011"/>
    <x v="3"/>
    <s v="TEC-MA-10003173"/>
    <x v="2"/>
    <x v="15"/>
    <x v="1706"/>
    <n v="78.66"/>
    <n v="6"/>
    <n v="0"/>
    <n v="36.183599999999991"/>
  </r>
  <r>
    <n v="6486"/>
    <s v="CA-2014-113908"/>
    <x v="3"/>
    <x v="95"/>
    <d v="2014-06-10T00:00:00"/>
    <s v="Standard Class"/>
    <s v="KN-16390"/>
    <s v="Katherine Nockton"/>
    <x v="1"/>
    <x v="0"/>
    <s v="New York City"/>
    <x v="15"/>
    <n v="10011"/>
    <x v="3"/>
    <s v="OFF-PA-10004156"/>
    <x v="1"/>
    <x v="10"/>
    <x v="743"/>
    <n v="45.36"/>
    <n v="4"/>
    <n v="0"/>
    <n v="22.226399999999998"/>
  </r>
  <r>
    <n v="6487"/>
    <s v="CA-2012-120621"/>
    <x v="1"/>
    <x v="1113"/>
    <d v="2012-03-26T00:00:00"/>
    <s v="Standard Class"/>
    <s v="JW-16075"/>
    <s v="Julia West"/>
    <x v="0"/>
    <x v="0"/>
    <s v="Jacksonville"/>
    <x v="3"/>
    <n v="28540"/>
    <x v="0"/>
    <s v="OFF-AP-10002945"/>
    <x v="1"/>
    <x v="9"/>
    <x v="225"/>
    <n v="962.07999999999993"/>
    <n v="4"/>
    <n v="0.2"/>
    <n v="156.33799999999997"/>
  </r>
  <r>
    <n v="6488"/>
    <s v="CA-2012-120621"/>
    <x v="1"/>
    <x v="1113"/>
    <d v="2012-03-26T00:00:00"/>
    <s v="Standard Class"/>
    <s v="JW-16075"/>
    <s v="Julia West"/>
    <x v="0"/>
    <x v="0"/>
    <s v="Jacksonville"/>
    <x v="3"/>
    <n v="28540"/>
    <x v="0"/>
    <s v="OFF-BI-10000948"/>
    <x v="1"/>
    <x v="8"/>
    <x v="1373"/>
    <n v="12.843000000000002"/>
    <n v="3"/>
    <n v="0.7"/>
    <n v="-9.8462999999999994"/>
  </r>
  <r>
    <n v="6489"/>
    <s v="CA-2012-120621"/>
    <x v="1"/>
    <x v="1113"/>
    <d v="2012-03-26T00:00:00"/>
    <s v="Standard Class"/>
    <s v="JW-16075"/>
    <s v="Julia West"/>
    <x v="0"/>
    <x v="0"/>
    <s v="Jacksonville"/>
    <x v="3"/>
    <n v="28540"/>
    <x v="0"/>
    <s v="OFF-PA-10002254"/>
    <x v="1"/>
    <x v="10"/>
    <x v="145"/>
    <n v="295.45600000000002"/>
    <n v="14"/>
    <n v="0.2"/>
    <n v="96.023199999999974"/>
  </r>
  <r>
    <n v="6490"/>
    <s v="US-2014-148866"/>
    <x v="3"/>
    <x v="20"/>
    <d v="2014-09-25T00:00:00"/>
    <s v="Standard Class"/>
    <s v="JM-15535"/>
    <s v="Jessica Myrick"/>
    <x v="0"/>
    <x v="0"/>
    <s v="New York City"/>
    <x v="15"/>
    <n v="10011"/>
    <x v="3"/>
    <s v="OFF-PA-10004782"/>
    <x v="1"/>
    <x v="10"/>
    <x v="1413"/>
    <n v="32.400000000000006"/>
    <n v="5"/>
    <n v="0"/>
    <n v="15.552000000000001"/>
  </r>
  <r>
    <n v="6491"/>
    <s v="CA-2011-149594"/>
    <x v="2"/>
    <x v="1114"/>
    <d v="2011-09-19T00:00:00"/>
    <s v="Standard Class"/>
    <s v="MF-18250"/>
    <s v="Monica Federle"/>
    <x v="1"/>
    <x v="0"/>
    <s v="Philadelphia"/>
    <x v="9"/>
    <n v="19120"/>
    <x v="3"/>
    <s v="FUR-FU-10000222"/>
    <x v="0"/>
    <x v="5"/>
    <x v="591"/>
    <n v="103.93599999999999"/>
    <n v="4"/>
    <n v="0.2"/>
    <n v="16.889599999999998"/>
  </r>
  <r>
    <n v="6492"/>
    <s v="CA-2013-113845"/>
    <x v="0"/>
    <x v="73"/>
    <d v="2013-11-26T00:00:00"/>
    <s v="Standard Class"/>
    <s v="FA-14230"/>
    <s v="Frank Atkinson"/>
    <x v="1"/>
    <x v="0"/>
    <s v="Orlando"/>
    <x v="2"/>
    <n v="32839"/>
    <x v="0"/>
    <s v="FUR-BO-10004695"/>
    <x v="0"/>
    <x v="0"/>
    <x v="198"/>
    <n v="289.56799999999998"/>
    <n v="2"/>
    <n v="0.2"/>
    <n v="10.858799999999974"/>
  </r>
  <r>
    <n v="6493"/>
    <s v="CA-2013-113845"/>
    <x v="0"/>
    <x v="73"/>
    <d v="2013-11-26T00:00:00"/>
    <s v="Standard Class"/>
    <s v="FA-14230"/>
    <s v="Frank Atkinson"/>
    <x v="1"/>
    <x v="0"/>
    <s v="Orlando"/>
    <x v="2"/>
    <n v="32839"/>
    <x v="0"/>
    <s v="OFF-ST-10003327"/>
    <x v="1"/>
    <x v="4"/>
    <x v="333"/>
    <n v="39.72"/>
    <n v="5"/>
    <n v="0.2"/>
    <n v="4.4684999999999953"/>
  </r>
  <r>
    <n v="6494"/>
    <s v="CA-2013-113845"/>
    <x v="0"/>
    <x v="73"/>
    <d v="2013-11-26T00:00:00"/>
    <s v="Standard Class"/>
    <s v="FA-14230"/>
    <s v="Frank Atkinson"/>
    <x v="1"/>
    <x v="0"/>
    <s v="Orlando"/>
    <x v="2"/>
    <n v="32839"/>
    <x v="0"/>
    <s v="TEC-PH-10003357"/>
    <x v="2"/>
    <x v="7"/>
    <x v="1062"/>
    <n v="244.768"/>
    <n v="4"/>
    <n v="0.2"/>
    <n v="24.476800000000004"/>
  </r>
  <r>
    <n v="6495"/>
    <s v="CA-2014-111262"/>
    <x v="3"/>
    <x v="960"/>
    <d v="2014-11-02T00:00:00"/>
    <s v="Second Class"/>
    <s v="KH-16510"/>
    <s v="Keith Herrera"/>
    <x v="0"/>
    <x v="0"/>
    <s v="Houston"/>
    <x v="5"/>
    <n v="77095"/>
    <x v="2"/>
    <s v="TEC-AC-10002167"/>
    <x v="2"/>
    <x v="11"/>
    <x v="46"/>
    <n v="24"/>
    <n v="2"/>
    <n v="0.2"/>
    <n v="-2.6999999999999993"/>
  </r>
  <r>
    <n v="6496"/>
    <s v="CA-2014-111262"/>
    <x v="3"/>
    <x v="960"/>
    <d v="2014-11-02T00:00:00"/>
    <s v="Second Class"/>
    <s v="KH-16510"/>
    <s v="Keith Herrera"/>
    <x v="0"/>
    <x v="0"/>
    <s v="Houston"/>
    <x v="5"/>
    <n v="77095"/>
    <x v="2"/>
    <s v="OFF-PA-10001937"/>
    <x v="1"/>
    <x v="10"/>
    <x v="286"/>
    <n v="15.552000000000003"/>
    <n v="3"/>
    <n v="0.2"/>
    <n v="5.4432"/>
  </r>
  <r>
    <n v="6497"/>
    <s v="CA-2014-111262"/>
    <x v="3"/>
    <x v="960"/>
    <d v="2014-11-02T00:00:00"/>
    <s v="Second Class"/>
    <s v="KH-16510"/>
    <s v="Keith Herrera"/>
    <x v="0"/>
    <x v="0"/>
    <s v="Houston"/>
    <x v="5"/>
    <n v="77095"/>
    <x v="2"/>
    <s v="TEC-AC-10004510"/>
    <x v="2"/>
    <x v="11"/>
    <x v="944"/>
    <n v="26.176000000000002"/>
    <n v="2"/>
    <n v="0.2"/>
    <n v="-3.272000000000002"/>
  </r>
  <r>
    <n v="6498"/>
    <s v="CA-2012-103135"/>
    <x v="1"/>
    <x v="1115"/>
    <d v="2012-07-28T00:00:00"/>
    <s v="Standard Class"/>
    <s v="SS-20515"/>
    <s v="Shirley Schmidt"/>
    <x v="2"/>
    <x v="0"/>
    <s v="Louisville"/>
    <x v="0"/>
    <n v="40214"/>
    <x v="0"/>
    <s v="FUR-FU-10001487"/>
    <x v="0"/>
    <x v="5"/>
    <x v="5"/>
    <n v="20.94"/>
    <n v="3"/>
    <n v="0"/>
    <n v="6.0725999999999987"/>
  </r>
  <r>
    <n v="6499"/>
    <s v="CA-2012-103135"/>
    <x v="1"/>
    <x v="1115"/>
    <d v="2012-07-28T00:00:00"/>
    <s v="Standard Class"/>
    <s v="SS-20515"/>
    <s v="Shirley Schmidt"/>
    <x v="2"/>
    <x v="0"/>
    <s v="Louisville"/>
    <x v="0"/>
    <n v="40214"/>
    <x v="0"/>
    <s v="OFF-BI-10000069"/>
    <x v="1"/>
    <x v="8"/>
    <x v="486"/>
    <n v="135.09"/>
    <n v="9"/>
    <n v="0"/>
    <n v="62.14139999999999"/>
  </r>
  <r>
    <n v="6500"/>
    <s v="CA-2012-103135"/>
    <x v="1"/>
    <x v="1115"/>
    <d v="2012-07-28T00:00:00"/>
    <s v="Standard Class"/>
    <s v="SS-20515"/>
    <s v="Shirley Schmidt"/>
    <x v="2"/>
    <x v="0"/>
    <s v="Louisville"/>
    <x v="0"/>
    <n v="40214"/>
    <x v="0"/>
    <s v="TEC-AC-10003289"/>
    <x v="2"/>
    <x v="11"/>
    <x v="1209"/>
    <n v="279.85999999999996"/>
    <n v="14"/>
    <n v="0"/>
    <n v="64.367799999999988"/>
  </r>
  <r>
    <n v="6501"/>
    <s v="CA-2012-103135"/>
    <x v="1"/>
    <x v="1115"/>
    <d v="2012-07-28T00:00:00"/>
    <s v="Standard Class"/>
    <s v="SS-20515"/>
    <s v="Shirley Schmidt"/>
    <x v="2"/>
    <x v="0"/>
    <s v="Louisville"/>
    <x v="0"/>
    <n v="40214"/>
    <x v="0"/>
    <s v="OFF-BI-10000069"/>
    <x v="1"/>
    <x v="8"/>
    <x v="486"/>
    <n v="90.06"/>
    <n v="6"/>
    <n v="0"/>
    <n v="41.427599999999991"/>
  </r>
  <r>
    <n v="6502"/>
    <s v="CA-2011-129147"/>
    <x v="2"/>
    <x v="981"/>
    <d v="2011-11-06T00:00:00"/>
    <s v="Standard Class"/>
    <s v="LC-17050"/>
    <s v="Liz Carlisle"/>
    <x v="0"/>
    <x v="0"/>
    <s v="Medina"/>
    <x v="24"/>
    <n v="44256"/>
    <x v="3"/>
    <s v="TEC-PH-10001299"/>
    <x v="2"/>
    <x v="7"/>
    <x v="1480"/>
    <n v="539.96399999999994"/>
    <n v="6"/>
    <n v="0.4"/>
    <n v="-107.99280000000002"/>
  </r>
  <r>
    <n v="6503"/>
    <s v="CA-2011-129147"/>
    <x v="2"/>
    <x v="981"/>
    <d v="2011-11-06T00:00:00"/>
    <s v="Standard Class"/>
    <s v="LC-17050"/>
    <s v="Liz Carlisle"/>
    <x v="0"/>
    <x v="0"/>
    <s v="Medina"/>
    <x v="24"/>
    <n v="44256"/>
    <x v="3"/>
    <s v="TEC-PH-10001552"/>
    <x v="2"/>
    <x v="7"/>
    <x v="178"/>
    <n v="50.231999999999999"/>
    <n v="7"/>
    <n v="0.4"/>
    <n v="-10.046400000000002"/>
  </r>
  <r>
    <n v="6504"/>
    <s v="CA-2011-129147"/>
    <x v="2"/>
    <x v="981"/>
    <d v="2011-11-06T00:00:00"/>
    <s v="Standard Class"/>
    <s v="LC-17050"/>
    <s v="Liz Carlisle"/>
    <x v="0"/>
    <x v="0"/>
    <s v="Medina"/>
    <x v="24"/>
    <n v="44256"/>
    <x v="3"/>
    <s v="OFF-BI-10001098"/>
    <x v="1"/>
    <x v="8"/>
    <x v="405"/>
    <n v="19.242000000000001"/>
    <n v="3"/>
    <n v="0.7"/>
    <n v="-13.4694"/>
  </r>
  <r>
    <n v="6505"/>
    <s v="CA-2014-128265"/>
    <x v="3"/>
    <x v="701"/>
    <d v="2014-11-23T00:00:00"/>
    <s v="Second Class"/>
    <s v="VW-21775"/>
    <s v="Victoria Wilson"/>
    <x v="1"/>
    <x v="0"/>
    <s v="New York City"/>
    <x v="15"/>
    <n v="10011"/>
    <x v="3"/>
    <s v="OFF-ST-10000142"/>
    <x v="1"/>
    <x v="4"/>
    <x v="399"/>
    <n v="1247.6399999999999"/>
    <n v="3"/>
    <n v="0"/>
    <n v="349.33919999999995"/>
  </r>
  <r>
    <n v="6506"/>
    <s v="CA-2013-152331"/>
    <x v="0"/>
    <x v="190"/>
    <d v="2013-07-01T00:00:00"/>
    <s v="Standard Class"/>
    <s v="LD-16855"/>
    <s v="Lela Donovan"/>
    <x v="1"/>
    <x v="0"/>
    <s v="Chicago"/>
    <x v="10"/>
    <n v="60653"/>
    <x v="2"/>
    <s v="OFF-AR-10001547"/>
    <x v="1"/>
    <x v="6"/>
    <x v="147"/>
    <n v="5.3040000000000003"/>
    <n v="3"/>
    <n v="0.2"/>
    <n v="0.46409999999999996"/>
  </r>
  <r>
    <n v="6507"/>
    <s v="US-2013-128909"/>
    <x v="0"/>
    <x v="790"/>
    <d v="2013-10-12T00:00:00"/>
    <s v="Second Class"/>
    <s v="SP-20545"/>
    <s v="Sibella Parks"/>
    <x v="1"/>
    <x v="0"/>
    <s v="Philadelphia"/>
    <x v="9"/>
    <n v="19143"/>
    <x v="3"/>
    <s v="OFF-PA-10001593"/>
    <x v="1"/>
    <x v="10"/>
    <x v="1755"/>
    <n v="19.136000000000003"/>
    <n v="4"/>
    <n v="0.2"/>
    <n v="5.9799999999999986"/>
  </r>
  <r>
    <n v="6508"/>
    <s v="US-2013-128909"/>
    <x v="0"/>
    <x v="790"/>
    <d v="2013-10-12T00:00:00"/>
    <s v="Second Class"/>
    <s v="SP-20545"/>
    <s v="Sibella Parks"/>
    <x v="1"/>
    <x v="0"/>
    <s v="Philadelphia"/>
    <x v="9"/>
    <n v="19143"/>
    <x v="3"/>
    <s v="FUR-FU-10004071"/>
    <x v="0"/>
    <x v="5"/>
    <x v="570"/>
    <n v="332.83200000000005"/>
    <n v="4"/>
    <n v="0.2"/>
    <n v="-24.962399999999988"/>
  </r>
  <r>
    <n v="6509"/>
    <s v="CA-2014-102197"/>
    <x v="3"/>
    <x v="698"/>
    <d v="2014-12-27T00:00:00"/>
    <s v="Standard Class"/>
    <s v="DK-13150"/>
    <s v="David Kendrick"/>
    <x v="1"/>
    <x v="0"/>
    <s v="New York City"/>
    <x v="15"/>
    <n v="10009"/>
    <x v="3"/>
    <s v="OFF-PA-10001970"/>
    <x v="1"/>
    <x v="10"/>
    <x v="361"/>
    <n v="279.89999999999998"/>
    <n v="5"/>
    <n v="0"/>
    <n v="137.15100000000001"/>
  </r>
  <r>
    <n v="6510"/>
    <s v="CA-2014-102197"/>
    <x v="3"/>
    <x v="698"/>
    <d v="2014-12-27T00:00:00"/>
    <s v="Standard Class"/>
    <s v="DK-13150"/>
    <s v="David Kendrick"/>
    <x v="1"/>
    <x v="0"/>
    <s v="New York City"/>
    <x v="15"/>
    <n v="10009"/>
    <x v="3"/>
    <s v="OFF-BI-10001524"/>
    <x v="1"/>
    <x v="8"/>
    <x v="298"/>
    <n v="50.352000000000004"/>
    <n v="3"/>
    <n v="0.2"/>
    <n v="17.623199999999997"/>
  </r>
  <r>
    <n v="6511"/>
    <s v="CA-2014-102197"/>
    <x v="3"/>
    <x v="698"/>
    <d v="2014-12-27T00:00:00"/>
    <s v="Standard Class"/>
    <s v="DK-13150"/>
    <s v="David Kendrick"/>
    <x v="1"/>
    <x v="0"/>
    <s v="New York City"/>
    <x v="15"/>
    <n v="10009"/>
    <x v="3"/>
    <s v="OFF-PA-10004156"/>
    <x v="1"/>
    <x v="10"/>
    <x v="743"/>
    <n v="34.019999999999996"/>
    <n v="3"/>
    <n v="0"/>
    <n v="16.669799999999999"/>
  </r>
  <r>
    <n v="6512"/>
    <s v="CA-2014-167640"/>
    <x v="3"/>
    <x v="904"/>
    <d v="2014-03-11T00:00:00"/>
    <s v="Standard Class"/>
    <s v="FC-14245"/>
    <s v="Frank Carlisle"/>
    <x v="2"/>
    <x v="0"/>
    <s v="San Francisco"/>
    <x v="1"/>
    <n v="94109"/>
    <x v="1"/>
    <s v="OFF-AR-10003158"/>
    <x v="1"/>
    <x v="6"/>
    <x v="696"/>
    <n v="23.88"/>
    <n v="6"/>
    <n v="0"/>
    <n v="8.1191999999999993"/>
  </r>
  <r>
    <n v="6513"/>
    <s v="CA-2014-167640"/>
    <x v="3"/>
    <x v="904"/>
    <d v="2014-03-11T00:00:00"/>
    <s v="Standard Class"/>
    <s v="FC-14245"/>
    <s v="Frank Carlisle"/>
    <x v="2"/>
    <x v="0"/>
    <s v="San Francisco"/>
    <x v="1"/>
    <n v="94109"/>
    <x v="1"/>
    <s v="OFF-LA-10004559"/>
    <x v="1"/>
    <x v="2"/>
    <x v="1340"/>
    <n v="11.52"/>
    <n v="4"/>
    <n v="0"/>
    <n v="5.6448"/>
  </r>
  <r>
    <n v="6514"/>
    <s v="CA-2014-167640"/>
    <x v="3"/>
    <x v="904"/>
    <d v="2014-03-11T00:00:00"/>
    <s v="Standard Class"/>
    <s v="FC-14245"/>
    <s v="Frank Carlisle"/>
    <x v="2"/>
    <x v="0"/>
    <s v="San Francisco"/>
    <x v="1"/>
    <n v="94109"/>
    <x v="1"/>
    <s v="OFF-PA-10001033"/>
    <x v="1"/>
    <x v="10"/>
    <x v="1500"/>
    <n v="286.93"/>
    <n v="7"/>
    <n v="0"/>
    <n v="140.59569999999999"/>
  </r>
  <r>
    <n v="6515"/>
    <s v="CA-2014-167640"/>
    <x v="3"/>
    <x v="904"/>
    <d v="2014-03-11T00:00:00"/>
    <s v="Standard Class"/>
    <s v="FC-14245"/>
    <s v="Frank Carlisle"/>
    <x v="2"/>
    <x v="0"/>
    <s v="San Francisco"/>
    <x v="1"/>
    <n v="94109"/>
    <x v="1"/>
    <s v="TEC-PH-10001336"/>
    <x v="2"/>
    <x v="7"/>
    <x v="941"/>
    <n v="206.38400000000001"/>
    <n v="2"/>
    <n v="0.2"/>
    <n v="23.218199999999996"/>
  </r>
  <r>
    <n v="6516"/>
    <s v="US-2014-116652"/>
    <x v="3"/>
    <x v="175"/>
    <d v="2014-09-20T00:00:00"/>
    <s v="Standard Class"/>
    <s v="RD-19480"/>
    <s v="Rick Duston"/>
    <x v="0"/>
    <x v="0"/>
    <s v="San Francisco"/>
    <x v="1"/>
    <n v="94122"/>
    <x v="1"/>
    <s v="FUR-CH-10002961"/>
    <x v="0"/>
    <x v="1"/>
    <x v="939"/>
    <n v="218.35200000000003"/>
    <n v="3"/>
    <n v="0.2"/>
    <n v="0"/>
  </r>
  <r>
    <n v="6517"/>
    <s v="US-2014-116652"/>
    <x v="3"/>
    <x v="175"/>
    <d v="2014-09-20T00:00:00"/>
    <s v="Standard Class"/>
    <s v="RD-19480"/>
    <s v="Rick Duston"/>
    <x v="0"/>
    <x v="0"/>
    <s v="San Francisco"/>
    <x v="1"/>
    <n v="94122"/>
    <x v="1"/>
    <s v="FUR-FU-10001488"/>
    <x v="0"/>
    <x v="5"/>
    <x v="1040"/>
    <n v="529.9"/>
    <n v="5"/>
    <n v="0"/>
    <n v="105.97999999999999"/>
  </r>
  <r>
    <n v="6518"/>
    <s v="US-2014-116652"/>
    <x v="3"/>
    <x v="175"/>
    <d v="2014-09-20T00:00:00"/>
    <s v="Standard Class"/>
    <s v="RD-19480"/>
    <s v="Rick Duston"/>
    <x v="0"/>
    <x v="0"/>
    <s v="San Francisco"/>
    <x v="1"/>
    <n v="94122"/>
    <x v="1"/>
    <s v="OFF-AR-10001915"/>
    <x v="1"/>
    <x v="6"/>
    <x v="1048"/>
    <n v="99.3"/>
    <n v="10"/>
    <n v="0"/>
    <n v="41.706000000000003"/>
  </r>
  <r>
    <n v="6519"/>
    <s v="US-2014-116652"/>
    <x v="3"/>
    <x v="175"/>
    <d v="2014-09-20T00:00:00"/>
    <s v="Standard Class"/>
    <s v="RD-19480"/>
    <s v="Rick Duston"/>
    <x v="0"/>
    <x v="0"/>
    <s v="San Francisco"/>
    <x v="1"/>
    <n v="94122"/>
    <x v="1"/>
    <s v="OFF-AP-10001205"/>
    <x v="1"/>
    <x v="9"/>
    <x v="1285"/>
    <n v="108.96"/>
    <n v="2"/>
    <n v="0"/>
    <n v="30.508800000000008"/>
  </r>
  <r>
    <n v="6520"/>
    <s v="US-2014-116652"/>
    <x v="3"/>
    <x v="175"/>
    <d v="2014-09-20T00:00:00"/>
    <s v="Standard Class"/>
    <s v="RD-19480"/>
    <s v="Rick Duston"/>
    <x v="0"/>
    <x v="0"/>
    <s v="San Francisco"/>
    <x v="1"/>
    <n v="94122"/>
    <x v="1"/>
    <s v="OFF-BI-10004528"/>
    <x v="1"/>
    <x v="8"/>
    <x v="468"/>
    <n v="2.6880000000000002"/>
    <n v="1"/>
    <n v="0.2"/>
    <n v="0.83999999999999975"/>
  </r>
  <r>
    <n v="6521"/>
    <s v="CA-2014-138289"/>
    <x v="3"/>
    <x v="1034"/>
    <d v="2014-01-19T00:00:00"/>
    <s v="Second Class"/>
    <s v="AR-10540"/>
    <s v="Andy Reiter"/>
    <x v="0"/>
    <x v="0"/>
    <s v="Jackson"/>
    <x v="12"/>
    <n v="49201"/>
    <x v="2"/>
    <s v="OFF-BI-10004995"/>
    <x v="1"/>
    <x v="8"/>
    <x v="313"/>
    <n v="5443.96"/>
    <n v="4"/>
    <n v="0"/>
    <n v="2504.2215999999999"/>
  </r>
  <r>
    <n v="6522"/>
    <s v="CA-2014-138289"/>
    <x v="3"/>
    <x v="1034"/>
    <d v="2014-01-19T00:00:00"/>
    <s v="Second Class"/>
    <s v="AR-10540"/>
    <s v="Andy Reiter"/>
    <x v="0"/>
    <x v="0"/>
    <s v="Jackson"/>
    <x v="12"/>
    <n v="49201"/>
    <x v="2"/>
    <s v="FUR-CH-10004626"/>
    <x v="0"/>
    <x v="1"/>
    <x v="1697"/>
    <n v="302.67"/>
    <n v="3"/>
    <n v="0"/>
    <n v="72.640799999999999"/>
  </r>
  <r>
    <n v="6523"/>
    <s v="CA-2014-138289"/>
    <x v="3"/>
    <x v="1034"/>
    <d v="2014-01-19T00:00:00"/>
    <s v="Second Class"/>
    <s v="AR-10540"/>
    <s v="Andy Reiter"/>
    <x v="0"/>
    <x v="0"/>
    <s v="Jackson"/>
    <x v="12"/>
    <n v="49201"/>
    <x v="2"/>
    <s v="OFF-PA-10001260"/>
    <x v="1"/>
    <x v="10"/>
    <x v="1769"/>
    <n v="56.07"/>
    <n v="7"/>
    <n v="0"/>
    <n v="25.231499999999997"/>
  </r>
  <r>
    <n v="6524"/>
    <s v="CA-2013-129308"/>
    <x v="0"/>
    <x v="274"/>
    <d v="2013-07-14T00:00:00"/>
    <s v="Standard Class"/>
    <s v="CC-12100"/>
    <s v="Chad Cunningham"/>
    <x v="2"/>
    <x v="0"/>
    <s v="Philadelphia"/>
    <x v="9"/>
    <n v="19120"/>
    <x v="3"/>
    <s v="OFF-LA-10002945"/>
    <x v="1"/>
    <x v="2"/>
    <x v="1603"/>
    <n v="10.08"/>
    <n v="2"/>
    <n v="0.2"/>
    <n v="3.2759999999999994"/>
  </r>
  <r>
    <n v="6525"/>
    <s v="CA-2013-129308"/>
    <x v="0"/>
    <x v="274"/>
    <d v="2013-07-14T00:00:00"/>
    <s v="Standard Class"/>
    <s v="CC-12100"/>
    <s v="Chad Cunningham"/>
    <x v="2"/>
    <x v="0"/>
    <s v="Philadelphia"/>
    <x v="9"/>
    <n v="19120"/>
    <x v="3"/>
    <s v="TEC-PH-10002310"/>
    <x v="2"/>
    <x v="7"/>
    <x v="950"/>
    <n v="59.993999999999993"/>
    <n v="1"/>
    <n v="0.4"/>
    <n v="-12.998700000000007"/>
  </r>
  <r>
    <n v="6526"/>
    <s v="CA-2013-129308"/>
    <x v="0"/>
    <x v="274"/>
    <d v="2013-07-14T00:00:00"/>
    <s v="Standard Class"/>
    <s v="CC-12100"/>
    <s v="Chad Cunningham"/>
    <x v="2"/>
    <x v="0"/>
    <s v="Philadelphia"/>
    <x v="9"/>
    <n v="19120"/>
    <x v="3"/>
    <s v="OFF-BI-10001525"/>
    <x v="1"/>
    <x v="8"/>
    <x v="31"/>
    <n v="5.7150000000000016"/>
    <n v="5"/>
    <n v="0.7"/>
    <n v="-4.7625000000000011"/>
  </r>
  <r>
    <n v="6527"/>
    <s v="CA-2013-129308"/>
    <x v="0"/>
    <x v="274"/>
    <d v="2013-07-14T00:00:00"/>
    <s v="Standard Class"/>
    <s v="CC-12100"/>
    <s v="Chad Cunningham"/>
    <x v="2"/>
    <x v="0"/>
    <s v="Philadelphia"/>
    <x v="9"/>
    <n v="19120"/>
    <x v="3"/>
    <s v="OFF-BI-10001308"/>
    <x v="1"/>
    <x v="8"/>
    <x v="1351"/>
    <n v="9.4200000000000017"/>
    <n v="5"/>
    <n v="0.7"/>
    <n v="-7.8500000000000014"/>
  </r>
  <r>
    <n v="6528"/>
    <s v="CA-2013-157791"/>
    <x v="0"/>
    <x v="443"/>
    <d v="2013-12-29T00:00:00"/>
    <s v="Second Class"/>
    <s v="CA-11965"/>
    <s v="Carol Adams"/>
    <x v="1"/>
    <x v="0"/>
    <s v="Warwick"/>
    <x v="34"/>
    <n v="2886"/>
    <x v="3"/>
    <s v="TEC-CO-10002095"/>
    <x v="2"/>
    <x v="16"/>
    <x v="610"/>
    <n v="1999.96"/>
    <n v="4"/>
    <n v="0"/>
    <n v="899.98199999999997"/>
  </r>
  <r>
    <n v="6529"/>
    <s v="CA-2011-146864"/>
    <x v="2"/>
    <x v="1091"/>
    <d v="2011-12-26T00:00:00"/>
    <s v="Standard Class"/>
    <s v="BT-11530"/>
    <s v="Bradley Talbott"/>
    <x v="2"/>
    <x v="0"/>
    <s v="New York City"/>
    <x v="15"/>
    <n v="10024"/>
    <x v="3"/>
    <s v="OFF-ST-10004946"/>
    <x v="1"/>
    <x v="4"/>
    <x v="1770"/>
    <n v="216.4"/>
    <n v="4"/>
    <n v="0"/>
    <n v="56.26400000000001"/>
  </r>
  <r>
    <n v="6530"/>
    <s v="CA-2011-103744"/>
    <x v="2"/>
    <x v="1116"/>
    <d v="2011-02-28T00:00:00"/>
    <s v="Standard Class"/>
    <s v="MG-17875"/>
    <s v="Michael Grace"/>
    <x v="2"/>
    <x v="0"/>
    <s v="El Paso"/>
    <x v="5"/>
    <n v="79907"/>
    <x v="2"/>
    <s v="OFF-LA-10004425"/>
    <x v="1"/>
    <x v="2"/>
    <x v="33"/>
    <n v="6.9360000000000008"/>
    <n v="3"/>
    <n v="0.2"/>
    <n v="2.3409000000000004"/>
  </r>
  <r>
    <n v="6531"/>
    <s v="CA-2011-103744"/>
    <x v="2"/>
    <x v="1116"/>
    <d v="2011-02-28T00:00:00"/>
    <s v="Standard Class"/>
    <s v="MG-17875"/>
    <s v="Michael Grace"/>
    <x v="2"/>
    <x v="0"/>
    <s v="El Paso"/>
    <x v="5"/>
    <n v="79907"/>
    <x v="2"/>
    <s v="OFF-BI-10000320"/>
    <x v="1"/>
    <x v="8"/>
    <x v="768"/>
    <n v="4.427999999999999"/>
    <n v="3"/>
    <n v="0.8"/>
    <n v="-6.8633999999999986"/>
  </r>
  <r>
    <n v="6532"/>
    <s v="US-2014-107384"/>
    <x v="3"/>
    <x v="769"/>
    <d v="2014-12-09T00:00:00"/>
    <s v="Standard Class"/>
    <s v="TP-21130"/>
    <s v="Theone Pippenger"/>
    <x v="0"/>
    <x v="0"/>
    <s v="Rochester"/>
    <x v="11"/>
    <n v="55901"/>
    <x v="2"/>
    <s v="OFF-AR-10001315"/>
    <x v="1"/>
    <x v="6"/>
    <x v="1020"/>
    <n v="8.8000000000000007"/>
    <n v="5"/>
    <n v="0"/>
    <n v="2.5519999999999996"/>
  </r>
  <r>
    <n v="6533"/>
    <s v="US-2014-107384"/>
    <x v="3"/>
    <x v="769"/>
    <d v="2014-12-09T00:00:00"/>
    <s v="Standard Class"/>
    <s v="TP-21130"/>
    <s v="Theone Pippenger"/>
    <x v="0"/>
    <x v="0"/>
    <s v="Rochester"/>
    <x v="11"/>
    <n v="55901"/>
    <x v="2"/>
    <s v="TEC-AC-10004595"/>
    <x v="2"/>
    <x v="11"/>
    <x v="1760"/>
    <n v="142.80000000000001"/>
    <n v="1"/>
    <n v="0"/>
    <n v="29.988"/>
  </r>
  <r>
    <n v="6534"/>
    <s v="US-2014-107384"/>
    <x v="3"/>
    <x v="769"/>
    <d v="2014-12-09T00:00:00"/>
    <s v="Standard Class"/>
    <s v="TP-21130"/>
    <s v="Theone Pippenger"/>
    <x v="0"/>
    <x v="0"/>
    <s v="Rochester"/>
    <x v="11"/>
    <n v="55901"/>
    <x v="2"/>
    <s v="TEC-AC-10001539"/>
    <x v="2"/>
    <x v="11"/>
    <x v="1576"/>
    <n v="399.95"/>
    <n v="5"/>
    <n v="0"/>
    <n v="143.982"/>
  </r>
  <r>
    <n v="6535"/>
    <s v="CA-2011-128209"/>
    <x v="2"/>
    <x v="664"/>
    <d v="2011-11-22T00:00:00"/>
    <s v="Standard Class"/>
    <s v="GT-14710"/>
    <s v="Greg Tran"/>
    <x v="0"/>
    <x v="0"/>
    <s v="Buffalo"/>
    <x v="15"/>
    <n v="14215"/>
    <x v="3"/>
    <s v="OFF-BI-10001359"/>
    <x v="1"/>
    <x v="8"/>
    <x v="1153"/>
    <n v="2152.7760000000003"/>
    <n v="3"/>
    <n v="0.2"/>
    <n v="726.56189999999981"/>
  </r>
  <r>
    <n v="6536"/>
    <s v="CA-2011-128209"/>
    <x v="2"/>
    <x v="664"/>
    <d v="2011-11-22T00:00:00"/>
    <s v="Standard Class"/>
    <s v="GT-14710"/>
    <s v="Greg Tran"/>
    <x v="0"/>
    <x v="0"/>
    <s v="Buffalo"/>
    <x v="15"/>
    <n v="14215"/>
    <x v="3"/>
    <s v="FUR-BO-10002213"/>
    <x v="0"/>
    <x v="0"/>
    <x v="1223"/>
    <n v="4007.8400000000006"/>
    <n v="10"/>
    <n v="0.2"/>
    <n v="-50.098000000000297"/>
  </r>
  <r>
    <n v="6537"/>
    <s v="CA-2011-169684"/>
    <x v="2"/>
    <x v="22"/>
    <d v="2011-10-23T00:00:00"/>
    <s v="First Class"/>
    <s v="FH-14365"/>
    <s v="Fred Hopkins"/>
    <x v="1"/>
    <x v="0"/>
    <s v="Knoxville"/>
    <x v="18"/>
    <n v="37918"/>
    <x v="0"/>
    <s v="FUR-TA-10003008"/>
    <x v="0"/>
    <x v="3"/>
    <x v="946"/>
    <n v="328.59000000000003"/>
    <n v="3"/>
    <n v="0.4"/>
    <n v="-147.8655"/>
  </r>
  <r>
    <n v="6538"/>
    <s v="CA-2011-169684"/>
    <x v="2"/>
    <x v="22"/>
    <d v="2011-10-23T00:00:00"/>
    <s v="First Class"/>
    <s v="FH-14365"/>
    <s v="Fred Hopkins"/>
    <x v="1"/>
    <x v="0"/>
    <s v="Knoxville"/>
    <x v="18"/>
    <n v="37918"/>
    <x v="0"/>
    <s v="OFF-ST-10000934"/>
    <x v="1"/>
    <x v="4"/>
    <x v="352"/>
    <n v="98.352000000000004"/>
    <n v="3"/>
    <n v="0.2"/>
    <n v="-24.588000000000001"/>
  </r>
  <r>
    <n v="6539"/>
    <s v="CA-2012-109862"/>
    <x v="1"/>
    <x v="969"/>
    <d v="2012-10-30T00:00:00"/>
    <s v="Standard Class"/>
    <s v="HK-14890"/>
    <s v="Heather Kirkland"/>
    <x v="1"/>
    <x v="0"/>
    <s v="Newark"/>
    <x v="13"/>
    <n v="19711"/>
    <x v="3"/>
    <s v="TEC-PH-10004042"/>
    <x v="2"/>
    <x v="7"/>
    <x v="553"/>
    <n v="158.99"/>
    <n v="1"/>
    <n v="0"/>
    <n v="41.337400000000002"/>
  </r>
  <r>
    <n v="6540"/>
    <s v="CA-2012-109862"/>
    <x v="1"/>
    <x v="969"/>
    <d v="2012-10-30T00:00:00"/>
    <s v="Standard Class"/>
    <s v="HK-14890"/>
    <s v="Heather Kirkland"/>
    <x v="1"/>
    <x v="0"/>
    <s v="Newark"/>
    <x v="13"/>
    <n v="19711"/>
    <x v="3"/>
    <s v="FUR-CH-10002439"/>
    <x v="0"/>
    <x v="1"/>
    <x v="1316"/>
    <n v="291.10000000000002"/>
    <n v="5"/>
    <n v="0"/>
    <n v="75.686000000000007"/>
  </r>
  <r>
    <n v="6541"/>
    <s v="US-2014-107888"/>
    <x v="3"/>
    <x v="673"/>
    <d v="2014-11-20T00:00:00"/>
    <s v="First Class"/>
    <s v="CC-12220"/>
    <s v="Chris Cortes"/>
    <x v="0"/>
    <x v="0"/>
    <s v="Seattle"/>
    <x v="4"/>
    <n v="98103"/>
    <x v="1"/>
    <s v="OFF-PA-10001363"/>
    <x v="1"/>
    <x v="10"/>
    <x v="1616"/>
    <n v="73.679999999999993"/>
    <n v="6"/>
    <n v="0"/>
    <n v="34.629599999999996"/>
  </r>
  <r>
    <n v="6542"/>
    <s v="US-2014-107888"/>
    <x v="3"/>
    <x v="673"/>
    <d v="2014-11-20T00:00:00"/>
    <s v="First Class"/>
    <s v="CC-12220"/>
    <s v="Chris Cortes"/>
    <x v="0"/>
    <x v="0"/>
    <s v="Seattle"/>
    <x v="4"/>
    <n v="98103"/>
    <x v="1"/>
    <s v="FUR-FU-10003394"/>
    <x v="0"/>
    <x v="5"/>
    <x v="578"/>
    <n v="139.91999999999999"/>
    <n v="2"/>
    <n v="0"/>
    <n v="23.786399999999986"/>
  </r>
  <r>
    <n v="6543"/>
    <s v="US-2014-107888"/>
    <x v="3"/>
    <x v="673"/>
    <d v="2014-11-20T00:00:00"/>
    <s v="First Class"/>
    <s v="CC-12220"/>
    <s v="Chris Cortes"/>
    <x v="0"/>
    <x v="0"/>
    <s v="Seattle"/>
    <x v="4"/>
    <n v="98103"/>
    <x v="1"/>
    <s v="TEC-PH-10003171"/>
    <x v="2"/>
    <x v="7"/>
    <x v="1495"/>
    <n v="107.88"/>
    <n v="3"/>
    <n v="0.2"/>
    <n v="10.787999999999997"/>
  </r>
  <r>
    <n v="6544"/>
    <s v="US-2014-107888"/>
    <x v="3"/>
    <x v="673"/>
    <d v="2014-11-20T00:00:00"/>
    <s v="First Class"/>
    <s v="CC-12220"/>
    <s v="Chris Cortes"/>
    <x v="0"/>
    <x v="0"/>
    <s v="Seattle"/>
    <x v="4"/>
    <n v="98103"/>
    <x v="1"/>
    <s v="OFF-ST-10003123"/>
    <x v="1"/>
    <x v="4"/>
    <x v="1268"/>
    <n v="33.29"/>
    <n v="1"/>
    <n v="0"/>
    <n v="7.9895999999999994"/>
  </r>
  <r>
    <n v="6545"/>
    <s v="US-2014-154872"/>
    <x v="3"/>
    <x v="304"/>
    <d v="2014-05-19T00:00:00"/>
    <s v="Standard Class"/>
    <s v="DP-13000"/>
    <s v="Darren Powers"/>
    <x v="0"/>
    <x v="0"/>
    <s v="Cleveland"/>
    <x v="24"/>
    <n v="44105"/>
    <x v="3"/>
    <s v="OFF-BI-10003007"/>
    <x v="1"/>
    <x v="8"/>
    <x v="1542"/>
    <n v="58.170000000000009"/>
    <n v="5"/>
    <n v="0.7"/>
    <n v="-46.53600000000003"/>
  </r>
  <r>
    <n v="6546"/>
    <s v="US-2014-154872"/>
    <x v="3"/>
    <x v="304"/>
    <d v="2014-05-19T00:00:00"/>
    <s v="Standard Class"/>
    <s v="DP-13000"/>
    <s v="Darren Powers"/>
    <x v="0"/>
    <x v="0"/>
    <s v="Cleveland"/>
    <x v="24"/>
    <n v="44105"/>
    <x v="3"/>
    <s v="OFF-LA-10000973"/>
    <x v="1"/>
    <x v="2"/>
    <x v="826"/>
    <n v="5.04"/>
    <n v="2"/>
    <n v="0.2"/>
    <n v="1.764"/>
  </r>
  <r>
    <n v="6547"/>
    <s v="US-2014-154872"/>
    <x v="3"/>
    <x v="304"/>
    <d v="2014-05-19T00:00:00"/>
    <s v="Standard Class"/>
    <s v="DP-13000"/>
    <s v="Darren Powers"/>
    <x v="0"/>
    <x v="0"/>
    <s v="Cleveland"/>
    <x v="24"/>
    <n v="44105"/>
    <x v="3"/>
    <s v="OFF-PA-10000483"/>
    <x v="1"/>
    <x v="10"/>
    <x v="1672"/>
    <n v="24.784000000000002"/>
    <n v="1"/>
    <n v="0.2"/>
    <n v="7.7449999999999983"/>
  </r>
  <r>
    <n v="6548"/>
    <s v="CA-2011-113880"/>
    <x v="2"/>
    <x v="72"/>
    <d v="2011-03-05T00:00:00"/>
    <s v="Standard Class"/>
    <s v="VF-21715"/>
    <s v="Vicky Freymann"/>
    <x v="2"/>
    <x v="0"/>
    <s v="Elmhurst"/>
    <x v="10"/>
    <n v="60126"/>
    <x v="2"/>
    <s v="FUR-CH-10000863"/>
    <x v="0"/>
    <x v="1"/>
    <x v="83"/>
    <n v="634.11599999999999"/>
    <n v="6"/>
    <n v="0.3"/>
    <n v="-172.11720000000003"/>
  </r>
  <r>
    <n v="6549"/>
    <s v="CA-2011-113880"/>
    <x v="2"/>
    <x v="72"/>
    <d v="2011-03-05T00:00:00"/>
    <s v="Standard Class"/>
    <s v="VF-21715"/>
    <s v="Vicky Freymann"/>
    <x v="2"/>
    <x v="0"/>
    <s v="Elmhurst"/>
    <x v="10"/>
    <n v="60126"/>
    <x v="2"/>
    <s v="OFF-PA-10003036"/>
    <x v="1"/>
    <x v="10"/>
    <x v="1730"/>
    <n v="17.472000000000001"/>
    <n v="3"/>
    <n v="0.2"/>
    <n v="5.6783999999999981"/>
  </r>
  <r>
    <n v="6550"/>
    <s v="US-2012-164966"/>
    <x v="1"/>
    <x v="117"/>
    <d v="2012-08-01T00:00:00"/>
    <s v="First Class"/>
    <s v="GH-14410"/>
    <s v="Gary Hansen"/>
    <x v="2"/>
    <x v="0"/>
    <s v="Lakeville"/>
    <x v="11"/>
    <n v="55044"/>
    <x v="2"/>
    <s v="FUR-CH-10002304"/>
    <x v="0"/>
    <x v="1"/>
    <x v="782"/>
    <n v="155.88"/>
    <n v="6"/>
    <n v="0"/>
    <n v="38.970000000000006"/>
  </r>
  <r>
    <n v="6551"/>
    <s v="CA-2012-126739"/>
    <x v="1"/>
    <x v="549"/>
    <d v="2012-11-03T00:00:00"/>
    <s v="Second Class"/>
    <s v="JH-16180"/>
    <s v="Justin Hirsh"/>
    <x v="0"/>
    <x v="0"/>
    <s v="New York City"/>
    <x v="15"/>
    <n v="10035"/>
    <x v="3"/>
    <s v="FUR-CH-10000422"/>
    <x v="0"/>
    <x v="1"/>
    <x v="1432"/>
    <n v="327.56399999999996"/>
    <n v="4"/>
    <n v="0.1"/>
    <n v="21.837600000000023"/>
  </r>
  <r>
    <n v="6552"/>
    <s v="CA-2014-161578"/>
    <x v="3"/>
    <x v="819"/>
    <d v="2014-12-22T00:00:00"/>
    <s v="Second Class"/>
    <s v="RB-19465"/>
    <s v="Rick Bensley"/>
    <x v="2"/>
    <x v="0"/>
    <s v="Los Angeles"/>
    <x v="1"/>
    <n v="90036"/>
    <x v="1"/>
    <s v="OFF-PA-10002986"/>
    <x v="1"/>
    <x v="10"/>
    <x v="477"/>
    <n v="13.36"/>
    <n v="2"/>
    <n v="0"/>
    <n v="6.4127999999999998"/>
  </r>
  <r>
    <n v="6553"/>
    <s v="CA-2014-161578"/>
    <x v="3"/>
    <x v="819"/>
    <d v="2014-12-22T00:00:00"/>
    <s v="Second Class"/>
    <s v="RB-19465"/>
    <s v="Rick Bensley"/>
    <x v="2"/>
    <x v="0"/>
    <s v="Los Angeles"/>
    <x v="1"/>
    <n v="90036"/>
    <x v="1"/>
    <s v="OFF-ST-10002289"/>
    <x v="1"/>
    <x v="4"/>
    <x v="951"/>
    <n v="158.9"/>
    <n v="5"/>
    <n v="0"/>
    <n v="7.9449999999999932"/>
  </r>
  <r>
    <n v="6554"/>
    <s v="CA-2011-137092"/>
    <x v="2"/>
    <x v="22"/>
    <d v="2011-10-22T00:00:00"/>
    <s v="Second Class"/>
    <s v="LS-16975"/>
    <s v="Lindsay Shagiari"/>
    <x v="2"/>
    <x v="0"/>
    <s v="Chicago"/>
    <x v="10"/>
    <n v="60653"/>
    <x v="2"/>
    <s v="TEC-AC-10001606"/>
    <x v="2"/>
    <x v="11"/>
    <x v="585"/>
    <n v="319.96800000000002"/>
    <n v="4"/>
    <n v="0.2"/>
    <n v="71.992800000000003"/>
  </r>
  <r>
    <n v="6555"/>
    <s v="CA-2011-137092"/>
    <x v="2"/>
    <x v="22"/>
    <d v="2011-10-22T00:00:00"/>
    <s v="Second Class"/>
    <s v="LS-16975"/>
    <s v="Lindsay Shagiari"/>
    <x v="2"/>
    <x v="0"/>
    <s v="Chicago"/>
    <x v="10"/>
    <n v="60653"/>
    <x v="2"/>
    <s v="OFF-ST-10003805"/>
    <x v="1"/>
    <x v="4"/>
    <x v="1651"/>
    <n v="505.32000000000005"/>
    <n v="3"/>
    <n v="0.2"/>
    <n v="31.582499999999953"/>
  </r>
  <r>
    <n v="6556"/>
    <s v="CA-2011-137092"/>
    <x v="2"/>
    <x v="22"/>
    <d v="2011-10-22T00:00:00"/>
    <s v="Second Class"/>
    <s v="LS-16975"/>
    <s v="Lindsay Shagiari"/>
    <x v="2"/>
    <x v="0"/>
    <s v="Chicago"/>
    <x v="10"/>
    <n v="60653"/>
    <x v="2"/>
    <s v="OFF-PA-10002109"/>
    <x v="1"/>
    <x v="10"/>
    <x v="1771"/>
    <n v="3.8079999999999998"/>
    <n v="1"/>
    <n v="0.2"/>
    <n v="1.2375999999999996"/>
  </r>
  <r>
    <n v="6557"/>
    <s v="CA-2011-137092"/>
    <x v="2"/>
    <x v="22"/>
    <d v="2011-10-22T00:00:00"/>
    <s v="Second Class"/>
    <s v="LS-16975"/>
    <s v="Lindsay Shagiari"/>
    <x v="2"/>
    <x v="0"/>
    <s v="Chicago"/>
    <x v="10"/>
    <n v="60653"/>
    <x v="2"/>
    <s v="OFF-BI-10000632"/>
    <x v="1"/>
    <x v="8"/>
    <x v="1288"/>
    <n v="8.6819999999999968"/>
    <n v="1"/>
    <n v="0.8"/>
    <n v="-14.759400000000003"/>
  </r>
  <r>
    <n v="6558"/>
    <s v="CA-2011-137092"/>
    <x v="2"/>
    <x v="22"/>
    <d v="2011-10-22T00:00:00"/>
    <s v="Second Class"/>
    <s v="LS-16975"/>
    <s v="Lindsay Shagiari"/>
    <x v="2"/>
    <x v="0"/>
    <s v="Chicago"/>
    <x v="10"/>
    <n v="60653"/>
    <x v="2"/>
    <s v="OFF-LA-10003510"/>
    <x v="1"/>
    <x v="2"/>
    <x v="575"/>
    <n v="24.424000000000003"/>
    <n v="1"/>
    <n v="0.2"/>
    <n v="7.9378000000000002"/>
  </r>
  <r>
    <n v="6559"/>
    <s v="CA-2012-166947"/>
    <x v="1"/>
    <x v="1117"/>
    <d v="2012-06-10T00:00:00"/>
    <s v="Standard Class"/>
    <s v="EB-13750"/>
    <s v="Edward Becker"/>
    <x v="1"/>
    <x v="0"/>
    <s v="Buffalo"/>
    <x v="15"/>
    <n v="14215"/>
    <x v="3"/>
    <s v="FUR-CH-10004997"/>
    <x v="0"/>
    <x v="1"/>
    <x v="494"/>
    <n v="1522.6379999999999"/>
    <n v="9"/>
    <n v="0.1"/>
    <n v="169.18200000000004"/>
  </r>
  <r>
    <n v="6560"/>
    <s v="CA-2013-160941"/>
    <x v="0"/>
    <x v="658"/>
    <d v="2013-07-27T00:00:00"/>
    <s v="Standard Class"/>
    <s v="DK-12835"/>
    <s v="Damala Kotsonis"/>
    <x v="1"/>
    <x v="0"/>
    <s v="Roseville"/>
    <x v="1"/>
    <n v="95661"/>
    <x v="1"/>
    <s v="OFF-EN-10003001"/>
    <x v="1"/>
    <x v="12"/>
    <x v="955"/>
    <n v="419.90000000000003"/>
    <n v="5"/>
    <n v="0"/>
    <n v="197.35299999999998"/>
  </r>
  <r>
    <n v="6561"/>
    <s v="CA-2013-160941"/>
    <x v="0"/>
    <x v="658"/>
    <d v="2013-07-27T00:00:00"/>
    <s v="Standard Class"/>
    <s v="DK-12835"/>
    <s v="Damala Kotsonis"/>
    <x v="1"/>
    <x v="0"/>
    <s v="Roseville"/>
    <x v="1"/>
    <n v="95661"/>
    <x v="1"/>
    <s v="OFF-LA-10003766"/>
    <x v="1"/>
    <x v="2"/>
    <x v="360"/>
    <n v="3.15"/>
    <n v="1"/>
    <n v="0"/>
    <n v="1.512"/>
  </r>
  <r>
    <n v="6562"/>
    <s v="CA-2014-144680"/>
    <x v="3"/>
    <x v="185"/>
    <d v="2014-04-03T00:00:00"/>
    <s v="First Class"/>
    <s v="SC-20260"/>
    <s v="Scott Cohen"/>
    <x v="1"/>
    <x v="0"/>
    <s v="Arlington"/>
    <x v="5"/>
    <n v="76017"/>
    <x v="2"/>
    <s v="OFF-AP-10003040"/>
    <x v="1"/>
    <x v="9"/>
    <x v="723"/>
    <n v="33.61999999999999"/>
    <n v="5"/>
    <n v="0.8"/>
    <n v="-90.774000000000029"/>
  </r>
  <r>
    <n v="6563"/>
    <s v="CA-2011-166086"/>
    <x v="2"/>
    <x v="1118"/>
    <d v="2011-05-12T00:00:00"/>
    <s v="Standard Class"/>
    <s v="CT-11995"/>
    <s v="Carol Triggs"/>
    <x v="0"/>
    <x v="0"/>
    <s v="Lawrence"/>
    <x v="31"/>
    <n v="1841"/>
    <x v="3"/>
    <s v="OFF-BI-10001078"/>
    <x v="1"/>
    <x v="8"/>
    <x v="61"/>
    <n v="16.14"/>
    <n v="3"/>
    <n v="0"/>
    <n v="7.9085999999999999"/>
  </r>
  <r>
    <n v="6564"/>
    <s v="CA-2011-166086"/>
    <x v="2"/>
    <x v="1118"/>
    <d v="2011-05-12T00:00:00"/>
    <s v="Standard Class"/>
    <s v="CT-11995"/>
    <s v="Carol Triggs"/>
    <x v="0"/>
    <x v="0"/>
    <s v="Lawrence"/>
    <x v="31"/>
    <n v="1841"/>
    <x v="3"/>
    <s v="FUR-TA-10003469"/>
    <x v="0"/>
    <x v="3"/>
    <x v="1564"/>
    <n v="194.25"/>
    <n v="2"/>
    <n v="0.3"/>
    <n v="-38.849999999999994"/>
  </r>
  <r>
    <n v="6565"/>
    <s v="CA-2011-166086"/>
    <x v="2"/>
    <x v="1118"/>
    <d v="2011-05-12T00:00:00"/>
    <s v="Standard Class"/>
    <s v="CT-11995"/>
    <s v="Carol Triggs"/>
    <x v="0"/>
    <x v="0"/>
    <s v="Lawrence"/>
    <x v="31"/>
    <n v="1841"/>
    <x v="3"/>
    <s v="OFF-AR-10002578"/>
    <x v="1"/>
    <x v="6"/>
    <x v="665"/>
    <n v="8.64"/>
    <n v="3"/>
    <n v="0"/>
    <n v="2.5055999999999998"/>
  </r>
  <r>
    <n v="6566"/>
    <s v="CA-2011-166086"/>
    <x v="2"/>
    <x v="1118"/>
    <d v="2011-05-12T00:00:00"/>
    <s v="Standard Class"/>
    <s v="CT-11995"/>
    <s v="Carol Triggs"/>
    <x v="0"/>
    <x v="0"/>
    <s v="Lawrence"/>
    <x v="31"/>
    <n v="1841"/>
    <x v="3"/>
    <s v="FUR-CH-10004675"/>
    <x v="0"/>
    <x v="1"/>
    <x v="629"/>
    <n v="872.32"/>
    <n v="4"/>
    <n v="0"/>
    <n v="244.24959999999999"/>
  </r>
  <r>
    <n v="6567"/>
    <s v="CA-2014-131282"/>
    <x v="3"/>
    <x v="1119"/>
    <d v="2014-02-09T00:00:00"/>
    <s v="Second Class"/>
    <s v="CB-12025"/>
    <s v="Cassandra Brandow"/>
    <x v="0"/>
    <x v="0"/>
    <s v="Waco"/>
    <x v="5"/>
    <n v="76706"/>
    <x v="2"/>
    <s v="OFF-BI-10004632"/>
    <x v="1"/>
    <x v="8"/>
    <x v="564"/>
    <n v="243.99199999999996"/>
    <n v="4"/>
    <n v="0.8"/>
    <n v="-426.9860000000001"/>
  </r>
  <r>
    <n v="6568"/>
    <s v="CA-2014-131282"/>
    <x v="3"/>
    <x v="1119"/>
    <d v="2014-02-09T00:00:00"/>
    <s v="Second Class"/>
    <s v="CB-12025"/>
    <s v="Cassandra Brandow"/>
    <x v="0"/>
    <x v="0"/>
    <s v="Waco"/>
    <x v="5"/>
    <n v="76706"/>
    <x v="2"/>
    <s v="OFF-AR-10003087"/>
    <x v="1"/>
    <x v="6"/>
    <x v="33"/>
    <n v="7.120000000000001"/>
    <n v="5"/>
    <n v="0.2"/>
    <n v="0.71199999999999974"/>
  </r>
  <r>
    <n v="6569"/>
    <s v="CA-2011-100678"/>
    <x v="2"/>
    <x v="891"/>
    <d v="2011-04-22T00:00:00"/>
    <s v="Standard Class"/>
    <s v="KM-16720"/>
    <s v="Kunst Miller"/>
    <x v="0"/>
    <x v="0"/>
    <s v="Houston"/>
    <x v="5"/>
    <n v="77095"/>
    <x v="2"/>
    <s v="OFF-AR-10001868"/>
    <x v="1"/>
    <x v="6"/>
    <x v="59"/>
    <n v="2.6880000000000002"/>
    <n v="2"/>
    <n v="0.2"/>
    <n v="1.008"/>
  </r>
  <r>
    <n v="6570"/>
    <s v="CA-2011-100678"/>
    <x v="2"/>
    <x v="891"/>
    <d v="2011-04-22T00:00:00"/>
    <s v="Standard Class"/>
    <s v="KM-16720"/>
    <s v="Kunst Miller"/>
    <x v="0"/>
    <x v="0"/>
    <s v="Houston"/>
    <x v="5"/>
    <n v="77095"/>
    <x v="2"/>
    <s v="FUR-CH-10002602"/>
    <x v="0"/>
    <x v="1"/>
    <x v="288"/>
    <n v="317.05799999999999"/>
    <n v="3"/>
    <n v="0.3"/>
    <n v="-18.117599999999996"/>
  </r>
  <r>
    <n v="6571"/>
    <s v="CA-2011-100678"/>
    <x v="2"/>
    <x v="891"/>
    <d v="2011-04-22T00:00:00"/>
    <s v="Standard Class"/>
    <s v="KM-16720"/>
    <s v="Kunst Miller"/>
    <x v="0"/>
    <x v="0"/>
    <s v="Houston"/>
    <x v="5"/>
    <n v="77095"/>
    <x v="2"/>
    <s v="OFF-EN-10000056"/>
    <x v="1"/>
    <x v="12"/>
    <x v="627"/>
    <n v="149.352"/>
    <n v="3"/>
    <n v="0.2"/>
    <n v="50.40629999999998"/>
  </r>
  <r>
    <n v="6572"/>
    <s v="CA-2011-100678"/>
    <x v="2"/>
    <x v="891"/>
    <d v="2011-04-22T00:00:00"/>
    <s v="Standard Class"/>
    <s v="KM-16720"/>
    <s v="Kunst Miller"/>
    <x v="0"/>
    <x v="0"/>
    <s v="Houston"/>
    <x v="5"/>
    <n v="77095"/>
    <x v="2"/>
    <s v="TEC-AC-10000474"/>
    <x v="2"/>
    <x v="11"/>
    <x v="1501"/>
    <n v="227.976"/>
    <n v="3"/>
    <n v="0.2"/>
    <n v="28.496999999999957"/>
  </r>
  <r>
    <n v="6573"/>
    <s v="CA-2013-161543"/>
    <x v="0"/>
    <x v="1120"/>
    <d v="2013-05-17T00:00:00"/>
    <s v="Standard Class"/>
    <s v="RD-19720"/>
    <s v="Roger Demir"/>
    <x v="0"/>
    <x v="0"/>
    <s v="Seattle"/>
    <x v="4"/>
    <n v="98105"/>
    <x v="1"/>
    <s v="OFF-PA-10003971"/>
    <x v="1"/>
    <x v="10"/>
    <x v="1272"/>
    <n v="11.96"/>
    <n v="2"/>
    <n v="0"/>
    <n v="5.8604000000000003"/>
  </r>
  <r>
    <n v="6574"/>
    <s v="CA-2013-160535"/>
    <x v="0"/>
    <x v="881"/>
    <d v="2013-12-01T00:00:00"/>
    <s v="Standard Class"/>
    <s v="BP-11050"/>
    <s v="Barry Pond"/>
    <x v="1"/>
    <x v="0"/>
    <s v="Plainfield"/>
    <x v="30"/>
    <n v="7060"/>
    <x v="3"/>
    <s v="OFF-ST-10000689"/>
    <x v="1"/>
    <x v="4"/>
    <x v="421"/>
    <n v="563.4"/>
    <n v="4"/>
    <n v="0"/>
    <n v="67.608000000000004"/>
  </r>
  <r>
    <n v="6575"/>
    <s v="CA-2013-160535"/>
    <x v="0"/>
    <x v="881"/>
    <d v="2013-12-01T00:00:00"/>
    <s v="Standard Class"/>
    <s v="BP-11050"/>
    <s v="Barry Pond"/>
    <x v="1"/>
    <x v="0"/>
    <s v="Plainfield"/>
    <x v="30"/>
    <n v="7060"/>
    <x v="3"/>
    <s v="TEC-MA-10004255"/>
    <x v="2"/>
    <x v="15"/>
    <x v="1772"/>
    <n v="319.92"/>
    <n v="8"/>
    <n v="0"/>
    <n v="118.37040000000002"/>
  </r>
  <r>
    <n v="6576"/>
    <s v="CA-2014-123085"/>
    <x v="3"/>
    <x v="448"/>
    <d v="2014-03-09T00:00:00"/>
    <s v="Standard Class"/>
    <s v="EJ-13720"/>
    <s v="Ed Jacobs"/>
    <x v="0"/>
    <x v="0"/>
    <s v="Los Angeles"/>
    <x v="1"/>
    <n v="90008"/>
    <x v="1"/>
    <s v="TEC-AC-10000990"/>
    <x v="2"/>
    <x v="11"/>
    <x v="1522"/>
    <n v="1049.44"/>
    <n v="8"/>
    <n v="0"/>
    <n v="440.76480000000004"/>
  </r>
  <r>
    <n v="6577"/>
    <s v="CA-2014-123085"/>
    <x v="3"/>
    <x v="448"/>
    <d v="2014-03-09T00:00:00"/>
    <s v="Standard Class"/>
    <s v="EJ-13720"/>
    <s v="Ed Jacobs"/>
    <x v="0"/>
    <x v="0"/>
    <s v="Los Angeles"/>
    <x v="1"/>
    <n v="90008"/>
    <x v="1"/>
    <s v="FUR-CH-10003968"/>
    <x v="0"/>
    <x v="1"/>
    <x v="56"/>
    <n v="170.35200000000003"/>
    <n v="3"/>
    <n v="0.2"/>
    <n v="-17.035200000000003"/>
  </r>
  <r>
    <n v="6578"/>
    <s v="CA-2012-153752"/>
    <x v="1"/>
    <x v="401"/>
    <d v="2012-12-11T00:00:00"/>
    <s v="Second Class"/>
    <s v="RO-19780"/>
    <s v="Rose O'Brian"/>
    <x v="0"/>
    <x v="0"/>
    <s v="Arlington"/>
    <x v="17"/>
    <n v="22204"/>
    <x v="0"/>
    <s v="TEC-PH-10001615"/>
    <x v="2"/>
    <x v="7"/>
    <x v="1108"/>
    <n v="173.94"/>
    <n v="6"/>
    <n v="0"/>
    <n v="50.442599999999977"/>
  </r>
  <r>
    <n v="6579"/>
    <s v="CA-2011-103660"/>
    <x v="2"/>
    <x v="55"/>
    <d v="2011-08-30T00:00:00"/>
    <s v="Standard Class"/>
    <s v="MW-18220"/>
    <s v="Mitch Webber"/>
    <x v="0"/>
    <x v="0"/>
    <s v="Seattle"/>
    <x v="4"/>
    <n v="98103"/>
    <x v="1"/>
    <s v="TEC-PH-10000895"/>
    <x v="2"/>
    <x v="7"/>
    <x v="1128"/>
    <n v="1007.9440000000002"/>
    <n v="7"/>
    <n v="0.2"/>
    <n v="75.595799999999997"/>
  </r>
  <r>
    <n v="6580"/>
    <s v="CA-2013-169887"/>
    <x v="0"/>
    <x v="332"/>
    <d v="2013-10-23T00:00:00"/>
    <s v="Same Day"/>
    <s v="MS-17530"/>
    <s v="MaryBeth Skach"/>
    <x v="0"/>
    <x v="0"/>
    <s v="Seattle"/>
    <x v="4"/>
    <n v="98105"/>
    <x v="1"/>
    <s v="OFF-PA-10003001"/>
    <x v="1"/>
    <x v="10"/>
    <x v="1064"/>
    <n v="6.68"/>
    <n v="1"/>
    <n v="0"/>
    <n v="3.2063999999999999"/>
  </r>
  <r>
    <n v="6581"/>
    <s v="CA-2013-169887"/>
    <x v="0"/>
    <x v="332"/>
    <d v="2013-10-23T00:00:00"/>
    <s v="Same Day"/>
    <s v="MS-17530"/>
    <s v="MaryBeth Skach"/>
    <x v="0"/>
    <x v="0"/>
    <s v="Seattle"/>
    <x v="4"/>
    <n v="98105"/>
    <x v="1"/>
    <s v="OFF-AR-10002766"/>
    <x v="1"/>
    <x v="6"/>
    <x v="1041"/>
    <n v="8.34"/>
    <n v="3"/>
    <n v="0"/>
    <n v="2.2517999999999998"/>
  </r>
  <r>
    <n v="6582"/>
    <s v="CA-2013-169887"/>
    <x v="0"/>
    <x v="332"/>
    <d v="2013-10-23T00:00:00"/>
    <s v="Same Day"/>
    <s v="MS-17530"/>
    <s v="MaryBeth Skach"/>
    <x v="0"/>
    <x v="0"/>
    <s v="Seattle"/>
    <x v="4"/>
    <n v="98105"/>
    <x v="1"/>
    <s v="FUR-FU-10003095"/>
    <x v="0"/>
    <x v="5"/>
    <x v="1773"/>
    <n v="101.94"/>
    <n v="3"/>
    <n v="0"/>
    <n v="30.581999999999987"/>
  </r>
  <r>
    <n v="6583"/>
    <s v="CA-2013-148516"/>
    <x v="0"/>
    <x v="1121"/>
    <d v="2013-08-12T00:00:00"/>
    <s v="Standard Class"/>
    <s v="DW-13585"/>
    <s v="Dorothy Wardle"/>
    <x v="1"/>
    <x v="0"/>
    <s v="Edmonds"/>
    <x v="4"/>
    <n v="98026"/>
    <x v="1"/>
    <s v="TEC-AC-10003610"/>
    <x v="2"/>
    <x v="11"/>
    <x v="598"/>
    <n v="179.97"/>
    <n v="3"/>
    <n v="0"/>
    <n v="86.385600000000011"/>
  </r>
  <r>
    <n v="6584"/>
    <s v="CA-2014-104731"/>
    <x v="3"/>
    <x v="246"/>
    <d v="2014-07-28T00:00:00"/>
    <s v="Standard Class"/>
    <s v="AM-10705"/>
    <s v="Anne McFarland"/>
    <x v="0"/>
    <x v="0"/>
    <s v="Salem"/>
    <x v="17"/>
    <n v="24153"/>
    <x v="0"/>
    <s v="OFF-AR-10003727"/>
    <x v="1"/>
    <x v="6"/>
    <x v="1362"/>
    <n v="101.94"/>
    <n v="6"/>
    <n v="0"/>
    <n v="29.562599999999986"/>
  </r>
  <r>
    <n v="6585"/>
    <s v="CA-2014-104731"/>
    <x v="3"/>
    <x v="246"/>
    <d v="2014-07-28T00:00:00"/>
    <s v="Standard Class"/>
    <s v="AM-10705"/>
    <s v="Anne McFarland"/>
    <x v="0"/>
    <x v="0"/>
    <s v="Salem"/>
    <x v="17"/>
    <n v="24153"/>
    <x v="0"/>
    <s v="TEC-PH-10002660"/>
    <x v="2"/>
    <x v="7"/>
    <x v="697"/>
    <n v="271.95999999999998"/>
    <n v="4"/>
    <n v="0"/>
    <n v="67.990000000000009"/>
  </r>
  <r>
    <n v="6586"/>
    <s v="CA-2014-104731"/>
    <x v="3"/>
    <x v="246"/>
    <d v="2014-07-28T00:00:00"/>
    <s v="Standard Class"/>
    <s v="AM-10705"/>
    <s v="Anne McFarland"/>
    <x v="0"/>
    <x v="0"/>
    <s v="Salem"/>
    <x v="17"/>
    <n v="24153"/>
    <x v="0"/>
    <s v="FUR-FU-10003274"/>
    <x v="0"/>
    <x v="5"/>
    <x v="245"/>
    <n v="8.8000000000000007"/>
    <n v="5"/>
    <n v="0"/>
    <n v="3.8720000000000003"/>
  </r>
  <r>
    <n v="6587"/>
    <s v="CA-2014-104731"/>
    <x v="3"/>
    <x v="246"/>
    <d v="2014-07-28T00:00:00"/>
    <s v="Standard Class"/>
    <s v="AM-10705"/>
    <s v="Anne McFarland"/>
    <x v="0"/>
    <x v="0"/>
    <s v="Salem"/>
    <x v="17"/>
    <n v="24153"/>
    <x v="0"/>
    <s v="OFF-AR-10003829"/>
    <x v="1"/>
    <x v="6"/>
    <x v="934"/>
    <n v="19.68"/>
    <n v="6"/>
    <n v="0"/>
    <n v="5.7071999999999976"/>
  </r>
  <r>
    <n v="6588"/>
    <s v="CA-2014-104731"/>
    <x v="3"/>
    <x v="246"/>
    <d v="2014-07-28T00:00:00"/>
    <s v="Standard Class"/>
    <s v="AM-10705"/>
    <s v="Anne McFarland"/>
    <x v="0"/>
    <x v="0"/>
    <s v="Salem"/>
    <x v="17"/>
    <n v="24153"/>
    <x v="0"/>
    <s v="FUR-BO-10003441"/>
    <x v="0"/>
    <x v="0"/>
    <x v="705"/>
    <n v="302.94"/>
    <n v="3"/>
    <n v="0"/>
    <n v="69.67619999999998"/>
  </r>
  <r>
    <n v="6589"/>
    <s v="CA-2014-104731"/>
    <x v="3"/>
    <x v="246"/>
    <d v="2014-07-28T00:00:00"/>
    <s v="Standard Class"/>
    <s v="AM-10705"/>
    <s v="Anne McFarland"/>
    <x v="0"/>
    <x v="0"/>
    <s v="Salem"/>
    <x v="17"/>
    <n v="24153"/>
    <x v="0"/>
    <s v="OFF-BI-10003355"/>
    <x v="1"/>
    <x v="8"/>
    <x v="586"/>
    <n v="14.940000000000001"/>
    <n v="3"/>
    <n v="0"/>
    <n v="7.1712000000000007"/>
  </r>
  <r>
    <n v="6590"/>
    <s v="CA-2014-104731"/>
    <x v="3"/>
    <x v="246"/>
    <d v="2014-07-28T00:00:00"/>
    <s v="Standard Class"/>
    <s v="AM-10705"/>
    <s v="Anne McFarland"/>
    <x v="0"/>
    <x v="0"/>
    <s v="Salem"/>
    <x v="17"/>
    <n v="24153"/>
    <x v="0"/>
    <s v="OFF-SU-10003505"/>
    <x v="1"/>
    <x v="14"/>
    <x v="408"/>
    <n v="231.72"/>
    <n v="2"/>
    <n v="0"/>
    <n v="11.585999999999984"/>
  </r>
  <r>
    <n v="6591"/>
    <s v="CA-2011-164749"/>
    <x v="2"/>
    <x v="893"/>
    <d v="2011-03-26T00:00:00"/>
    <s v="First Class"/>
    <s v="BG-11740"/>
    <s v="Bruce Geld"/>
    <x v="0"/>
    <x v="0"/>
    <s v="Delray Beach"/>
    <x v="2"/>
    <n v="33445"/>
    <x v="0"/>
    <s v="OFF-LA-10004484"/>
    <x v="1"/>
    <x v="2"/>
    <x v="612"/>
    <n v="9.9120000000000008"/>
    <n v="3"/>
    <n v="0.2"/>
    <n v="3.2213999999999996"/>
  </r>
  <r>
    <n v="6592"/>
    <s v="CA-2012-103716"/>
    <x v="1"/>
    <x v="28"/>
    <d v="2012-05-06T00:00:00"/>
    <s v="Standard Class"/>
    <s v="KB-16585"/>
    <s v="Ken Black"/>
    <x v="1"/>
    <x v="0"/>
    <s v="San Francisco"/>
    <x v="1"/>
    <n v="94110"/>
    <x v="1"/>
    <s v="OFF-AR-10000658"/>
    <x v="1"/>
    <x v="6"/>
    <x v="328"/>
    <n v="34.650000000000006"/>
    <n v="3"/>
    <n v="0"/>
    <n v="9.702"/>
  </r>
  <r>
    <n v="6593"/>
    <s v="CA-2012-103716"/>
    <x v="1"/>
    <x v="28"/>
    <d v="2012-05-06T00:00:00"/>
    <s v="Standard Class"/>
    <s v="KB-16585"/>
    <s v="Ken Black"/>
    <x v="1"/>
    <x v="0"/>
    <s v="San Francisco"/>
    <x v="1"/>
    <n v="94110"/>
    <x v="1"/>
    <s v="TEC-PH-10000347"/>
    <x v="2"/>
    <x v="7"/>
    <x v="495"/>
    <n v="19.8"/>
    <n v="5"/>
    <n v="0.2"/>
    <n v="1.7324999999999999"/>
  </r>
  <r>
    <n v="6594"/>
    <s v="CA-2013-126795"/>
    <x v="0"/>
    <x v="900"/>
    <d v="2013-06-17T00:00:00"/>
    <s v="Second Class"/>
    <s v="GT-14710"/>
    <s v="Greg Tran"/>
    <x v="0"/>
    <x v="0"/>
    <s v="New York City"/>
    <x v="15"/>
    <n v="10024"/>
    <x v="3"/>
    <s v="OFF-BI-10001989"/>
    <x v="1"/>
    <x v="8"/>
    <x v="537"/>
    <n v="33.568000000000005"/>
    <n v="2"/>
    <n v="0.2"/>
    <n v="11.748799999999997"/>
  </r>
  <r>
    <n v="6595"/>
    <s v="CA-2012-146290"/>
    <x v="1"/>
    <x v="124"/>
    <d v="2012-05-11T00:00:00"/>
    <s v="Standard Class"/>
    <s v="SV-20815"/>
    <s v="Stuart Van"/>
    <x v="1"/>
    <x v="0"/>
    <s v="Indianapolis"/>
    <x v="14"/>
    <n v="46203"/>
    <x v="2"/>
    <s v="OFF-AR-10001897"/>
    <x v="1"/>
    <x v="6"/>
    <x v="640"/>
    <n v="125.92999999999999"/>
    <n v="7"/>
    <n v="0"/>
    <n v="35.260400000000004"/>
  </r>
  <r>
    <n v="6596"/>
    <s v="CA-2014-157112"/>
    <x v="3"/>
    <x v="756"/>
    <d v="2014-04-27T00:00:00"/>
    <s v="First Class"/>
    <s v="GG-14650"/>
    <s v="Greg Guthrie"/>
    <x v="1"/>
    <x v="0"/>
    <s v="Columbus"/>
    <x v="24"/>
    <n v="43229"/>
    <x v="3"/>
    <s v="OFF-BI-10000285"/>
    <x v="1"/>
    <x v="8"/>
    <x v="456"/>
    <n v="11.760000000000002"/>
    <n v="5"/>
    <n v="0.7"/>
    <n v="-7.8399999999999963"/>
  </r>
  <r>
    <n v="6597"/>
    <s v="CA-2014-157112"/>
    <x v="3"/>
    <x v="756"/>
    <d v="2014-04-27T00:00:00"/>
    <s v="First Class"/>
    <s v="GG-14650"/>
    <s v="Greg Guthrie"/>
    <x v="1"/>
    <x v="0"/>
    <s v="Columbus"/>
    <x v="24"/>
    <n v="43229"/>
    <x v="3"/>
    <s v="OFF-PA-10001804"/>
    <x v="1"/>
    <x v="10"/>
    <x v="128"/>
    <n v="5.3440000000000003"/>
    <n v="1"/>
    <n v="0.2"/>
    <n v="1.8703999999999998"/>
  </r>
  <r>
    <n v="6598"/>
    <s v="CA-2011-169257"/>
    <x v="2"/>
    <x v="571"/>
    <d v="2011-06-12T00:00:00"/>
    <s v="Standard Class"/>
    <s v="SV-20785"/>
    <s v="Stewart Visinsky"/>
    <x v="0"/>
    <x v="0"/>
    <s v="Jacksonville"/>
    <x v="2"/>
    <n v="32216"/>
    <x v="0"/>
    <s v="OFF-BI-10002557"/>
    <x v="1"/>
    <x v="8"/>
    <x v="246"/>
    <n v="1.3650000000000002"/>
    <n v="1"/>
    <n v="0.7"/>
    <n v="-0.9099999999999997"/>
  </r>
  <r>
    <n v="6599"/>
    <s v="CA-2011-169257"/>
    <x v="2"/>
    <x v="571"/>
    <d v="2011-06-12T00:00:00"/>
    <s v="Standard Class"/>
    <s v="SV-20785"/>
    <s v="Stewart Visinsky"/>
    <x v="0"/>
    <x v="0"/>
    <s v="Jacksonville"/>
    <x v="2"/>
    <n v="32216"/>
    <x v="0"/>
    <s v="OFF-PA-10002319"/>
    <x v="1"/>
    <x v="10"/>
    <x v="1391"/>
    <n v="62.015999999999998"/>
    <n v="2"/>
    <n v="0.2"/>
    <n v="22.480800000000002"/>
  </r>
  <r>
    <n v="6600"/>
    <s v="CA-2011-154095"/>
    <x v="2"/>
    <x v="266"/>
    <d v="2011-12-07T00:00:00"/>
    <s v="Standard Class"/>
    <s v="ON-18715"/>
    <s v="Odella Nelson"/>
    <x v="1"/>
    <x v="0"/>
    <s v="Clinton"/>
    <x v="39"/>
    <n v="20735"/>
    <x v="3"/>
    <s v="FUR-FU-10003849"/>
    <x v="0"/>
    <x v="5"/>
    <x v="521"/>
    <n v="60.72"/>
    <n v="3"/>
    <n v="0"/>
    <n v="23.680799999999998"/>
  </r>
  <r>
    <n v="6601"/>
    <s v="CA-2011-154095"/>
    <x v="2"/>
    <x v="266"/>
    <d v="2011-12-07T00:00:00"/>
    <s v="Standard Class"/>
    <s v="ON-18715"/>
    <s v="Odella Nelson"/>
    <x v="1"/>
    <x v="0"/>
    <s v="Clinton"/>
    <x v="39"/>
    <n v="20735"/>
    <x v="3"/>
    <s v="OFF-PA-10002923"/>
    <x v="1"/>
    <x v="10"/>
    <x v="1417"/>
    <n v="146.82"/>
    <n v="3"/>
    <n v="0"/>
    <n v="73.41"/>
  </r>
  <r>
    <n v="6602"/>
    <s v="CA-2011-154095"/>
    <x v="2"/>
    <x v="266"/>
    <d v="2011-12-07T00:00:00"/>
    <s v="Standard Class"/>
    <s v="ON-18715"/>
    <s v="Odella Nelson"/>
    <x v="1"/>
    <x v="0"/>
    <s v="Clinton"/>
    <x v="39"/>
    <n v="20735"/>
    <x v="3"/>
    <s v="FUR-CH-10004754"/>
    <x v="0"/>
    <x v="1"/>
    <x v="1123"/>
    <n v="239.84"/>
    <n v="8"/>
    <n v="0"/>
    <n v="64.756799999999998"/>
  </r>
  <r>
    <n v="6603"/>
    <s v="CA-2011-154095"/>
    <x v="2"/>
    <x v="266"/>
    <d v="2011-12-07T00:00:00"/>
    <s v="Standard Class"/>
    <s v="ON-18715"/>
    <s v="Odella Nelson"/>
    <x v="1"/>
    <x v="0"/>
    <s v="Clinton"/>
    <x v="39"/>
    <n v="20735"/>
    <x v="3"/>
    <s v="OFF-LA-10000634"/>
    <x v="1"/>
    <x v="2"/>
    <x v="283"/>
    <n v="15.66"/>
    <n v="6"/>
    <n v="0"/>
    <n v="7.2035999999999998"/>
  </r>
  <r>
    <n v="6604"/>
    <s v="CA-2014-146346"/>
    <x v="3"/>
    <x v="46"/>
    <d v="2014-06-21T00:00:00"/>
    <s v="First Class"/>
    <s v="RA-19945"/>
    <s v="Ryan Akin"/>
    <x v="0"/>
    <x v="0"/>
    <s v="Commerce City"/>
    <x v="22"/>
    <n v="80022"/>
    <x v="1"/>
    <s v="OFF-ST-10001418"/>
    <x v="1"/>
    <x v="4"/>
    <x v="870"/>
    <n v="146.352"/>
    <n v="3"/>
    <n v="0.2"/>
    <n v="-32.929200000000002"/>
  </r>
  <r>
    <n v="6605"/>
    <s v="CA-2013-148852"/>
    <x v="0"/>
    <x v="439"/>
    <d v="2013-06-01T00:00:00"/>
    <s v="Standard Class"/>
    <s v="SV-20785"/>
    <s v="Stewart Visinsky"/>
    <x v="0"/>
    <x v="0"/>
    <s v="Santa Ana"/>
    <x v="1"/>
    <n v="92704"/>
    <x v="1"/>
    <s v="OFF-FA-10003467"/>
    <x v="1"/>
    <x v="13"/>
    <x v="489"/>
    <n v="5.9399999999999995"/>
    <n v="3"/>
    <n v="0"/>
    <n v="0"/>
  </r>
  <r>
    <n v="6606"/>
    <s v="CA-2013-148852"/>
    <x v="0"/>
    <x v="439"/>
    <d v="2013-06-01T00:00:00"/>
    <s v="Standard Class"/>
    <s v="SV-20785"/>
    <s v="Stewart Visinsky"/>
    <x v="0"/>
    <x v="0"/>
    <s v="Santa Ana"/>
    <x v="1"/>
    <n v="92704"/>
    <x v="1"/>
    <s v="OFF-PA-10001293"/>
    <x v="1"/>
    <x v="10"/>
    <x v="987"/>
    <n v="45.36"/>
    <n v="7"/>
    <n v="0"/>
    <n v="21.772800000000004"/>
  </r>
  <r>
    <n v="6607"/>
    <s v="CA-2013-148852"/>
    <x v="0"/>
    <x v="439"/>
    <d v="2013-06-01T00:00:00"/>
    <s v="Standard Class"/>
    <s v="SV-20785"/>
    <s v="Stewart Visinsky"/>
    <x v="0"/>
    <x v="0"/>
    <s v="Santa Ana"/>
    <x v="1"/>
    <n v="92704"/>
    <x v="1"/>
    <s v="TEC-PH-10003885"/>
    <x v="2"/>
    <x v="7"/>
    <x v="772"/>
    <n v="211.16800000000001"/>
    <n v="4"/>
    <n v="0.2"/>
    <n v="23.756399999999985"/>
  </r>
  <r>
    <n v="6608"/>
    <s v="CA-2013-148852"/>
    <x v="0"/>
    <x v="439"/>
    <d v="2013-06-01T00:00:00"/>
    <s v="Standard Class"/>
    <s v="SV-20785"/>
    <s v="Stewart Visinsky"/>
    <x v="0"/>
    <x v="0"/>
    <s v="Santa Ana"/>
    <x v="1"/>
    <n v="92704"/>
    <x v="1"/>
    <s v="FUR-CH-10004860"/>
    <x v="0"/>
    <x v="1"/>
    <x v="210"/>
    <n v="484.70400000000006"/>
    <n v="6"/>
    <n v="0.2"/>
    <n v="-84.823200000000071"/>
  </r>
  <r>
    <n v="6609"/>
    <s v="CA-2013-148852"/>
    <x v="0"/>
    <x v="439"/>
    <d v="2013-06-01T00:00:00"/>
    <s v="Standard Class"/>
    <s v="SV-20785"/>
    <s v="Stewart Visinsky"/>
    <x v="0"/>
    <x v="0"/>
    <s v="Santa Ana"/>
    <x v="1"/>
    <n v="92704"/>
    <x v="1"/>
    <s v="TEC-MA-10002428"/>
    <x v="2"/>
    <x v="15"/>
    <x v="1498"/>
    <n v="371.97600000000006"/>
    <n v="3"/>
    <n v="0.2"/>
    <n v="116.24249999999996"/>
  </r>
  <r>
    <n v="6610"/>
    <s v="US-2012-118906"/>
    <x v="1"/>
    <x v="366"/>
    <d v="2012-03-10T00:00:00"/>
    <s v="Same Day"/>
    <s v="KB-16585"/>
    <s v="Ken Black"/>
    <x v="1"/>
    <x v="0"/>
    <s v="Clinton"/>
    <x v="39"/>
    <n v="20735"/>
    <x v="3"/>
    <s v="OFF-ST-10002406"/>
    <x v="1"/>
    <x v="4"/>
    <x v="324"/>
    <n v="89.820000000000007"/>
    <n v="6"/>
    <n v="0"/>
    <n v="25.149600000000007"/>
  </r>
  <r>
    <n v="6611"/>
    <s v="CA-2013-168921"/>
    <x v="0"/>
    <x v="201"/>
    <d v="2013-10-23T00:00:00"/>
    <s v="First Class"/>
    <s v="AG-10495"/>
    <s v="Andrew Gjertsen"/>
    <x v="1"/>
    <x v="0"/>
    <s v="Los Angeles"/>
    <x v="1"/>
    <n v="90049"/>
    <x v="1"/>
    <s v="OFF-BI-10004209"/>
    <x v="1"/>
    <x v="8"/>
    <x v="1206"/>
    <n v="19.295999999999999"/>
    <n v="3"/>
    <n v="0.2"/>
    <n v="6.0299999999999994"/>
  </r>
  <r>
    <n v="6612"/>
    <s v="CA-2012-107678"/>
    <x v="1"/>
    <x v="1122"/>
    <d v="2012-04-28T00:00:00"/>
    <s v="Standard Class"/>
    <s v="JK-16090"/>
    <s v="Juliana Krohn"/>
    <x v="0"/>
    <x v="0"/>
    <s v="Louisville"/>
    <x v="0"/>
    <n v="40214"/>
    <x v="0"/>
    <s v="FUR-CH-10001891"/>
    <x v="0"/>
    <x v="1"/>
    <x v="265"/>
    <n v="191.96"/>
    <n v="2"/>
    <n v="0"/>
    <n v="51.829200000000014"/>
  </r>
  <r>
    <n v="6613"/>
    <s v="CA-2012-107678"/>
    <x v="1"/>
    <x v="1122"/>
    <d v="2012-04-28T00:00:00"/>
    <s v="Standard Class"/>
    <s v="JK-16090"/>
    <s v="Juliana Krohn"/>
    <x v="0"/>
    <x v="0"/>
    <s v="Louisville"/>
    <x v="0"/>
    <n v="40214"/>
    <x v="0"/>
    <s v="OFF-BI-10002215"/>
    <x v="1"/>
    <x v="8"/>
    <x v="20"/>
    <n v="21.299999999999997"/>
    <n v="3"/>
    <n v="0"/>
    <n v="9.7979999999999983"/>
  </r>
  <r>
    <n v="6614"/>
    <s v="CA-2012-107678"/>
    <x v="1"/>
    <x v="1122"/>
    <d v="2012-04-28T00:00:00"/>
    <s v="Standard Class"/>
    <s v="JK-16090"/>
    <s v="Juliana Krohn"/>
    <x v="0"/>
    <x v="0"/>
    <s v="Louisville"/>
    <x v="0"/>
    <n v="40214"/>
    <x v="0"/>
    <s v="TEC-PH-10002103"/>
    <x v="2"/>
    <x v="7"/>
    <x v="534"/>
    <n v="469.95"/>
    <n v="5"/>
    <n v="0"/>
    <n v="131.58600000000001"/>
  </r>
  <r>
    <n v="6615"/>
    <s v="CA-2012-107678"/>
    <x v="1"/>
    <x v="1122"/>
    <d v="2012-04-28T00:00:00"/>
    <s v="Standard Class"/>
    <s v="JK-16090"/>
    <s v="Juliana Krohn"/>
    <x v="0"/>
    <x v="0"/>
    <s v="Louisville"/>
    <x v="0"/>
    <n v="40214"/>
    <x v="0"/>
    <s v="FUR-FU-10003394"/>
    <x v="0"/>
    <x v="5"/>
    <x v="578"/>
    <n v="209.88"/>
    <n v="3"/>
    <n v="0"/>
    <n v="35.679599999999979"/>
  </r>
  <r>
    <n v="6616"/>
    <s v="CA-2013-123512"/>
    <x v="0"/>
    <x v="26"/>
    <d v="2013-06-20T00:00:00"/>
    <s v="First Class"/>
    <s v="MV-18190"/>
    <s v="Mike Vittorini"/>
    <x v="0"/>
    <x v="0"/>
    <s v="Los Angeles"/>
    <x v="1"/>
    <n v="90045"/>
    <x v="1"/>
    <s v="FUR-BO-10004218"/>
    <x v="0"/>
    <x v="0"/>
    <x v="1584"/>
    <n v="239.66599999999997"/>
    <n v="2"/>
    <n v="0.15"/>
    <n v="14.097999999999999"/>
  </r>
  <r>
    <n v="6617"/>
    <s v="CA-2013-123512"/>
    <x v="0"/>
    <x v="26"/>
    <d v="2013-06-20T00:00:00"/>
    <s v="First Class"/>
    <s v="MV-18190"/>
    <s v="Mike Vittorini"/>
    <x v="0"/>
    <x v="0"/>
    <s v="Los Angeles"/>
    <x v="1"/>
    <n v="90045"/>
    <x v="1"/>
    <s v="OFF-LA-10000081"/>
    <x v="1"/>
    <x v="2"/>
    <x v="1321"/>
    <n v="22.5"/>
    <n v="6"/>
    <n v="0"/>
    <n v="10.799999999999999"/>
  </r>
  <r>
    <n v="6618"/>
    <s v="CA-2013-123512"/>
    <x v="0"/>
    <x v="26"/>
    <d v="2013-06-20T00:00:00"/>
    <s v="First Class"/>
    <s v="MV-18190"/>
    <s v="Mike Vittorini"/>
    <x v="0"/>
    <x v="0"/>
    <s v="Los Angeles"/>
    <x v="1"/>
    <n v="90045"/>
    <x v="1"/>
    <s v="OFF-PA-10001497"/>
    <x v="1"/>
    <x v="10"/>
    <x v="1746"/>
    <n v="219.84"/>
    <n v="4"/>
    <n v="0"/>
    <n v="107.7216"/>
  </r>
  <r>
    <n v="6619"/>
    <s v="US-2014-167402"/>
    <x v="3"/>
    <x v="1123"/>
    <d v="2014-01-19T00:00:00"/>
    <s v="Second Class"/>
    <s v="CP-12085"/>
    <s v="Cathy Prescott"/>
    <x v="1"/>
    <x v="0"/>
    <s v="Springfield"/>
    <x v="25"/>
    <n v="65807"/>
    <x v="2"/>
    <s v="OFF-PA-10004983"/>
    <x v="1"/>
    <x v="10"/>
    <x v="1323"/>
    <n v="32.400000000000006"/>
    <n v="5"/>
    <n v="0"/>
    <n v="15.552000000000001"/>
  </r>
  <r>
    <n v="6620"/>
    <s v="US-2014-167402"/>
    <x v="3"/>
    <x v="1123"/>
    <d v="2014-01-19T00:00:00"/>
    <s v="Second Class"/>
    <s v="CP-12085"/>
    <s v="Cathy Prescott"/>
    <x v="1"/>
    <x v="0"/>
    <s v="Springfield"/>
    <x v="25"/>
    <n v="65807"/>
    <x v="2"/>
    <s v="OFF-AR-10004010"/>
    <x v="1"/>
    <x v="6"/>
    <x v="1734"/>
    <n v="209.94"/>
    <n v="6"/>
    <n v="0"/>
    <n v="54.584400000000002"/>
  </r>
  <r>
    <n v="6621"/>
    <s v="US-2014-167402"/>
    <x v="3"/>
    <x v="1123"/>
    <d v="2014-01-19T00:00:00"/>
    <s v="Second Class"/>
    <s v="CP-12085"/>
    <s v="Cathy Prescott"/>
    <x v="1"/>
    <x v="0"/>
    <s v="Springfield"/>
    <x v="25"/>
    <n v="65807"/>
    <x v="2"/>
    <s v="OFF-SU-10002881"/>
    <x v="1"/>
    <x v="14"/>
    <x v="461"/>
    <n v="4164.0499999999993"/>
    <n v="5"/>
    <n v="0"/>
    <n v="83.281000000000063"/>
  </r>
  <r>
    <n v="6622"/>
    <s v="US-2014-167402"/>
    <x v="3"/>
    <x v="1123"/>
    <d v="2014-01-19T00:00:00"/>
    <s v="Second Class"/>
    <s v="CP-12085"/>
    <s v="Cathy Prescott"/>
    <x v="1"/>
    <x v="0"/>
    <s v="Springfield"/>
    <x v="25"/>
    <n v="65807"/>
    <x v="2"/>
    <s v="FUR-BO-10001608"/>
    <x v="0"/>
    <x v="0"/>
    <x v="1523"/>
    <n v="212.94"/>
    <n v="3"/>
    <n v="0"/>
    <n v="53.235000000000014"/>
  </r>
  <r>
    <n v="6623"/>
    <s v="CA-2011-130449"/>
    <x v="2"/>
    <x v="1124"/>
    <d v="2011-09-09T00:00:00"/>
    <s v="First Class"/>
    <s v="VP-21760"/>
    <s v="Victoria Pisteka"/>
    <x v="1"/>
    <x v="0"/>
    <s v="San Francisco"/>
    <x v="1"/>
    <n v="94109"/>
    <x v="1"/>
    <s v="FUR-FU-10001487"/>
    <x v="0"/>
    <x v="5"/>
    <x v="5"/>
    <n v="41.88"/>
    <n v="6"/>
    <n v="0"/>
    <n v="12.145199999999997"/>
  </r>
  <r>
    <n v="6624"/>
    <s v="CA-2011-130449"/>
    <x v="2"/>
    <x v="1124"/>
    <d v="2011-09-09T00:00:00"/>
    <s v="First Class"/>
    <s v="VP-21760"/>
    <s v="Victoria Pisteka"/>
    <x v="1"/>
    <x v="0"/>
    <s v="San Francisco"/>
    <x v="1"/>
    <n v="94109"/>
    <x v="1"/>
    <s v="OFF-LA-10001934"/>
    <x v="1"/>
    <x v="2"/>
    <x v="568"/>
    <n v="58.48"/>
    <n v="8"/>
    <n v="0"/>
    <n v="27.485599999999998"/>
  </r>
  <r>
    <n v="6625"/>
    <s v="CA-2012-141250"/>
    <x v="1"/>
    <x v="1125"/>
    <d v="2012-01-23T00:00:00"/>
    <s v="Standard Class"/>
    <s v="PM-18940"/>
    <s v="Paul MacIntyre"/>
    <x v="0"/>
    <x v="0"/>
    <s v="Texas City"/>
    <x v="5"/>
    <n v="77590"/>
    <x v="2"/>
    <s v="FUR-TA-10002855"/>
    <x v="0"/>
    <x v="3"/>
    <x v="1189"/>
    <n v="102.438"/>
    <n v="1"/>
    <n v="0.3"/>
    <n v="-13.170600000000007"/>
  </r>
  <r>
    <n v="6626"/>
    <s v="CA-2012-141250"/>
    <x v="1"/>
    <x v="1125"/>
    <d v="2012-01-23T00:00:00"/>
    <s v="Standard Class"/>
    <s v="PM-18940"/>
    <s v="Paul MacIntyre"/>
    <x v="0"/>
    <x v="0"/>
    <s v="Texas City"/>
    <x v="5"/>
    <n v="77590"/>
    <x v="2"/>
    <s v="FUR-CH-10004875"/>
    <x v="0"/>
    <x v="1"/>
    <x v="1436"/>
    <n v="199.304"/>
    <n v="4"/>
    <n v="0.3"/>
    <n v="-8.5416000000000025"/>
  </r>
  <r>
    <n v="6627"/>
    <s v="CA-2011-145541"/>
    <x v="2"/>
    <x v="637"/>
    <d v="2011-12-21T00:00:00"/>
    <s v="Standard Class"/>
    <s v="TB-21400"/>
    <s v="Tom Boeckenhauer"/>
    <x v="0"/>
    <x v="0"/>
    <s v="New York City"/>
    <x v="15"/>
    <n v="10024"/>
    <x v="3"/>
    <s v="TEC-MA-10001127"/>
    <x v="2"/>
    <x v="15"/>
    <x v="1610"/>
    <n v="6999.96"/>
    <n v="4"/>
    <n v="0"/>
    <n v="2239.9871999999996"/>
  </r>
  <r>
    <n v="6628"/>
    <s v="CA-2011-138513"/>
    <x v="2"/>
    <x v="235"/>
    <d v="2011-05-27T00:00:00"/>
    <s v="Standard Class"/>
    <s v="EH-13990"/>
    <s v="Erica Hackney"/>
    <x v="0"/>
    <x v="0"/>
    <s v="Bellevue"/>
    <x v="4"/>
    <n v="98006"/>
    <x v="1"/>
    <s v="OFF-PA-10003177"/>
    <x v="1"/>
    <x v="10"/>
    <x v="89"/>
    <n v="12.96"/>
    <n v="2"/>
    <n v="0"/>
    <n v="6.2208000000000006"/>
  </r>
  <r>
    <n v="6629"/>
    <s v="CA-2012-135489"/>
    <x v="1"/>
    <x v="444"/>
    <d v="2012-09-22T00:00:00"/>
    <s v="Second Class"/>
    <s v="GW-14605"/>
    <s v="Giulietta Weimer"/>
    <x v="0"/>
    <x v="0"/>
    <s v="New York City"/>
    <x v="15"/>
    <n v="10024"/>
    <x v="3"/>
    <s v="TEC-PH-10000011"/>
    <x v="2"/>
    <x v="7"/>
    <x v="220"/>
    <n v="279.85999999999996"/>
    <n v="14"/>
    <n v="0"/>
    <n v="134.33279999999996"/>
  </r>
  <r>
    <n v="6630"/>
    <s v="CA-2012-125696"/>
    <x v="1"/>
    <x v="653"/>
    <d v="2012-10-06T00:00:00"/>
    <s v="Standard Class"/>
    <s v="NP-18685"/>
    <s v="Nora Pelletier"/>
    <x v="2"/>
    <x v="0"/>
    <s v="Wilson"/>
    <x v="3"/>
    <n v="27893"/>
    <x v="0"/>
    <s v="OFF-BI-10001757"/>
    <x v="1"/>
    <x v="8"/>
    <x v="1158"/>
    <n v="7.3800000000000008"/>
    <n v="5"/>
    <n v="0.7"/>
    <n v="-5.4120000000000008"/>
  </r>
  <r>
    <n v="6631"/>
    <s v="CA-2013-105081"/>
    <x v="0"/>
    <x v="591"/>
    <d v="2013-12-31T00:00:00"/>
    <s v="Standard Class"/>
    <s v="JE-15715"/>
    <s v="Joe Elijah"/>
    <x v="0"/>
    <x v="0"/>
    <s v="Seattle"/>
    <x v="4"/>
    <n v="98115"/>
    <x v="1"/>
    <s v="FUR-CH-10000847"/>
    <x v="0"/>
    <x v="1"/>
    <x v="986"/>
    <n v="698.35200000000009"/>
    <n v="3"/>
    <n v="0.2"/>
    <n v="52.376399999999961"/>
  </r>
  <r>
    <n v="6632"/>
    <s v="CA-2013-105081"/>
    <x v="0"/>
    <x v="591"/>
    <d v="2013-12-31T00:00:00"/>
    <s v="Standard Class"/>
    <s v="JE-15715"/>
    <s v="Joe Elijah"/>
    <x v="0"/>
    <x v="0"/>
    <s v="Seattle"/>
    <x v="4"/>
    <n v="98115"/>
    <x v="1"/>
    <s v="FUR-TA-10001307"/>
    <x v="0"/>
    <x v="3"/>
    <x v="1090"/>
    <n v="1747.25"/>
    <n v="5"/>
    <n v="0"/>
    <n v="629.01"/>
  </r>
  <r>
    <n v="6633"/>
    <s v="US-2013-146857"/>
    <x v="0"/>
    <x v="715"/>
    <d v="2013-05-09T00:00:00"/>
    <s v="Second Class"/>
    <s v="BE-11455"/>
    <s v="Brad Eason"/>
    <x v="2"/>
    <x v="0"/>
    <s v="Springfield"/>
    <x v="25"/>
    <n v="65807"/>
    <x v="2"/>
    <s v="OFF-AP-10001205"/>
    <x v="1"/>
    <x v="9"/>
    <x v="1285"/>
    <n v="54.48"/>
    <n v="1"/>
    <n v="0"/>
    <n v="15.254400000000004"/>
  </r>
  <r>
    <n v="6634"/>
    <s v="CA-2013-166275"/>
    <x v="0"/>
    <x v="1057"/>
    <d v="2013-10-25T00:00:00"/>
    <s v="Same Day"/>
    <s v="SS-20590"/>
    <s v="Sonia Sunley"/>
    <x v="0"/>
    <x v="0"/>
    <s v="San Francisco"/>
    <x v="1"/>
    <n v="94109"/>
    <x v="1"/>
    <s v="TEC-AC-10001838"/>
    <x v="2"/>
    <x v="11"/>
    <x v="645"/>
    <n v="199.99"/>
    <n v="1"/>
    <n v="0"/>
    <n v="85.995700000000014"/>
  </r>
  <r>
    <n v="6635"/>
    <s v="CA-2014-144498"/>
    <x v="3"/>
    <x v="636"/>
    <d v="2014-05-07T00:00:00"/>
    <s v="Same Day"/>
    <s v="MB-18085"/>
    <s v="Mick Brown"/>
    <x v="0"/>
    <x v="0"/>
    <s v="Charlotte"/>
    <x v="3"/>
    <n v="28205"/>
    <x v="0"/>
    <s v="OFF-BI-10003982"/>
    <x v="1"/>
    <x v="8"/>
    <x v="346"/>
    <n v="68.541000000000011"/>
    <n v="11"/>
    <n v="0.7"/>
    <n v="-52.548099999999991"/>
  </r>
  <r>
    <n v="6636"/>
    <s v="CA-2014-144498"/>
    <x v="3"/>
    <x v="636"/>
    <d v="2014-05-07T00:00:00"/>
    <s v="Same Day"/>
    <s v="MB-18085"/>
    <s v="Mick Brown"/>
    <x v="0"/>
    <x v="0"/>
    <s v="Charlotte"/>
    <x v="3"/>
    <n v="28205"/>
    <x v="0"/>
    <s v="TEC-PH-10004977"/>
    <x v="2"/>
    <x v="7"/>
    <x v="34"/>
    <n v="627.16800000000012"/>
    <n v="4"/>
    <n v="0.2"/>
    <n v="70.55639999999994"/>
  </r>
  <r>
    <n v="6637"/>
    <s v="CA-2014-144498"/>
    <x v="3"/>
    <x v="636"/>
    <d v="2014-05-07T00:00:00"/>
    <s v="Same Day"/>
    <s v="MB-18085"/>
    <s v="Mick Brown"/>
    <x v="0"/>
    <x v="0"/>
    <s v="Charlotte"/>
    <x v="3"/>
    <n v="28205"/>
    <x v="0"/>
    <s v="OFF-LA-10003510"/>
    <x v="1"/>
    <x v="2"/>
    <x v="575"/>
    <n v="122.12000000000002"/>
    <n v="5"/>
    <n v="0.2"/>
    <n v="39.689000000000007"/>
  </r>
  <r>
    <n v="6638"/>
    <s v="CA-2014-103352"/>
    <x v="3"/>
    <x v="344"/>
    <d v="2014-12-01T00:00:00"/>
    <s v="Second Class"/>
    <s v="RP-19390"/>
    <s v="Resi Pölking"/>
    <x v="0"/>
    <x v="0"/>
    <s v="New York City"/>
    <x v="15"/>
    <n v="10011"/>
    <x v="3"/>
    <s v="OFF-AR-10001573"/>
    <x v="1"/>
    <x v="6"/>
    <x v="368"/>
    <n v="6.99"/>
    <n v="3"/>
    <n v="0"/>
    <n v="2.027099999999999"/>
  </r>
  <r>
    <n v="6639"/>
    <s v="CA-2014-103352"/>
    <x v="3"/>
    <x v="344"/>
    <d v="2014-12-01T00:00:00"/>
    <s v="Second Class"/>
    <s v="RP-19390"/>
    <s v="Resi Pölking"/>
    <x v="0"/>
    <x v="0"/>
    <s v="New York City"/>
    <x v="15"/>
    <n v="10011"/>
    <x v="3"/>
    <s v="OFF-BI-10001196"/>
    <x v="1"/>
    <x v="8"/>
    <x v="1381"/>
    <n v="107.42400000000001"/>
    <n v="6"/>
    <n v="0.2"/>
    <n v="36.255599999999994"/>
  </r>
  <r>
    <n v="6640"/>
    <s v="CA-2011-108609"/>
    <x v="2"/>
    <x v="656"/>
    <d v="2011-11-02T00:00:00"/>
    <s v="Second Class"/>
    <s v="AJ-10780"/>
    <s v="Anthony Jacobs"/>
    <x v="1"/>
    <x v="0"/>
    <s v="Lorain"/>
    <x v="24"/>
    <n v="44052"/>
    <x v="3"/>
    <s v="FUR-TA-10003954"/>
    <x v="0"/>
    <x v="3"/>
    <x v="1208"/>
    <n v="1421.664"/>
    <n v="8"/>
    <n v="0.4"/>
    <n v="-734.52639999999997"/>
  </r>
  <r>
    <n v="6641"/>
    <s v="CA-2014-128328"/>
    <x v="3"/>
    <x v="485"/>
    <d v="2014-08-10T00:00:00"/>
    <s v="Standard Class"/>
    <s v="PO-18865"/>
    <s v="Patrick O'Donnell"/>
    <x v="0"/>
    <x v="0"/>
    <s v="Indianapolis"/>
    <x v="14"/>
    <n v="46203"/>
    <x v="2"/>
    <s v="OFF-BI-10001989"/>
    <x v="1"/>
    <x v="8"/>
    <x v="537"/>
    <n v="125.88"/>
    <n v="6"/>
    <n v="0"/>
    <n v="60.422399999999996"/>
  </r>
  <r>
    <n v="6642"/>
    <s v="CA-2014-128328"/>
    <x v="3"/>
    <x v="485"/>
    <d v="2014-08-10T00:00:00"/>
    <s v="Standard Class"/>
    <s v="PO-18865"/>
    <s v="Patrick O'Donnell"/>
    <x v="0"/>
    <x v="0"/>
    <s v="Indianapolis"/>
    <x v="14"/>
    <n v="46203"/>
    <x v="2"/>
    <s v="TEC-AC-10001714"/>
    <x v="2"/>
    <x v="11"/>
    <x v="678"/>
    <n v="79.78"/>
    <n v="2"/>
    <n v="0"/>
    <n v="29.518599999999999"/>
  </r>
  <r>
    <n v="6643"/>
    <s v="CA-2014-128328"/>
    <x v="3"/>
    <x v="485"/>
    <d v="2014-08-10T00:00:00"/>
    <s v="Standard Class"/>
    <s v="PO-18865"/>
    <s v="Patrick O'Donnell"/>
    <x v="0"/>
    <x v="0"/>
    <s v="Indianapolis"/>
    <x v="14"/>
    <n v="46203"/>
    <x v="2"/>
    <s v="OFF-LA-10003498"/>
    <x v="1"/>
    <x v="2"/>
    <x v="1740"/>
    <n v="133.20000000000002"/>
    <n v="9"/>
    <n v="0"/>
    <n v="66.600000000000009"/>
  </r>
  <r>
    <n v="6644"/>
    <s v="US-2012-156496"/>
    <x v="1"/>
    <x v="544"/>
    <d v="2012-08-16T00:00:00"/>
    <s v="Standard Class"/>
    <s v="WB-21850"/>
    <s v="William Brown"/>
    <x v="0"/>
    <x v="0"/>
    <s v="Redmond"/>
    <x v="21"/>
    <n v="97756"/>
    <x v="1"/>
    <s v="TEC-PH-10000576"/>
    <x v="2"/>
    <x v="7"/>
    <x v="807"/>
    <n v="438.36800000000005"/>
    <n v="4"/>
    <n v="0.2"/>
    <n v="38.357200000000006"/>
  </r>
  <r>
    <n v="6645"/>
    <s v="US-2012-156496"/>
    <x v="1"/>
    <x v="544"/>
    <d v="2012-08-16T00:00:00"/>
    <s v="Standard Class"/>
    <s v="WB-21850"/>
    <s v="William Brown"/>
    <x v="0"/>
    <x v="0"/>
    <s v="Redmond"/>
    <x v="21"/>
    <n v="97756"/>
    <x v="1"/>
    <s v="TEC-PH-10004188"/>
    <x v="2"/>
    <x v="7"/>
    <x v="763"/>
    <n v="139.94400000000002"/>
    <n v="7"/>
    <n v="0.2"/>
    <n v="-31.487400000000001"/>
  </r>
  <r>
    <n v="6646"/>
    <s v="US-2012-156496"/>
    <x v="1"/>
    <x v="544"/>
    <d v="2012-08-16T00:00:00"/>
    <s v="Standard Class"/>
    <s v="WB-21850"/>
    <s v="William Brown"/>
    <x v="0"/>
    <x v="0"/>
    <s v="Redmond"/>
    <x v="21"/>
    <n v="97756"/>
    <x v="1"/>
    <s v="OFF-AP-10001469"/>
    <x v="1"/>
    <x v="9"/>
    <x v="581"/>
    <n v="133.47200000000001"/>
    <n v="4"/>
    <n v="0.2"/>
    <n v="15.015599999999985"/>
  </r>
  <r>
    <n v="6647"/>
    <s v="US-2013-127334"/>
    <x v="0"/>
    <x v="272"/>
    <d v="2013-12-22T00:00:00"/>
    <s v="Standard Class"/>
    <s v="MP-18175"/>
    <s v="Mike Pelletier"/>
    <x v="2"/>
    <x v="0"/>
    <s v="Springfield"/>
    <x v="21"/>
    <n v="97477"/>
    <x v="1"/>
    <s v="FUR-TA-10003473"/>
    <x v="0"/>
    <x v="3"/>
    <x v="214"/>
    <n v="564.19499999999994"/>
    <n v="3"/>
    <n v="0.5"/>
    <n v="-304.66529999999989"/>
  </r>
  <r>
    <n v="6648"/>
    <s v="US-2013-127334"/>
    <x v="0"/>
    <x v="272"/>
    <d v="2013-12-22T00:00:00"/>
    <s v="Standard Class"/>
    <s v="MP-18175"/>
    <s v="Mike Pelletier"/>
    <x v="2"/>
    <x v="0"/>
    <s v="Springfield"/>
    <x v="21"/>
    <n v="97477"/>
    <x v="1"/>
    <s v="OFF-AP-10001205"/>
    <x v="1"/>
    <x v="9"/>
    <x v="1285"/>
    <n v="87.168000000000006"/>
    <n v="2"/>
    <n v="0.2"/>
    <n v="8.7168000000000063"/>
  </r>
  <r>
    <n v="6649"/>
    <s v="US-2014-124779"/>
    <x v="3"/>
    <x v="565"/>
    <d v="2014-09-12T00:00:00"/>
    <s v="First Class"/>
    <s v="BF-11020"/>
    <s v="Barry Französisch"/>
    <x v="1"/>
    <x v="0"/>
    <s v="Arlington"/>
    <x v="5"/>
    <n v="76017"/>
    <x v="2"/>
    <s v="OFF-BI-10002429"/>
    <x v="1"/>
    <x v="8"/>
    <x v="467"/>
    <n v="42.615999999999993"/>
    <n v="7"/>
    <n v="0.8"/>
    <n v="-68.185600000000022"/>
  </r>
  <r>
    <n v="6650"/>
    <s v="US-2014-124779"/>
    <x v="3"/>
    <x v="565"/>
    <d v="2014-09-12T00:00:00"/>
    <s v="First Class"/>
    <s v="BF-11020"/>
    <s v="Barry Französisch"/>
    <x v="1"/>
    <x v="0"/>
    <s v="Arlington"/>
    <x v="5"/>
    <n v="76017"/>
    <x v="2"/>
    <s v="TEC-CO-10001943"/>
    <x v="2"/>
    <x v="16"/>
    <x v="1666"/>
    <n v="319.98400000000004"/>
    <n v="2"/>
    <n v="0.2"/>
    <n v="107.99459999999999"/>
  </r>
  <r>
    <n v="6651"/>
    <s v="US-2014-124779"/>
    <x v="3"/>
    <x v="565"/>
    <d v="2014-09-12T00:00:00"/>
    <s v="First Class"/>
    <s v="BF-11020"/>
    <s v="Barry Französisch"/>
    <x v="1"/>
    <x v="0"/>
    <s v="Arlington"/>
    <x v="5"/>
    <n v="76017"/>
    <x v="2"/>
    <s v="OFF-FA-10004854"/>
    <x v="1"/>
    <x v="13"/>
    <x v="268"/>
    <n v="45.92"/>
    <n v="5"/>
    <n v="0.2"/>
    <n v="15.498000000000001"/>
  </r>
  <r>
    <n v="6652"/>
    <s v="US-2014-124779"/>
    <x v="3"/>
    <x v="565"/>
    <d v="2014-09-12T00:00:00"/>
    <s v="First Class"/>
    <s v="BF-11020"/>
    <s v="Barry Französisch"/>
    <x v="1"/>
    <x v="0"/>
    <s v="Arlington"/>
    <x v="5"/>
    <n v="76017"/>
    <x v="2"/>
    <s v="FUR-FU-10001095"/>
    <x v="0"/>
    <x v="5"/>
    <x v="741"/>
    <n v="21.184000000000001"/>
    <n v="2"/>
    <n v="0.6"/>
    <n v="-11.651199999999999"/>
  </r>
  <r>
    <n v="6653"/>
    <s v="US-2014-124779"/>
    <x v="3"/>
    <x v="565"/>
    <d v="2014-09-12T00:00:00"/>
    <s v="First Class"/>
    <s v="BF-11020"/>
    <s v="Barry Französisch"/>
    <x v="1"/>
    <x v="0"/>
    <s v="Arlington"/>
    <x v="5"/>
    <n v="76017"/>
    <x v="2"/>
    <s v="OFF-PA-10000061"/>
    <x v="1"/>
    <x v="10"/>
    <x v="179"/>
    <n v="20.736000000000004"/>
    <n v="4"/>
    <n v="0.2"/>
    <n v="7.2576000000000001"/>
  </r>
  <r>
    <n v="6654"/>
    <s v="US-2014-124779"/>
    <x v="3"/>
    <x v="565"/>
    <d v="2014-09-12T00:00:00"/>
    <s v="First Class"/>
    <s v="BF-11020"/>
    <s v="Barry Französisch"/>
    <x v="1"/>
    <x v="0"/>
    <s v="Arlington"/>
    <x v="5"/>
    <n v="76017"/>
    <x v="2"/>
    <s v="FUR-CH-10003535"/>
    <x v="0"/>
    <x v="1"/>
    <x v="1513"/>
    <n v="213.42999999999995"/>
    <n v="5"/>
    <n v="0.3"/>
    <n v="-39.636999999999993"/>
  </r>
  <r>
    <n v="6655"/>
    <s v="CA-2014-135937"/>
    <x v="3"/>
    <x v="297"/>
    <d v="2014-02-28T00:00:00"/>
    <s v="Standard Class"/>
    <s v="KM-16375"/>
    <s v="Katherine Murray"/>
    <x v="2"/>
    <x v="0"/>
    <s v="Gilbert"/>
    <x v="16"/>
    <n v="85234"/>
    <x v="1"/>
    <s v="TEC-PH-10004447"/>
    <x v="2"/>
    <x v="7"/>
    <x v="857"/>
    <n v="333.57600000000002"/>
    <n v="3"/>
    <n v="0.2"/>
    <n v="25.018199999999993"/>
  </r>
  <r>
    <n v="6656"/>
    <s v="CA-2014-135937"/>
    <x v="3"/>
    <x v="297"/>
    <d v="2014-02-28T00:00:00"/>
    <s v="Standard Class"/>
    <s v="KM-16375"/>
    <s v="Katherine Murray"/>
    <x v="2"/>
    <x v="0"/>
    <s v="Gilbert"/>
    <x v="16"/>
    <n v="85234"/>
    <x v="1"/>
    <s v="TEC-AC-10001114"/>
    <x v="2"/>
    <x v="11"/>
    <x v="1202"/>
    <n v="31.992000000000004"/>
    <n v="1"/>
    <n v="0.2"/>
    <n v="4.7987999999999964"/>
  </r>
  <r>
    <n v="6657"/>
    <s v="CA-2014-135937"/>
    <x v="3"/>
    <x v="297"/>
    <d v="2014-02-28T00:00:00"/>
    <s v="Standard Class"/>
    <s v="KM-16375"/>
    <s v="Katherine Murray"/>
    <x v="2"/>
    <x v="0"/>
    <s v="Gilbert"/>
    <x v="16"/>
    <n v="85234"/>
    <x v="1"/>
    <s v="OFF-ST-10000563"/>
    <x v="1"/>
    <x v="4"/>
    <x v="894"/>
    <n v="51.168000000000006"/>
    <n v="2"/>
    <n v="0.2"/>
    <n v="-6.3960000000000008"/>
  </r>
  <r>
    <n v="6658"/>
    <s v="CA-2014-135937"/>
    <x v="3"/>
    <x v="297"/>
    <d v="2014-02-28T00:00:00"/>
    <s v="Standard Class"/>
    <s v="KM-16375"/>
    <s v="Katherine Murray"/>
    <x v="2"/>
    <x v="0"/>
    <s v="Gilbert"/>
    <x v="16"/>
    <n v="85234"/>
    <x v="1"/>
    <s v="OFF-EN-10004846"/>
    <x v="1"/>
    <x v="12"/>
    <x v="1488"/>
    <n v="10.64"/>
    <n v="5"/>
    <n v="0.2"/>
    <n v="3.8570000000000002"/>
  </r>
  <r>
    <n v="6659"/>
    <s v="CA-2014-135937"/>
    <x v="3"/>
    <x v="297"/>
    <d v="2014-02-28T00:00:00"/>
    <s v="Standard Class"/>
    <s v="KM-16375"/>
    <s v="Katherine Murray"/>
    <x v="2"/>
    <x v="0"/>
    <s v="Gilbert"/>
    <x v="16"/>
    <n v="85234"/>
    <x v="1"/>
    <s v="FUR-FU-10002253"/>
    <x v="0"/>
    <x v="5"/>
    <x v="587"/>
    <n v="68.703999999999994"/>
    <n v="2"/>
    <n v="0.2"/>
    <n v="16.317200000000003"/>
  </r>
  <r>
    <n v="6660"/>
    <s v="CA-2014-135937"/>
    <x v="3"/>
    <x v="297"/>
    <d v="2014-02-28T00:00:00"/>
    <s v="Standard Class"/>
    <s v="KM-16375"/>
    <s v="Katherine Murray"/>
    <x v="2"/>
    <x v="0"/>
    <s v="Gilbert"/>
    <x v="16"/>
    <n v="85234"/>
    <x v="1"/>
    <s v="FUR-TA-10001039"/>
    <x v="0"/>
    <x v="3"/>
    <x v="824"/>
    <n v="386.91"/>
    <n v="9"/>
    <n v="0.5"/>
    <n v="-185.71679999999998"/>
  </r>
  <r>
    <n v="6661"/>
    <s v="CA-2012-129322"/>
    <x v="1"/>
    <x v="816"/>
    <d v="2012-08-10T00:00:00"/>
    <s v="Second Class"/>
    <s v="DB-13405"/>
    <s v="Denny Blanton"/>
    <x v="0"/>
    <x v="0"/>
    <s v="Lawrence"/>
    <x v="31"/>
    <n v="1841"/>
    <x v="3"/>
    <s v="OFF-AR-10004587"/>
    <x v="1"/>
    <x v="6"/>
    <x v="1624"/>
    <n v="39.659999999999997"/>
    <n v="2"/>
    <n v="0"/>
    <n v="11.897999999999996"/>
  </r>
  <r>
    <n v="6662"/>
    <s v="CA-2012-129322"/>
    <x v="1"/>
    <x v="816"/>
    <d v="2012-08-10T00:00:00"/>
    <s v="Second Class"/>
    <s v="DB-13405"/>
    <s v="Denny Blanton"/>
    <x v="0"/>
    <x v="0"/>
    <s v="Lawrence"/>
    <x v="31"/>
    <n v="1841"/>
    <x v="3"/>
    <s v="OFF-AP-10004336"/>
    <x v="1"/>
    <x v="9"/>
    <x v="1031"/>
    <n v="113.92"/>
    <n v="2"/>
    <n v="0"/>
    <n v="33.036799999999985"/>
  </r>
  <r>
    <n v="6663"/>
    <s v="CA-2012-129322"/>
    <x v="1"/>
    <x v="816"/>
    <d v="2012-08-10T00:00:00"/>
    <s v="Second Class"/>
    <s v="DB-13405"/>
    <s v="Denny Blanton"/>
    <x v="0"/>
    <x v="0"/>
    <s v="Lawrence"/>
    <x v="31"/>
    <n v="1841"/>
    <x v="3"/>
    <s v="OFF-BI-10001718"/>
    <x v="1"/>
    <x v="8"/>
    <x v="1216"/>
    <n v="447.85999999999996"/>
    <n v="7"/>
    <n v="0"/>
    <n v="210.49419999999998"/>
  </r>
  <r>
    <n v="6664"/>
    <s v="CA-2014-162173"/>
    <x v="3"/>
    <x v="40"/>
    <d v="2014-11-02T00:00:00"/>
    <s v="Standard Class"/>
    <s v="OT-18730"/>
    <s v="Olvera Toch"/>
    <x v="0"/>
    <x v="0"/>
    <s v="Virginia Beach"/>
    <x v="17"/>
    <n v="23464"/>
    <x v="0"/>
    <s v="FUR-TA-10001520"/>
    <x v="0"/>
    <x v="3"/>
    <x v="711"/>
    <n v="356.85"/>
    <n v="5"/>
    <n v="0"/>
    <n v="60.664499999999961"/>
  </r>
  <r>
    <n v="6665"/>
    <s v="CA-2014-162173"/>
    <x v="3"/>
    <x v="40"/>
    <d v="2014-11-02T00:00:00"/>
    <s v="Standard Class"/>
    <s v="OT-18730"/>
    <s v="Olvera Toch"/>
    <x v="0"/>
    <x v="0"/>
    <s v="Virginia Beach"/>
    <x v="17"/>
    <n v="23464"/>
    <x v="0"/>
    <s v="OFF-EN-10002831"/>
    <x v="1"/>
    <x v="12"/>
    <x v="828"/>
    <n v="251.57999999999998"/>
    <n v="7"/>
    <n v="0"/>
    <n v="113.21099999999998"/>
  </r>
  <r>
    <n v="6666"/>
    <s v="CA-2013-115483"/>
    <x v="0"/>
    <x v="216"/>
    <d v="2013-07-19T00:00:00"/>
    <s v="Second Class"/>
    <s v="JS-15880"/>
    <s v="John Stevenson"/>
    <x v="0"/>
    <x v="0"/>
    <s v="Irving"/>
    <x v="5"/>
    <n v="75061"/>
    <x v="2"/>
    <s v="OFF-PA-10001497"/>
    <x v="1"/>
    <x v="10"/>
    <x v="1746"/>
    <n v="219.84000000000003"/>
    <n v="5"/>
    <n v="0.2"/>
    <n v="79.691999999999979"/>
  </r>
  <r>
    <n v="6667"/>
    <s v="CA-2014-122175"/>
    <x v="3"/>
    <x v="605"/>
    <d v="2014-05-15T00:00:00"/>
    <s v="Second Class"/>
    <s v="CA-12775"/>
    <s v="Cynthia Arntzen"/>
    <x v="0"/>
    <x v="0"/>
    <s v="Vineland"/>
    <x v="30"/>
    <n v="8360"/>
    <x v="3"/>
    <s v="FUR-FU-10000719"/>
    <x v="0"/>
    <x v="5"/>
    <x v="1664"/>
    <n v="42.85"/>
    <n v="5"/>
    <n v="0"/>
    <n v="15.426000000000002"/>
  </r>
  <r>
    <n v="6668"/>
    <s v="CA-2014-122175"/>
    <x v="3"/>
    <x v="605"/>
    <d v="2014-05-15T00:00:00"/>
    <s v="Second Class"/>
    <s v="CA-12775"/>
    <s v="Cynthia Arntzen"/>
    <x v="0"/>
    <x v="0"/>
    <s v="Vineland"/>
    <x v="30"/>
    <n v="8360"/>
    <x v="3"/>
    <s v="OFF-LA-10002271"/>
    <x v="1"/>
    <x v="2"/>
    <x v="635"/>
    <n v="6.16"/>
    <n v="2"/>
    <n v="0"/>
    <n v="2.9567999999999999"/>
  </r>
  <r>
    <n v="6669"/>
    <s v="CA-2014-122175"/>
    <x v="3"/>
    <x v="605"/>
    <d v="2014-05-15T00:00:00"/>
    <s v="Second Class"/>
    <s v="CA-12775"/>
    <s v="Cynthia Arntzen"/>
    <x v="0"/>
    <x v="0"/>
    <s v="Vineland"/>
    <x v="30"/>
    <n v="8360"/>
    <x v="3"/>
    <s v="OFF-SU-10004661"/>
    <x v="1"/>
    <x v="14"/>
    <x v="1748"/>
    <n v="17"/>
    <n v="2"/>
    <n v="0"/>
    <n v="4.42"/>
  </r>
  <r>
    <n v="6670"/>
    <s v="CA-2014-122175"/>
    <x v="3"/>
    <x v="605"/>
    <d v="2014-05-15T00:00:00"/>
    <s v="Second Class"/>
    <s v="CA-12775"/>
    <s v="Cynthia Arntzen"/>
    <x v="0"/>
    <x v="0"/>
    <s v="Vineland"/>
    <x v="30"/>
    <n v="8360"/>
    <x v="3"/>
    <s v="TEC-AC-10004859"/>
    <x v="2"/>
    <x v="11"/>
    <x v="1545"/>
    <n v="87.4"/>
    <n v="5"/>
    <n v="0"/>
    <n v="34.960000000000008"/>
  </r>
  <r>
    <n v="6671"/>
    <s v="CA-2014-161088"/>
    <x v="3"/>
    <x v="1126"/>
    <d v="2014-05-30T00:00:00"/>
    <s v="Standard Class"/>
    <s v="MH-18115"/>
    <s v="Mick Hernandez"/>
    <x v="2"/>
    <x v="0"/>
    <s v="Columbus"/>
    <x v="32"/>
    <n v="31907"/>
    <x v="0"/>
    <s v="OFF-BI-10002824"/>
    <x v="1"/>
    <x v="8"/>
    <x v="523"/>
    <n v="29.84"/>
    <n v="2"/>
    <n v="0"/>
    <n v="13.427999999999997"/>
  </r>
  <r>
    <n v="6672"/>
    <s v="CA-2011-154837"/>
    <x v="2"/>
    <x v="709"/>
    <d v="2011-08-27T00:00:00"/>
    <s v="Second Class"/>
    <s v="RB-19645"/>
    <s v="Robert Barroso"/>
    <x v="1"/>
    <x v="0"/>
    <s v="Los Angeles"/>
    <x v="1"/>
    <n v="90032"/>
    <x v="1"/>
    <s v="OFF-BI-10001575"/>
    <x v="1"/>
    <x v="8"/>
    <x v="577"/>
    <n v="49.568000000000005"/>
    <n v="2"/>
    <n v="0.2"/>
    <n v="17.348799999999997"/>
  </r>
  <r>
    <n v="6673"/>
    <s v="CA-2012-153794"/>
    <x v="1"/>
    <x v="861"/>
    <d v="2012-09-16T00:00:00"/>
    <s v="Standard Class"/>
    <s v="SB-20290"/>
    <s v="Sean Braxton"/>
    <x v="1"/>
    <x v="0"/>
    <s v="San Diego"/>
    <x v="1"/>
    <n v="92024"/>
    <x v="1"/>
    <s v="OFF-AR-10000380"/>
    <x v="1"/>
    <x v="6"/>
    <x v="108"/>
    <n v="265.85999999999996"/>
    <n v="7"/>
    <n v="0"/>
    <n v="79.757999999999967"/>
  </r>
  <r>
    <n v="6674"/>
    <s v="CA-2012-135510"/>
    <x v="1"/>
    <x v="577"/>
    <d v="2012-09-12T00:00:00"/>
    <s v="Standard Class"/>
    <s v="TW-21025"/>
    <s v="Tamara Willingham"/>
    <x v="2"/>
    <x v="0"/>
    <s v="Charlottesville"/>
    <x v="17"/>
    <n v="22901"/>
    <x v="0"/>
    <s v="FUR-FU-10000820"/>
    <x v="0"/>
    <x v="5"/>
    <x v="1774"/>
    <n v="67.959999999999994"/>
    <n v="4"/>
    <n v="0"/>
    <n v="12.232799999999997"/>
  </r>
  <r>
    <n v="6675"/>
    <s v="CA-2012-109337"/>
    <x v="1"/>
    <x v="82"/>
    <d v="2012-11-23T00:00:00"/>
    <s v="Second Class"/>
    <s v="DL-13330"/>
    <s v="Denise Leinenbach"/>
    <x v="0"/>
    <x v="0"/>
    <s v="Lawrence"/>
    <x v="14"/>
    <n v="46226"/>
    <x v="2"/>
    <s v="OFF-AR-10003759"/>
    <x v="1"/>
    <x v="6"/>
    <x v="838"/>
    <n v="10.92"/>
    <n v="6"/>
    <n v="0"/>
    <n v="4.9139999999999997"/>
  </r>
  <r>
    <n v="6676"/>
    <s v="CA-2012-109337"/>
    <x v="1"/>
    <x v="82"/>
    <d v="2012-11-23T00:00:00"/>
    <s v="Second Class"/>
    <s v="DL-13330"/>
    <s v="Denise Leinenbach"/>
    <x v="0"/>
    <x v="0"/>
    <s v="Lawrence"/>
    <x v="14"/>
    <n v="46226"/>
    <x v="2"/>
    <s v="TEC-MA-10002930"/>
    <x v="2"/>
    <x v="15"/>
    <x v="1775"/>
    <n v="83.9"/>
    <n v="2"/>
    <n v="0"/>
    <n v="22.653000000000006"/>
  </r>
  <r>
    <n v="6677"/>
    <s v="CA-2012-109337"/>
    <x v="1"/>
    <x v="82"/>
    <d v="2012-11-23T00:00:00"/>
    <s v="Second Class"/>
    <s v="DL-13330"/>
    <s v="Denise Leinenbach"/>
    <x v="0"/>
    <x v="0"/>
    <s v="Lawrence"/>
    <x v="14"/>
    <n v="46226"/>
    <x v="2"/>
    <s v="OFF-AP-10004052"/>
    <x v="1"/>
    <x v="9"/>
    <x v="1662"/>
    <n v="19.75"/>
    <n v="5"/>
    <n v="0"/>
    <n v="5.1350000000000007"/>
  </r>
  <r>
    <n v="6678"/>
    <s v="CA-2012-109337"/>
    <x v="1"/>
    <x v="82"/>
    <d v="2012-11-23T00:00:00"/>
    <s v="Second Class"/>
    <s v="DL-13330"/>
    <s v="Denise Leinenbach"/>
    <x v="0"/>
    <x v="0"/>
    <s v="Lawrence"/>
    <x v="14"/>
    <n v="46226"/>
    <x v="2"/>
    <s v="TEC-AC-10000990"/>
    <x v="2"/>
    <x v="11"/>
    <x v="1522"/>
    <n v="393.54"/>
    <n v="3"/>
    <n v="0"/>
    <n v="165.28680000000003"/>
  </r>
  <r>
    <n v="6679"/>
    <s v="CA-2011-150329"/>
    <x v="2"/>
    <x v="982"/>
    <d v="2011-10-14T00:00:00"/>
    <s v="Standard Class"/>
    <s v="SD-20485"/>
    <s v="Shirley Daniels"/>
    <x v="2"/>
    <x v="0"/>
    <s v="Phoenix"/>
    <x v="16"/>
    <n v="85023"/>
    <x v="1"/>
    <s v="FUR-FU-10003724"/>
    <x v="0"/>
    <x v="5"/>
    <x v="887"/>
    <n v="46.872"/>
    <n v="7"/>
    <n v="0.2"/>
    <n v="3.5153999999999979"/>
  </r>
  <r>
    <n v="6680"/>
    <s v="CA-2014-145037"/>
    <x v="3"/>
    <x v="264"/>
    <d v="2014-09-08T00:00:00"/>
    <s v="Second Class"/>
    <s v="TB-21055"/>
    <s v="Ted Butterfield"/>
    <x v="0"/>
    <x v="0"/>
    <s v="Meriden"/>
    <x v="29"/>
    <n v="6450"/>
    <x v="3"/>
    <s v="OFF-ST-10000918"/>
    <x v="1"/>
    <x v="4"/>
    <x v="372"/>
    <n v="10.9"/>
    <n v="1"/>
    <n v="0"/>
    <n v="2.8339999999999996"/>
  </r>
  <r>
    <n v="6681"/>
    <s v="CA-2014-145037"/>
    <x v="3"/>
    <x v="264"/>
    <d v="2014-09-08T00:00:00"/>
    <s v="Second Class"/>
    <s v="TB-21055"/>
    <s v="Ted Butterfield"/>
    <x v="0"/>
    <x v="0"/>
    <s v="Meriden"/>
    <x v="29"/>
    <n v="6450"/>
    <x v="3"/>
    <s v="OFF-PA-10000157"/>
    <x v="1"/>
    <x v="10"/>
    <x v="364"/>
    <n v="79.92"/>
    <n v="4"/>
    <n v="0"/>
    <n v="37.562399999999997"/>
  </r>
  <r>
    <n v="6682"/>
    <s v="CA-2014-145037"/>
    <x v="3"/>
    <x v="264"/>
    <d v="2014-09-08T00:00:00"/>
    <s v="Second Class"/>
    <s v="TB-21055"/>
    <s v="Ted Butterfield"/>
    <x v="0"/>
    <x v="0"/>
    <s v="Meriden"/>
    <x v="29"/>
    <n v="6450"/>
    <x v="3"/>
    <s v="OFF-PA-10002499"/>
    <x v="1"/>
    <x v="10"/>
    <x v="1601"/>
    <n v="146.82"/>
    <n v="3"/>
    <n v="0"/>
    <n v="73.41"/>
  </r>
  <r>
    <n v="6683"/>
    <s v="CA-2014-154466"/>
    <x v="3"/>
    <x v="314"/>
    <d v="2014-01-03T00:00:00"/>
    <s v="First Class"/>
    <s v="DP-13390"/>
    <s v="Dennis Pardue"/>
    <x v="2"/>
    <x v="0"/>
    <s v="Franklin"/>
    <x v="6"/>
    <n v="53132"/>
    <x v="2"/>
    <s v="OFF-BI-10002012"/>
    <x v="1"/>
    <x v="8"/>
    <x v="742"/>
    <n v="3.6"/>
    <n v="2"/>
    <n v="0"/>
    <n v="1.728"/>
  </r>
  <r>
    <n v="6684"/>
    <s v="CA-2011-109134"/>
    <x v="2"/>
    <x v="1127"/>
    <d v="2011-11-10T00:00:00"/>
    <s v="Standard Class"/>
    <s v="DE-13255"/>
    <s v="Deanra Eno"/>
    <x v="2"/>
    <x v="0"/>
    <s v="Los Angeles"/>
    <x v="1"/>
    <n v="90008"/>
    <x v="1"/>
    <s v="FUR-FU-10000320"/>
    <x v="0"/>
    <x v="5"/>
    <x v="1512"/>
    <n v="20.04"/>
    <n v="6"/>
    <n v="0"/>
    <n v="8.8176000000000023"/>
  </r>
  <r>
    <n v="6685"/>
    <s v="US-2012-129637"/>
    <x v="1"/>
    <x v="997"/>
    <d v="2012-12-22T00:00:00"/>
    <s v="Standard Class"/>
    <s v="MC-18100"/>
    <s v="Mick Crebagga"/>
    <x v="0"/>
    <x v="0"/>
    <s v="Bloomington"/>
    <x v="10"/>
    <n v="61701"/>
    <x v="2"/>
    <s v="OFF-ST-10003716"/>
    <x v="1"/>
    <x v="4"/>
    <x v="889"/>
    <n v="180.01600000000002"/>
    <n v="1"/>
    <n v="0.2"/>
    <n v="-15.751400000000004"/>
  </r>
  <r>
    <n v="6686"/>
    <s v="US-2012-129637"/>
    <x v="1"/>
    <x v="997"/>
    <d v="2012-12-22T00:00:00"/>
    <s v="Standard Class"/>
    <s v="MC-18100"/>
    <s v="Mick Crebagga"/>
    <x v="0"/>
    <x v="0"/>
    <s v="Bloomington"/>
    <x v="10"/>
    <n v="61701"/>
    <x v="2"/>
    <s v="FUR-FU-10000965"/>
    <x v="0"/>
    <x v="5"/>
    <x v="682"/>
    <n v="41.552"/>
    <n v="2"/>
    <n v="0.6"/>
    <n v="-19.737199999999994"/>
  </r>
  <r>
    <n v="6687"/>
    <s v="US-2012-129637"/>
    <x v="1"/>
    <x v="997"/>
    <d v="2012-12-22T00:00:00"/>
    <s v="Standard Class"/>
    <s v="MC-18100"/>
    <s v="Mick Crebagga"/>
    <x v="0"/>
    <x v="0"/>
    <s v="Bloomington"/>
    <x v="10"/>
    <n v="61701"/>
    <x v="2"/>
    <s v="OFF-AR-10003829"/>
    <x v="1"/>
    <x v="6"/>
    <x v="934"/>
    <n v="13.120000000000001"/>
    <n v="5"/>
    <n v="0.2"/>
    <n v="1.4759999999999982"/>
  </r>
  <r>
    <n v="6688"/>
    <s v="CA-2012-165162"/>
    <x v="1"/>
    <x v="263"/>
    <d v="2012-05-21T00:00:00"/>
    <s v="Standard Class"/>
    <s v="HG-15025"/>
    <s v="Hunter Glantz"/>
    <x v="0"/>
    <x v="0"/>
    <s v="Los Angeles"/>
    <x v="1"/>
    <n v="90032"/>
    <x v="1"/>
    <s v="OFF-ST-10003470"/>
    <x v="1"/>
    <x v="4"/>
    <x v="1339"/>
    <n v="1117.92"/>
    <n v="4"/>
    <n v="0"/>
    <n v="55.895999999999958"/>
  </r>
  <r>
    <n v="6689"/>
    <s v="CA-2014-140494"/>
    <x v="3"/>
    <x v="434"/>
    <d v="2014-03-16T00:00:00"/>
    <s v="Second Class"/>
    <s v="CM-11815"/>
    <s v="Candace McMahon"/>
    <x v="1"/>
    <x v="0"/>
    <s v="San Francisco"/>
    <x v="1"/>
    <n v="94109"/>
    <x v="1"/>
    <s v="TEC-AC-10004568"/>
    <x v="2"/>
    <x v="11"/>
    <x v="1109"/>
    <n v="111.96"/>
    <n v="4"/>
    <n v="0"/>
    <n v="21.27239999999999"/>
  </r>
  <r>
    <n v="6690"/>
    <s v="CA-2014-104108"/>
    <x v="3"/>
    <x v="574"/>
    <d v="2014-12-10T00:00:00"/>
    <s v="Standard Class"/>
    <s v="RP-19855"/>
    <s v="Roy Phan"/>
    <x v="1"/>
    <x v="0"/>
    <s v="Houston"/>
    <x v="5"/>
    <n v="77095"/>
    <x v="2"/>
    <s v="OFF-AR-10000817"/>
    <x v="1"/>
    <x v="6"/>
    <x v="1255"/>
    <n v="12.160000000000002"/>
    <n v="5"/>
    <n v="0.2"/>
    <n v="2.1279999999999988"/>
  </r>
  <r>
    <n v="6691"/>
    <s v="US-2014-165869"/>
    <x v="3"/>
    <x v="689"/>
    <d v="2014-08-06T00:00:00"/>
    <s v="Standard Class"/>
    <s v="LS-17200"/>
    <s v="Luke Schmidt"/>
    <x v="1"/>
    <x v="0"/>
    <s v="Milwaukee"/>
    <x v="6"/>
    <n v="53209"/>
    <x v="2"/>
    <s v="OFF-BI-10003460"/>
    <x v="1"/>
    <x v="8"/>
    <x v="234"/>
    <n v="17.52"/>
    <n v="4"/>
    <n v="0"/>
    <n v="8.4095999999999993"/>
  </r>
  <r>
    <n v="6692"/>
    <s v="US-2014-165869"/>
    <x v="3"/>
    <x v="689"/>
    <d v="2014-08-06T00:00:00"/>
    <s v="Standard Class"/>
    <s v="LS-17200"/>
    <s v="Luke Schmidt"/>
    <x v="1"/>
    <x v="0"/>
    <s v="Milwaukee"/>
    <x v="6"/>
    <n v="53209"/>
    <x v="2"/>
    <s v="OFF-AP-10002472"/>
    <x v="1"/>
    <x v="9"/>
    <x v="403"/>
    <n v="155.88"/>
    <n v="6"/>
    <n v="0"/>
    <n v="54.558"/>
  </r>
  <r>
    <n v="6693"/>
    <s v="CA-2014-160899"/>
    <x v="3"/>
    <x v="938"/>
    <d v="2014-08-14T00:00:00"/>
    <s v="Second Class"/>
    <s v="DR-12940"/>
    <s v="Daniel Raglin"/>
    <x v="2"/>
    <x v="0"/>
    <s v="Lake Charles"/>
    <x v="28"/>
    <n v="70601"/>
    <x v="0"/>
    <s v="OFF-BI-10000632"/>
    <x v="1"/>
    <x v="8"/>
    <x v="1288"/>
    <n v="477.51"/>
    <n v="11"/>
    <n v="0"/>
    <n v="219.65459999999999"/>
  </r>
  <r>
    <n v="6694"/>
    <s v="CA-2014-144225"/>
    <x v="3"/>
    <x v="1033"/>
    <d v="2014-10-03T00:00:00"/>
    <s v="Second Class"/>
    <s v="CC-12475"/>
    <s v="Cindy Chapman"/>
    <x v="0"/>
    <x v="0"/>
    <s v="Baltimore"/>
    <x v="39"/>
    <n v="21215"/>
    <x v="3"/>
    <s v="OFF-PA-10000062"/>
    <x v="1"/>
    <x v="10"/>
    <x v="1375"/>
    <n v="164.88"/>
    <n v="3"/>
    <n v="0"/>
    <n v="80.791200000000003"/>
  </r>
  <r>
    <n v="6695"/>
    <s v="US-2013-163538"/>
    <x v="0"/>
    <x v="370"/>
    <d v="2013-08-31T00:00:00"/>
    <s v="Standard Class"/>
    <s v="SS-20515"/>
    <s v="Shirley Schmidt"/>
    <x v="2"/>
    <x v="0"/>
    <s v="Franklin"/>
    <x v="6"/>
    <n v="53132"/>
    <x v="2"/>
    <s v="TEC-AC-10002006"/>
    <x v="2"/>
    <x v="11"/>
    <x v="1078"/>
    <n v="47.97"/>
    <n v="3"/>
    <n v="0"/>
    <n v="14.870699999999998"/>
  </r>
  <r>
    <n v="6696"/>
    <s v="US-2013-155103"/>
    <x v="0"/>
    <x v="499"/>
    <d v="2013-12-08T00:00:00"/>
    <s v="Standard Class"/>
    <s v="JF-15190"/>
    <s v="Jamie Frazer"/>
    <x v="0"/>
    <x v="0"/>
    <s v="New York City"/>
    <x v="15"/>
    <n v="10024"/>
    <x v="3"/>
    <s v="OFF-BI-10004318"/>
    <x v="1"/>
    <x v="8"/>
    <x v="1574"/>
    <n v="415.17600000000004"/>
    <n v="3"/>
    <n v="0.2"/>
    <n v="134.93219999999999"/>
  </r>
  <r>
    <n v="6697"/>
    <s v="US-2013-155103"/>
    <x v="0"/>
    <x v="499"/>
    <d v="2013-12-08T00:00:00"/>
    <s v="Standard Class"/>
    <s v="JF-15190"/>
    <s v="Jamie Frazer"/>
    <x v="0"/>
    <x v="0"/>
    <s v="New York City"/>
    <x v="15"/>
    <n v="10024"/>
    <x v="3"/>
    <s v="OFF-BI-10004236"/>
    <x v="1"/>
    <x v="8"/>
    <x v="891"/>
    <n v="35.231999999999999"/>
    <n v="3"/>
    <n v="0.2"/>
    <n v="11.450399999999998"/>
  </r>
  <r>
    <n v="6698"/>
    <s v="US-2013-155103"/>
    <x v="0"/>
    <x v="499"/>
    <d v="2013-12-08T00:00:00"/>
    <s v="Standard Class"/>
    <s v="JF-15190"/>
    <s v="Jamie Frazer"/>
    <x v="0"/>
    <x v="0"/>
    <s v="New York City"/>
    <x v="15"/>
    <n v="10024"/>
    <x v="3"/>
    <s v="OFF-PA-10000062"/>
    <x v="1"/>
    <x v="10"/>
    <x v="1375"/>
    <n v="54.96"/>
    <n v="1"/>
    <n v="0"/>
    <n v="26.930399999999999"/>
  </r>
  <r>
    <n v="6699"/>
    <s v="CA-2014-145429"/>
    <x v="3"/>
    <x v="246"/>
    <d v="2014-07-26T00:00:00"/>
    <s v="Standard Class"/>
    <s v="SW-20455"/>
    <s v="Shaun Weien"/>
    <x v="0"/>
    <x v="0"/>
    <s v="San Diego"/>
    <x v="1"/>
    <n v="92024"/>
    <x v="1"/>
    <s v="OFF-PA-10003205"/>
    <x v="1"/>
    <x v="10"/>
    <x v="1776"/>
    <n v="16.34"/>
    <n v="2"/>
    <n v="0"/>
    <n v="7.6798000000000002"/>
  </r>
  <r>
    <n v="6700"/>
    <s v="CA-2014-145429"/>
    <x v="3"/>
    <x v="246"/>
    <d v="2014-07-26T00:00:00"/>
    <s v="Standard Class"/>
    <s v="SW-20455"/>
    <s v="Shaun Weien"/>
    <x v="0"/>
    <x v="0"/>
    <s v="San Diego"/>
    <x v="1"/>
    <n v="92024"/>
    <x v="1"/>
    <s v="FUR-CH-10000988"/>
    <x v="0"/>
    <x v="1"/>
    <x v="1132"/>
    <n v="225.29600000000002"/>
    <n v="2"/>
    <n v="0.2"/>
    <n v="22.529599999999995"/>
  </r>
  <r>
    <n v="6701"/>
    <s v="CA-2014-145429"/>
    <x v="3"/>
    <x v="246"/>
    <d v="2014-07-26T00:00:00"/>
    <s v="Standard Class"/>
    <s v="SW-20455"/>
    <s v="Shaun Weien"/>
    <x v="0"/>
    <x v="0"/>
    <s v="San Diego"/>
    <x v="1"/>
    <n v="92024"/>
    <x v="1"/>
    <s v="OFF-BI-10001524"/>
    <x v="1"/>
    <x v="8"/>
    <x v="298"/>
    <n v="50.352000000000004"/>
    <n v="3"/>
    <n v="0.2"/>
    <n v="17.623199999999997"/>
  </r>
  <r>
    <n v="6702"/>
    <s v="CA-2012-153535"/>
    <x v="1"/>
    <x v="1128"/>
    <d v="2012-05-24T00:00:00"/>
    <s v="Standard Class"/>
    <s v="SG-20470"/>
    <s v="Sheri Gordon"/>
    <x v="0"/>
    <x v="0"/>
    <s v="Wilson"/>
    <x v="3"/>
    <n v="27893"/>
    <x v="0"/>
    <s v="FUR-FU-10001986"/>
    <x v="0"/>
    <x v="5"/>
    <x v="1133"/>
    <n v="163.136"/>
    <n v="4"/>
    <n v="0.2"/>
    <n v="20.391999999999989"/>
  </r>
  <r>
    <n v="6703"/>
    <s v="CA-2012-153535"/>
    <x v="1"/>
    <x v="1128"/>
    <d v="2012-05-24T00:00:00"/>
    <s v="Standard Class"/>
    <s v="SG-20470"/>
    <s v="Sheri Gordon"/>
    <x v="0"/>
    <x v="0"/>
    <s v="Wilson"/>
    <x v="3"/>
    <n v="27893"/>
    <x v="0"/>
    <s v="OFF-BI-10001031"/>
    <x v="1"/>
    <x v="8"/>
    <x v="865"/>
    <n v="6.4080000000000004"/>
    <n v="4"/>
    <n v="0.7"/>
    <n v="-4.9127999999999989"/>
  </r>
  <r>
    <n v="6704"/>
    <s v="CA-2012-139164"/>
    <x v="1"/>
    <x v="537"/>
    <d v="2012-06-28T00:00:00"/>
    <s v="Standard Class"/>
    <s v="CS-12355"/>
    <s v="Christine Sundaresam"/>
    <x v="0"/>
    <x v="0"/>
    <s v="Long Beach"/>
    <x v="1"/>
    <n v="90805"/>
    <x v="1"/>
    <s v="TEC-PH-10002468"/>
    <x v="2"/>
    <x v="7"/>
    <x v="1210"/>
    <n v="217.58400000000003"/>
    <n v="2"/>
    <n v="0.2"/>
    <n v="19.03860000000001"/>
  </r>
  <r>
    <n v="6705"/>
    <s v="CA-2012-139164"/>
    <x v="1"/>
    <x v="537"/>
    <d v="2012-06-28T00:00:00"/>
    <s v="Standard Class"/>
    <s v="CS-12355"/>
    <s v="Christine Sundaresam"/>
    <x v="0"/>
    <x v="0"/>
    <s v="Long Beach"/>
    <x v="1"/>
    <n v="90805"/>
    <x v="1"/>
    <s v="OFF-FA-10003059"/>
    <x v="1"/>
    <x v="13"/>
    <x v="794"/>
    <n v="5.43"/>
    <n v="3"/>
    <n v="0"/>
    <n v="1.7918999999999998"/>
  </r>
  <r>
    <n v="6706"/>
    <s v="CA-2012-139164"/>
    <x v="1"/>
    <x v="537"/>
    <d v="2012-06-28T00:00:00"/>
    <s v="Standard Class"/>
    <s v="CS-12355"/>
    <s v="Christine Sundaresam"/>
    <x v="0"/>
    <x v="0"/>
    <s v="Long Beach"/>
    <x v="1"/>
    <n v="90805"/>
    <x v="1"/>
    <s v="TEC-PH-10003931"/>
    <x v="2"/>
    <x v="7"/>
    <x v="159"/>
    <n v="143.976"/>
    <n v="3"/>
    <n v="0.2"/>
    <n v="8.998500000000007"/>
  </r>
  <r>
    <n v="6707"/>
    <s v="CA-2013-112277"/>
    <x v="0"/>
    <x v="545"/>
    <d v="2013-09-16T00:00:00"/>
    <s v="Standard Class"/>
    <s v="SC-20695"/>
    <s v="Steve Chapman"/>
    <x v="1"/>
    <x v="0"/>
    <s v="Fort Lauderdale"/>
    <x v="2"/>
    <n v="33311"/>
    <x v="0"/>
    <s v="TEC-PH-10003505"/>
    <x v="2"/>
    <x v="7"/>
    <x v="901"/>
    <n v="519.67999999999995"/>
    <n v="7"/>
    <n v="0.2"/>
    <n v="58.46399999999997"/>
  </r>
  <r>
    <n v="6708"/>
    <s v="CA-2011-167724"/>
    <x v="2"/>
    <x v="138"/>
    <d v="2011-04-18T00:00:00"/>
    <s v="Standard Class"/>
    <s v="BF-11170"/>
    <s v="Ben Ferrer"/>
    <x v="2"/>
    <x v="0"/>
    <s v="Baltimore"/>
    <x v="39"/>
    <n v="21215"/>
    <x v="3"/>
    <s v="OFF-LA-10002368"/>
    <x v="1"/>
    <x v="2"/>
    <x v="1777"/>
    <n v="7.83"/>
    <n v="3"/>
    <n v="0"/>
    <n v="3.6017999999999999"/>
  </r>
  <r>
    <n v="6709"/>
    <s v="CA-2012-123141"/>
    <x v="1"/>
    <x v="717"/>
    <d v="2012-11-19T00:00:00"/>
    <s v="Standard Class"/>
    <s v="GZ-14470"/>
    <s v="Gary Zandusky"/>
    <x v="0"/>
    <x v="0"/>
    <s v="Rio Rancho"/>
    <x v="27"/>
    <n v="87124"/>
    <x v="1"/>
    <s v="FUR-CH-10004287"/>
    <x v="0"/>
    <x v="1"/>
    <x v="156"/>
    <n v="883.84"/>
    <n v="4"/>
    <n v="0.2"/>
    <n v="99.431999999999931"/>
  </r>
  <r>
    <n v="6710"/>
    <s v="CA-2012-123141"/>
    <x v="1"/>
    <x v="717"/>
    <d v="2012-11-19T00:00:00"/>
    <s v="Standard Class"/>
    <s v="GZ-14470"/>
    <s v="Gary Zandusky"/>
    <x v="0"/>
    <x v="0"/>
    <s v="Rio Rancho"/>
    <x v="27"/>
    <n v="87124"/>
    <x v="1"/>
    <s v="FUR-CH-10001891"/>
    <x v="0"/>
    <x v="1"/>
    <x v="265"/>
    <n v="230.35200000000003"/>
    <n v="3"/>
    <n v="0.2"/>
    <n v="20.155800000000013"/>
  </r>
  <r>
    <n v="6711"/>
    <s v="CA-2013-149503"/>
    <x v="0"/>
    <x v="10"/>
    <d v="2013-12-13T00:00:00"/>
    <s v="First Class"/>
    <s v="SP-20650"/>
    <s v="Stephanie Phelps"/>
    <x v="1"/>
    <x v="0"/>
    <s v="Stockton"/>
    <x v="1"/>
    <n v="95207"/>
    <x v="1"/>
    <s v="OFF-BI-10002133"/>
    <x v="1"/>
    <x v="8"/>
    <x v="1138"/>
    <n v="273.92"/>
    <n v="8"/>
    <n v="0.2"/>
    <n v="99.295999999999978"/>
  </r>
  <r>
    <n v="6712"/>
    <s v="CA-2014-163069"/>
    <x v="3"/>
    <x v="238"/>
    <d v="2014-08-22T00:00:00"/>
    <s v="Second Class"/>
    <s v="PJ-19015"/>
    <s v="Pauline Johnson"/>
    <x v="0"/>
    <x v="0"/>
    <s v="Columbus"/>
    <x v="24"/>
    <n v="43229"/>
    <x v="3"/>
    <s v="OFF-AR-10001419"/>
    <x v="1"/>
    <x v="6"/>
    <x v="1006"/>
    <n v="9.9120000000000008"/>
    <n v="3"/>
    <n v="0.2"/>
    <n v="1.2389999999999994"/>
  </r>
  <r>
    <n v="6713"/>
    <s v="CA-2014-107629"/>
    <x v="3"/>
    <x v="817"/>
    <d v="2014-12-15T00:00:00"/>
    <s v="Same Day"/>
    <s v="DB-13060"/>
    <s v="Dave Brooks"/>
    <x v="0"/>
    <x v="0"/>
    <s v="Skokie"/>
    <x v="10"/>
    <n v="60076"/>
    <x v="2"/>
    <s v="FUR-FU-10002298"/>
    <x v="0"/>
    <x v="5"/>
    <x v="1296"/>
    <n v="266.35200000000003"/>
    <n v="6"/>
    <n v="0.6"/>
    <n v="-292.98719999999997"/>
  </r>
  <r>
    <n v="6714"/>
    <s v="CA-2014-107629"/>
    <x v="3"/>
    <x v="817"/>
    <d v="2014-12-15T00:00:00"/>
    <s v="Same Day"/>
    <s v="DB-13060"/>
    <s v="Dave Brooks"/>
    <x v="0"/>
    <x v="0"/>
    <s v="Skokie"/>
    <x v="10"/>
    <n v="60076"/>
    <x v="2"/>
    <s v="FUR-FU-10004091"/>
    <x v="0"/>
    <x v="5"/>
    <x v="264"/>
    <n v="56.328000000000003"/>
    <n v="3"/>
    <n v="0.6"/>
    <n v="-26.755799999999994"/>
  </r>
  <r>
    <n v="6715"/>
    <s v="CA-2014-107629"/>
    <x v="3"/>
    <x v="817"/>
    <d v="2014-12-15T00:00:00"/>
    <s v="Same Day"/>
    <s v="DB-13060"/>
    <s v="Dave Brooks"/>
    <x v="0"/>
    <x v="0"/>
    <s v="Skokie"/>
    <x v="10"/>
    <n v="60076"/>
    <x v="2"/>
    <s v="TEC-AC-10004510"/>
    <x v="2"/>
    <x v="11"/>
    <x v="944"/>
    <n v="39.264000000000003"/>
    <n v="3"/>
    <n v="0.2"/>
    <n v="-4.908000000000003"/>
  </r>
  <r>
    <n v="6716"/>
    <s v="CA-2014-107629"/>
    <x v="3"/>
    <x v="817"/>
    <d v="2014-12-15T00:00:00"/>
    <s v="Same Day"/>
    <s v="DB-13060"/>
    <s v="Dave Brooks"/>
    <x v="0"/>
    <x v="0"/>
    <s v="Skokie"/>
    <x v="10"/>
    <n v="60076"/>
    <x v="2"/>
    <s v="OFF-AR-10002987"/>
    <x v="1"/>
    <x v="6"/>
    <x v="1553"/>
    <n v="95.231999999999999"/>
    <n v="6"/>
    <n v="0.2"/>
    <n v="24.998400000000011"/>
  </r>
  <r>
    <n v="6717"/>
    <s v="CA-2013-134789"/>
    <x v="0"/>
    <x v="143"/>
    <d v="2013-04-16T00:00:00"/>
    <s v="Standard Class"/>
    <s v="CK-12325"/>
    <s v="Christine Kargatis"/>
    <x v="2"/>
    <x v="0"/>
    <s v="Hot Springs"/>
    <x v="36"/>
    <n v="71901"/>
    <x v="0"/>
    <s v="OFF-FA-10002280"/>
    <x v="1"/>
    <x v="13"/>
    <x v="653"/>
    <n v="30"/>
    <n v="6"/>
    <n v="0"/>
    <n v="14.399999999999999"/>
  </r>
  <r>
    <n v="6718"/>
    <s v="CA-2013-134789"/>
    <x v="0"/>
    <x v="143"/>
    <d v="2013-04-16T00:00:00"/>
    <s v="Standard Class"/>
    <s v="CK-12325"/>
    <s v="Christine Kargatis"/>
    <x v="2"/>
    <x v="0"/>
    <s v="Hot Springs"/>
    <x v="36"/>
    <n v="71901"/>
    <x v="0"/>
    <s v="OFF-PA-10001934"/>
    <x v="1"/>
    <x v="10"/>
    <x v="543"/>
    <n v="25.92"/>
    <n v="4"/>
    <n v="0"/>
    <n v="12.700800000000001"/>
  </r>
  <r>
    <n v="6719"/>
    <s v="CA-2013-134789"/>
    <x v="0"/>
    <x v="143"/>
    <d v="2013-04-16T00:00:00"/>
    <s v="Standard Class"/>
    <s v="CK-12325"/>
    <s v="Christine Kargatis"/>
    <x v="2"/>
    <x v="0"/>
    <s v="Hot Springs"/>
    <x v="36"/>
    <n v="71901"/>
    <x v="0"/>
    <s v="FUR-FU-10003268"/>
    <x v="0"/>
    <x v="5"/>
    <x v="876"/>
    <n v="159.91999999999999"/>
    <n v="4"/>
    <n v="0"/>
    <n v="31.983999999999995"/>
  </r>
  <r>
    <n v="6720"/>
    <s v="CA-2013-130442"/>
    <x v="0"/>
    <x v="186"/>
    <d v="2013-12-20T00:00:00"/>
    <s v="First Class"/>
    <s v="SF-20065"/>
    <s v="Sandra Flanagan"/>
    <x v="0"/>
    <x v="0"/>
    <s v="Goldsboro"/>
    <x v="3"/>
    <n v="27534"/>
    <x v="0"/>
    <s v="OFF-AP-10004859"/>
    <x v="1"/>
    <x v="9"/>
    <x v="921"/>
    <n v="34.944000000000003"/>
    <n v="3"/>
    <n v="0.2"/>
    <n v="3.0576000000000008"/>
  </r>
  <r>
    <n v="6721"/>
    <s v="CA-2014-102974"/>
    <x v="3"/>
    <x v="20"/>
    <d v="2014-09-25T00:00:00"/>
    <s v="Standard Class"/>
    <s v="DP-13105"/>
    <s v="Dave Poirier"/>
    <x v="1"/>
    <x v="0"/>
    <s v="Los Angeles"/>
    <x v="1"/>
    <n v="90032"/>
    <x v="1"/>
    <s v="TEC-AC-10000057"/>
    <x v="2"/>
    <x v="11"/>
    <x v="626"/>
    <n v="149.94999999999999"/>
    <n v="5"/>
    <n v="0"/>
    <n v="31.489499999999992"/>
  </r>
  <r>
    <n v="6722"/>
    <s v="CA-2014-102974"/>
    <x v="3"/>
    <x v="20"/>
    <d v="2014-09-25T00:00:00"/>
    <s v="Standard Class"/>
    <s v="DP-13105"/>
    <s v="Dave Poirier"/>
    <x v="1"/>
    <x v="0"/>
    <s v="Los Angeles"/>
    <x v="1"/>
    <n v="90032"/>
    <x v="1"/>
    <s v="OFF-AR-10000914"/>
    <x v="1"/>
    <x v="6"/>
    <x v="1739"/>
    <n v="23.32"/>
    <n v="2"/>
    <n v="0"/>
    <n v="6.0632000000000019"/>
  </r>
  <r>
    <n v="6723"/>
    <s v="CA-2014-102974"/>
    <x v="3"/>
    <x v="20"/>
    <d v="2014-09-25T00:00:00"/>
    <s v="Standard Class"/>
    <s v="DP-13105"/>
    <s v="Dave Poirier"/>
    <x v="1"/>
    <x v="0"/>
    <s v="Los Angeles"/>
    <x v="1"/>
    <n v="90032"/>
    <x v="1"/>
    <s v="OFF-AR-10004956"/>
    <x v="1"/>
    <x v="6"/>
    <x v="1235"/>
    <n v="16.740000000000002"/>
    <n v="3"/>
    <n v="0"/>
    <n v="4.8545999999999978"/>
  </r>
  <r>
    <n v="6724"/>
    <s v="US-2014-166394"/>
    <x v="3"/>
    <x v="507"/>
    <d v="2014-09-07T00:00:00"/>
    <s v="Second Class"/>
    <s v="VM-21835"/>
    <s v="Vivian Mathis"/>
    <x v="0"/>
    <x v="0"/>
    <s v="Nashua"/>
    <x v="38"/>
    <n v="3060"/>
    <x v="3"/>
    <s v="OFF-FA-10001843"/>
    <x v="1"/>
    <x v="13"/>
    <x v="33"/>
    <n v="14.82"/>
    <n v="6"/>
    <n v="0"/>
    <n v="6.9654000000000007"/>
  </r>
  <r>
    <n v="6725"/>
    <s v="CA-2013-128811"/>
    <x v="0"/>
    <x v="126"/>
    <d v="2013-09-17T00:00:00"/>
    <s v="Standard Class"/>
    <s v="SF-20200"/>
    <s v="Sarah Foster"/>
    <x v="0"/>
    <x v="0"/>
    <s v="Seattle"/>
    <x v="4"/>
    <n v="98103"/>
    <x v="1"/>
    <s v="OFF-FA-10000585"/>
    <x v="1"/>
    <x v="13"/>
    <x v="202"/>
    <n v="10.47"/>
    <n v="3"/>
    <n v="0"/>
    <n v="4.8162000000000003"/>
  </r>
  <r>
    <n v="6726"/>
    <s v="CA-2013-128811"/>
    <x v="0"/>
    <x v="126"/>
    <d v="2013-09-17T00:00:00"/>
    <s v="Standard Class"/>
    <s v="SF-20200"/>
    <s v="Sarah Foster"/>
    <x v="0"/>
    <x v="0"/>
    <s v="Seattle"/>
    <x v="4"/>
    <n v="98103"/>
    <x v="1"/>
    <s v="OFF-LA-10003720"/>
    <x v="1"/>
    <x v="2"/>
    <x v="1627"/>
    <n v="11.07"/>
    <n v="3"/>
    <n v="0"/>
    <n v="5.2028999999999996"/>
  </r>
  <r>
    <n v="6727"/>
    <s v="CA-2013-128811"/>
    <x v="0"/>
    <x v="126"/>
    <d v="2013-09-17T00:00:00"/>
    <s v="Standard Class"/>
    <s v="SF-20200"/>
    <s v="Sarah Foster"/>
    <x v="0"/>
    <x v="0"/>
    <s v="Seattle"/>
    <x v="4"/>
    <n v="98103"/>
    <x v="1"/>
    <s v="OFF-BI-10000301"/>
    <x v="1"/>
    <x v="8"/>
    <x v="619"/>
    <n v="20.704000000000001"/>
    <n v="4"/>
    <n v="0.2"/>
    <n v="7.7639999999999993"/>
  </r>
  <r>
    <n v="6728"/>
    <s v="CA-2014-145443"/>
    <x v="3"/>
    <x v="682"/>
    <d v="2014-08-16T00:00:00"/>
    <s v="Second Class"/>
    <s v="SC-20695"/>
    <s v="Steve Chapman"/>
    <x v="1"/>
    <x v="0"/>
    <s v="Richmond"/>
    <x v="14"/>
    <n v="47374"/>
    <x v="2"/>
    <s v="OFF-PA-10003302"/>
    <x v="1"/>
    <x v="10"/>
    <x v="1712"/>
    <n v="177.2"/>
    <n v="5"/>
    <n v="0"/>
    <n v="83.283999999999992"/>
  </r>
  <r>
    <n v="6729"/>
    <s v="CA-2013-165827"/>
    <x v="0"/>
    <x v="254"/>
    <d v="2013-11-10T00:00:00"/>
    <s v="Standard Class"/>
    <s v="MF-17665"/>
    <s v="Maureen Fritzler"/>
    <x v="1"/>
    <x v="0"/>
    <s v="Miami"/>
    <x v="2"/>
    <n v="33180"/>
    <x v="0"/>
    <s v="FUR-FU-10001889"/>
    <x v="0"/>
    <x v="5"/>
    <x v="1149"/>
    <n v="50.496000000000002"/>
    <n v="6"/>
    <n v="0.2"/>
    <n v="8.2055999999999987"/>
  </r>
  <r>
    <n v="6730"/>
    <s v="CA-2012-156734"/>
    <x v="1"/>
    <x v="652"/>
    <d v="2012-06-20T00:00:00"/>
    <s v="First Class"/>
    <s v="BV-11245"/>
    <s v="Benjamin Venier"/>
    <x v="1"/>
    <x v="0"/>
    <s v="Smyrna"/>
    <x v="18"/>
    <n v="37167"/>
    <x v="0"/>
    <s v="OFF-BI-10002982"/>
    <x v="1"/>
    <x v="8"/>
    <x v="1258"/>
    <n v="6.1290000000000004"/>
    <n v="3"/>
    <n v="0.7"/>
    <n v="-4.4945999999999984"/>
  </r>
  <r>
    <n v="6731"/>
    <s v="CA-2012-156734"/>
    <x v="1"/>
    <x v="652"/>
    <d v="2012-06-20T00:00:00"/>
    <s v="First Class"/>
    <s v="BV-11245"/>
    <s v="Benjamin Venier"/>
    <x v="1"/>
    <x v="0"/>
    <s v="Smyrna"/>
    <x v="18"/>
    <n v="37167"/>
    <x v="0"/>
    <s v="FUR-CH-10002965"/>
    <x v="0"/>
    <x v="1"/>
    <x v="226"/>
    <n v="643.13599999999997"/>
    <n v="4"/>
    <n v="0.2"/>
    <n v="56.274400000000014"/>
  </r>
  <r>
    <n v="6732"/>
    <s v="CA-2012-156734"/>
    <x v="1"/>
    <x v="652"/>
    <d v="2012-06-20T00:00:00"/>
    <s v="First Class"/>
    <s v="BV-11245"/>
    <s v="Benjamin Venier"/>
    <x v="1"/>
    <x v="0"/>
    <s v="Smyrna"/>
    <x v="18"/>
    <n v="37167"/>
    <x v="0"/>
    <s v="OFF-PA-10001937"/>
    <x v="1"/>
    <x v="10"/>
    <x v="286"/>
    <n v="20.736000000000004"/>
    <n v="4"/>
    <n v="0.2"/>
    <n v="7.2576000000000001"/>
  </r>
  <r>
    <n v="6733"/>
    <s v="CA-2011-120096"/>
    <x v="2"/>
    <x v="1129"/>
    <d v="2011-07-07T00:00:00"/>
    <s v="First Class"/>
    <s v="KE-16420"/>
    <s v="Katrina Edelman"/>
    <x v="1"/>
    <x v="0"/>
    <s v="Aurora"/>
    <x v="22"/>
    <n v="80013"/>
    <x v="1"/>
    <s v="OFF-PA-10001977"/>
    <x v="1"/>
    <x v="10"/>
    <x v="1464"/>
    <n v="177.536"/>
    <n v="4"/>
    <n v="0.2"/>
    <n v="62.137599999999992"/>
  </r>
  <r>
    <n v="6734"/>
    <s v="CA-2011-120096"/>
    <x v="2"/>
    <x v="1129"/>
    <d v="2011-07-07T00:00:00"/>
    <s v="First Class"/>
    <s v="KE-16420"/>
    <s v="Katrina Edelman"/>
    <x v="1"/>
    <x v="0"/>
    <s v="Aurora"/>
    <x v="22"/>
    <n v="80013"/>
    <x v="1"/>
    <s v="OFF-AP-10000692"/>
    <x v="1"/>
    <x v="9"/>
    <x v="1241"/>
    <n v="32.432000000000002"/>
    <n v="2"/>
    <n v="0.2"/>
    <n v="3.2432000000000016"/>
  </r>
  <r>
    <n v="6735"/>
    <s v="CA-2012-141754"/>
    <x v="1"/>
    <x v="139"/>
    <d v="2012-12-25T00:00:00"/>
    <s v="Standard Class"/>
    <s v="EM-14200"/>
    <s v="Evan Minnotte"/>
    <x v="2"/>
    <x v="0"/>
    <s v="Miami"/>
    <x v="2"/>
    <n v="33142"/>
    <x v="0"/>
    <s v="OFF-LA-10004093"/>
    <x v="1"/>
    <x v="2"/>
    <x v="670"/>
    <n v="11.696"/>
    <n v="2"/>
    <n v="0.2"/>
    <n v="3.9473999999999996"/>
  </r>
  <r>
    <n v="6736"/>
    <s v="CA-2013-123358"/>
    <x v="0"/>
    <x v="342"/>
    <d v="2013-04-18T00:00:00"/>
    <s v="Standard Class"/>
    <s v="BT-11680"/>
    <s v="Brian Thompson"/>
    <x v="0"/>
    <x v="0"/>
    <s v="San Francisco"/>
    <x v="1"/>
    <n v="94122"/>
    <x v="1"/>
    <s v="OFF-AP-10004980"/>
    <x v="1"/>
    <x v="9"/>
    <x v="967"/>
    <n v="113.76"/>
    <n v="3"/>
    <n v="0"/>
    <n v="44.366400000000006"/>
  </r>
  <r>
    <n v="6737"/>
    <s v="CA-2013-123358"/>
    <x v="0"/>
    <x v="342"/>
    <d v="2013-04-18T00:00:00"/>
    <s v="Standard Class"/>
    <s v="BT-11680"/>
    <s v="Brian Thompson"/>
    <x v="0"/>
    <x v="0"/>
    <s v="San Francisco"/>
    <x v="1"/>
    <n v="94122"/>
    <x v="1"/>
    <s v="OFF-ST-10001932"/>
    <x v="1"/>
    <x v="4"/>
    <x v="1641"/>
    <n v="579.51"/>
    <n v="3"/>
    <n v="0"/>
    <n v="81.131400000000014"/>
  </r>
  <r>
    <n v="6738"/>
    <s v="CA-2013-123358"/>
    <x v="0"/>
    <x v="342"/>
    <d v="2013-04-18T00:00:00"/>
    <s v="Standard Class"/>
    <s v="BT-11680"/>
    <s v="Brian Thompson"/>
    <x v="0"/>
    <x v="0"/>
    <s v="San Francisco"/>
    <x v="1"/>
    <n v="94122"/>
    <x v="1"/>
    <s v="OFF-ST-10000636"/>
    <x v="1"/>
    <x v="4"/>
    <x v="1744"/>
    <n v="150.66"/>
    <n v="9"/>
    <n v="0"/>
    <n v="6.0263999999999918"/>
  </r>
  <r>
    <n v="6739"/>
    <s v="CA-2013-123358"/>
    <x v="0"/>
    <x v="342"/>
    <d v="2013-04-18T00:00:00"/>
    <s v="Standard Class"/>
    <s v="BT-11680"/>
    <s v="Brian Thompson"/>
    <x v="0"/>
    <x v="0"/>
    <s v="San Francisco"/>
    <x v="1"/>
    <n v="94122"/>
    <x v="1"/>
    <s v="OFF-BI-10000069"/>
    <x v="1"/>
    <x v="8"/>
    <x v="486"/>
    <n v="48.032000000000004"/>
    <n v="4"/>
    <n v="0.2"/>
    <n v="15.610399999999993"/>
  </r>
  <r>
    <n v="6740"/>
    <s v="CA-2011-144029"/>
    <x v="2"/>
    <x v="542"/>
    <d v="2011-05-31T00:00:00"/>
    <s v="Standard Class"/>
    <s v="MM-18055"/>
    <s v="Michelle Moray"/>
    <x v="0"/>
    <x v="0"/>
    <s v="Chicago"/>
    <x v="10"/>
    <n v="60623"/>
    <x v="2"/>
    <s v="OFF-ST-10001837"/>
    <x v="1"/>
    <x v="4"/>
    <x v="1331"/>
    <n v="102.624"/>
    <n v="3"/>
    <n v="0.2"/>
    <n v="7.6968000000000032"/>
  </r>
  <r>
    <n v="6741"/>
    <s v="CA-2011-144029"/>
    <x v="2"/>
    <x v="542"/>
    <d v="2011-05-31T00:00:00"/>
    <s v="Standard Class"/>
    <s v="MM-18055"/>
    <s v="Michelle Moray"/>
    <x v="0"/>
    <x v="0"/>
    <s v="Chicago"/>
    <x v="10"/>
    <n v="60623"/>
    <x v="2"/>
    <s v="FUR-CH-10003981"/>
    <x v="0"/>
    <x v="1"/>
    <x v="1166"/>
    <n v="359.77199999999999"/>
    <n v="2"/>
    <n v="0.3"/>
    <n v="-5.1396000000000583"/>
  </r>
  <r>
    <n v="6742"/>
    <s v="CA-2011-144029"/>
    <x v="2"/>
    <x v="542"/>
    <d v="2011-05-31T00:00:00"/>
    <s v="Standard Class"/>
    <s v="MM-18055"/>
    <s v="Michelle Moray"/>
    <x v="0"/>
    <x v="0"/>
    <s v="Chicago"/>
    <x v="10"/>
    <n v="60623"/>
    <x v="2"/>
    <s v="OFF-AR-10000716"/>
    <x v="1"/>
    <x v="6"/>
    <x v="786"/>
    <n v="13.392000000000001"/>
    <n v="3"/>
    <n v="0.2"/>
    <n v="3.1806000000000005"/>
  </r>
  <r>
    <n v="6743"/>
    <s v="US-2014-101784"/>
    <x v="3"/>
    <x v="91"/>
    <d v="2014-07-12T00:00:00"/>
    <s v="Standard Class"/>
    <s v="PO-18850"/>
    <s v="Patrick O'Brill"/>
    <x v="0"/>
    <x v="0"/>
    <s v="Los Angeles"/>
    <x v="1"/>
    <n v="90008"/>
    <x v="1"/>
    <s v="FUR-CH-10001146"/>
    <x v="0"/>
    <x v="1"/>
    <x v="124"/>
    <n v="122.13600000000001"/>
    <n v="3"/>
    <n v="0.2"/>
    <n v="-13.740299999999994"/>
  </r>
  <r>
    <n v="6744"/>
    <s v="CA-2012-156923"/>
    <x v="1"/>
    <x v="1130"/>
    <d v="2012-02-20T00:00:00"/>
    <s v="Standard Class"/>
    <s v="SP-20860"/>
    <s v="Sung Pak"/>
    <x v="1"/>
    <x v="0"/>
    <s v="Dover"/>
    <x v="38"/>
    <n v="3820"/>
    <x v="3"/>
    <s v="OFF-PA-10002751"/>
    <x v="1"/>
    <x v="10"/>
    <x v="150"/>
    <n v="35.880000000000003"/>
    <n v="6"/>
    <n v="0"/>
    <n v="16.146000000000001"/>
  </r>
  <r>
    <n v="6745"/>
    <s v="CA-2014-111269"/>
    <x v="3"/>
    <x v="114"/>
    <d v="2014-06-19T00:00:00"/>
    <s v="Second Class"/>
    <s v="CS-12355"/>
    <s v="Christine Sundaresam"/>
    <x v="0"/>
    <x v="0"/>
    <s v="Dublin"/>
    <x v="24"/>
    <n v="43017"/>
    <x v="3"/>
    <s v="TEC-AC-10001606"/>
    <x v="2"/>
    <x v="11"/>
    <x v="585"/>
    <n v="479.952"/>
    <n v="6"/>
    <n v="0.2"/>
    <n v="107.98920000000001"/>
  </r>
  <r>
    <n v="6746"/>
    <s v="CA-2014-111269"/>
    <x v="3"/>
    <x v="114"/>
    <d v="2014-06-19T00:00:00"/>
    <s v="Second Class"/>
    <s v="CS-12355"/>
    <s v="Christine Sundaresam"/>
    <x v="0"/>
    <x v="0"/>
    <s v="Dublin"/>
    <x v="24"/>
    <n v="43017"/>
    <x v="3"/>
    <s v="OFF-AR-10001427"/>
    <x v="1"/>
    <x v="6"/>
    <x v="248"/>
    <n v="23.92"/>
    <n v="5"/>
    <n v="0.2"/>
    <n v="1.7940000000000005"/>
  </r>
  <r>
    <n v="6747"/>
    <s v="CA-2014-159156"/>
    <x v="3"/>
    <x v="38"/>
    <d v="2014-11-17T00:00:00"/>
    <s v="First Class"/>
    <s v="KB-16600"/>
    <s v="Ken Brennan"/>
    <x v="1"/>
    <x v="0"/>
    <s v="New York City"/>
    <x v="15"/>
    <n v="10009"/>
    <x v="3"/>
    <s v="TEC-PH-10004389"/>
    <x v="2"/>
    <x v="7"/>
    <x v="1422"/>
    <n v="629.94999999999993"/>
    <n v="5"/>
    <n v="0"/>
    <n v="163.78700000000003"/>
  </r>
  <r>
    <n v="6748"/>
    <s v="CA-2014-100230"/>
    <x v="3"/>
    <x v="157"/>
    <d v="2014-12-16T00:00:00"/>
    <s v="Standard Class"/>
    <s v="AA-10375"/>
    <s v="Allen Armold"/>
    <x v="0"/>
    <x v="0"/>
    <s v="New York City"/>
    <x v="15"/>
    <n v="10035"/>
    <x v="3"/>
    <s v="OFF-BI-10002498"/>
    <x v="1"/>
    <x v="8"/>
    <x v="435"/>
    <n v="14.952000000000002"/>
    <n v="1"/>
    <n v="0.2"/>
    <n v="5.0462999999999996"/>
  </r>
  <r>
    <n v="6749"/>
    <s v="CA-2014-100230"/>
    <x v="3"/>
    <x v="157"/>
    <d v="2014-12-16T00:00:00"/>
    <s v="Standard Class"/>
    <s v="AA-10375"/>
    <s v="Allen Armold"/>
    <x v="0"/>
    <x v="0"/>
    <s v="New York City"/>
    <x v="15"/>
    <n v="10035"/>
    <x v="3"/>
    <s v="OFF-PA-10002245"/>
    <x v="1"/>
    <x v="10"/>
    <x v="1334"/>
    <n v="17.940000000000001"/>
    <n v="3"/>
    <n v="0"/>
    <n v="8.0730000000000004"/>
  </r>
  <r>
    <n v="6750"/>
    <s v="CA-2014-100230"/>
    <x v="3"/>
    <x v="157"/>
    <d v="2014-12-16T00:00:00"/>
    <s v="Standard Class"/>
    <s v="AA-10375"/>
    <s v="Allen Armold"/>
    <x v="0"/>
    <x v="0"/>
    <s v="New York City"/>
    <x v="15"/>
    <n v="10035"/>
    <x v="3"/>
    <s v="TEC-PH-10004522"/>
    <x v="2"/>
    <x v="7"/>
    <x v="1695"/>
    <n v="116.98"/>
    <n v="2"/>
    <n v="0"/>
    <n v="29.245000000000005"/>
  </r>
  <r>
    <n v="6751"/>
    <s v="CA-2013-154767"/>
    <x v="0"/>
    <x v="931"/>
    <d v="2013-07-01T00:00:00"/>
    <s v="Second Class"/>
    <s v="BP-11155"/>
    <s v="Becky Pak"/>
    <x v="0"/>
    <x v="0"/>
    <s v="Paterson"/>
    <x v="30"/>
    <n v="7501"/>
    <x v="3"/>
    <s v="FUR-CH-10003535"/>
    <x v="0"/>
    <x v="1"/>
    <x v="1513"/>
    <n v="121.96"/>
    <n v="2"/>
    <n v="0"/>
    <n v="20.733199999999997"/>
  </r>
  <r>
    <n v="6752"/>
    <s v="CA-2013-154767"/>
    <x v="0"/>
    <x v="931"/>
    <d v="2013-07-01T00:00:00"/>
    <s v="Second Class"/>
    <s v="BP-11155"/>
    <s v="Becky Pak"/>
    <x v="0"/>
    <x v="0"/>
    <s v="Paterson"/>
    <x v="30"/>
    <n v="7501"/>
    <x v="3"/>
    <s v="OFF-AP-10000595"/>
    <x v="1"/>
    <x v="9"/>
    <x v="1496"/>
    <n v="8.74"/>
    <n v="2"/>
    <n v="0"/>
    <n v="2.2724000000000002"/>
  </r>
  <r>
    <n v="6753"/>
    <s v="CA-2013-154767"/>
    <x v="0"/>
    <x v="931"/>
    <d v="2013-07-01T00:00:00"/>
    <s v="Second Class"/>
    <s v="BP-11155"/>
    <s v="Becky Pak"/>
    <x v="0"/>
    <x v="0"/>
    <s v="Paterson"/>
    <x v="30"/>
    <n v="7501"/>
    <x v="3"/>
    <s v="OFF-PA-10003039"/>
    <x v="1"/>
    <x v="10"/>
    <x v="330"/>
    <n v="61.96"/>
    <n v="2"/>
    <n v="0"/>
    <n v="27.881999999999998"/>
  </r>
  <r>
    <n v="6754"/>
    <s v="CA-2013-154767"/>
    <x v="0"/>
    <x v="931"/>
    <d v="2013-07-01T00:00:00"/>
    <s v="Second Class"/>
    <s v="BP-11155"/>
    <s v="Becky Pak"/>
    <x v="0"/>
    <x v="0"/>
    <s v="Paterson"/>
    <x v="30"/>
    <n v="7501"/>
    <x v="3"/>
    <s v="OFF-BI-10002003"/>
    <x v="1"/>
    <x v="8"/>
    <x v="1384"/>
    <n v="7.96"/>
    <n v="2"/>
    <n v="0"/>
    <n v="3.7412000000000001"/>
  </r>
  <r>
    <n v="6755"/>
    <s v="CA-2013-154767"/>
    <x v="0"/>
    <x v="931"/>
    <d v="2013-07-01T00:00:00"/>
    <s v="Second Class"/>
    <s v="BP-11155"/>
    <s v="Becky Pak"/>
    <x v="0"/>
    <x v="0"/>
    <s v="Paterson"/>
    <x v="30"/>
    <n v="7501"/>
    <x v="3"/>
    <s v="OFF-AP-10002311"/>
    <x v="1"/>
    <x v="9"/>
    <x v="14"/>
    <n v="275.24"/>
    <n v="4"/>
    <n v="0"/>
    <n v="121.10560000000001"/>
  </r>
  <r>
    <n v="6756"/>
    <s v="CA-2014-124205"/>
    <x v="3"/>
    <x v="175"/>
    <d v="2014-09-20T00:00:00"/>
    <s v="Standard Class"/>
    <s v="TC-21145"/>
    <s v="Theresa Coyne"/>
    <x v="1"/>
    <x v="0"/>
    <s v="Lakewood"/>
    <x v="30"/>
    <n v="8701"/>
    <x v="3"/>
    <s v="FUR-FU-10002445"/>
    <x v="0"/>
    <x v="5"/>
    <x v="1439"/>
    <n v="47.400000000000006"/>
    <n v="5"/>
    <n v="0"/>
    <n v="18.960000000000004"/>
  </r>
  <r>
    <n v="6757"/>
    <s v="CA-2014-124205"/>
    <x v="3"/>
    <x v="175"/>
    <d v="2014-09-20T00:00:00"/>
    <s v="Standard Class"/>
    <s v="TC-21145"/>
    <s v="Theresa Coyne"/>
    <x v="1"/>
    <x v="0"/>
    <s v="Lakewood"/>
    <x v="30"/>
    <n v="8701"/>
    <x v="3"/>
    <s v="FUR-CH-10003606"/>
    <x v="0"/>
    <x v="1"/>
    <x v="1566"/>
    <n v="512.96"/>
    <n v="4"/>
    <n v="0"/>
    <n v="143.62880000000001"/>
  </r>
  <r>
    <n v="6758"/>
    <s v="CA-2014-124205"/>
    <x v="3"/>
    <x v="175"/>
    <d v="2014-09-20T00:00:00"/>
    <s v="Standard Class"/>
    <s v="TC-21145"/>
    <s v="Theresa Coyne"/>
    <x v="1"/>
    <x v="0"/>
    <s v="Lakewood"/>
    <x v="30"/>
    <n v="8701"/>
    <x v="3"/>
    <s v="TEC-PH-10002115"/>
    <x v="2"/>
    <x v="7"/>
    <x v="793"/>
    <n v="395.93999999999994"/>
    <n v="6"/>
    <n v="0"/>
    <n v="102.94440000000002"/>
  </r>
  <r>
    <n v="6759"/>
    <s v="CA-2014-124205"/>
    <x v="3"/>
    <x v="175"/>
    <d v="2014-09-20T00:00:00"/>
    <s v="Standard Class"/>
    <s v="TC-21145"/>
    <s v="Theresa Coyne"/>
    <x v="1"/>
    <x v="0"/>
    <s v="Lakewood"/>
    <x v="30"/>
    <n v="8701"/>
    <x v="3"/>
    <s v="OFF-ST-10000934"/>
    <x v="1"/>
    <x v="4"/>
    <x v="352"/>
    <n v="81.96"/>
    <n v="2"/>
    <n v="0"/>
    <n v="0"/>
  </r>
  <r>
    <n v="6760"/>
    <s v="CA-2014-165715"/>
    <x v="3"/>
    <x v="574"/>
    <d v="2014-12-09T00:00:00"/>
    <s v="Standard Class"/>
    <s v="BG-11035"/>
    <s v="Barry Gonzalez"/>
    <x v="0"/>
    <x v="0"/>
    <s v="Greensboro"/>
    <x v="3"/>
    <n v="27405"/>
    <x v="0"/>
    <s v="OFF-AR-10003903"/>
    <x v="1"/>
    <x v="6"/>
    <x v="878"/>
    <n v="32.776000000000003"/>
    <n v="1"/>
    <n v="0.2"/>
    <n v="2.4581999999999997"/>
  </r>
  <r>
    <n v="6761"/>
    <s v="CA-2014-100636"/>
    <x v="3"/>
    <x v="335"/>
    <d v="2014-07-01T00:00:00"/>
    <s v="Standard Class"/>
    <s v="DO-13435"/>
    <s v="Denny Ordway"/>
    <x v="0"/>
    <x v="0"/>
    <s v="New York City"/>
    <x v="15"/>
    <n v="10035"/>
    <x v="3"/>
    <s v="OFF-ST-10004123"/>
    <x v="1"/>
    <x v="4"/>
    <x v="72"/>
    <n v="272.94"/>
    <n v="3"/>
    <n v="0"/>
    <n v="0"/>
  </r>
  <r>
    <n v="6762"/>
    <s v="CA-2013-162943"/>
    <x v="0"/>
    <x v="1131"/>
    <d v="2013-07-27T00:00:00"/>
    <s v="Second Class"/>
    <s v="DB-12970"/>
    <s v="Darren Budd"/>
    <x v="1"/>
    <x v="0"/>
    <s v="New York City"/>
    <x v="15"/>
    <n v="10035"/>
    <x v="3"/>
    <s v="FUR-CH-10001708"/>
    <x v="0"/>
    <x v="1"/>
    <x v="884"/>
    <n v="253.76399999999998"/>
    <n v="2"/>
    <n v="0.1"/>
    <n v="31.015599999999978"/>
  </r>
  <r>
    <n v="6763"/>
    <s v="CA-2013-144764"/>
    <x v="0"/>
    <x v="476"/>
    <d v="2013-09-09T00:00:00"/>
    <s v="Standard Class"/>
    <s v="RL-19615"/>
    <s v="Rob Lucas"/>
    <x v="0"/>
    <x v="0"/>
    <s v="Chicago"/>
    <x v="10"/>
    <n v="60623"/>
    <x v="2"/>
    <s v="OFF-LA-10000240"/>
    <x v="1"/>
    <x v="2"/>
    <x v="2"/>
    <n v="29.24"/>
    <n v="5"/>
    <n v="0.2"/>
    <n v="9.8685000000000009"/>
  </r>
  <r>
    <n v="6764"/>
    <s v="CA-2013-144764"/>
    <x v="0"/>
    <x v="476"/>
    <d v="2013-09-09T00:00:00"/>
    <s v="Standard Class"/>
    <s v="RL-19615"/>
    <s v="Rob Lucas"/>
    <x v="0"/>
    <x v="0"/>
    <s v="Chicago"/>
    <x v="10"/>
    <n v="60623"/>
    <x v="2"/>
    <s v="OFF-ST-10002485"/>
    <x v="1"/>
    <x v="4"/>
    <x v="209"/>
    <n v="35.167999999999999"/>
    <n v="2"/>
    <n v="0.2"/>
    <n v="-8.3524000000000012"/>
  </r>
  <r>
    <n v="6765"/>
    <s v="CA-2013-144764"/>
    <x v="0"/>
    <x v="476"/>
    <d v="2013-09-09T00:00:00"/>
    <s v="Standard Class"/>
    <s v="RL-19615"/>
    <s v="Rob Lucas"/>
    <x v="0"/>
    <x v="0"/>
    <s v="Chicago"/>
    <x v="10"/>
    <n v="60623"/>
    <x v="2"/>
    <s v="TEC-MA-10003230"/>
    <x v="2"/>
    <x v="15"/>
    <x v="1778"/>
    <n v="1362.8999999999999"/>
    <n v="3"/>
    <n v="0.3"/>
    <n v="-19.470000000000141"/>
  </r>
  <r>
    <n v="6766"/>
    <s v="CA-2014-100615"/>
    <x v="3"/>
    <x v="693"/>
    <d v="2014-04-25T00:00:00"/>
    <s v="Standard Class"/>
    <s v="SJ-20215"/>
    <s v="Sarah Jordon"/>
    <x v="0"/>
    <x v="0"/>
    <s v="Chicago"/>
    <x v="10"/>
    <n v="60653"/>
    <x v="2"/>
    <s v="FUR-CH-10002602"/>
    <x v="0"/>
    <x v="1"/>
    <x v="288"/>
    <n v="317.05799999999999"/>
    <n v="3"/>
    <n v="0.3"/>
    <n v="-18.117599999999996"/>
  </r>
  <r>
    <n v="6767"/>
    <s v="CA-2014-100615"/>
    <x v="3"/>
    <x v="693"/>
    <d v="2014-04-25T00:00:00"/>
    <s v="Standard Class"/>
    <s v="SJ-20215"/>
    <s v="Sarah Jordon"/>
    <x v="0"/>
    <x v="0"/>
    <s v="Chicago"/>
    <x v="10"/>
    <n v="60653"/>
    <x v="2"/>
    <s v="OFF-AR-10001683"/>
    <x v="1"/>
    <x v="6"/>
    <x v="32"/>
    <n v="15.76"/>
    <n v="2"/>
    <n v="0.2"/>
    <n v="3.5460000000000007"/>
  </r>
  <r>
    <n v="6768"/>
    <s v="CA-2014-100615"/>
    <x v="3"/>
    <x v="693"/>
    <d v="2014-04-25T00:00:00"/>
    <s v="Standard Class"/>
    <s v="SJ-20215"/>
    <s v="Sarah Jordon"/>
    <x v="0"/>
    <x v="0"/>
    <s v="Chicago"/>
    <x v="10"/>
    <n v="60653"/>
    <x v="2"/>
    <s v="FUR-FU-10002456"/>
    <x v="0"/>
    <x v="5"/>
    <x v="1009"/>
    <n v="14.560000000000002"/>
    <n v="5"/>
    <n v="0.6"/>
    <n v="-6.1879999999999988"/>
  </r>
  <r>
    <n v="6769"/>
    <s v="CA-2011-109302"/>
    <x v="2"/>
    <x v="1132"/>
    <d v="2011-08-16T00:00:00"/>
    <s v="Standard Class"/>
    <s v="CS-12175"/>
    <s v="Charles Sheldon"/>
    <x v="1"/>
    <x v="0"/>
    <s v="Lakewood"/>
    <x v="30"/>
    <n v="8701"/>
    <x v="3"/>
    <s v="OFF-BI-10002854"/>
    <x v="1"/>
    <x v="8"/>
    <x v="895"/>
    <n v="196.21"/>
    <n v="7"/>
    <n v="0"/>
    <n v="98.105000000000004"/>
  </r>
  <r>
    <n v="6770"/>
    <s v="CA-2014-139787"/>
    <x v="3"/>
    <x v="20"/>
    <d v="2014-09-24T00:00:00"/>
    <s v="Standard Class"/>
    <s v="JP-16135"/>
    <s v="Julie Prescott"/>
    <x v="2"/>
    <x v="0"/>
    <s v="Columbus"/>
    <x v="32"/>
    <n v="31907"/>
    <x v="0"/>
    <s v="OFF-AR-10002445"/>
    <x v="1"/>
    <x v="6"/>
    <x v="1637"/>
    <n v="35.4"/>
    <n v="5"/>
    <n v="0"/>
    <n v="13.452000000000002"/>
  </r>
  <r>
    <n v="6771"/>
    <s v="CA-2014-139402"/>
    <x v="3"/>
    <x v="34"/>
    <d v="2014-12-14T00:00:00"/>
    <s v="Standard Class"/>
    <s v="NC-18535"/>
    <s v="Nick Crebassa"/>
    <x v="1"/>
    <x v="0"/>
    <s v="Phoenix"/>
    <x v="16"/>
    <n v="85023"/>
    <x v="1"/>
    <s v="OFF-PA-10004359"/>
    <x v="1"/>
    <x v="10"/>
    <x v="1059"/>
    <n v="419.4"/>
    <n v="5"/>
    <n v="0.2"/>
    <n v="146.79"/>
  </r>
  <r>
    <n v="6772"/>
    <s v="CA-2014-139402"/>
    <x v="3"/>
    <x v="34"/>
    <d v="2014-12-14T00:00:00"/>
    <s v="Standard Class"/>
    <s v="NC-18535"/>
    <s v="Nick Crebassa"/>
    <x v="1"/>
    <x v="0"/>
    <s v="Phoenix"/>
    <x v="16"/>
    <n v="85023"/>
    <x v="1"/>
    <s v="OFF-BI-10000279"/>
    <x v="1"/>
    <x v="8"/>
    <x v="1765"/>
    <n v="13.005000000000003"/>
    <n v="3"/>
    <n v="0.7"/>
    <n v="-9.9704999999999977"/>
  </r>
  <r>
    <n v="6773"/>
    <s v="CA-2013-119018"/>
    <x v="0"/>
    <x v="254"/>
    <d v="2013-11-09T00:00:00"/>
    <s v="Standard Class"/>
    <s v="CW-11905"/>
    <s v="Carl Weiss"/>
    <x v="2"/>
    <x v="0"/>
    <s v="Los Angeles"/>
    <x v="1"/>
    <n v="90004"/>
    <x v="1"/>
    <s v="OFF-BI-10003314"/>
    <x v="1"/>
    <x v="8"/>
    <x v="305"/>
    <n v="7.7120000000000006"/>
    <n v="2"/>
    <n v="0.2"/>
    <n v="2.7956000000000003"/>
  </r>
  <r>
    <n v="6774"/>
    <s v="CA-2013-119018"/>
    <x v="0"/>
    <x v="254"/>
    <d v="2013-11-09T00:00:00"/>
    <s v="Standard Class"/>
    <s v="CW-11905"/>
    <s v="Carl Weiss"/>
    <x v="2"/>
    <x v="0"/>
    <s v="Los Angeles"/>
    <x v="1"/>
    <n v="90004"/>
    <x v="1"/>
    <s v="OFF-BI-10000494"/>
    <x v="1"/>
    <x v="8"/>
    <x v="1563"/>
    <n v="4.1760000000000002"/>
    <n v="1"/>
    <n v="0.2"/>
    <n v="1.3049999999999997"/>
  </r>
  <r>
    <n v="6775"/>
    <s v="CA-2013-119018"/>
    <x v="0"/>
    <x v="254"/>
    <d v="2013-11-09T00:00:00"/>
    <s v="Standard Class"/>
    <s v="CW-11905"/>
    <s v="Carl Weiss"/>
    <x v="2"/>
    <x v="0"/>
    <s v="Los Angeles"/>
    <x v="1"/>
    <n v="90004"/>
    <x v="1"/>
    <s v="OFF-PA-10000295"/>
    <x v="1"/>
    <x v="10"/>
    <x v="1779"/>
    <n v="38.880000000000003"/>
    <n v="6"/>
    <n v="0"/>
    <n v="18.662400000000002"/>
  </r>
  <r>
    <n v="6776"/>
    <s v="CA-2012-105361"/>
    <x v="1"/>
    <x v="368"/>
    <d v="2012-04-04T00:00:00"/>
    <s v="Standard Class"/>
    <s v="CM-12115"/>
    <s v="Chad McGuire"/>
    <x v="0"/>
    <x v="0"/>
    <s v="New York City"/>
    <x v="15"/>
    <n v="10024"/>
    <x v="3"/>
    <s v="OFF-PA-10002615"/>
    <x v="1"/>
    <x v="10"/>
    <x v="247"/>
    <n v="17.64"/>
    <n v="4"/>
    <n v="0"/>
    <n v="8.1143999999999998"/>
  </r>
  <r>
    <n v="6777"/>
    <s v="US-2013-152373"/>
    <x v="0"/>
    <x v="64"/>
    <d v="2013-09-12T00:00:00"/>
    <s v="Standard Class"/>
    <s v="PT-19090"/>
    <s v="Pete Takahito"/>
    <x v="0"/>
    <x v="0"/>
    <s v="San Antonio"/>
    <x v="5"/>
    <n v="78207"/>
    <x v="2"/>
    <s v="OFF-ST-10003479"/>
    <x v="1"/>
    <x v="4"/>
    <x v="41"/>
    <n v="93.456000000000003"/>
    <n v="3"/>
    <n v="0.2"/>
    <n v="-17.523000000000014"/>
  </r>
  <r>
    <n v="6778"/>
    <s v="US-2014-166037"/>
    <x v="3"/>
    <x v="480"/>
    <d v="2014-02-02T00:00:00"/>
    <s v="Standard Class"/>
    <s v="CL-12700"/>
    <s v="Craig Leslie"/>
    <x v="2"/>
    <x v="0"/>
    <s v="New York City"/>
    <x v="15"/>
    <n v="10009"/>
    <x v="3"/>
    <s v="TEC-AC-10002800"/>
    <x v="2"/>
    <x v="11"/>
    <x v="1207"/>
    <n v="449.91"/>
    <n v="9"/>
    <n v="0"/>
    <n v="157.46849999999998"/>
  </r>
  <r>
    <n v="6779"/>
    <s v="US-2013-147711"/>
    <x v="0"/>
    <x v="323"/>
    <d v="2013-09-09T00:00:00"/>
    <s v="Second Class"/>
    <s v="HF-14995"/>
    <s v="Herbert Flentye"/>
    <x v="0"/>
    <x v="0"/>
    <s v="Baltimore"/>
    <x v="39"/>
    <n v="21215"/>
    <x v="3"/>
    <s v="FUR-BO-10003159"/>
    <x v="0"/>
    <x v="0"/>
    <x v="1100"/>
    <n v="344.94"/>
    <n v="3"/>
    <n v="0"/>
    <n v="31.044599999999974"/>
  </r>
  <r>
    <n v="6780"/>
    <s v="US-2013-147711"/>
    <x v="0"/>
    <x v="323"/>
    <d v="2013-09-09T00:00:00"/>
    <s v="Second Class"/>
    <s v="HF-14995"/>
    <s v="Herbert Flentye"/>
    <x v="0"/>
    <x v="0"/>
    <s v="Baltimore"/>
    <x v="39"/>
    <n v="21215"/>
    <x v="3"/>
    <s v="FUR-FU-10002364"/>
    <x v="0"/>
    <x v="5"/>
    <x v="1231"/>
    <n v="14.76"/>
    <n v="2"/>
    <n v="0"/>
    <n v="4.2803999999999984"/>
  </r>
  <r>
    <n v="6781"/>
    <s v="US-2013-147711"/>
    <x v="0"/>
    <x v="323"/>
    <d v="2013-09-09T00:00:00"/>
    <s v="Second Class"/>
    <s v="HF-14995"/>
    <s v="Herbert Flentye"/>
    <x v="0"/>
    <x v="0"/>
    <s v="Baltimore"/>
    <x v="39"/>
    <n v="21215"/>
    <x v="3"/>
    <s v="OFF-BI-10003350"/>
    <x v="1"/>
    <x v="8"/>
    <x v="834"/>
    <n v="12.76"/>
    <n v="2"/>
    <n v="0"/>
    <n v="5.8695999999999993"/>
  </r>
  <r>
    <n v="6782"/>
    <s v="US-2013-147711"/>
    <x v="0"/>
    <x v="323"/>
    <d v="2013-09-09T00:00:00"/>
    <s v="Second Class"/>
    <s v="HF-14995"/>
    <s v="Herbert Flentye"/>
    <x v="0"/>
    <x v="0"/>
    <s v="Baltimore"/>
    <x v="39"/>
    <n v="21215"/>
    <x v="3"/>
    <s v="OFF-LA-10004093"/>
    <x v="1"/>
    <x v="2"/>
    <x v="670"/>
    <n v="58.48"/>
    <n v="8"/>
    <n v="0"/>
    <n v="27.485599999999998"/>
  </r>
  <r>
    <n v="6783"/>
    <s v="CA-2014-121293"/>
    <x v="3"/>
    <x v="800"/>
    <d v="2014-07-29T00:00:00"/>
    <s v="Second Class"/>
    <s v="JC-15775"/>
    <s v="John Castell"/>
    <x v="0"/>
    <x v="0"/>
    <s v="Philadelphia"/>
    <x v="9"/>
    <n v="19143"/>
    <x v="3"/>
    <s v="FUR-FU-10000732"/>
    <x v="0"/>
    <x v="5"/>
    <x v="540"/>
    <n v="20.096000000000004"/>
    <n v="4"/>
    <n v="0.2"/>
    <n v="3.0143999999999984"/>
  </r>
  <r>
    <n v="6784"/>
    <s v="CA-2014-121293"/>
    <x v="3"/>
    <x v="800"/>
    <d v="2014-07-29T00:00:00"/>
    <s v="Second Class"/>
    <s v="JC-15775"/>
    <s v="John Castell"/>
    <x v="0"/>
    <x v="0"/>
    <s v="Philadelphia"/>
    <x v="9"/>
    <n v="19143"/>
    <x v="3"/>
    <s v="OFF-SU-10004884"/>
    <x v="1"/>
    <x v="14"/>
    <x v="1780"/>
    <n v="37.752000000000002"/>
    <n v="3"/>
    <n v="0.2"/>
    <n v="4.2470999999999943"/>
  </r>
  <r>
    <n v="6785"/>
    <s v="CA-2014-121293"/>
    <x v="3"/>
    <x v="800"/>
    <d v="2014-07-29T00:00:00"/>
    <s v="Second Class"/>
    <s v="JC-15775"/>
    <s v="John Castell"/>
    <x v="0"/>
    <x v="0"/>
    <s v="Philadelphia"/>
    <x v="9"/>
    <n v="19143"/>
    <x v="3"/>
    <s v="FUR-TA-10001771"/>
    <x v="0"/>
    <x v="3"/>
    <x v="1724"/>
    <n v="138.58799999999999"/>
    <n v="1"/>
    <n v="0.4"/>
    <n v="-34.646999999999991"/>
  </r>
  <r>
    <n v="6786"/>
    <s v="CA-2014-121293"/>
    <x v="3"/>
    <x v="800"/>
    <d v="2014-07-29T00:00:00"/>
    <s v="Second Class"/>
    <s v="JC-15775"/>
    <s v="John Castell"/>
    <x v="0"/>
    <x v="0"/>
    <s v="Philadelphia"/>
    <x v="9"/>
    <n v="19143"/>
    <x v="3"/>
    <s v="OFF-ST-10000060"/>
    <x v="1"/>
    <x v="4"/>
    <x v="387"/>
    <n v="259.92000000000007"/>
    <n v="5"/>
    <n v="0.2"/>
    <n v="-25.992000000000004"/>
  </r>
  <r>
    <n v="6787"/>
    <s v="CA-2014-121293"/>
    <x v="3"/>
    <x v="800"/>
    <d v="2014-07-29T00:00:00"/>
    <s v="Second Class"/>
    <s v="JC-15775"/>
    <s v="John Castell"/>
    <x v="0"/>
    <x v="0"/>
    <s v="Philadelphia"/>
    <x v="9"/>
    <n v="19143"/>
    <x v="3"/>
    <s v="OFF-PA-10004100"/>
    <x v="1"/>
    <x v="10"/>
    <x v="257"/>
    <n v="20.736000000000004"/>
    <n v="4"/>
    <n v="0.2"/>
    <n v="7.2576000000000001"/>
  </r>
  <r>
    <n v="6788"/>
    <s v="CA-2012-118843"/>
    <x v="1"/>
    <x v="1023"/>
    <d v="2012-09-20T00:00:00"/>
    <s v="Standard Class"/>
    <s v="JH-15910"/>
    <s v="Jonathan Howell"/>
    <x v="0"/>
    <x v="0"/>
    <s v="Atlanta"/>
    <x v="32"/>
    <n v="30318"/>
    <x v="0"/>
    <s v="FUR-FU-10003975"/>
    <x v="0"/>
    <x v="5"/>
    <x v="775"/>
    <n v="129.93"/>
    <n v="3"/>
    <n v="0"/>
    <n v="12.992999999999988"/>
  </r>
  <r>
    <n v="6789"/>
    <s v="CA-2012-118843"/>
    <x v="1"/>
    <x v="1023"/>
    <d v="2012-09-20T00:00:00"/>
    <s v="Standard Class"/>
    <s v="JH-15910"/>
    <s v="Jonathan Howell"/>
    <x v="0"/>
    <x v="0"/>
    <s v="Atlanta"/>
    <x v="32"/>
    <n v="30318"/>
    <x v="0"/>
    <s v="OFF-PA-10001712"/>
    <x v="1"/>
    <x v="10"/>
    <x v="974"/>
    <n v="69.930000000000007"/>
    <n v="7"/>
    <n v="0"/>
    <n v="31.468499999999999"/>
  </r>
  <r>
    <n v="6790"/>
    <s v="CA-2012-161445"/>
    <x v="1"/>
    <x v="67"/>
    <d v="2012-09-09T00:00:00"/>
    <s v="Second Class"/>
    <s v="CC-12610"/>
    <s v="Corey Catlett"/>
    <x v="1"/>
    <x v="0"/>
    <s v="Durham"/>
    <x v="3"/>
    <n v="27707"/>
    <x v="0"/>
    <s v="OFF-AR-10001953"/>
    <x v="1"/>
    <x v="6"/>
    <x v="395"/>
    <n v="140.73599999999999"/>
    <n v="4"/>
    <n v="0.2"/>
    <n v="12.314400000000006"/>
  </r>
  <r>
    <n v="6791"/>
    <s v="CA-2013-124527"/>
    <x v="0"/>
    <x v="76"/>
    <d v="2013-11-18T00:00:00"/>
    <s v="First Class"/>
    <s v="IM-15055"/>
    <s v="Ionia McGrath"/>
    <x v="0"/>
    <x v="0"/>
    <s v="Roseville"/>
    <x v="1"/>
    <n v="95661"/>
    <x v="1"/>
    <s v="OFF-BI-10004967"/>
    <x v="1"/>
    <x v="8"/>
    <x v="253"/>
    <n v="8.32"/>
    <n v="5"/>
    <n v="0.2"/>
    <n v="2.8079999999999998"/>
  </r>
  <r>
    <n v="6792"/>
    <s v="CA-2013-162348"/>
    <x v="0"/>
    <x v="338"/>
    <d v="2013-11-16T00:00:00"/>
    <s v="Standard Class"/>
    <s v="BF-11170"/>
    <s v="Ben Ferrer"/>
    <x v="2"/>
    <x v="0"/>
    <s v="Sacramento"/>
    <x v="1"/>
    <n v="95823"/>
    <x v="1"/>
    <s v="FUR-FU-10003731"/>
    <x v="0"/>
    <x v="5"/>
    <x v="1593"/>
    <n v="9.98"/>
    <n v="1"/>
    <n v="0"/>
    <n v="2.7944000000000004"/>
  </r>
  <r>
    <n v="6793"/>
    <s v="CA-2011-141005"/>
    <x v="2"/>
    <x v="860"/>
    <d v="2011-08-18T00:00:00"/>
    <s v="First Class"/>
    <s v="CS-12355"/>
    <s v="Christine Sundaresam"/>
    <x v="0"/>
    <x v="0"/>
    <s v="Fairfield"/>
    <x v="29"/>
    <n v="6824"/>
    <x v="3"/>
    <s v="OFF-BI-10001989"/>
    <x v="1"/>
    <x v="8"/>
    <x v="537"/>
    <n v="62.94"/>
    <n v="3"/>
    <n v="0"/>
    <n v="30.211199999999998"/>
  </r>
  <r>
    <n v="6794"/>
    <s v="CA-2012-145394"/>
    <x v="1"/>
    <x v="547"/>
    <d v="2012-11-20T00:00:00"/>
    <s v="Standard Class"/>
    <s v="MC-17605"/>
    <s v="Matt Connell"/>
    <x v="1"/>
    <x v="0"/>
    <s v="Chicago"/>
    <x v="10"/>
    <n v="60610"/>
    <x v="2"/>
    <s v="OFF-ST-10000344"/>
    <x v="1"/>
    <x v="4"/>
    <x v="1013"/>
    <n v="21.488"/>
    <n v="2"/>
    <n v="0.2"/>
    <n v="1.6115999999999993"/>
  </r>
  <r>
    <n v="6795"/>
    <s v="CA-2012-145394"/>
    <x v="1"/>
    <x v="547"/>
    <d v="2012-11-20T00:00:00"/>
    <s v="Standard Class"/>
    <s v="MC-17605"/>
    <s v="Matt Connell"/>
    <x v="1"/>
    <x v="0"/>
    <s v="Chicago"/>
    <x v="10"/>
    <n v="60610"/>
    <x v="2"/>
    <s v="TEC-PH-10001051"/>
    <x v="2"/>
    <x v="7"/>
    <x v="1254"/>
    <n v="239.976"/>
    <n v="3"/>
    <n v="0.2"/>
    <n v="26.997299999999967"/>
  </r>
  <r>
    <n v="6796"/>
    <s v="CA-2012-145394"/>
    <x v="1"/>
    <x v="547"/>
    <d v="2012-11-20T00:00:00"/>
    <s v="Standard Class"/>
    <s v="MC-17605"/>
    <s v="Matt Connell"/>
    <x v="1"/>
    <x v="0"/>
    <s v="Chicago"/>
    <x v="10"/>
    <n v="60610"/>
    <x v="2"/>
    <s v="FUR-FU-10001215"/>
    <x v="0"/>
    <x v="5"/>
    <x v="1600"/>
    <n v="34.504000000000005"/>
    <n v="2"/>
    <n v="0.6"/>
    <n v="-15.526799999999994"/>
  </r>
  <r>
    <n v="6797"/>
    <s v="CA-2012-168809"/>
    <x v="1"/>
    <x v="767"/>
    <d v="2012-08-25T00:00:00"/>
    <s v="Same Day"/>
    <s v="MC-18100"/>
    <s v="Mick Crebagga"/>
    <x v="0"/>
    <x v="0"/>
    <s v="Houston"/>
    <x v="5"/>
    <n v="77041"/>
    <x v="2"/>
    <s v="FUR-FU-10001473"/>
    <x v="0"/>
    <x v="5"/>
    <x v="1244"/>
    <n v="20.103999999999999"/>
    <n v="2"/>
    <n v="0.6"/>
    <n v="-16.585799999999999"/>
  </r>
  <r>
    <n v="6798"/>
    <s v="CA-2012-168809"/>
    <x v="1"/>
    <x v="767"/>
    <d v="2012-08-25T00:00:00"/>
    <s v="Same Day"/>
    <s v="MC-18100"/>
    <s v="Mick Crebagga"/>
    <x v="0"/>
    <x v="0"/>
    <s v="Houston"/>
    <x v="5"/>
    <n v="77041"/>
    <x v="2"/>
    <s v="OFF-BI-10000315"/>
    <x v="1"/>
    <x v="8"/>
    <x v="407"/>
    <n v="3.7979999999999987"/>
    <n v="1"/>
    <n v="0.8"/>
    <n v="-6.0768000000000004"/>
  </r>
  <r>
    <n v="6799"/>
    <s v="CA-2012-168809"/>
    <x v="1"/>
    <x v="767"/>
    <d v="2012-08-25T00:00:00"/>
    <s v="Same Day"/>
    <s v="MC-18100"/>
    <s v="Mick Crebagga"/>
    <x v="0"/>
    <x v="0"/>
    <s v="Houston"/>
    <x v="5"/>
    <n v="77041"/>
    <x v="2"/>
    <s v="FUR-FU-10002240"/>
    <x v="0"/>
    <x v="5"/>
    <x v="1781"/>
    <n v="7.8800000000000008"/>
    <n v="5"/>
    <n v="0.6"/>
    <n v="-3.9399999999999995"/>
  </r>
  <r>
    <n v="6800"/>
    <s v="CA-2013-109827"/>
    <x v="0"/>
    <x v="591"/>
    <d v="2014-01-02T00:00:00"/>
    <s v="Standard Class"/>
    <s v="LW-16825"/>
    <s v="Laurel Workman"/>
    <x v="1"/>
    <x v="0"/>
    <s v="Phoenix"/>
    <x v="16"/>
    <n v="85023"/>
    <x v="1"/>
    <s v="FUR-TA-10002607"/>
    <x v="0"/>
    <x v="3"/>
    <x v="221"/>
    <n v="35.445"/>
    <n v="1"/>
    <n v="0.5"/>
    <n v="-24.102599999999995"/>
  </r>
  <r>
    <n v="6801"/>
    <s v="CA-2013-109827"/>
    <x v="0"/>
    <x v="591"/>
    <d v="2014-01-02T00:00:00"/>
    <s v="Standard Class"/>
    <s v="LW-16825"/>
    <s v="Laurel Workman"/>
    <x v="1"/>
    <x v="0"/>
    <s v="Phoenix"/>
    <x v="16"/>
    <n v="85023"/>
    <x v="1"/>
    <s v="TEC-MA-10003356"/>
    <x v="2"/>
    <x v="15"/>
    <x v="1361"/>
    <n v="269.97000000000003"/>
    <n v="2"/>
    <n v="0.7"/>
    <n v="-386.95699999999999"/>
  </r>
  <r>
    <n v="6802"/>
    <s v="CA-2013-109827"/>
    <x v="0"/>
    <x v="591"/>
    <d v="2014-01-02T00:00:00"/>
    <s v="Standard Class"/>
    <s v="LW-16825"/>
    <s v="Laurel Workman"/>
    <x v="1"/>
    <x v="0"/>
    <s v="Phoenix"/>
    <x v="16"/>
    <n v="85023"/>
    <x v="1"/>
    <s v="TEC-AC-10002217"/>
    <x v="2"/>
    <x v="11"/>
    <x v="1178"/>
    <n v="45.120000000000005"/>
    <n v="3"/>
    <n v="0.2"/>
    <n v="-7.8960000000000008"/>
  </r>
  <r>
    <n v="6803"/>
    <s v="CA-2013-109827"/>
    <x v="0"/>
    <x v="591"/>
    <d v="2014-01-02T00:00:00"/>
    <s v="Standard Class"/>
    <s v="LW-16825"/>
    <s v="Laurel Workman"/>
    <x v="1"/>
    <x v="0"/>
    <s v="Phoenix"/>
    <x v="16"/>
    <n v="85023"/>
    <x v="1"/>
    <s v="TEC-AC-10004353"/>
    <x v="2"/>
    <x v="11"/>
    <x v="717"/>
    <n v="100.80000000000001"/>
    <n v="2"/>
    <n v="0.2"/>
    <n v="21.42"/>
  </r>
  <r>
    <n v="6804"/>
    <s v="CA-2013-109827"/>
    <x v="0"/>
    <x v="591"/>
    <d v="2014-01-02T00:00:00"/>
    <s v="Standard Class"/>
    <s v="LW-16825"/>
    <s v="Laurel Workman"/>
    <x v="1"/>
    <x v="0"/>
    <s v="Phoenix"/>
    <x v="16"/>
    <n v="85023"/>
    <x v="1"/>
    <s v="FUR-CH-10004754"/>
    <x v="0"/>
    <x v="1"/>
    <x v="1123"/>
    <n v="47.968000000000004"/>
    <n v="2"/>
    <n v="0.2"/>
    <n v="4.1971999999999987"/>
  </r>
  <r>
    <n v="6805"/>
    <s v="CA-2011-152233"/>
    <x v="2"/>
    <x v="1082"/>
    <d v="2011-10-06T00:00:00"/>
    <s v="First Class"/>
    <s v="KH-16510"/>
    <s v="Keith Herrera"/>
    <x v="0"/>
    <x v="0"/>
    <s v="Pomona"/>
    <x v="1"/>
    <n v="91767"/>
    <x v="1"/>
    <s v="TEC-AC-10002800"/>
    <x v="2"/>
    <x v="11"/>
    <x v="1207"/>
    <n v="99.98"/>
    <n v="2"/>
    <n v="0"/>
    <n v="34.992999999999995"/>
  </r>
  <r>
    <n v="6806"/>
    <s v="CA-2011-125682"/>
    <x v="2"/>
    <x v="754"/>
    <d v="2011-11-25T00:00:00"/>
    <s v="First Class"/>
    <s v="RB-19645"/>
    <s v="Robert Barroso"/>
    <x v="1"/>
    <x v="0"/>
    <s v="Atlanta"/>
    <x v="32"/>
    <n v="30318"/>
    <x v="0"/>
    <s v="OFF-PA-10001752"/>
    <x v="1"/>
    <x v="10"/>
    <x v="1360"/>
    <n v="9.9600000000000009"/>
    <n v="2"/>
    <n v="0"/>
    <n v="4.8804000000000007"/>
  </r>
  <r>
    <n v="6807"/>
    <s v="CA-2014-162880"/>
    <x v="3"/>
    <x v="53"/>
    <d v="2014-12-30T00:00:00"/>
    <s v="Standard Class"/>
    <s v="GD-14590"/>
    <s v="Giulietta Dortch"/>
    <x v="1"/>
    <x v="0"/>
    <s v="Everett"/>
    <x v="4"/>
    <n v="98208"/>
    <x v="1"/>
    <s v="OFF-BI-10003314"/>
    <x v="1"/>
    <x v="8"/>
    <x v="305"/>
    <n v="3.8560000000000003"/>
    <n v="1"/>
    <n v="0.2"/>
    <n v="1.3978000000000002"/>
  </r>
  <r>
    <n v="6808"/>
    <s v="CA-2012-128125"/>
    <x v="1"/>
    <x v="1052"/>
    <d v="2012-04-05T00:00:00"/>
    <s v="Standard Class"/>
    <s v="EB-13705"/>
    <s v="Ed Braxton"/>
    <x v="1"/>
    <x v="0"/>
    <s v="Houston"/>
    <x v="5"/>
    <n v="77095"/>
    <x v="2"/>
    <s v="OFF-PA-10000357"/>
    <x v="1"/>
    <x v="10"/>
    <x v="442"/>
    <n v="98.376000000000005"/>
    <n v="3"/>
    <n v="0.2"/>
    <n v="35.661300000000004"/>
  </r>
  <r>
    <n v="6809"/>
    <s v="CA-2012-128125"/>
    <x v="1"/>
    <x v="1052"/>
    <d v="2012-04-05T00:00:00"/>
    <s v="Standard Class"/>
    <s v="EB-13705"/>
    <s v="Ed Braxton"/>
    <x v="1"/>
    <x v="0"/>
    <s v="Houston"/>
    <x v="5"/>
    <n v="77095"/>
    <x v="2"/>
    <s v="FUR-FU-10001085"/>
    <x v="0"/>
    <x v="5"/>
    <x v="1590"/>
    <n v="22.38"/>
    <n v="3"/>
    <n v="0.6"/>
    <n v="-7.8330000000000055"/>
  </r>
  <r>
    <n v="6810"/>
    <s v="CA-2014-156237"/>
    <x v="3"/>
    <x v="32"/>
    <d v="2014-09-16T00:00:00"/>
    <s v="First Class"/>
    <s v="PS-18760"/>
    <s v="Pamela Stobb"/>
    <x v="0"/>
    <x v="0"/>
    <s v="Philadelphia"/>
    <x v="9"/>
    <n v="19140"/>
    <x v="3"/>
    <s v="OFF-BI-10000301"/>
    <x v="1"/>
    <x v="8"/>
    <x v="619"/>
    <n v="3.8820000000000006"/>
    <n v="2"/>
    <n v="0.7"/>
    <n v="-2.5880000000000001"/>
  </r>
  <r>
    <n v="6811"/>
    <s v="CA-2014-156237"/>
    <x v="3"/>
    <x v="32"/>
    <d v="2014-09-16T00:00:00"/>
    <s v="First Class"/>
    <s v="PS-18760"/>
    <s v="Pamela Stobb"/>
    <x v="0"/>
    <x v="0"/>
    <s v="Philadelphia"/>
    <x v="9"/>
    <n v="19140"/>
    <x v="3"/>
    <s v="TEC-MA-10002930"/>
    <x v="2"/>
    <x v="15"/>
    <x v="1775"/>
    <n v="12.585000000000003"/>
    <n v="1"/>
    <n v="0.7"/>
    <n v="-18.038499999999996"/>
  </r>
  <r>
    <n v="6812"/>
    <s v="CA-2014-156237"/>
    <x v="3"/>
    <x v="32"/>
    <d v="2014-09-16T00:00:00"/>
    <s v="First Class"/>
    <s v="PS-18760"/>
    <s v="Pamela Stobb"/>
    <x v="0"/>
    <x v="0"/>
    <s v="Philadelphia"/>
    <x v="9"/>
    <n v="19140"/>
    <x v="3"/>
    <s v="FUR-CH-10002372"/>
    <x v="0"/>
    <x v="1"/>
    <x v="390"/>
    <n v="113.372"/>
    <n v="2"/>
    <n v="0.3"/>
    <n v="-29.152799999999992"/>
  </r>
  <r>
    <n v="6813"/>
    <s v="CA-2014-156237"/>
    <x v="3"/>
    <x v="32"/>
    <d v="2014-09-16T00:00:00"/>
    <s v="First Class"/>
    <s v="PS-18760"/>
    <s v="Pamela Stobb"/>
    <x v="0"/>
    <x v="0"/>
    <s v="Philadelphia"/>
    <x v="9"/>
    <n v="19140"/>
    <x v="3"/>
    <s v="OFF-BI-10003707"/>
    <x v="1"/>
    <x v="8"/>
    <x v="776"/>
    <n v="18.312000000000001"/>
    <n v="4"/>
    <n v="0.7"/>
    <n v="-12.207999999999995"/>
  </r>
  <r>
    <n v="6814"/>
    <s v="CA-2014-156237"/>
    <x v="3"/>
    <x v="32"/>
    <d v="2014-09-16T00:00:00"/>
    <s v="First Class"/>
    <s v="PS-18760"/>
    <s v="Pamela Stobb"/>
    <x v="0"/>
    <x v="0"/>
    <s v="Philadelphia"/>
    <x v="9"/>
    <n v="19140"/>
    <x v="3"/>
    <s v="FUR-FU-10001057"/>
    <x v="0"/>
    <x v="5"/>
    <x v="1782"/>
    <n v="127.93599999999999"/>
    <n v="8"/>
    <n v="0.2"/>
    <n v="4.7975999999999992"/>
  </r>
  <r>
    <n v="6815"/>
    <s v="CA-2014-156237"/>
    <x v="3"/>
    <x v="32"/>
    <d v="2014-09-16T00:00:00"/>
    <s v="First Class"/>
    <s v="PS-18760"/>
    <s v="Pamela Stobb"/>
    <x v="0"/>
    <x v="0"/>
    <s v="Philadelphia"/>
    <x v="9"/>
    <n v="19140"/>
    <x v="3"/>
    <s v="TEC-MA-10001681"/>
    <x v="2"/>
    <x v="15"/>
    <x v="340"/>
    <n v="241.17000000000002"/>
    <n v="2"/>
    <n v="0.7"/>
    <n v="-168.8189999999999"/>
  </r>
  <r>
    <n v="6816"/>
    <s v="CA-2011-144414"/>
    <x v="2"/>
    <x v="1103"/>
    <d v="2011-06-21T00:00:00"/>
    <s v="Standard Class"/>
    <s v="GH-14425"/>
    <s v="Gary Hwang"/>
    <x v="0"/>
    <x v="0"/>
    <s v="Seattle"/>
    <x v="4"/>
    <n v="98105"/>
    <x v="1"/>
    <s v="FUR-FU-10003981"/>
    <x v="0"/>
    <x v="5"/>
    <x v="322"/>
    <n v="6.24"/>
    <n v="3"/>
    <n v="0"/>
    <n v="2.6208000000000005"/>
  </r>
  <r>
    <n v="6817"/>
    <s v="CA-2011-144414"/>
    <x v="2"/>
    <x v="1103"/>
    <d v="2011-06-21T00:00:00"/>
    <s v="Standard Class"/>
    <s v="GH-14425"/>
    <s v="Gary Hwang"/>
    <x v="0"/>
    <x v="0"/>
    <s v="Seattle"/>
    <x v="4"/>
    <n v="98105"/>
    <x v="1"/>
    <s v="OFF-FA-10000624"/>
    <x v="1"/>
    <x v="13"/>
    <x v="291"/>
    <n v="17.899999999999999"/>
    <n v="5"/>
    <n v="0"/>
    <n v="8.9499999999999993"/>
  </r>
  <r>
    <n v="6818"/>
    <s v="CA-2011-144414"/>
    <x v="2"/>
    <x v="1103"/>
    <d v="2011-06-21T00:00:00"/>
    <s v="Standard Class"/>
    <s v="GH-14425"/>
    <s v="Gary Hwang"/>
    <x v="0"/>
    <x v="0"/>
    <s v="Seattle"/>
    <x v="4"/>
    <n v="98105"/>
    <x v="1"/>
    <s v="OFF-BI-10004995"/>
    <x v="1"/>
    <x v="8"/>
    <x v="313"/>
    <n v="3266.3760000000002"/>
    <n v="3"/>
    <n v="0.2"/>
    <n v="1061.5721999999998"/>
  </r>
  <r>
    <n v="6819"/>
    <s v="CA-2014-163860"/>
    <x v="3"/>
    <x v="116"/>
    <d v="2015-01-02T00:00:00"/>
    <s v="Standard Class"/>
    <s v="LO-17170"/>
    <s v="Lori Olson"/>
    <x v="1"/>
    <x v="0"/>
    <s v="Peoria"/>
    <x v="10"/>
    <n v="61604"/>
    <x v="2"/>
    <s v="OFF-BI-10003784"/>
    <x v="1"/>
    <x v="8"/>
    <x v="1314"/>
    <n v="1.6799999999999995"/>
    <n v="5"/>
    <n v="0.8"/>
    <n v="-2.6880000000000015"/>
  </r>
  <r>
    <n v="6820"/>
    <s v="CA-2014-163860"/>
    <x v="3"/>
    <x v="116"/>
    <d v="2015-01-02T00:00:00"/>
    <s v="Standard Class"/>
    <s v="LO-17170"/>
    <s v="Lori Olson"/>
    <x v="1"/>
    <x v="0"/>
    <s v="Peoria"/>
    <x v="10"/>
    <n v="61604"/>
    <x v="2"/>
    <s v="FUR-FU-10004586"/>
    <x v="0"/>
    <x v="5"/>
    <x v="1473"/>
    <n v="7.968"/>
    <n v="3"/>
    <n v="0.6"/>
    <n v="-2.3903999999999996"/>
  </r>
  <r>
    <n v="6821"/>
    <s v="CA-2014-163860"/>
    <x v="3"/>
    <x v="116"/>
    <d v="2015-01-02T00:00:00"/>
    <s v="Standard Class"/>
    <s v="LO-17170"/>
    <s v="Lori Olson"/>
    <x v="1"/>
    <x v="0"/>
    <s v="Peoria"/>
    <x v="10"/>
    <n v="61604"/>
    <x v="2"/>
    <s v="FUR-CH-10004698"/>
    <x v="0"/>
    <x v="1"/>
    <x v="166"/>
    <n v="113.372"/>
    <n v="2"/>
    <n v="0.3"/>
    <n v="-3.2391999999999896"/>
  </r>
  <r>
    <n v="6822"/>
    <s v="CA-2014-163860"/>
    <x v="3"/>
    <x v="116"/>
    <d v="2015-01-02T00:00:00"/>
    <s v="Standard Class"/>
    <s v="LO-17170"/>
    <s v="Lori Olson"/>
    <x v="1"/>
    <x v="0"/>
    <s v="Peoria"/>
    <x v="10"/>
    <n v="61604"/>
    <x v="2"/>
    <s v="FUR-FU-10001935"/>
    <x v="0"/>
    <x v="5"/>
    <x v="341"/>
    <n v="2.9600000000000004"/>
    <n v="2"/>
    <n v="0.6"/>
    <n v="-1.4059999999999997"/>
  </r>
  <r>
    <n v="6823"/>
    <s v="US-2014-115609"/>
    <x v="3"/>
    <x v="808"/>
    <d v="2014-11-08T00:00:00"/>
    <s v="Standard Class"/>
    <s v="CS-12505"/>
    <s v="Cindy Stewart"/>
    <x v="0"/>
    <x v="0"/>
    <s v="Los Angeles"/>
    <x v="1"/>
    <n v="90036"/>
    <x v="1"/>
    <s v="OFF-AP-10003040"/>
    <x v="1"/>
    <x v="9"/>
    <x v="723"/>
    <n v="168.1"/>
    <n v="5"/>
    <n v="0"/>
    <n v="43.705999999999996"/>
  </r>
  <r>
    <n v="6824"/>
    <s v="CA-2012-154291"/>
    <x v="1"/>
    <x v="395"/>
    <d v="2012-07-29T00:00:00"/>
    <s v="Standard Class"/>
    <s v="YS-21880"/>
    <s v="Yana Sorensen"/>
    <x v="1"/>
    <x v="0"/>
    <s v="Montgomery"/>
    <x v="19"/>
    <n v="36116"/>
    <x v="0"/>
    <s v="OFF-EN-10001335"/>
    <x v="1"/>
    <x v="12"/>
    <x v="462"/>
    <n v="98.46"/>
    <n v="9"/>
    <n v="0"/>
    <n v="49.23"/>
  </r>
  <r>
    <n v="6825"/>
    <s v="CA-2012-154291"/>
    <x v="1"/>
    <x v="395"/>
    <d v="2012-07-29T00:00:00"/>
    <s v="Standard Class"/>
    <s v="YS-21880"/>
    <s v="Yana Sorensen"/>
    <x v="1"/>
    <x v="0"/>
    <s v="Montgomery"/>
    <x v="19"/>
    <n v="36116"/>
    <x v="0"/>
    <s v="FUR-TA-10002041"/>
    <x v="0"/>
    <x v="3"/>
    <x v="358"/>
    <n v="358.58"/>
    <n v="2"/>
    <n v="0"/>
    <n v="39.44380000000001"/>
  </r>
  <r>
    <n v="6826"/>
    <s v="CA-2013-118689"/>
    <x v="0"/>
    <x v="824"/>
    <d v="2013-10-10T00:00:00"/>
    <s v="Standard Class"/>
    <s v="TC-20980"/>
    <s v="Tamara Chand"/>
    <x v="1"/>
    <x v="0"/>
    <s v="Lafayette"/>
    <x v="14"/>
    <n v="47905"/>
    <x v="2"/>
    <s v="OFF-ST-10001558"/>
    <x v="1"/>
    <x v="4"/>
    <x v="712"/>
    <n v="32.479999999999997"/>
    <n v="2"/>
    <n v="0"/>
    <n v="4.8719999999999999"/>
  </r>
  <r>
    <n v="6827"/>
    <s v="CA-2013-118689"/>
    <x v="0"/>
    <x v="824"/>
    <d v="2013-10-10T00:00:00"/>
    <s v="Standard Class"/>
    <s v="TC-20980"/>
    <s v="Tamara Chand"/>
    <x v="1"/>
    <x v="0"/>
    <s v="Lafayette"/>
    <x v="14"/>
    <n v="47905"/>
    <x v="2"/>
    <s v="TEC-CO-10004722"/>
    <x v="2"/>
    <x v="16"/>
    <x v="1365"/>
    <n v="17499.949999999997"/>
    <n v="5"/>
    <n v="0"/>
    <n v="8399.9759999999987"/>
  </r>
  <r>
    <n v="6828"/>
    <s v="CA-2013-118689"/>
    <x v="0"/>
    <x v="824"/>
    <d v="2013-10-10T00:00:00"/>
    <s v="Standard Class"/>
    <s v="TC-20980"/>
    <s v="Tamara Chand"/>
    <x v="1"/>
    <x v="0"/>
    <s v="Lafayette"/>
    <x v="14"/>
    <n v="47905"/>
    <x v="2"/>
    <s v="OFF-BI-10004600"/>
    <x v="1"/>
    <x v="8"/>
    <x v="1477"/>
    <n v="735.98"/>
    <n v="2"/>
    <n v="0"/>
    <n v="331.19099999999997"/>
  </r>
  <r>
    <n v="6829"/>
    <s v="CA-2013-118689"/>
    <x v="0"/>
    <x v="824"/>
    <d v="2013-10-10T00:00:00"/>
    <s v="Standard Class"/>
    <s v="TC-20980"/>
    <s v="Tamara Chand"/>
    <x v="1"/>
    <x v="0"/>
    <s v="Lafayette"/>
    <x v="14"/>
    <n v="47905"/>
    <x v="2"/>
    <s v="OFF-BI-10003712"/>
    <x v="1"/>
    <x v="8"/>
    <x v="689"/>
    <n v="34.370000000000005"/>
    <n v="7"/>
    <n v="0"/>
    <n v="16.8413"/>
  </r>
  <r>
    <n v="6830"/>
    <s v="CA-2013-118689"/>
    <x v="0"/>
    <x v="824"/>
    <d v="2013-10-10T00:00:00"/>
    <s v="Standard Class"/>
    <s v="TC-20980"/>
    <s v="Tamara Chand"/>
    <x v="1"/>
    <x v="0"/>
    <s v="Lafayette"/>
    <x v="14"/>
    <n v="47905"/>
    <x v="2"/>
    <s v="OFF-AR-10001958"/>
    <x v="1"/>
    <x v="6"/>
    <x v="206"/>
    <n v="33.96"/>
    <n v="2"/>
    <n v="0"/>
    <n v="9.5088000000000008"/>
  </r>
  <r>
    <n v="6831"/>
    <s v="CA-2013-140438"/>
    <x v="0"/>
    <x v="435"/>
    <d v="2013-12-28T00:00:00"/>
    <s v="Second Class"/>
    <s v="PW-19030"/>
    <s v="Pauline Webber"/>
    <x v="1"/>
    <x v="0"/>
    <s v="New York City"/>
    <x v="15"/>
    <n v="10009"/>
    <x v="3"/>
    <s v="TEC-PH-10001750"/>
    <x v="2"/>
    <x v="7"/>
    <x v="968"/>
    <n v="197.96999999999997"/>
    <n v="3"/>
    <n v="0"/>
    <n v="53.451900000000009"/>
  </r>
  <r>
    <n v="6832"/>
    <s v="US-2014-123204"/>
    <x v="3"/>
    <x v="246"/>
    <d v="2014-07-28T00:00:00"/>
    <s v="Standard Class"/>
    <s v="CS-11860"/>
    <s v="Cari Schnelling"/>
    <x v="0"/>
    <x v="0"/>
    <s v="New York City"/>
    <x v="15"/>
    <n v="10024"/>
    <x v="3"/>
    <s v="OFF-AP-10002287"/>
    <x v="1"/>
    <x v="9"/>
    <x v="1274"/>
    <n v="17.48"/>
    <n v="4"/>
    <n v="0"/>
    <n v="4.5448000000000004"/>
  </r>
  <r>
    <n v="6833"/>
    <s v="CA-2012-112522"/>
    <x v="1"/>
    <x v="998"/>
    <d v="2012-10-17T00:00:00"/>
    <s v="Standard Class"/>
    <s v="DP-13165"/>
    <s v="David Philippe"/>
    <x v="0"/>
    <x v="0"/>
    <s v="Chicago"/>
    <x v="10"/>
    <n v="60610"/>
    <x v="2"/>
    <s v="OFF-AR-10003183"/>
    <x v="1"/>
    <x v="6"/>
    <x v="1390"/>
    <n v="8.016"/>
    <n v="3"/>
    <n v="0.2"/>
    <n v="1.0019999999999993"/>
  </r>
  <r>
    <n v="6834"/>
    <s v="CA-2013-153101"/>
    <x v="0"/>
    <x v="162"/>
    <d v="2013-09-09T00:00:00"/>
    <s v="Same Day"/>
    <s v="PJ-19015"/>
    <s v="Pauline Johnson"/>
    <x v="0"/>
    <x v="0"/>
    <s v="Santa Ana"/>
    <x v="1"/>
    <n v="92704"/>
    <x v="1"/>
    <s v="FUR-TA-10003008"/>
    <x v="0"/>
    <x v="3"/>
    <x v="946"/>
    <n v="146.04000000000002"/>
    <n v="1"/>
    <n v="0.2"/>
    <n v="-12.778499999999994"/>
  </r>
  <r>
    <n v="6835"/>
    <s v="CA-2013-142615"/>
    <x v="0"/>
    <x v="73"/>
    <d v="2013-11-25T00:00:00"/>
    <s v="Standard Class"/>
    <s v="BM-11575"/>
    <s v="Brendan Murry"/>
    <x v="1"/>
    <x v="0"/>
    <s v="Montebello"/>
    <x v="1"/>
    <n v="90640"/>
    <x v="1"/>
    <s v="TEC-AC-10004803"/>
    <x v="2"/>
    <x v="11"/>
    <x v="1756"/>
    <n v="27.88"/>
    <n v="2"/>
    <n v="0"/>
    <n v="3.9032000000000018"/>
  </r>
  <r>
    <n v="6836"/>
    <s v="CA-2014-142643"/>
    <x v="3"/>
    <x v="453"/>
    <d v="2014-10-21T00:00:00"/>
    <s v="Standard Class"/>
    <s v="DL-13495"/>
    <s v="Dionis Lloyd"/>
    <x v="1"/>
    <x v="0"/>
    <s v="Thousand Oaks"/>
    <x v="1"/>
    <n v="91360"/>
    <x v="1"/>
    <s v="OFF-LA-10003510"/>
    <x v="1"/>
    <x v="2"/>
    <x v="575"/>
    <n v="152.65"/>
    <n v="5"/>
    <n v="0"/>
    <n v="70.219000000000008"/>
  </r>
  <r>
    <n v="6837"/>
    <s v="CA-2014-142643"/>
    <x v="3"/>
    <x v="453"/>
    <d v="2014-10-21T00:00:00"/>
    <s v="Standard Class"/>
    <s v="DL-13495"/>
    <s v="Dionis Lloyd"/>
    <x v="1"/>
    <x v="0"/>
    <s v="Thousand Oaks"/>
    <x v="1"/>
    <n v="91360"/>
    <x v="1"/>
    <s v="FUR-FU-10000087"/>
    <x v="0"/>
    <x v="5"/>
    <x v="204"/>
    <n v="22.72"/>
    <n v="1"/>
    <n v="0"/>
    <n v="9.3152000000000008"/>
  </r>
  <r>
    <n v="6838"/>
    <s v="CA-2012-116260"/>
    <x v="1"/>
    <x v="380"/>
    <d v="2012-07-12T00:00:00"/>
    <s v="Standard Class"/>
    <s v="BF-10975"/>
    <s v="Barbara Fisher"/>
    <x v="1"/>
    <x v="0"/>
    <s v="Vineland"/>
    <x v="30"/>
    <n v="8360"/>
    <x v="3"/>
    <s v="OFF-AR-10003732"/>
    <x v="1"/>
    <x v="6"/>
    <x v="321"/>
    <n v="11.12"/>
    <n v="4"/>
    <n v="0"/>
    <n v="2.8911999999999995"/>
  </r>
  <r>
    <n v="6839"/>
    <s v="CA-2014-107517"/>
    <x v="3"/>
    <x v="1119"/>
    <d v="2014-02-10T00:00:00"/>
    <s v="Standard Class"/>
    <s v="FC-14335"/>
    <s v="Fred Chung"/>
    <x v="1"/>
    <x v="0"/>
    <s v="Torrance"/>
    <x v="1"/>
    <n v="90503"/>
    <x v="1"/>
    <s v="OFF-AP-10000275"/>
    <x v="1"/>
    <x v="9"/>
    <x v="1719"/>
    <n v="1640.6999999999998"/>
    <n v="5"/>
    <n v="0"/>
    <n v="459.39599999999996"/>
  </r>
  <r>
    <n v="6840"/>
    <s v="CA-2014-107517"/>
    <x v="3"/>
    <x v="1119"/>
    <d v="2014-02-10T00:00:00"/>
    <s v="Standard Class"/>
    <s v="FC-14335"/>
    <s v="Fred Chung"/>
    <x v="1"/>
    <x v="0"/>
    <s v="Torrance"/>
    <x v="1"/>
    <n v="90503"/>
    <x v="1"/>
    <s v="TEC-PH-10003505"/>
    <x v="2"/>
    <x v="7"/>
    <x v="901"/>
    <n v="371.2"/>
    <n v="5"/>
    <n v="0.2"/>
    <n v="41.759999999999948"/>
  </r>
  <r>
    <n v="6841"/>
    <s v="CA-2012-166338"/>
    <x v="1"/>
    <x v="401"/>
    <d v="2012-12-07T00:00:00"/>
    <s v="First Class"/>
    <s v="MP-18175"/>
    <s v="Mike Pelletier"/>
    <x v="2"/>
    <x v="0"/>
    <s v="Troy"/>
    <x v="24"/>
    <n v="45373"/>
    <x v="3"/>
    <s v="OFF-BI-10002852"/>
    <x v="1"/>
    <x v="8"/>
    <x v="91"/>
    <n v="14.832000000000003"/>
    <n v="3"/>
    <n v="0.7"/>
    <n v="-10.382399999999997"/>
  </r>
  <r>
    <n v="6842"/>
    <s v="CA-2013-123946"/>
    <x v="0"/>
    <x v="126"/>
    <d v="2013-09-18T00:00:00"/>
    <s v="Standard Class"/>
    <s v="AJ-10795"/>
    <s v="Anthony Johnson"/>
    <x v="1"/>
    <x v="0"/>
    <s v="Springfield"/>
    <x v="17"/>
    <n v="22153"/>
    <x v="0"/>
    <s v="TEC-AC-10004877"/>
    <x v="2"/>
    <x v="11"/>
    <x v="1670"/>
    <n v="20.700000000000003"/>
    <n v="3"/>
    <n v="0"/>
    <n v="1.6559999999999988"/>
  </r>
  <r>
    <n v="6843"/>
    <s v="CA-2013-123946"/>
    <x v="0"/>
    <x v="126"/>
    <d v="2013-09-18T00:00:00"/>
    <s v="Standard Class"/>
    <s v="AJ-10795"/>
    <s v="Anthony Johnson"/>
    <x v="1"/>
    <x v="0"/>
    <s v="Springfield"/>
    <x v="17"/>
    <n v="22153"/>
    <x v="0"/>
    <s v="OFF-FA-10002975"/>
    <x v="1"/>
    <x v="13"/>
    <x v="33"/>
    <n v="11.34"/>
    <n v="3"/>
    <n v="0"/>
    <n v="5.2164000000000001"/>
  </r>
  <r>
    <n v="6844"/>
    <s v="CA-2013-123946"/>
    <x v="0"/>
    <x v="126"/>
    <d v="2013-09-18T00:00:00"/>
    <s v="Standard Class"/>
    <s v="AJ-10795"/>
    <s v="Anthony Johnson"/>
    <x v="1"/>
    <x v="0"/>
    <s v="Springfield"/>
    <x v="17"/>
    <n v="22153"/>
    <x v="0"/>
    <s v="OFF-ST-10000419"/>
    <x v="1"/>
    <x v="4"/>
    <x v="1015"/>
    <n v="67.900000000000006"/>
    <n v="5"/>
    <n v="0"/>
    <n v="0.67899999999999849"/>
  </r>
  <r>
    <n v="6845"/>
    <s v="CA-2013-123946"/>
    <x v="0"/>
    <x v="126"/>
    <d v="2013-09-18T00:00:00"/>
    <s v="Standard Class"/>
    <s v="AJ-10795"/>
    <s v="Anthony Johnson"/>
    <x v="1"/>
    <x v="0"/>
    <s v="Springfield"/>
    <x v="17"/>
    <n v="22153"/>
    <x v="0"/>
    <s v="FUR-CH-10002073"/>
    <x v="0"/>
    <x v="1"/>
    <x v="1783"/>
    <n v="1059.1199999999999"/>
    <n v="4"/>
    <n v="0"/>
    <n v="307.14479999999992"/>
  </r>
  <r>
    <n v="6846"/>
    <s v="CA-2011-147543"/>
    <x v="2"/>
    <x v="522"/>
    <d v="2011-07-12T00:00:00"/>
    <s v="Standard Class"/>
    <s v="BC-11125"/>
    <s v="Becky Castell"/>
    <x v="2"/>
    <x v="0"/>
    <s v="El Cajon"/>
    <x v="1"/>
    <n v="92020"/>
    <x v="1"/>
    <s v="FUR-CH-10000155"/>
    <x v="0"/>
    <x v="1"/>
    <x v="1157"/>
    <n v="478.48"/>
    <n v="2"/>
    <n v="0.2"/>
    <n v="47.848000000000013"/>
  </r>
  <r>
    <n v="6847"/>
    <s v="US-2013-159093"/>
    <x v="0"/>
    <x v="195"/>
    <d v="2013-05-15T00:00:00"/>
    <s v="Standard Class"/>
    <s v="RS-19420"/>
    <s v="Ricardo Sperren"/>
    <x v="1"/>
    <x v="0"/>
    <s v="Los Angeles"/>
    <x v="1"/>
    <n v="90036"/>
    <x v="1"/>
    <s v="OFF-PA-10001260"/>
    <x v="1"/>
    <x v="10"/>
    <x v="1769"/>
    <n v="32.04"/>
    <n v="4"/>
    <n v="0"/>
    <n v="14.417999999999999"/>
  </r>
  <r>
    <n v="6848"/>
    <s v="CA-2013-162110"/>
    <x v="0"/>
    <x v="427"/>
    <d v="2013-07-23T00:00:00"/>
    <s v="Standard Class"/>
    <s v="NP-18670"/>
    <s v="Nora Paige"/>
    <x v="0"/>
    <x v="0"/>
    <s v="Phoenix"/>
    <x v="16"/>
    <n v="85023"/>
    <x v="1"/>
    <s v="TEC-PH-10001924"/>
    <x v="2"/>
    <x v="7"/>
    <x v="426"/>
    <n v="55.991999999999997"/>
    <n v="1"/>
    <n v="0.2"/>
    <n v="3.4995000000000029"/>
  </r>
  <r>
    <n v="6849"/>
    <s v="US-2013-163461"/>
    <x v="0"/>
    <x v="1133"/>
    <d v="2013-06-22T00:00:00"/>
    <s v="First Class"/>
    <s v="BT-11440"/>
    <s v="Bobby Trafton"/>
    <x v="0"/>
    <x v="0"/>
    <s v="Frankfort"/>
    <x v="10"/>
    <n v="60423"/>
    <x v="2"/>
    <s v="OFF-PA-10003134"/>
    <x v="1"/>
    <x v="10"/>
    <x v="1663"/>
    <n v="76.864000000000004"/>
    <n v="2"/>
    <n v="0.2"/>
    <n v="26.902399999999993"/>
  </r>
  <r>
    <n v="6850"/>
    <s v="CA-2011-101462"/>
    <x v="2"/>
    <x v="1017"/>
    <d v="2011-04-25T00:00:00"/>
    <s v="Standard Class"/>
    <s v="BP-11230"/>
    <s v="Benjamin Patterson"/>
    <x v="0"/>
    <x v="0"/>
    <s v="Los Angeles"/>
    <x v="1"/>
    <n v="90045"/>
    <x v="1"/>
    <s v="FUR-FU-10000409"/>
    <x v="0"/>
    <x v="5"/>
    <x v="1421"/>
    <n v="59.92"/>
    <n v="4"/>
    <n v="0"/>
    <n v="27.563200000000002"/>
  </r>
  <r>
    <n v="6851"/>
    <s v="US-2013-100461"/>
    <x v="0"/>
    <x v="1134"/>
    <d v="2013-01-12T00:00:00"/>
    <s v="Standard Class"/>
    <s v="JO-15145"/>
    <s v="Jack O'Briant"/>
    <x v="1"/>
    <x v="0"/>
    <s v="Franklin"/>
    <x v="6"/>
    <n v="53132"/>
    <x v="2"/>
    <s v="FUR-BO-10002545"/>
    <x v="0"/>
    <x v="0"/>
    <x v="37"/>
    <n v="1565.88"/>
    <n v="6"/>
    <n v="0"/>
    <n v="407.12880000000007"/>
  </r>
  <r>
    <n v="6852"/>
    <s v="US-2013-100461"/>
    <x v="0"/>
    <x v="1134"/>
    <d v="2013-01-12T00:00:00"/>
    <s v="Standard Class"/>
    <s v="JO-15145"/>
    <s v="Jack O'Briant"/>
    <x v="1"/>
    <x v="0"/>
    <s v="Franklin"/>
    <x v="6"/>
    <n v="53132"/>
    <x v="2"/>
    <s v="OFF-BI-10001460"/>
    <x v="1"/>
    <x v="8"/>
    <x v="58"/>
    <n v="106.05"/>
    <n v="7"/>
    <n v="0"/>
    <n v="49.843499999999999"/>
  </r>
  <r>
    <n v="6853"/>
    <s v="US-2014-162670"/>
    <x v="3"/>
    <x v="331"/>
    <d v="2014-12-29T00:00:00"/>
    <s v="Second Class"/>
    <s v="MF-18250"/>
    <s v="Monica Federle"/>
    <x v="1"/>
    <x v="0"/>
    <s v="Little Rock"/>
    <x v="36"/>
    <n v="72209"/>
    <x v="0"/>
    <s v="OFF-ST-10001328"/>
    <x v="1"/>
    <x v="4"/>
    <x v="176"/>
    <n v="62.04"/>
    <n v="4"/>
    <n v="0"/>
    <n v="17.371200000000002"/>
  </r>
  <r>
    <n v="6854"/>
    <s v="US-2014-162670"/>
    <x v="3"/>
    <x v="331"/>
    <d v="2014-12-29T00:00:00"/>
    <s v="Second Class"/>
    <s v="MF-18250"/>
    <s v="Monica Federle"/>
    <x v="1"/>
    <x v="0"/>
    <s v="Little Rock"/>
    <x v="36"/>
    <n v="72209"/>
    <x v="0"/>
    <s v="TEC-PH-10003601"/>
    <x v="2"/>
    <x v="7"/>
    <x v="1383"/>
    <n v="494.97"/>
    <n v="3"/>
    <n v="0"/>
    <n v="148.49099999999996"/>
  </r>
  <r>
    <n v="6855"/>
    <s v="US-2014-162670"/>
    <x v="3"/>
    <x v="331"/>
    <d v="2014-12-29T00:00:00"/>
    <s v="Second Class"/>
    <s v="MF-18250"/>
    <s v="Monica Federle"/>
    <x v="1"/>
    <x v="0"/>
    <s v="Little Rock"/>
    <x v="36"/>
    <n v="72209"/>
    <x v="0"/>
    <s v="OFF-ST-10001522"/>
    <x v="1"/>
    <x v="4"/>
    <x v="195"/>
    <n v="367.96"/>
    <n v="4"/>
    <n v="0"/>
    <n v="14.718399999999974"/>
  </r>
  <r>
    <n v="6856"/>
    <s v="US-2014-162670"/>
    <x v="3"/>
    <x v="331"/>
    <d v="2014-12-29T00:00:00"/>
    <s v="Second Class"/>
    <s v="MF-18250"/>
    <s v="Monica Federle"/>
    <x v="1"/>
    <x v="0"/>
    <s v="Little Rock"/>
    <x v="36"/>
    <n v="72209"/>
    <x v="0"/>
    <s v="OFF-PA-10001994"/>
    <x v="1"/>
    <x v="10"/>
    <x v="1113"/>
    <n v="44.96"/>
    <n v="2"/>
    <n v="0"/>
    <n v="20.6816"/>
  </r>
  <r>
    <n v="6857"/>
    <s v="US-2014-162670"/>
    <x v="3"/>
    <x v="331"/>
    <d v="2014-12-29T00:00:00"/>
    <s v="Second Class"/>
    <s v="MF-18250"/>
    <s v="Monica Federle"/>
    <x v="1"/>
    <x v="0"/>
    <s v="Little Rock"/>
    <x v="36"/>
    <n v="72209"/>
    <x v="0"/>
    <s v="OFF-EN-10001453"/>
    <x v="1"/>
    <x v="12"/>
    <x v="1676"/>
    <n v="182.94"/>
    <n v="3"/>
    <n v="0"/>
    <n v="85.981799999999993"/>
  </r>
  <r>
    <n v="6858"/>
    <s v="CA-2014-128965"/>
    <x v="3"/>
    <x v="827"/>
    <d v="2014-04-23T00:00:00"/>
    <s v="Standard Class"/>
    <s v="PS-18760"/>
    <s v="Pamela Stobb"/>
    <x v="0"/>
    <x v="0"/>
    <s v="Los Angeles"/>
    <x v="1"/>
    <n v="90008"/>
    <x v="1"/>
    <s v="OFF-PA-10004911"/>
    <x v="1"/>
    <x v="10"/>
    <x v="929"/>
    <n v="28.14"/>
    <n v="3"/>
    <n v="0"/>
    <n v="13.507200000000001"/>
  </r>
  <r>
    <n v="6859"/>
    <s v="CA-2014-128965"/>
    <x v="3"/>
    <x v="827"/>
    <d v="2014-04-23T00:00:00"/>
    <s v="Standard Class"/>
    <s v="PS-18760"/>
    <s v="Pamela Stobb"/>
    <x v="0"/>
    <x v="0"/>
    <s v="Los Angeles"/>
    <x v="1"/>
    <n v="90008"/>
    <x v="1"/>
    <s v="OFF-LA-10001404"/>
    <x v="1"/>
    <x v="2"/>
    <x v="916"/>
    <n v="7.38"/>
    <n v="2"/>
    <n v="0"/>
    <n v="3.4685999999999999"/>
  </r>
  <r>
    <n v="6860"/>
    <s v="CA-2014-128965"/>
    <x v="3"/>
    <x v="827"/>
    <d v="2014-04-23T00:00:00"/>
    <s v="Standard Class"/>
    <s v="PS-18760"/>
    <s v="Pamela Stobb"/>
    <x v="0"/>
    <x v="0"/>
    <s v="Los Angeles"/>
    <x v="1"/>
    <n v="90008"/>
    <x v="1"/>
    <s v="OFF-FA-10001561"/>
    <x v="1"/>
    <x v="13"/>
    <x v="831"/>
    <n v="10.9"/>
    <n v="5"/>
    <n v="0"/>
    <n v="3.5970000000000004"/>
  </r>
  <r>
    <n v="6861"/>
    <s v="CA-2014-128965"/>
    <x v="3"/>
    <x v="827"/>
    <d v="2014-04-23T00:00:00"/>
    <s v="Standard Class"/>
    <s v="PS-18760"/>
    <s v="Pamela Stobb"/>
    <x v="0"/>
    <x v="0"/>
    <s v="Los Angeles"/>
    <x v="1"/>
    <n v="90008"/>
    <x v="1"/>
    <s v="TEC-AC-10001383"/>
    <x v="2"/>
    <x v="11"/>
    <x v="601"/>
    <n v="274.89"/>
    <n v="11"/>
    <n v="0"/>
    <n v="46.731299999999962"/>
  </r>
  <r>
    <n v="6862"/>
    <s v="CA-2014-128965"/>
    <x v="3"/>
    <x v="827"/>
    <d v="2014-04-23T00:00:00"/>
    <s v="Standard Class"/>
    <s v="PS-18760"/>
    <s v="Pamela Stobb"/>
    <x v="0"/>
    <x v="0"/>
    <s v="Los Angeles"/>
    <x v="1"/>
    <n v="90008"/>
    <x v="1"/>
    <s v="OFF-LA-10003190"/>
    <x v="1"/>
    <x v="2"/>
    <x v="1163"/>
    <n v="23.04"/>
    <n v="8"/>
    <n v="0"/>
    <n v="11.2896"/>
  </r>
  <r>
    <n v="6863"/>
    <s v="CA-2014-128965"/>
    <x v="3"/>
    <x v="827"/>
    <d v="2014-04-23T00:00:00"/>
    <s v="Standard Class"/>
    <s v="PS-18760"/>
    <s v="Pamela Stobb"/>
    <x v="0"/>
    <x v="0"/>
    <s v="Los Angeles"/>
    <x v="1"/>
    <n v="90008"/>
    <x v="1"/>
    <s v="FUR-CH-10003774"/>
    <x v="0"/>
    <x v="1"/>
    <x v="1185"/>
    <n v="218.35200000000003"/>
    <n v="3"/>
    <n v="0.2"/>
    <n v="-19.105800000000016"/>
  </r>
  <r>
    <n v="6864"/>
    <s v="CA-2014-138618"/>
    <x v="3"/>
    <x v="96"/>
    <d v="2014-12-09T00:00:00"/>
    <s v="Standard Class"/>
    <s v="MY-17380"/>
    <s v="Maribeth Yedwab"/>
    <x v="1"/>
    <x v="0"/>
    <s v="San Antonio"/>
    <x v="5"/>
    <n v="78207"/>
    <x v="2"/>
    <s v="OFF-PA-10000520"/>
    <x v="1"/>
    <x v="10"/>
    <x v="1419"/>
    <n v="10.368000000000002"/>
    <n v="2"/>
    <n v="0.2"/>
    <n v="3.6288"/>
  </r>
  <r>
    <n v="6865"/>
    <s v="US-2013-126452"/>
    <x v="0"/>
    <x v="1036"/>
    <d v="2013-08-29T00:00:00"/>
    <s v="Standard Class"/>
    <s v="SC-20230"/>
    <s v="Scot Coram"/>
    <x v="1"/>
    <x v="0"/>
    <s v="Los Angeles"/>
    <x v="1"/>
    <n v="90004"/>
    <x v="1"/>
    <s v="OFF-BI-10004465"/>
    <x v="1"/>
    <x v="8"/>
    <x v="732"/>
    <n v="12.672000000000001"/>
    <n v="2"/>
    <n v="0.2"/>
    <n v="4.7519999999999998"/>
  </r>
  <r>
    <n v="6866"/>
    <s v="US-2013-126452"/>
    <x v="0"/>
    <x v="1036"/>
    <d v="2013-08-29T00:00:00"/>
    <s v="Standard Class"/>
    <s v="SC-20230"/>
    <s v="Scot Coram"/>
    <x v="1"/>
    <x v="0"/>
    <s v="Los Angeles"/>
    <x v="1"/>
    <n v="90004"/>
    <x v="1"/>
    <s v="TEC-PH-10003555"/>
    <x v="2"/>
    <x v="7"/>
    <x v="457"/>
    <n v="91.96"/>
    <n v="5"/>
    <n v="0.2"/>
    <n v="-20.690999999999992"/>
  </r>
  <r>
    <n v="6867"/>
    <s v="US-2013-126452"/>
    <x v="0"/>
    <x v="1036"/>
    <d v="2013-08-29T00:00:00"/>
    <s v="Standard Class"/>
    <s v="SC-20230"/>
    <s v="Scot Coram"/>
    <x v="1"/>
    <x v="0"/>
    <s v="Los Angeles"/>
    <x v="1"/>
    <n v="90004"/>
    <x v="1"/>
    <s v="TEC-AC-10000844"/>
    <x v="2"/>
    <x v="11"/>
    <x v="106"/>
    <n v="254.96999999999997"/>
    <n v="3"/>
    <n v="0"/>
    <n v="91.789199999999994"/>
  </r>
  <r>
    <n v="6868"/>
    <s v="US-2013-126452"/>
    <x v="0"/>
    <x v="1036"/>
    <d v="2013-08-29T00:00:00"/>
    <s v="Standard Class"/>
    <s v="SC-20230"/>
    <s v="Scot Coram"/>
    <x v="1"/>
    <x v="0"/>
    <s v="Los Angeles"/>
    <x v="1"/>
    <n v="90004"/>
    <x v="1"/>
    <s v="TEC-PH-10003187"/>
    <x v="2"/>
    <x v="7"/>
    <x v="1410"/>
    <n v="31.983999999999998"/>
    <n v="2"/>
    <n v="0.2"/>
    <n v="-7.9959999999999996"/>
  </r>
  <r>
    <n v="6869"/>
    <s v="US-2013-126452"/>
    <x v="0"/>
    <x v="1036"/>
    <d v="2013-08-29T00:00:00"/>
    <s v="Standard Class"/>
    <s v="SC-20230"/>
    <s v="Scot Coram"/>
    <x v="1"/>
    <x v="0"/>
    <s v="Los Angeles"/>
    <x v="1"/>
    <n v="90004"/>
    <x v="1"/>
    <s v="FUR-TA-10003569"/>
    <x v="0"/>
    <x v="3"/>
    <x v="1358"/>
    <n v="2887.0560000000005"/>
    <n v="9"/>
    <n v="0.2"/>
    <n v="180.44099999999992"/>
  </r>
  <r>
    <n v="6870"/>
    <s v="US-2013-126452"/>
    <x v="0"/>
    <x v="1036"/>
    <d v="2013-08-29T00:00:00"/>
    <s v="Standard Class"/>
    <s v="SC-20230"/>
    <s v="Scot Coram"/>
    <x v="1"/>
    <x v="0"/>
    <s v="Los Angeles"/>
    <x v="1"/>
    <n v="90004"/>
    <x v="1"/>
    <s v="OFF-PA-10003848"/>
    <x v="1"/>
    <x v="10"/>
    <x v="1442"/>
    <n v="12.96"/>
    <n v="2"/>
    <n v="0"/>
    <n v="6.2208000000000006"/>
  </r>
  <r>
    <n v="6871"/>
    <s v="US-2013-126452"/>
    <x v="0"/>
    <x v="1036"/>
    <d v="2013-08-29T00:00:00"/>
    <s v="Standard Class"/>
    <s v="SC-20230"/>
    <s v="Scot Coram"/>
    <x v="1"/>
    <x v="0"/>
    <s v="Los Angeles"/>
    <x v="1"/>
    <n v="90004"/>
    <x v="1"/>
    <s v="OFF-PA-10002606"/>
    <x v="1"/>
    <x v="10"/>
    <x v="1592"/>
    <n v="47.52"/>
    <n v="9"/>
    <n v="0"/>
    <n v="21.384"/>
  </r>
  <r>
    <n v="6872"/>
    <s v="CA-2013-145009"/>
    <x v="0"/>
    <x v="5"/>
    <d v="2013-12-09T00:00:00"/>
    <s v="Second Class"/>
    <s v="RF-19345"/>
    <s v="Randy Ferguson"/>
    <x v="1"/>
    <x v="0"/>
    <s v="Chicago"/>
    <x v="10"/>
    <n v="60610"/>
    <x v="2"/>
    <s v="OFF-LA-10004853"/>
    <x v="1"/>
    <x v="2"/>
    <x v="683"/>
    <n v="11.952000000000002"/>
    <n v="3"/>
    <n v="0.2"/>
    <n v="3.8843999999999994"/>
  </r>
  <r>
    <n v="6873"/>
    <s v="CA-2012-162544"/>
    <x v="1"/>
    <x v="1135"/>
    <d v="2012-12-19T00:00:00"/>
    <s v="First Class"/>
    <s v="SG-20080"/>
    <s v="Sandra Glassco"/>
    <x v="0"/>
    <x v="0"/>
    <s v="Seattle"/>
    <x v="4"/>
    <n v="98105"/>
    <x v="1"/>
    <s v="OFF-PA-10004948"/>
    <x v="1"/>
    <x v="10"/>
    <x v="1647"/>
    <n v="4.9800000000000004"/>
    <n v="1"/>
    <n v="0"/>
    <n v="2.3406000000000002"/>
  </r>
  <r>
    <n v="6874"/>
    <s v="CA-2011-124394"/>
    <x v="2"/>
    <x v="1136"/>
    <d v="2011-10-22T00:00:00"/>
    <s v="Second Class"/>
    <s v="TB-21520"/>
    <s v="Tracy Blumstein"/>
    <x v="0"/>
    <x v="0"/>
    <s v="Beaumont"/>
    <x v="5"/>
    <n v="77705"/>
    <x v="2"/>
    <s v="OFF-BI-10003676"/>
    <x v="1"/>
    <x v="8"/>
    <x v="816"/>
    <n v="10.779999999999996"/>
    <n v="5"/>
    <n v="0.8"/>
    <n v="-17.248000000000008"/>
  </r>
  <r>
    <n v="6875"/>
    <s v="CA-2011-124394"/>
    <x v="2"/>
    <x v="1136"/>
    <d v="2011-10-22T00:00:00"/>
    <s v="Second Class"/>
    <s v="TB-21520"/>
    <s v="Tracy Blumstein"/>
    <x v="0"/>
    <x v="0"/>
    <s v="Beaumont"/>
    <x v="5"/>
    <n v="77705"/>
    <x v="2"/>
    <s v="TEC-AC-10001314"/>
    <x v="2"/>
    <x v="11"/>
    <x v="943"/>
    <n v="119.97600000000001"/>
    <n v="3"/>
    <n v="0.2"/>
    <n v="-17.996400000000019"/>
  </r>
  <r>
    <n v="6876"/>
    <s v="US-2013-121013"/>
    <x v="0"/>
    <x v="64"/>
    <d v="2013-09-11T00:00:00"/>
    <s v="Standard Class"/>
    <s v="MM-17920"/>
    <s v="Michael Moore"/>
    <x v="0"/>
    <x v="0"/>
    <s v="Chesapeake"/>
    <x v="17"/>
    <n v="23320"/>
    <x v="0"/>
    <s v="OFF-LA-10004545"/>
    <x v="1"/>
    <x v="2"/>
    <x v="1328"/>
    <n v="25.06"/>
    <n v="2"/>
    <n v="0"/>
    <n v="11.778199999999998"/>
  </r>
  <r>
    <n v="6877"/>
    <s v="US-2013-121013"/>
    <x v="0"/>
    <x v="64"/>
    <d v="2013-09-11T00:00:00"/>
    <s v="Standard Class"/>
    <s v="MM-17920"/>
    <s v="Michael Moore"/>
    <x v="0"/>
    <x v="0"/>
    <s v="Chesapeake"/>
    <x v="17"/>
    <n v="23320"/>
    <x v="0"/>
    <s v="FUR-TA-10003238"/>
    <x v="0"/>
    <x v="3"/>
    <x v="1233"/>
    <n v="1652.94"/>
    <n v="3"/>
    <n v="0"/>
    <n v="314.05859999999996"/>
  </r>
  <r>
    <n v="6878"/>
    <s v="US-2012-123918"/>
    <x v="1"/>
    <x v="52"/>
    <d v="2012-10-15T00:00:00"/>
    <s v="Same Day"/>
    <s v="CG-12520"/>
    <s v="Claire Gute"/>
    <x v="0"/>
    <x v="0"/>
    <s v="Dallas"/>
    <x v="5"/>
    <n v="75217"/>
    <x v="2"/>
    <s v="FUR-FU-10004952"/>
    <x v="0"/>
    <x v="5"/>
    <x v="845"/>
    <n v="131.376"/>
    <n v="6"/>
    <n v="0.6"/>
    <n v="-95.24760000000002"/>
  </r>
  <r>
    <n v="6879"/>
    <s v="US-2012-123918"/>
    <x v="1"/>
    <x v="52"/>
    <d v="2012-10-15T00:00:00"/>
    <s v="Same Day"/>
    <s v="CG-12520"/>
    <s v="Claire Gute"/>
    <x v="0"/>
    <x v="0"/>
    <s v="Dallas"/>
    <x v="5"/>
    <n v="75217"/>
    <x v="2"/>
    <s v="OFF-PA-10003001"/>
    <x v="1"/>
    <x v="10"/>
    <x v="1064"/>
    <n v="5.3440000000000003"/>
    <n v="1"/>
    <n v="0.2"/>
    <n v="1.8703999999999998"/>
  </r>
  <r>
    <n v="6880"/>
    <s v="CA-2012-137113"/>
    <x v="1"/>
    <x v="494"/>
    <d v="2012-12-05T00:00:00"/>
    <s v="Second Class"/>
    <s v="TW-21025"/>
    <s v="Tamara Willingham"/>
    <x v="2"/>
    <x v="0"/>
    <s v="Seattle"/>
    <x v="4"/>
    <n v="98105"/>
    <x v="1"/>
    <s v="FUR-CH-10001215"/>
    <x v="0"/>
    <x v="1"/>
    <x v="440"/>
    <n v="2003.9200000000003"/>
    <n v="5"/>
    <n v="0.2"/>
    <n v="125.24499999999995"/>
  </r>
  <r>
    <n v="6881"/>
    <s v="CA-2012-137113"/>
    <x v="1"/>
    <x v="494"/>
    <d v="2012-12-05T00:00:00"/>
    <s v="Second Class"/>
    <s v="TW-21025"/>
    <s v="Tamara Willingham"/>
    <x v="2"/>
    <x v="0"/>
    <s v="Seattle"/>
    <x v="4"/>
    <n v="98105"/>
    <x v="1"/>
    <s v="OFF-PA-10004255"/>
    <x v="1"/>
    <x v="10"/>
    <x v="1306"/>
    <n v="32.400000000000006"/>
    <n v="5"/>
    <n v="0"/>
    <n v="15.552000000000001"/>
  </r>
  <r>
    <n v="6882"/>
    <s v="CA-2012-137113"/>
    <x v="1"/>
    <x v="494"/>
    <d v="2012-12-05T00:00:00"/>
    <s v="Second Class"/>
    <s v="TW-21025"/>
    <s v="Tamara Willingham"/>
    <x v="2"/>
    <x v="0"/>
    <s v="Seattle"/>
    <x v="4"/>
    <n v="98105"/>
    <x v="1"/>
    <s v="FUR-TA-10001705"/>
    <x v="0"/>
    <x v="3"/>
    <x v="213"/>
    <n v="1913.3999999999999"/>
    <n v="9"/>
    <n v="0"/>
    <n v="401.81399999999985"/>
  </r>
  <r>
    <n v="6883"/>
    <s v="CA-2012-137113"/>
    <x v="1"/>
    <x v="494"/>
    <d v="2012-12-05T00:00:00"/>
    <s v="Second Class"/>
    <s v="TW-21025"/>
    <s v="Tamara Willingham"/>
    <x v="2"/>
    <x v="0"/>
    <s v="Seattle"/>
    <x v="4"/>
    <n v="98105"/>
    <x v="1"/>
    <s v="OFF-ST-10002554"/>
    <x v="1"/>
    <x v="4"/>
    <x v="1144"/>
    <n v="146.72999999999999"/>
    <n v="3"/>
    <n v="0"/>
    <n v="2.9346000000000032"/>
  </r>
  <r>
    <n v="6884"/>
    <s v="CA-2012-137113"/>
    <x v="1"/>
    <x v="494"/>
    <d v="2012-12-05T00:00:00"/>
    <s v="Second Class"/>
    <s v="TW-21025"/>
    <s v="Tamara Willingham"/>
    <x v="2"/>
    <x v="0"/>
    <s v="Seattle"/>
    <x v="4"/>
    <n v="98105"/>
    <x v="1"/>
    <s v="OFF-PA-10002222"/>
    <x v="1"/>
    <x v="10"/>
    <x v="389"/>
    <n v="114.2"/>
    <n v="5"/>
    <n v="0"/>
    <n v="52.531999999999996"/>
  </r>
  <r>
    <n v="6885"/>
    <s v="CA-2012-120677"/>
    <x v="1"/>
    <x v="70"/>
    <d v="2012-06-04T00:00:00"/>
    <s v="Standard Class"/>
    <s v="BD-11320"/>
    <s v="Bill Donatelli"/>
    <x v="0"/>
    <x v="0"/>
    <s v="Minneapolis"/>
    <x v="11"/>
    <n v="55407"/>
    <x v="2"/>
    <s v="FUR-CH-10002320"/>
    <x v="0"/>
    <x v="1"/>
    <x v="1454"/>
    <n v="2567.84"/>
    <n v="8"/>
    <n v="0"/>
    <n v="770.35199999999986"/>
  </r>
  <r>
    <n v="6886"/>
    <s v="CA-2014-123036"/>
    <x v="3"/>
    <x v="18"/>
    <d v="2014-09-18T00:00:00"/>
    <s v="Standard Class"/>
    <s v="HA-14905"/>
    <s v="Helen Abelman"/>
    <x v="0"/>
    <x v="0"/>
    <s v="Springfield"/>
    <x v="24"/>
    <n v="45503"/>
    <x v="3"/>
    <s v="TEC-AC-10003499"/>
    <x v="2"/>
    <x v="11"/>
    <x v="103"/>
    <n v="37.056000000000004"/>
    <n v="4"/>
    <n v="0.2"/>
    <n v="8.8008000000000006"/>
  </r>
  <r>
    <n v="6887"/>
    <s v="CA-2014-123036"/>
    <x v="3"/>
    <x v="18"/>
    <d v="2014-09-18T00:00:00"/>
    <s v="Standard Class"/>
    <s v="HA-14905"/>
    <s v="Helen Abelman"/>
    <x v="0"/>
    <x v="0"/>
    <s v="Springfield"/>
    <x v="24"/>
    <n v="45503"/>
    <x v="3"/>
    <s v="TEC-PH-10003580"/>
    <x v="2"/>
    <x v="7"/>
    <x v="997"/>
    <n v="259.89600000000002"/>
    <n v="2"/>
    <n v="0.4"/>
    <n v="-56.310799999999972"/>
  </r>
  <r>
    <n v="6888"/>
    <s v="CA-2014-120222"/>
    <x v="3"/>
    <x v="1016"/>
    <d v="2014-05-03T00:00:00"/>
    <s v="Standard Class"/>
    <s v="LL-16840"/>
    <s v="Lauren Leatherbury"/>
    <x v="0"/>
    <x v="0"/>
    <s v="Los Angeles"/>
    <x v="1"/>
    <n v="90032"/>
    <x v="1"/>
    <s v="OFF-PA-10004675"/>
    <x v="1"/>
    <x v="10"/>
    <x v="69"/>
    <n v="19.049999999999997"/>
    <n v="3"/>
    <n v="0"/>
    <n v="8.7629999999999999"/>
  </r>
  <r>
    <n v="6889"/>
    <s v="CA-2014-120222"/>
    <x v="3"/>
    <x v="1016"/>
    <d v="2014-05-03T00:00:00"/>
    <s v="Standard Class"/>
    <s v="LL-16840"/>
    <s v="Lauren Leatherbury"/>
    <x v="0"/>
    <x v="0"/>
    <s v="Los Angeles"/>
    <x v="1"/>
    <n v="90032"/>
    <x v="1"/>
    <s v="OFF-BI-10000666"/>
    <x v="1"/>
    <x v="8"/>
    <x v="980"/>
    <n v="73.343999999999994"/>
    <n v="3"/>
    <n v="0.2"/>
    <n v="27.503999999999998"/>
  </r>
  <r>
    <n v="6890"/>
    <s v="CA-2014-164756"/>
    <x v="3"/>
    <x v="65"/>
    <d v="2014-09-23T00:00:00"/>
    <s v="Standard Class"/>
    <s v="SS-20140"/>
    <s v="Saphhira Shifley"/>
    <x v="1"/>
    <x v="0"/>
    <s v="Columbus"/>
    <x v="32"/>
    <n v="31907"/>
    <x v="0"/>
    <s v="TEC-PH-10001552"/>
    <x v="2"/>
    <x v="7"/>
    <x v="178"/>
    <n v="95.68"/>
    <n v="8"/>
    <n v="0"/>
    <n v="26.790400000000005"/>
  </r>
  <r>
    <n v="6891"/>
    <s v="CA-2014-164756"/>
    <x v="3"/>
    <x v="65"/>
    <d v="2014-09-23T00:00:00"/>
    <s v="Standard Class"/>
    <s v="SS-20140"/>
    <s v="Saphhira Shifley"/>
    <x v="1"/>
    <x v="0"/>
    <s v="Columbus"/>
    <x v="32"/>
    <n v="31907"/>
    <x v="0"/>
    <s v="OFF-PA-10000673"/>
    <x v="1"/>
    <x v="10"/>
    <x v="249"/>
    <n v="50.96"/>
    <n v="7"/>
    <n v="0"/>
    <n v="24.460800000000003"/>
  </r>
  <r>
    <n v="6892"/>
    <s v="CA-2014-164756"/>
    <x v="3"/>
    <x v="65"/>
    <d v="2014-09-23T00:00:00"/>
    <s v="Standard Class"/>
    <s v="SS-20140"/>
    <s v="Saphhira Shifley"/>
    <x v="1"/>
    <x v="0"/>
    <s v="Columbus"/>
    <x v="32"/>
    <n v="31907"/>
    <x v="0"/>
    <s v="OFF-AR-10000380"/>
    <x v="1"/>
    <x v="6"/>
    <x v="108"/>
    <n v="113.94"/>
    <n v="3"/>
    <n v="0"/>
    <n v="34.181999999999988"/>
  </r>
  <r>
    <n v="6893"/>
    <s v="CA-2014-164756"/>
    <x v="3"/>
    <x v="65"/>
    <d v="2014-09-23T00:00:00"/>
    <s v="Standard Class"/>
    <s v="SS-20140"/>
    <s v="Saphhira Shifley"/>
    <x v="1"/>
    <x v="0"/>
    <s v="Columbus"/>
    <x v="32"/>
    <n v="31907"/>
    <x v="0"/>
    <s v="OFF-PA-10003848"/>
    <x v="1"/>
    <x v="10"/>
    <x v="1442"/>
    <n v="25.92"/>
    <n v="4"/>
    <n v="0"/>
    <n v="12.441600000000001"/>
  </r>
  <r>
    <n v="6894"/>
    <s v="CA-2014-164756"/>
    <x v="3"/>
    <x v="65"/>
    <d v="2014-09-23T00:00:00"/>
    <s v="Standard Class"/>
    <s v="SS-20140"/>
    <s v="Saphhira Shifley"/>
    <x v="1"/>
    <x v="0"/>
    <s v="Columbus"/>
    <x v="32"/>
    <n v="31907"/>
    <x v="0"/>
    <s v="FUR-FU-10002963"/>
    <x v="0"/>
    <x v="5"/>
    <x v="1502"/>
    <n v="20.32"/>
    <n v="4"/>
    <n v="0"/>
    <n v="6.9087999999999994"/>
  </r>
  <r>
    <n v="6895"/>
    <s v="CA-2014-164756"/>
    <x v="3"/>
    <x v="65"/>
    <d v="2014-09-23T00:00:00"/>
    <s v="Standard Class"/>
    <s v="SS-20140"/>
    <s v="Saphhira Shifley"/>
    <x v="1"/>
    <x v="0"/>
    <s v="Columbus"/>
    <x v="32"/>
    <n v="31907"/>
    <x v="0"/>
    <s v="TEC-PH-10002447"/>
    <x v="2"/>
    <x v="7"/>
    <x v="53"/>
    <n v="411.98"/>
    <n v="2"/>
    <n v="0"/>
    <n v="119.4742"/>
  </r>
  <r>
    <n v="6896"/>
    <s v="CA-2014-164756"/>
    <x v="3"/>
    <x v="65"/>
    <d v="2014-09-23T00:00:00"/>
    <s v="Standard Class"/>
    <s v="SS-20140"/>
    <s v="Saphhira Shifley"/>
    <x v="1"/>
    <x v="0"/>
    <s v="Columbus"/>
    <x v="32"/>
    <n v="31907"/>
    <x v="0"/>
    <s v="OFF-SU-10004261"/>
    <x v="1"/>
    <x v="14"/>
    <x v="605"/>
    <n v="34.479999999999997"/>
    <n v="2"/>
    <n v="0"/>
    <n v="9.9991999999999948"/>
  </r>
  <r>
    <n v="6897"/>
    <s v="CA-2014-164756"/>
    <x v="3"/>
    <x v="65"/>
    <d v="2014-09-23T00:00:00"/>
    <s v="Standard Class"/>
    <s v="SS-20140"/>
    <s v="Saphhira Shifley"/>
    <x v="1"/>
    <x v="0"/>
    <s v="Columbus"/>
    <x v="32"/>
    <n v="31907"/>
    <x v="0"/>
    <s v="OFF-PA-10003228"/>
    <x v="1"/>
    <x v="10"/>
    <x v="1668"/>
    <n v="244.54999999999998"/>
    <n v="5"/>
    <n v="0"/>
    <n v="114.93849999999998"/>
  </r>
  <r>
    <n v="6898"/>
    <s v="CA-2014-122028"/>
    <x v="3"/>
    <x v="238"/>
    <d v="2014-08-26T00:00:00"/>
    <s v="Standard Class"/>
    <s v="CK-12205"/>
    <s v="Chloris Kastensmidt"/>
    <x v="0"/>
    <x v="0"/>
    <s v="Lakewood"/>
    <x v="24"/>
    <n v="44107"/>
    <x v="3"/>
    <s v="OFF-BI-10004817"/>
    <x v="1"/>
    <x v="8"/>
    <x v="1199"/>
    <n v="10.782000000000002"/>
    <n v="3"/>
    <n v="0.7"/>
    <n v="-7.9067999999999969"/>
  </r>
  <r>
    <n v="6899"/>
    <s v="US-2012-165512"/>
    <x v="1"/>
    <x v="1137"/>
    <d v="2012-05-26T00:00:00"/>
    <s v="Second Class"/>
    <s v="VS-21820"/>
    <s v="Vivek Sundaresam"/>
    <x v="0"/>
    <x v="0"/>
    <s v="Naperville"/>
    <x v="10"/>
    <n v="60540"/>
    <x v="2"/>
    <s v="FUR-CH-10002880"/>
    <x v="0"/>
    <x v="1"/>
    <x v="801"/>
    <n v="602.65099999999995"/>
    <n v="7"/>
    <n v="0.3"/>
    <n v="-163.57670000000005"/>
  </r>
  <r>
    <n v="6900"/>
    <s v="US-2012-165512"/>
    <x v="1"/>
    <x v="1137"/>
    <d v="2012-05-26T00:00:00"/>
    <s v="Second Class"/>
    <s v="VS-21820"/>
    <s v="Vivek Sundaresam"/>
    <x v="0"/>
    <x v="0"/>
    <s v="Naperville"/>
    <x v="10"/>
    <n v="60540"/>
    <x v="2"/>
    <s v="OFF-BI-10001249"/>
    <x v="1"/>
    <x v="8"/>
    <x v="1182"/>
    <n v="7.6559999999999988"/>
    <n v="6"/>
    <n v="0.8"/>
    <n v="-13.015200000000004"/>
  </r>
  <r>
    <n v="6901"/>
    <s v="CA-2012-140557"/>
    <x v="1"/>
    <x v="67"/>
    <d v="2012-09-11T00:00:00"/>
    <s v="Standard Class"/>
    <s v="TN-21040"/>
    <s v="Tanja Norvell"/>
    <x v="2"/>
    <x v="0"/>
    <s v="New York City"/>
    <x v="15"/>
    <n v="10009"/>
    <x v="3"/>
    <s v="TEC-AC-10002402"/>
    <x v="2"/>
    <x v="11"/>
    <x v="651"/>
    <n v="559.92999999999995"/>
    <n v="7"/>
    <n v="0"/>
    <n v="167.97899999999996"/>
  </r>
  <r>
    <n v="6902"/>
    <s v="US-2014-135013"/>
    <x v="3"/>
    <x v="1138"/>
    <d v="2014-07-25T00:00:00"/>
    <s v="Same Day"/>
    <s v="HR-14830"/>
    <s v="Harold Ryan"/>
    <x v="1"/>
    <x v="0"/>
    <s v="Huntington Beach"/>
    <x v="1"/>
    <n v="92646"/>
    <x v="1"/>
    <s v="TEC-CO-10001449"/>
    <x v="2"/>
    <x v="16"/>
    <x v="303"/>
    <n v="2399.96"/>
    <n v="5"/>
    <n v="0.2"/>
    <n v="839.9860000000001"/>
  </r>
  <r>
    <n v="6903"/>
    <s v="CA-2014-111220"/>
    <x v="3"/>
    <x v="264"/>
    <d v="2014-09-09T00:00:00"/>
    <s v="Standard Class"/>
    <s v="JS-15595"/>
    <s v="Jill Stevenson"/>
    <x v="1"/>
    <x v="0"/>
    <s v="Chicago"/>
    <x v="10"/>
    <n v="60653"/>
    <x v="2"/>
    <s v="OFF-FA-10002280"/>
    <x v="1"/>
    <x v="13"/>
    <x v="653"/>
    <n v="16"/>
    <n v="4"/>
    <n v="0.2"/>
    <n v="5.6"/>
  </r>
  <r>
    <n v="6904"/>
    <s v="CA-2014-111220"/>
    <x v="3"/>
    <x v="264"/>
    <d v="2014-09-09T00:00:00"/>
    <s v="Standard Class"/>
    <s v="JS-15595"/>
    <s v="Jill Stevenson"/>
    <x v="1"/>
    <x v="0"/>
    <s v="Chicago"/>
    <x v="10"/>
    <n v="60653"/>
    <x v="2"/>
    <s v="OFF-AP-10003278"/>
    <x v="1"/>
    <x v="9"/>
    <x v="1784"/>
    <n v="5.5879999999999992"/>
    <n v="2"/>
    <n v="0.8"/>
    <n v="-15.087600000000002"/>
  </r>
  <r>
    <n v="6905"/>
    <s v="CA-2014-111220"/>
    <x v="3"/>
    <x v="264"/>
    <d v="2014-09-09T00:00:00"/>
    <s v="Standard Class"/>
    <s v="JS-15595"/>
    <s v="Jill Stevenson"/>
    <x v="1"/>
    <x v="0"/>
    <s v="Chicago"/>
    <x v="10"/>
    <n v="60653"/>
    <x v="2"/>
    <s v="OFF-ST-10003994"/>
    <x v="1"/>
    <x v="4"/>
    <x v="1736"/>
    <n v="235.92"/>
    <n v="5"/>
    <n v="0.2"/>
    <n v="-44.235000000000007"/>
  </r>
  <r>
    <n v="6906"/>
    <s v="US-2014-149006"/>
    <x v="3"/>
    <x v="1139"/>
    <d v="2014-12-09T00:00:00"/>
    <s v="Second Class"/>
    <s v="BN-11470"/>
    <s v="Brad Norvell"/>
    <x v="1"/>
    <x v="0"/>
    <s v="Brentwood"/>
    <x v="1"/>
    <n v="94513"/>
    <x v="1"/>
    <s v="OFF-ST-10003221"/>
    <x v="1"/>
    <x v="4"/>
    <x v="33"/>
    <n v="10.68"/>
    <n v="1"/>
    <n v="0"/>
    <n v="2.8836000000000004"/>
  </r>
  <r>
    <n v="6907"/>
    <s v="CA-2014-149468"/>
    <x v="3"/>
    <x v="968"/>
    <d v="2014-05-21T00:00:00"/>
    <s v="Same Day"/>
    <s v="AR-10405"/>
    <s v="Allen Rosenblatt"/>
    <x v="1"/>
    <x v="0"/>
    <s v="Trenton"/>
    <x v="12"/>
    <n v="48183"/>
    <x v="2"/>
    <s v="OFF-BI-10002225"/>
    <x v="1"/>
    <x v="8"/>
    <x v="336"/>
    <n v="41.28"/>
    <n v="2"/>
    <n v="0"/>
    <n v="19.814399999999999"/>
  </r>
  <r>
    <n v="6908"/>
    <s v="CA-2013-140249"/>
    <x v="0"/>
    <x v="720"/>
    <d v="2013-10-04T00:00:00"/>
    <s v="Standard Class"/>
    <s v="SW-20455"/>
    <s v="Shaun Weien"/>
    <x v="0"/>
    <x v="0"/>
    <s v="Seattle"/>
    <x v="4"/>
    <n v="98103"/>
    <x v="1"/>
    <s v="TEC-PH-10002584"/>
    <x v="2"/>
    <x v="7"/>
    <x v="1696"/>
    <n v="1001.5840000000001"/>
    <n v="2"/>
    <n v="0.2"/>
    <n v="125.19799999999992"/>
  </r>
  <r>
    <n v="6909"/>
    <s v="US-2014-135503"/>
    <x v="3"/>
    <x v="389"/>
    <d v="2014-12-16T00:00:00"/>
    <s v="Standard Class"/>
    <s v="JE-16165"/>
    <s v="Justin Ellison"/>
    <x v="1"/>
    <x v="0"/>
    <s v="North Charleston"/>
    <x v="20"/>
    <n v="29406"/>
    <x v="0"/>
    <s v="FUR-FU-10002364"/>
    <x v="0"/>
    <x v="5"/>
    <x v="1231"/>
    <n v="14.76"/>
    <n v="2"/>
    <n v="0"/>
    <n v="4.2803999999999984"/>
  </r>
  <r>
    <n v="6910"/>
    <s v="CA-2011-126277"/>
    <x v="2"/>
    <x v="103"/>
    <d v="2011-09-18T00:00:00"/>
    <s v="Second Class"/>
    <s v="LH-16900"/>
    <s v="Lena Hernandez"/>
    <x v="0"/>
    <x v="0"/>
    <s v="Columbus"/>
    <x v="24"/>
    <n v="43229"/>
    <x v="3"/>
    <s v="OFF-BI-10004022"/>
    <x v="1"/>
    <x v="8"/>
    <x v="748"/>
    <n v="2.5020000000000002"/>
    <n v="3"/>
    <n v="0.7"/>
    <n v="-2.0015999999999998"/>
  </r>
  <r>
    <n v="6911"/>
    <s v="US-2014-115301"/>
    <x v="3"/>
    <x v="570"/>
    <d v="2014-08-03T00:00:00"/>
    <s v="Standard Class"/>
    <s v="VG-21790"/>
    <s v="Vivek Gonzalez"/>
    <x v="0"/>
    <x v="0"/>
    <s v="Seattle"/>
    <x v="4"/>
    <n v="98103"/>
    <x v="1"/>
    <s v="FUR-BO-10004709"/>
    <x v="0"/>
    <x v="0"/>
    <x v="263"/>
    <n v="115.96"/>
    <n v="2"/>
    <n v="0"/>
    <n v="25.511200000000002"/>
  </r>
  <r>
    <n v="6912"/>
    <s v="CA-2014-168942"/>
    <x v="3"/>
    <x v="378"/>
    <d v="2014-08-06T00:00:00"/>
    <s v="Second Class"/>
    <s v="EM-13960"/>
    <s v="Eric Murdock"/>
    <x v="0"/>
    <x v="0"/>
    <s v="San Francisco"/>
    <x v="1"/>
    <n v="94109"/>
    <x v="1"/>
    <s v="OFF-ST-10004340"/>
    <x v="1"/>
    <x v="4"/>
    <x v="809"/>
    <n v="186.54"/>
    <n v="3"/>
    <n v="0"/>
    <n v="50.365800000000007"/>
  </r>
  <r>
    <n v="6913"/>
    <s v="US-2014-128398"/>
    <x v="3"/>
    <x v="743"/>
    <d v="2014-05-06T00:00:00"/>
    <s v="Second Class"/>
    <s v="EM-13825"/>
    <s v="Elizabeth Moffitt"/>
    <x v="1"/>
    <x v="0"/>
    <s v="Los Angeles"/>
    <x v="1"/>
    <n v="90049"/>
    <x v="1"/>
    <s v="TEC-AC-10001714"/>
    <x v="2"/>
    <x v="11"/>
    <x v="678"/>
    <n v="159.56"/>
    <n v="4"/>
    <n v="0"/>
    <n v="59.037199999999999"/>
  </r>
  <r>
    <n v="6914"/>
    <s v="CA-2012-104115"/>
    <x v="1"/>
    <x v="821"/>
    <d v="2012-06-16T00:00:00"/>
    <s v="Standard Class"/>
    <s v="JH-15910"/>
    <s v="Jonathan Howell"/>
    <x v="0"/>
    <x v="0"/>
    <s v="West Palm Beach"/>
    <x v="2"/>
    <n v="33407"/>
    <x v="0"/>
    <s v="TEC-PH-10002844"/>
    <x v="2"/>
    <x v="7"/>
    <x v="104"/>
    <n v="55.984000000000009"/>
    <n v="2"/>
    <n v="0.2"/>
    <n v="4.1987999999999985"/>
  </r>
  <r>
    <n v="6915"/>
    <s v="CA-2011-142510"/>
    <x v="2"/>
    <x v="1091"/>
    <d v="2011-12-29T00:00:00"/>
    <s v="Standard Class"/>
    <s v="NP-18700"/>
    <s v="Nora Preis"/>
    <x v="0"/>
    <x v="0"/>
    <s v="Chicago"/>
    <x v="10"/>
    <n v="60623"/>
    <x v="2"/>
    <s v="OFF-ST-10000585"/>
    <x v="1"/>
    <x v="4"/>
    <x v="541"/>
    <n v="132.16"/>
    <n v="1"/>
    <n v="0.2"/>
    <n v="9.911999999999999"/>
  </r>
  <r>
    <n v="6916"/>
    <s v="CA-2011-142510"/>
    <x v="2"/>
    <x v="1091"/>
    <d v="2011-12-29T00:00:00"/>
    <s v="Standard Class"/>
    <s v="NP-18700"/>
    <s v="Nora Preis"/>
    <x v="0"/>
    <x v="0"/>
    <s v="Chicago"/>
    <x v="10"/>
    <n v="60623"/>
    <x v="2"/>
    <s v="OFF-BI-10002824"/>
    <x v="1"/>
    <x v="8"/>
    <x v="523"/>
    <n v="17.903999999999996"/>
    <n v="6"/>
    <n v="0.8"/>
    <n v="-31.332000000000008"/>
  </r>
  <r>
    <n v="6917"/>
    <s v="CA-2011-142510"/>
    <x v="2"/>
    <x v="1091"/>
    <d v="2011-12-29T00:00:00"/>
    <s v="Standard Class"/>
    <s v="NP-18700"/>
    <s v="Nora Preis"/>
    <x v="0"/>
    <x v="0"/>
    <s v="Chicago"/>
    <x v="10"/>
    <n v="60623"/>
    <x v="2"/>
    <s v="OFF-PA-10001289"/>
    <x v="1"/>
    <x v="10"/>
    <x v="952"/>
    <n v="124.032"/>
    <n v="4"/>
    <n v="0.2"/>
    <n v="44.961600000000004"/>
  </r>
  <r>
    <n v="6918"/>
    <s v="CA-2011-124247"/>
    <x v="2"/>
    <x v="757"/>
    <d v="2011-12-21T00:00:00"/>
    <s v="Standard Class"/>
    <s v="SH-20635"/>
    <s v="Stefanie Holloman"/>
    <x v="1"/>
    <x v="0"/>
    <s v="Sacramento"/>
    <x v="1"/>
    <n v="95823"/>
    <x v="1"/>
    <s v="FUR-CH-10001854"/>
    <x v="0"/>
    <x v="1"/>
    <x v="1110"/>
    <n v="1403.9200000000003"/>
    <n v="5"/>
    <n v="0.2"/>
    <n v="70.196000000000026"/>
  </r>
  <r>
    <n v="6919"/>
    <s v="CA-2013-105473"/>
    <x v="0"/>
    <x v="947"/>
    <d v="2013-04-19T00:00:00"/>
    <s v="Second Class"/>
    <s v="BM-11785"/>
    <s v="Bryan Mills"/>
    <x v="0"/>
    <x v="0"/>
    <s v="Seattle"/>
    <x v="4"/>
    <n v="98115"/>
    <x v="1"/>
    <s v="OFF-SU-10003567"/>
    <x v="1"/>
    <x v="14"/>
    <x v="1489"/>
    <n v="28.799999999999997"/>
    <n v="3"/>
    <n v="0"/>
    <n v="0.86400000000000077"/>
  </r>
  <r>
    <n v="6920"/>
    <s v="CA-2012-102806"/>
    <x v="1"/>
    <x v="1031"/>
    <d v="2012-05-28T00:00:00"/>
    <s v="Standard Class"/>
    <s v="HG-14965"/>
    <s v="Henry Goldwyn"/>
    <x v="1"/>
    <x v="0"/>
    <s v="Philadelphia"/>
    <x v="9"/>
    <n v="19143"/>
    <x v="3"/>
    <s v="OFF-BI-10001597"/>
    <x v="1"/>
    <x v="8"/>
    <x v="790"/>
    <n v="24.588000000000001"/>
    <n v="2"/>
    <n v="0.7"/>
    <n v="-18.031199999999998"/>
  </r>
  <r>
    <n v="6921"/>
    <s v="CA-2014-121706"/>
    <x v="3"/>
    <x v="425"/>
    <d v="2014-03-03T00:00:00"/>
    <s v="Standard Class"/>
    <s v="BM-11140"/>
    <s v="Becky Martin"/>
    <x v="0"/>
    <x v="0"/>
    <s v="Santa Barbara"/>
    <x v="1"/>
    <n v="93101"/>
    <x v="1"/>
    <s v="OFF-AP-10003287"/>
    <x v="1"/>
    <x v="9"/>
    <x v="538"/>
    <n v="356.78999999999996"/>
    <n v="7"/>
    <n v="0"/>
    <n v="99.901199999999989"/>
  </r>
  <r>
    <n v="6922"/>
    <s v="CA-2014-109211"/>
    <x v="3"/>
    <x v="1095"/>
    <d v="2014-04-11T00:00:00"/>
    <s v="Standard Class"/>
    <s v="PS-19045"/>
    <s v="Penelope Sewall"/>
    <x v="2"/>
    <x v="0"/>
    <s v="New York City"/>
    <x v="15"/>
    <n v="10011"/>
    <x v="3"/>
    <s v="OFF-EN-10001532"/>
    <x v="1"/>
    <x v="12"/>
    <x v="613"/>
    <n v="16.98"/>
    <n v="1"/>
    <n v="0"/>
    <n v="8.49"/>
  </r>
  <r>
    <n v="6923"/>
    <s v="CA-2012-134257"/>
    <x v="1"/>
    <x v="199"/>
    <d v="2012-03-19T00:00:00"/>
    <s v="Second Class"/>
    <s v="MS-17710"/>
    <s v="Maurice Satty"/>
    <x v="0"/>
    <x v="0"/>
    <s v="Auburn"/>
    <x v="19"/>
    <n v="36830"/>
    <x v="0"/>
    <s v="OFF-LA-10003930"/>
    <x v="1"/>
    <x v="2"/>
    <x v="503"/>
    <n v="491.55"/>
    <n v="5"/>
    <n v="0"/>
    <n v="240.8595"/>
  </r>
  <r>
    <n v="6924"/>
    <s v="CA-2012-134257"/>
    <x v="1"/>
    <x v="199"/>
    <d v="2012-03-19T00:00:00"/>
    <s v="Second Class"/>
    <s v="MS-17710"/>
    <s v="Maurice Satty"/>
    <x v="0"/>
    <x v="0"/>
    <s v="Auburn"/>
    <x v="19"/>
    <n v="36830"/>
    <x v="0"/>
    <s v="OFF-EN-10003845"/>
    <x v="1"/>
    <x v="12"/>
    <x v="431"/>
    <n v="7.38"/>
    <n v="2"/>
    <n v="0"/>
    <n v="3.3947999999999996"/>
  </r>
  <r>
    <n v="6925"/>
    <s v="CA-2012-137925"/>
    <x v="1"/>
    <x v="672"/>
    <d v="2012-12-04T00:00:00"/>
    <s v="Standard Class"/>
    <s v="JL-15235"/>
    <s v="Janet Lee"/>
    <x v="0"/>
    <x v="0"/>
    <s v="New York City"/>
    <x v="15"/>
    <n v="10035"/>
    <x v="3"/>
    <s v="OFF-PA-10002659"/>
    <x v="1"/>
    <x v="10"/>
    <x v="922"/>
    <n v="23.66"/>
    <n v="7"/>
    <n v="0"/>
    <n v="10.883599999999998"/>
  </r>
  <r>
    <n v="6926"/>
    <s v="CA-2012-137925"/>
    <x v="1"/>
    <x v="672"/>
    <d v="2012-12-04T00:00:00"/>
    <s v="Standard Class"/>
    <s v="JL-15235"/>
    <s v="Janet Lee"/>
    <x v="0"/>
    <x v="0"/>
    <s v="New York City"/>
    <x v="15"/>
    <n v="10035"/>
    <x v="3"/>
    <s v="FUR-BO-10001608"/>
    <x v="0"/>
    <x v="0"/>
    <x v="1523"/>
    <n v="681.40800000000013"/>
    <n v="12"/>
    <n v="0.2"/>
    <n v="42.588000000000022"/>
  </r>
  <r>
    <n v="6927"/>
    <s v="CA-2013-140046"/>
    <x v="0"/>
    <x v="1062"/>
    <d v="2013-08-04T00:00:00"/>
    <s v="Standard Class"/>
    <s v="KM-16660"/>
    <s v="Khloe Miller"/>
    <x v="0"/>
    <x v="0"/>
    <s v="Los Angeles"/>
    <x v="1"/>
    <n v="90032"/>
    <x v="1"/>
    <s v="OFF-LA-10000305"/>
    <x v="1"/>
    <x v="2"/>
    <x v="1707"/>
    <n v="18.899999999999999"/>
    <n v="3"/>
    <n v="0"/>
    <n v="8.6939999999999991"/>
  </r>
  <r>
    <n v="6928"/>
    <s v="CA-2013-140382"/>
    <x v="0"/>
    <x v="661"/>
    <d v="2013-06-26T00:00:00"/>
    <s v="Second Class"/>
    <s v="RD-19900"/>
    <s v="Ruben Dartt"/>
    <x v="0"/>
    <x v="0"/>
    <s v="San Francisco"/>
    <x v="1"/>
    <n v="94109"/>
    <x v="1"/>
    <s v="OFF-ST-10003638"/>
    <x v="1"/>
    <x v="4"/>
    <x v="1222"/>
    <n v="93.68"/>
    <n v="4"/>
    <n v="0"/>
    <n v="25.293599999999998"/>
  </r>
  <r>
    <n v="6929"/>
    <s v="CA-2013-140382"/>
    <x v="0"/>
    <x v="661"/>
    <d v="2013-06-26T00:00:00"/>
    <s v="Second Class"/>
    <s v="RD-19900"/>
    <s v="Ruben Dartt"/>
    <x v="0"/>
    <x v="0"/>
    <s v="San Francisco"/>
    <x v="1"/>
    <n v="94109"/>
    <x v="1"/>
    <s v="OFF-LA-10001934"/>
    <x v="1"/>
    <x v="2"/>
    <x v="568"/>
    <n v="21.93"/>
    <n v="3"/>
    <n v="0"/>
    <n v="10.307099999999998"/>
  </r>
  <r>
    <n v="6930"/>
    <s v="CA-2013-140382"/>
    <x v="0"/>
    <x v="661"/>
    <d v="2013-06-26T00:00:00"/>
    <s v="Second Class"/>
    <s v="RD-19900"/>
    <s v="Ruben Dartt"/>
    <x v="0"/>
    <x v="0"/>
    <s v="San Francisco"/>
    <x v="1"/>
    <n v="94109"/>
    <x v="1"/>
    <s v="TEC-PH-10003012"/>
    <x v="2"/>
    <x v="7"/>
    <x v="344"/>
    <n v="862.34400000000005"/>
    <n v="7"/>
    <n v="0.2"/>
    <n v="97.013699999999858"/>
  </r>
  <r>
    <n v="6931"/>
    <s v="CA-2013-140382"/>
    <x v="0"/>
    <x v="661"/>
    <d v="2013-06-26T00:00:00"/>
    <s v="Second Class"/>
    <s v="RD-19900"/>
    <s v="Ruben Dartt"/>
    <x v="0"/>
    <x v="0"/>
    <s v="San Francisco"/>
    <x v="1"/>
    <n v="94109"/>
    <x v="1"/>
    <s v="OFF-PA-10001019"/>
    <x v="1"/>
    <x v="10"/>
    <x v="675"/>
    <n v="19.98"/>
    <n v="1"/>
    <n v="0"/>
    <n v="9.3905999999999992"/>
  </r>
  <r>
    <n v="6932"/>
    <s v="CA-2011-164182"/>
    <x v="2"/>
    <x v="686"/>
    <d v="2011-07-18T00:00:00"/>
    <s v="Standard Class"/>
    <s v="ST-20530"/>
    <s v="Shui Tom"/>
    <x v="0"/>
    <x v="0"/>
    <s v="Philadelphia"/>
    <x v="9"/>
    <n v="19140"/>
    <x v="3"/>
    <s v="TEC-PH-10002070"/>
    <x v="2"/>
    <x v="7"/>
    <x v="1785"/>
    <n v="13.493999999999998"/>
    <n v="1"/>
    <n v="0.4"/>
    <n v="-2.2490000000000023"/>
  </r>
  <r>
    <n v="6933"/>
    <s v="CA-2011-164182"/>
    <x v="2"/>
    <x v="686"/>
    <d v="2011-07-18T00:00:00"/>
    <s v="Standard Class"/>
    <s v="ST-20530"/>
    <s v="Shui Tom"/>
    <x v="0"/>
    <x v="0"/>
    <s v="Philadelphia"/>
    <x v="9"/>
    <n v="19140"/>
    <x v="3"/>
    <s v="TEC-PH-10002583"/>
    <x v="2"/>
    <x v="7"/>
    <x v="1708"/>
    <n v="23.987999999999996"/>
    <n v="2"/>
    <n v="0.4"/>
    <n v="-13.993000000000004"/>
  </r>
  <r>
    <n v="6934"/>
    <s v="CA-2011-164182"/>
    <x v="2"/>
    <x v="686"/>
    <d v="2011-07-18T00:00:00"/>
    <s v="Standard Class"/>
    <s v="ST-20530"/>
    <s v="Shui Tom"/>
    <x v="0"/>
    <x v="0"/>
    <s v="Philadelphia"/>
    <x v="9"/>
    <n v="19140"/>
    <x v="3"/>
    <s v="FUR-FU-10001057"/>
    <x v="0"/>
    <x v="5"/>
    <x v="1782"/>
    <n v="31.983999999999998"/>
    <n v="2"/>
    <n v="0.2"/>
    <n v="1.1993999999999998"/>
  </r>
  <r>
    <n v="6935"/>
    <s v="CA-2011-164182"/>
    <x v="2"/>
    <x v="686"/>
    <d v="2011-07-18T00:00:00"/>
    <s v="Standard Class"/>
    <s v="ST-20530"/>
    <s v="Shui Tom"/>
    <x v="0"/>
    <x v="0"/>
    <s v="Philadelphia"/>
    <x v="9"/>
    <n v="19140"/>
    <x v="3"/>
    <s v="OFF-AR-10001044"/>
    <x v="1"/>
    <x v="6"/>
    <x v="1042"/>
    <n v="41.584000000000003"/>
    <n v="2"/>
    <n v="0.2"/>
    <n v="4.6781999999999968"/>
  </r>
  <r>
    <n v="6936"/>
    <s v="CA-2014-137365"/>
    <x v="3"/>
    <x v="329"/>
    <d v="2014-12-04T00:00:00"/>
    <s v="Second Class"/>
    <s v="BP-11095"/>
    <s v="Bart Pistole"/>
    <x v="1"/>
    <x v="0"/>
    <s v="El Paso"/>
    <x v="5"/>
    <n v="79907"/>
    <x v="2"/>
    <s v="TEC-AC-10001767"/>
    <x v="2"/>
    <x v="11"/>
    <x v="97"/>
    <n v="95.976000000000013"/>
    <n v="3"/>
    <n v="0.2"/>
    <n v="-10.797300000000011"/>
  </r>
  <r>
    <n v="6937"/>
    <s v="CA-2013-129847"/>
    <x v="0"/>
    <x v="476"/>
    <d v="2013-09-05T00:00:00"/>
    <s v="First Class"/>
    <s v="TA-21385"/>
    <s v="Tom Ashbrook"/>
    <x v="2"/>
    <x v="0"/>
    <s v="Chicago"/>
    <x v="10"/>
    <n v="60653"/>
    <x v="2"/>
    <s v="FUR-FU-10000277"/>
    <x v="0"/>
    <x v="5"/>
    <x v="1786"/>
    <n v="84.272000000000006"/>
    <n v="2"/>
    <n v="0.6"/>
    <n v="-75.844800000000006"/>
  </r>
  <r>
    <n v="6938"/>
    <s v="CA-2011-126963"/>
    <x v="2"/>
    <x v="345"/>
    <d v="2011-06-15T00:00:00"/>
    <s v="Same Day"/>
    <s v="PS-18760"/>
    <s v="Pamela Stobb"/>
    <x v="0"/>
    <x v="0"/>
    <s v="El Paso"/>
    <x v="5"/>
    <n v="79907"/>
    <x v="2"/>
    <s v="OFF-PA-10001952"/>
    <x v="1"/>
    <x v="10"/>
    <x v="1747"/>
    <n v="36.544000000000004"/>
    <n v="2"/>
    <n v="0.2"/>
    <n v="11.876799999999998"/>
  </r>
  <r>
    <n v="6939"/>
    <s v="CA-2013-125094"/>
    <x v="0"/>
    <x v="732"/>
    <d v="2013-11-10T00:00:00"/>
    <s v="Standard Class"/>
    <s v="NP-18700"/>
    <s v="Nora Preis"/>
    <x v="0"/>
    <x v="0"/>
    <s v="Seattle"/>
    <x v="4"/>
    <n v="98105"/>
    <x v="1"/>
    <s v="TEC-AC-10004420"/>
    <x v="2"/>
    <x v="11"/>
    <x v="1787"/>
    <n v="479.72"/>
    <n v="4"/>
    <n v="0"/>
    <n v="52.769200000000012"/>
  </r>
  <r>
    <n v="6940"/>
    <s v="CA-2014-107132"/>
    <x v="3"/>
    <x v="335"/>
    <d v="2014-07-01T00:00:00"/>
    <s v="Standard Class"/>
    <s v="SC-20260"/>
    <s v="Scott Cohen"/>
    <x v="1"/>
    <x v="0"/>
    <s v="New York City"/>
    <x v="15"/>
    <n v="10009"/>
    <x v="3"/>
    <s v="OFF-BI-10001071"/>
    <x v="1"/>
    <x v="8"/>
    <x v="663"/>
    <n v="102.36799999999999"/>
    <n v="2"/>
    <n v="0.2"/>
    <n v="37.108400000000003"/>
  </r>
  <r>
    <n v="6941"/>
    <s v="CA-2014-107132"/>
    <x v="3"/>
    <x v="335"/>
    <d v="2014-07-01T00:00:00"/>
    <s v="Standard Class"/>
    <s v="SC-20260"/>
    <s v="Scott Cohen"/>
    <x v="1"/>
    <x v="0"/>
    <s v="New York City"/>
    <x v="15"/>
    <n v="10009"/>
    <x v="3"/>
    <s v="OFF-SU-10002503"/>
    <x v="1"/>
    <x v="14"/>
    <x v="669"/>
    <n v="28.4"/>
    <n v="5"/>
    <n v="0"/>
    <n v="8.2359999999999989"/>
  </r>
  <r>
    <n v="6942"/>
    <s v="CA-2014-107132"/>
    <x v="3"/>
    <x v="335"/>
    <d v="2014-07-01T00:00:00"/>
    <s v="Standard Class"/>
    <s v="SC-20260"/>
    <s v="Scott Cohen"/>
    <x v="1"/>
    <x v="0"/>
    <s v="New York City"/>
    <x v="15"/>
    <n v="10009"/>
    <x v="3"/>
    <s v="OFF-ST-10001490"/>
    <x v="1"/>
    <x v="4"/>
    <x v="513"/>
    <n v="713.88"/>
    <n v="4"/>
    <n v="0"/>
    <n v="214.16399999999993"/>
  </r>
  <r>
    <n v="6943"/>
    <s v="CA-2014-107132"/>
    <x v="3"/>
    <x v="335"/>
    <d v="2014-07-01T00:00:00"/>
    <s v="Standard Class"/>
    <s v="SC-20260"/>
    <s v="Scott Cohen"/>
    <x v="1"/>
    <x v="0"/>
    <s v="New York City"/>
    <x v="15"/>
    <n v="10009"/>
    <x v="3"/>
    <s v="OFF-PA-10003790"/>
    <x v="1"/>
    <x v="10"/>
    <x v="1250"/>
    <n v="68.52"/>
    <n v="3"/>
    <n v="0"/>
    <n v="31.519199999999998"/>
  </r>
  <r>
    <n v="6944"/>
    <s v="CA-2012-139248"/>
    <x v="1"/>
    <x v="395"/>
    <d v="2012-07-30T00:00:00"/>
    <s v="Standard Class"/>
    <s v="RD-19930"/>
    <s v="Russell D'Ascenzo"/>
    <x v="0"/>
    <x v="0"/>
    <s v="Los Angeles"/>
    <x v="1"/>
    <n v="90032"/>
    <x v="1"/>
    <s v="TEC-PH-10004094"/>
    <x v="2"/>
    <x v="7"/>
    <x v="1788"/>
    <n v="623.96"/>
    <n v="5"/>
    <n v="0.2"/>
    <n v="38.997500000000002"/>
  </r>
  <r>
    <n v="6945"/>
    <s v="CA-2011-148369"/>
    <x v="2"/>
    <x v="865"/>
    <d v="2011-09-27T00:00:00"/>
    <s v="Standard Class"/>
    <s v="TH-21115"/>
    <s v="Thea Hudgings"/>
    <x v="1"/>
    <x v="0"/>
    <s v="Newark"/>
    <x v="13"/>
    <n v="19711"/>
    <x v="3"/>
    <s v="OFF-BI-10004876"/>
    <x v="1"/>
    <x v="8"/>
    <x v="977"/>
    <n v="11.12"/>
    <n v="4"/>
    <n v="0"/>
    <n v="5.4487999999999994"/>
  </r>
  <r>
    <n v="6946"/>
    <s v="CA-2013-106243"/>
    <x v="0"/>
    <x v="955"/>
    <d v="2013-10-05T00:00:00"/>
    <s v="Standard Class"/>
    <s v="GM-14680"/>
    <s v="Greg Matthias"/>
    <x v="0"/>
    <x v="0"/>
    <s v="New York City"/>
    <x v="15"/>
    <n v="10011"/>
    <x v="3"/>
    <s v="FUR-BO-10003034"/>
    <x v="0"/>
    <x v="0"/>
    <x v="1194"/>
    <n v="523.91999999999996"/>
    <n v="5"/>
    <n v="0.2"/>
    <n v="-26.195999999999984"/>
  </r>
  <r>
    <n v="6947"/>
    <s v="CA-2012-126466"/>
    <x v="1"/>
    <x v="529"/>
    <d v="2012-11-13T00:00:00"/>
    <s v="Standard Class"/>
    <s v="JO-15550"/>
    <s v="Jesus Ocampo"/>
    <x v="2"/>
    <x v="0"/>
    <s v="Roseville"/>
    <x v="1"/>
    <n v="95661"/>
    <x v="1"/>
    <s v="OFF-FA-10000490"/>
    <x v="1"/>
    <x v="13"/>
    <x v="307"/>
    <n v="2.48"/>
    <n v="2"/>
    <n v="0"/>
    <n v="1.1656"/>
  </r>
  <r>
    <n v="6948"/>
    <s v="CA-2012-130365"/>
    <x v="1"/>
    <x v="334"/>
    <d v="2012-04-29T00:00:00"/>
    <s v="Standard Class"/>
    <s v="ZC-21910"/>
    <s v="Zuschuss Carroll"/>
    <x v="0"/>
    <x v="0"/>
    <s v="Aurora"/>
    <x v="10"/>
    <n v="60505"/>
    <x v="2"/>
    <s v="OFF-ST-10002574"/>
    <x v="1"/>
    <x v="4"/>
    <x v="926"/>
    <n v="221.024"/>
    <n v="2"/>
    <n v="0.2"/>
    <n v="-55.256"/>
  </r>
  <r>
    <n v="6949"/>
    <s v="CA-2012-130365"/>
    <x v="1"/>
    <x v="334"/>
    <d v="2012-04-29T00:00:00"/>
    <s v="Standard Class"/>
    <s v="ZC-21910"/>
    <s v="Zuschuss Carroll"/>
    <x v="0"/>
    <x v="0"/>
    <s v="Aurora"/>
    <x v="10"/>
    <n v="60505"/>
    <x v="2"/>
    <s v="FUR-CH-10003535"/>
    <x v="0"/>
    <x v="1"/>
    <x v="1513"/>
    <n v="128.05799999999999"/>
    <n v="3"/>
    <n v="0.3"/>
    <n v="-23.782199999999996"/>
  </r>
  <r>
    <n v="6950"/>
    <s v="CA-2014-143021"/>
    <x v="3"/>
    <x v="123"/>
    <d v="2014-11-20T00:00:00"/>
    <s v="Same Day"/>
    <s v="AP-10720"/>
    <s v="Anne Pryor"/>
    <x v="2"/>
    <x v="0"/>
    <s v="New York City"/>
    <x v="15"/>
    <n v="10011"/>
    <x v="3"/>
    <s v="OFF-BI-10001628"/>
    <x v="1"/>
    <x v="8"/>
    <x v="1103"/>
    <n v="58.407999999999994"/>
    <n v="7"/>
    <n v="0.2"/>
    <n v="18.252499999999998"/>
  </r>
  <r>
    <n v="6951"/>
    <s v="CA-2014-143021"/>
    <x v="3"/>
    <x v="123"/>
    <d v="2014-11-20T00:00:00"/>
    <s v="Same Day"/>
    <s v="AP-10720"/>
    <s v="Anne Pryor"/>
    <x v="2"/>
    <x v="0"/>
    <s v="New York City"/>
    <x v="15"/>
    <n v="10011"/>
    <x v="3"/>
    <s v="FUR-TA-10001676"/>
    <x v="0"/>
    <x v="3"/>
    <x v="957"/>
    <n v="79.97399999999999"/>
    <n v="3"/>
    <n v="0.4"/>
    <n v="-29.323800000000006"/>
  </r>
  <r>
    <n v="6952"/>
    <s v="CA-2012-161767"/>
    <x v="1"/>
    <x v="312"/>
    <d v="2012-11-24T00:00:00"/>
    <s v="Standard Class"/>
    <s v="GK-14620"/>
    <s v="Grace Kelly"/>
    <x v="1"/>
    <x v="0"/>
    <s v="Dallas"/>
    <x v="5"/>
    <n v="75217"/>
    <x v="2"/>
    <s v="TEC-MA-10002790"/>
    <x v="2"/>
    <x v="15"/>
    <x v="1789"/>
    <n v="479.988"/>
    <n v="2"/>
    <n v="0.4"/>
    <n v="55.998599999999954"/>
  </r>
  <r>
    <n v="6953"/>
    <s v="CA-2012-129917"/>
    <x v="1"/>
    <x v="653"/>
    <d v="2012-10-03T00:00:00"/>
    <s v="First Class"/>
    <s v="HM-14980"/>
    <s v="Henry MacAllister"/>
    <x v="0"/>
    <x v="0"/>
    <s v="Los Angeles"/>
    <x v="1"/>
    <n v="90008"/>
    <x v="1"/>
    <s v="OFF-BI-10001757"/>
    <x v="1"/>
    <x v="8"/>
    <x v="1158"/>
    <n v="11.808"/>
    <n v="3"/>
    <n v="0.2"/>
    <n v="4.1327999999999996"/>
  </r>
  <r>
    <n v="6954"/>
    <s v="CA-2012-129917"/>
    <x v="1"/>
    <x v="653"/>
    <d v="2012-10-03T00:00:00"/>
    <s v="First Class"/>
    <s v="HM-14980"/>
    <s v="Henry MacAllister"/>
    <x v="0"/>
    <x v="0"/>
    <s v="Los Angeles"/>
    <x v="1"/>
    <n v="90008"/>
    <x v="1"/>
    <s v="OFF-BI-10004828"/>
    <x v="1"/>
    <x v="8"/>
    <x v="1578"/>
    <n v="53.567999999999998"/>
    <n v="4"/>
    <n v="0.2"/>
    <n v="19.418399999999995"/>
  </r>
  <r>
    <n v="6955"/>
    <s v="CA-2012-129917"/>
    <x v="1"/>
    <x v="653"/>
    <d v="2012-10-03T00:00:00"/>
    <s v="First Class"/>
    <s v="HM-14980"/>
    <s v="Henry MacAllister"/>
    <x v="0"/>
    <x v="0"/>
    <s v="Los Angeles"/>
    <x v="1"/>
    <n v="90008"/>
    <x v="1"/>
    <s v="TEC-PH-10000369"/>
    <x v="2"/>
    <x v="7"/>
    <x v="1346"/>
    <n v="503.96000000000004"/>
    <n v="5"/>
    <n v="0.2"/>
    <n v="50.396000000000015"/>
  </r>
  <r>
    <n v="6956"/>
    <s v="CA-2012-115420"/>
    <x v="1"/>
    <x v="334"/>
    <d v="2012-05-02T00:00:00"/>
    <s v="Standard Class"/>
    <s v="LS-16945"/>
    <s v="Linda Southworth"/>
    <x v="1"/>
    <x v="0"/>
    <s v="Los Angeles"/>
    <x v="1"/>
    <n v="90004"/>
    <x v="1"/>
    <s v="OFF-EN-10003862"/>
    <x v="1"/>
    <x v="12"/>
    <x v="753"/>
    <n v="21.34"/>
    <n v="2"/>
    <n v="0"/>
    <n v="9.8163999999999998"/>
  </r>
  <r>
    <n v="6957"/>
    <s v="CA-2013-157588"/>
    <x v="0"/>
    <x v="216"/>
    <d v="2013-07-20T00:00:00"/>
    <s v="Standard Class"/>
    <s v="AR-10570"/>
    <s v="Anemone Ratner"/>
    <x v="0"/>
    <x v="0"/>
    <s v="Columbus"/>
    <x v="32"/>
    <n v="31907"/>
    <x v="0"/>
    <s v="OFF-BI-10003963"/>
    <x v="1"/>
    <x v="8"/>
    <x v="1320"/>
    <n v="36.4"/>
    <n v="5"/>
    <n v="0"/>
    <n v="17.107999999999997"/>
  </r>
  <r>
    <n v="6958"/>
    <s v="CA-2013-157588"/>
    <x v="0"/>
    <x v="216"/>
    <d v="2013-07-20T00:00:00"/>
    <s v="Standard Class"/>
    <s v="AR-10570"/>
    <s v="Anemone Ratner"/>
    <x v="0"/>
    <x v="0"/>
    <s v="Columbus"/>
    <x v="32"/>
    <n v="31907"/>
    <x v="0"/>
    <s v="FUR-FU-10004848"/>
    <x v="0"/>
    <x v="5"/>
    <x v="28"/>
    <n v="51.75"/>
    <n v="1"/>
    <n v="0"/>
    <n v="15.524999999999999"/>
  </r>
  <r>
    <n v="6959"/>
    <s v="CA-2012-167255"/>
    <x v="1"/>
    <x v="874"/>
    <d v="2012-09-29T00:00:00"/>
    <s v="Second Class"/>
    <s v="RH-19510"/>
    <s v="Rick Huthwaite"/>
    <x v="2"/>
    <x v="0"/>
    <s v="San Francisco"/>
    <x v="1"/>
    <n v="94110"/>
    <x v="1"/>
    <s v="OFF-ST-10001328"/>
    <x v="1"/>
    <x v="4"/>
    <x v="176"/>
    <n v="15.51"/>
    <n v="1"/>
    <n v="0"/>
    <n v="4.3428000000000004"/>
  </r>
  <r>
    <n v="6960"/>
    <s v="CA-2012-167255"/>
    <x v="1"/>
    <x v="874"/>
    <d v="2012-09-29T00:00:00"/>
    <s v="Second Class"/>
    <s v="RH-19510"/>
    <s v="Rick Huthwaite"/>
    <x v="2"/>
    <x v="0"/>
    <s v="San Francisco"/>
    <x v="1"/>
    <n v="94110"/>
    <x v="1"/>
    <s v="OFF-PA-10002377"/>
    <x v="1"/>
    <x v="10"/>
    <x v="127"/>
    <n v="146.82"/>
    <n v="3"/>
    <n v="0"/>
    <n v="73.41"/>
  </r>
  <r>
    <n v="6961"/>
    <s v="CA-2012-167255"/>
    <x v="1"/>
    <x v="874"/>
    <d v="2012-09-29T00:00:00"/>
    <s v="Second Class"/>
    <s v="RH-19510"/>
    <s v="Rick Huthwaite"/>
    <x v="2"/>
    <x v="0"/>
    <s v="San Francisco"/>
    <x v="1"/>
    <n v="94110"/>
    <x v="1"/>
    <s v="OFF-PA-10003441"/>
    <x v="1"/>
    <x v="10"/>
    <x v="485"/>
    <n v="12.96"/>
    <n v="2"/>
    <n v="0"/>
    <n v="6.2208000000000006"/>
  </r>
  <r>
    <n v="6962"/>
    <s v="CA-2014-162096"/>
    <x v="3"/>
    <x v="468"/>
    <d v="2014-11-11T00:00:00"/>
    <s v="Same Day"/>
    <s v="TB-21190"/>
    <s v="Thomas Brumley"/>
    <x v="2"/>
    <x v="0"/>
    <s v="Riverside"/>
    <x v="1"/>
    <n v="92503"/>
    <x v="1"/>
    <s v="OFF-AR-10002221"/>
    <x v="1"/>
    <x v="6"/>
    <x v="1008"/>
    <n v="7.8000000000000007"/>
    <n v="3"/>
    <n v="0"/>
    <n v="2.1060000000000008"/>
  </r>
  <r>
    <n v="6963"/>
    <s v="CA-2013-157161"/>
    <x v="0"/>
    <x v="87"/>
    <d v="2013-07-21T00:00:00"/>
    <s v="Second Class"/>
    <s v="JD-15895"/>
    <s v="Jonathan Doherty"/>
    <x v="1"/>
    <x v="0"/>
    <s v="Columbia"/>
    <x v="20"/>
    <n v="29203"/>
    <x v="0"/>
    <s v="OFF-EN-10001509"/>
    <x v="1"/>
    <x v="12"/>
    <x v="29"/>
    <n v="10.199999999999999"/>
    <n v="5"/>
    <n v="0"/>
    <n v="4.7939999999999996"/>
  </r>
  <r>
    <n v="6964"/>
    <s v="CA-2013-157161"/>
    <x v="0"/>
    <x v="87"/>
    <d v="2013-07-21T00:00:00"/>
    <s v="Second Class"/>
    <s v="JD-15895"/>
    <s v="Jonathan Doherty"/>
    <x v="1"/>
    <x v="0"/>
    <s v="Columbia"/>
    <x v="20"/>
    <n v="29203"/>
    <x v="0"/>
    <s v="OFF-AR-10003338"/>
    <x v="1"/>
    <x v="6"/>
    <x v="1430"/>
    <n v="22.32"/>
    <n v="3"/>
    <n v="0"/>
    <n v="5.580000000000001"/>
  </r>
  <r>
    <n v="6965"/>
    <s v="CA-2013-157161"/>
    <x v="0"/>
    <x v="87"/>
    <d v="2013-07-21T00:00:00"/>
    <s v="Second Class"/>
    <s v="JD-15895"/>
    <s v="Jonathan Doherty"/>
    <x v="1"/>
    <x v="0"/>
    <s v="Columbia"/>
    <x v="20"/>
    <n v="29203"/>
    <x v="0"/>
    <s v="OFF-BI-10004728"/>
    <x v="1"/>
    <x v="8"/>
    <x v="539"/>
    <n v="24.1"/>
    <n v="5"/>
    <n v="0"/>
    <n v="11.086"/>
  </r>
  <r>
    <n v="6966"/>
    <s v="CA-2013-157161"/>
    <x v="0"/>
    <x v="87"/>
    <d v="2013-07-21T00:00:00"/>
    <s v="Second Class"/>
    <s v="JD-15895"/>
    <s v="Jonathan Doherty"/>
    <x v="1"/>
    <x v="0"/>
    <s v="Columbia"/>
    <x v="20"/>
    <n v="29203"/>
    <x v="0"/>
    <s v="TEC-AC-10000358"/>
    <x v="2"/>
    <x v="11"/>
    <x v="1278"/>
    <n v="75.98"/>
    <n v="2"/>
    <n v="0"/>
    <n v="18.235199999999999"/>
  </r>
  <r>
    <n v="6967"/>
    <s v="CA-2013-157161"/>
    <x v="0"/>
    <x v="87"/>
    <d v="2013-07-21T00:00:00"/>
    <s v="Second Class"/>
    <s v="JD-15895"/>
    <s v="Jonathan Doherty"/>
    <x v="1"/>
    <x v="0"/>
    <s v="Columbia"/>
    <x v="20"/>
    <n v="29203"/>
    <x v="0"/>
    <s v="OFF-BI-10002764"/>
    <x v="1"/>
    <x v="8"/>
    <x v="502"/>
    <n v="6.46"/>
    <n v="2"/>
    <n v="0"/>
    <n v="3.1654"/>
  </r>
  <r>
    <n v="6968"/>
    <s v="CA-2013-157161"/>
    <x v="0"/>
    <x v="87"/>
    <d v="2013-07-21T00:00:00"/>
    <s v="Second Class"/>
    <s v="JD-15895"/>
    <s v="Jonathan Doherty"/>
    <x v="1"/>
    <x v="0"/>
    <s v="Columbia"/>
    <x v="20"/>
    <n v="29203"/>
    <x v="0"/>
    <s v="OFF-PA-10001461"/>
    <x v="1"/>
    <x v="10"/>
    <x v="1587"/>
    <n v="60.12"/>
    <n v="9"/>
    <n v="0"/>
    <n v="28.857599999999998"/>
  </r>
  <r>
    <n v="6969"/>
    <s v="CA-2012-110765"/>
    <x v="1"/>
    <x v="1140"/>
    <d v="2012-10-20T00:00:00"/>
    <s v="Second Class"/>
    <s v="MP-17965"/>
    <s v="Michael Paige"/>
    <x v="1"/>
    <x v="0"/>
    <s v="New York City"/>
    <x v="15"/>
    <n v="10011"/>
    <x v="3"/>
    <s v="TEC-PH-10004165"/>
    <x v="2"/>
    <x v="7"/>
    <x v="886"/>
    <n v="824.97"/>
    <n v="3"/>
    <n v="0"/>
    <n v="214.4922"/>
  </r>
  <r>
    <n v="6970"/>
    <s v="CA-2013-163937"/>
    <x v="0"/>
    <x v="994"/>
    <d v="2013-01-13T00:00:00"/>
    <s v="Second Class"/>
    <s v="JB-16000"/>
    <s v="Joy Bell-"/>
    <x v="0"/>
    <x v="0"/>
    <s v="Longview"/>
    <x v="4"/>
    <n v="98632"/>
    <x v="1"/>
    <s v="FUR-FU-10000010"/>
    <x v="0"/>
    <x v="5"/>
    <x v="522"/>
    <n v="24.849999999999998"/>
    <n v="5"/>
    <n v="0"/>
    <n v="7.7034999999999982"/>
  </r>
  <r>
    <n v="6971"/>
    <s v="CA-2014-153822"/>
    <x v="3"/>
    <x v="20"/>
    <d v="2014-09-26T00:00:00"/>
    <s v="Standard Class"/>
    <s v="AB-10105"/>
    <s v="Adrian Barton"/>
    <x v="0"/>
    <x v="0"/>
    <s v="Phoenix"/>
    <x v="16"/>
    <n v="85023"/>
    <x v="1"/>
    <s v="OFF-ST-10000321"/>
    <x v="1"/>
    <x v="4"/>
    <x v="1534"/>
    <n v="12.624000000000001"/>
    <n v="2"/>
    <n v="0.2"/>
    <n v="-2.5248000000000022"/>
  </r>
  <r>
    <n v="6972"/>
    <s v="CA-2014-153822"/>
    <x v="3"/>
    <x v="20"/>
    <d v="2014-09-26T00:00:00"/>
    <s v="Standard Class"/>
    <s v="AB-10105"/>
    <s v="Adrian Barton"/>
    <x v="0"/>
    <x v="0"/>
    <s v="Phoenix"/>
    <x v="16"/>
    <n v="85023"/>
    <x v="1"/>
    <s v="TEC-AC-10000109"/>
    <x v="2"/>
    <x v="11"/>
    <x v="200"/>
    <n v="89.584000000000003"/>
    <n v="2"/>
    <n v="0.2"/>
    <n v="4.4792000000000058"/>
  </r>
  <r>
    <n v="6973"/>
    <s v="CA-2014-153822"/>
    <x v="3"/>
    <x v="20"/>
    <d v="2014-09-26T00:00:00"/>
    <s v="Standard Class"/>
    <s v="AB-10105"/>
    <s v="Adrian Barton"/>
    <x v="0"/>
    <x v="0"/>
    <s v="Phoenix"/>
    <x v="16"/>
    <n v="85023"/>
    <x v="1"/>
    <s v="TEC-PH-10002415"/>
    <x v="2"/>
    <x v="7"/>
    <x v="1517"/>
    <n v="471.92"/>
    <n v="2"/>
    <n v="0.2"/>
    <n v="29.495000000000019"/>
  </r>
  <r>
    <n v="6974"/>
    <s v="CA-2014-153822"/>
    <x v="3"/>
    <x v="20"/>
    <d v="2014-09-26T00:00:00"/>
    <s v="Standard Class"/>
    <s v="AB-10105"/>
    <s v="Adrian Barton"/>
    <x v="0"/>
    <x v="0"/>
    <s v="Phoenix"/>
    <x v="16"/>
    <n v="85023"/>
    <x v="1"/>
    <s v="OFF-BI-10001460"/>
    <x v="1"/>
    <x v="8"/>
    <x v="58"/>
    <n v="18.180000000000003"/>
    <n v="4"/>
    <n v="0.7"/>
    <n v="-13.938000000000002"/>
  </r>
  <r>
    <n v="6975"/>
    <s v="CA-2014-146185"/>
    <x v="3"/>
    <x v="175"/>
    <d v="2014-09-20T00:00:00"/>
    <s v="Standard Class"/>
    <s v="CC-12145"/>
    <s v="Charles Crestani"/>
    <x v="0"/>
    <x v="0"/>
    <s v="Houston"/>
    <x v="5"/>
    <n v="77095"/>
    <x v="2"/>
    <s v="OFF-AR-10002987"/>
    <x v="1"/>
    <x v="6"/>
    <x v="1553"/>
    <n v="31.744"/>
    <n v="2"/>
    <n v="0.2"/>
    <n v="8.3328000000000024"/>
  </r>
  <r>
    <n v="6976"/>
    <s v="CA-2012-112144"/>
    <x v="1"/>
    <x v="1141"/>
    <d v="2012-07-02T00:00:00"/>
    <s v="Standard Class"/>
    <s v="CY-12745"/>
    <s v="Craig Yedwab"/>
    <x v="1"/>
    <x v="0"/>
    <s v="Gilbert"/>
    <x v="16"/>
    <n v="85234"/>
    <x v="1"/>
    <s v="OFF-LA-10000443"/>
    <x v="1"/>
    <x v="2"/>
    <x v="1118"/>
    <n v="5.9039999999999999"/>
    <n v="2"/>
    <n v="0.2"/>
    <n v="1.9925999999999999"/>
  </r>
  <r>
    <n v="6977"/>
    <s v="CA-2012-112144"/>
    <x v="1"/>
    <x v="1141"/>
    <d v="2012-07-02T00:00:00"/>
    <s v="Standard Class"/>
    <s v="CY-12745"/>
    <s v="Craig Yedwab"/>
    <x v="1"/>
    <x v="0"/>
    <s v="Gilbert"/>
    <x v="16"/>
    <n v="85234"/>
    <x v="1"/>
    <s v="FUR-FU-10004306"/>
    <x v="0"/>
    <x v="5"/>
    <x v="616"/>
    <n v="621.7600000000001"/>
    <n v="4"/>
    <n v="0.2"/>
    <n v="46.631999999999977"/>
  </r>
  <r>
    <n v="6978"/>
    <s v="US-2013-119298"/>
    <x v="0"/>
    <x v="881"/>
    <d v="2013-11-29T00:00:00"/>
    <s v="First Class"/>
    <s v="EP-13915"/>
    <s v="Emily Phan"/>
    <x v="0"/>
    <x v="0"/>
    <s v="Jonesboro"/>
    <x v="36"/>
    <n v="72401"/>
    <x v="0"/>
    <s v="TEC-PH-10002564"/>
    <x v="2"/>
    <x v="7"/>
    <x v="976"/>
    <n v="59.98"/>
    <n v="2"/>
    <n v="0"/>
    <n v="17.993999999999993"/>
  </r>
  <r>
    <n v="6979"/>
    <s v="CA-2014-155159"/>
    <x v="3"/>
    <x v="920"/>
    <d v="2014-11-30T00:00:00"/>
    <s v="Second Class"/>
    <s v="DL-13315"/>
    <s v="Delfina Latchford"/>
    <x v="0"/>
    <x v="0"/>
    <s v="Atlanta"/>
    <x v="32"/>
    <n v="30318"/>
    <x v="0"/>
    <s v="OFF-PA-10003724"/>
    <x v="1"/>
    <x v="10"/>
    <x v="357"/>
    <n v="48.87"/>
    <n v="9"/>
    <n v="0"/>
    <n v="23.946299999999997"/>
  </r>
  <r>
    <n v="6980"/>
    <s v="CA-2014-149076"/>
    <x v="3"/>
    <x v="424"/>
    <d v="2014-01-20T00:00:00"/>
    <s v="Standard Class"/>
    <s v="SO-20335"/>
    <s v="Sean O'Donnell"/>
    <x v="0"/>
    <x v="0"/>
    <s v="Los Angeles"/>
    <x v="1"/>
    <n v="90036"/>
    <x v="1"/>
    <s v="OFF-PA-10000483"/>
    <x v="1"/>
    <x v="10"/>
    <x v="1672"/>
    <n v="154.9"/>
    <n v="5"/>
    <n v="0"/>
    <n v="69.704999999999998"/>
  </r>
  <r>
    <n v="6981"/>
    <s v="CA-2011-146990"/>
    <x v="2"/>
    <x v="845"/>
    <d v="2011-11-08T00:00:00"/>
    <s v="First Class"/>
    <s v="BP-11095"/>
    <s v="Bart Pistole"/>
    <x v="1"/>
    <x v="0"/>
    <s v="New York City"/>
    <x v="15"/>
    <n v="10024"/>
    <x v="3"/>
    <s v="OFF-FA-10000611"/>
    <x v="1"/>
    <x v="13"/>
    <x v="1065"/>
    <n v="5.92"/>
    <n v="4"/>
    <n v="0"/>
    <n v="2.8415999999999997"/>
  </r>
  <r>
    <n v="6982"/>
    <s v="CA-2011-146990"/>
    <x v="2"/>
    <x v="845"/>
    <d v="2011-11-08T00:00:00"/>
    <s v="First Class"/>
    <s v="BP-11095"/>
    <s v="Bart Pistole"/>
    <x v="1"/>
    <x v="0"/>
    <s v="New York City"/>
    <x v="15"/>
    <n v="10024"/>
    <x v="3"/>
    <s v="OFF-PA-10000246"/>
    <x v="1"/>
    <x v="10"/>
    <x v="1586"/>
    <n v="30.18"/>
    <n v="3"/>
    <n v="0"/>
    <n v="13.8828"/>
  </r>
  <r>
    <n v="6983"/>
    <s v="CA-2013-116526"/>
    <x v="0"/>
    <x v="142"/>
    <d v="2013-09-06T00:00:00"/>
    <s v="Standard Class"/>
    <s v="JA-15970"/>
    <s v="Joseph Airdo"/>
    <x v="0"/>
    <x v="0"/>
    <s v="Detroit"/>
    <x v="12"/>
    <n v="48227"/>
    <x v="2"/>
    <s v="OFF-BI-10004728"/>
    <x v="1"/>
    <x v="8"/>
    <x v="539"/>
    <n v="24.1"/>
    <n v="5"/>
    <n v="0"/>
    <n v="11.086"/>
  </r>
  <r>
    <n v="6984"/>
    <s v="CA-2013-116526"/>
    <x v="0"/>
    <x v="142"/>
    <d v="2013-09-06T00:00:00"/>
    <s v="Standard Class"/>
    <s v="JA-15970"/>
    <s v="Joseph Airdo"/>
    <x v="0"/>
    <x v="0"/>
    <s v="Detroit"/>
    <x v="12"/>
    <n v="48227"/>
    <x v="2"/>
    <s v="TEC-PH-10002365"/>
    <x v="2"/>
    <x v="7"/>
    <x v="398"/>
    <n v="8.7799999999999994"/>
    <n v="1"/>
    <n v="0"/>
    <n v="2.2827999999999999"/>
  </r>
  <r>
    <n v="6985"/>
    <s v="CA-2013-116526"/>
    <x v="0"/>
    <x v="142"/>
    <d v="2013-09-06T00:00:00"/>
    <s v="Standard Class"/>
    <s v="JA-15970"/>
    <s v="Joseph Airdo"/>
    <x v="0"/>
    <x v="0"/>
    <s v="Detroit"/>
    <x v="12"/>
    <n v="48227"/>
    <x v="2"/>
    <s v="OFF-AP-10002457"/>
    <x v="1"/>
    <x v="9"/>
    <x v="544"/>
    <n v="376.74"/>
    <n v="4"/>
    <n v="0.1"/>
    <n v="71.161999999999978"/>
  </r>
  <r>
    <n v="6986"/>
    <s v="CA-2013-116526"/>
    <x v="0"/>
    <x v="142"/>
    <d v="2013-09-06T00:00:00"/>
    <s v="Standard Class"/>
    <s v="JA-15970"/>
    <s v="Joseph Airdo"/>
    <x v="0"/>
    <x v="0"/>
    <s v="Detroit"/>
    <x v="12"/>
    <n v="48227"/>
    <x v="2"/>
    <s v="OFF-BI-10000320"/>
    <x v="1"/>
    <x v="8"/>
    <x v="768"/>
    <n v="29.52"/>
    <n v="4"/>
    <n v="0"/>
    <n v="14.4648"/>
  </r>
  <r>
    <n v="6987"/>
    <s v="CA-2013-116526"/>
    <x v="0"/>
    <x v="142"/>
    <d v="2013-09-06T00:00:00"/>
    <s v="Standard Class"/>
    <s v="JA-15970"/>
    <s v="Joseph Airdo"/>
    <x v="0"/>
    <x v="0"/>
    <s v="Detroit"/>
    <x v="12"/>
    <n v="48227"/>
    <x v="2"/>
    <s v="OFF-AR-10004999"/>
    <x v="1"/>
    <x v="6"/>
    <x v="864"/>
    <n v="11.96"/>
    <n v="2"/>
    <n v="0"/>
    <n v="2.99"/>
  </r>
  <r>
    <n v="6988"/>
    <s v="CA-2013-116526"/>
    <x v="0"/>
    <x v="142"/>
    <d v="2013-09-06T00:00:00"/>
    <s v="Standard Class"/>
    <s v="JA-15970"/>
    <s v="Joseph Airdo"/>
    <x v="0"/>
    <x v="0"/>
    <s v="Detroit"/>
    <x v="12"/>
    <n v="48227"/>
    <x v="2"/>
    <s v="OFF-BI-10001116"/>
    <x v="1"/>
    <x v="8"/>
    <x v="1066"/>
    <n v="26.400000000000002"/>
    <n v="5"/>
    <n v="0"/>
    <n v="12.672000000000001"/>
  </r>
  <r>
    <n v="6989"/>
    <s v="CA-2014-158561"/>
    <x v="3"/>
    <x v="343"/>
    <d v="2014-11-17T00:00:00"/>
    <s v="Second Class"/>
    <s v="BB-11545"/>
    <s v="Brenda Bowman"/>
    <x v="1"/>
    <x v="0"/>
    <s v="Fort Lauderdale"/>
    <x v="2"/>
    <n v="33311"/>
    <x v="0"/>
    <s v="OFF-AP-10002651"/>
    <x v="1"/>
    <x v="9"/>
    <x v="1341"/>
    <n v="1158.1199999999999"/>
    <n v="5"/>
    <n v="0.2"/>
    <n v="130.28849999999983"/>
  </r>
  <r>
    <n v="6990"/>
    <s v="CA-2014-165099"/>
    <x v="3"/>
    <x v="157"/>
    <d v="2014-12-14T00:00:00"/>
    <s v="First Class"/>
    <s v="DK-13375"/>
    <s v="Dennis Kane"/>
    <x v="0"/>
    <x v="0"/>
    <s v="Abilene"/>
    <x v="5"/>
    <n v="79605"/>
    <x v="2"/>
    <s v="OFF-AP-10001634"/>
    <x v="1"/>
    <x v="9"/>
    <x v="1790"/>
    <n v="1.3919999999999997"/>
    <n v="2"/>
    <n v="0.8"/>
    <n v="-3.7584000000000009"/>
  </r>
  <r>
    <n v="6991"/>
    <s v="CA-2012-109386"/>
    <x v="1"/>
    <x v="627"/>
    <d v="2012-11-13T00:00:00"/>
    <s v="Second Class"/>
    <s v="RH-19600"/>
    <s v="Rob Haberlin"/>
    <x v="0"/>
    <x v="0"/>
    <s v="Hampton"/>
    <x v="17"/>
    <n v="23666"/>
    <x v="0"/>
    <s v="OFF-AP-10003266"/>
    <x v="1"/>
    <x v="9"/>
    <x v="661"/>
    <n v="44.43"/>
    <n v="3"/>
    <n v="0"/>
    <n v="18.660600000000002"/>
  </r>
  <r>
    <n v="6992"/>
    <s v="CA-2012-109386"/>
    <x v="1"/>
    <x v="627"/>
    <d v="2012-11-13T00:00:00"/>
    <s v="Second Class"/>
    <s v="RH-19600"/>
    <s v="Rob Haberlin"/>
    <x v="0"/>
    <x v="0"/>
    <s v="Hampton"/>
    <x v="17"/>
    <n v="23666"/>
    <x v="0"/>
    <s v="TEC-PH-10002890"/>
    <x v="2"/>
    <x v="7"/>
    <x v="1387"/>
    <n v="226.20000000000002"/>
    <n v="5"/>
    <n v="0"/>
    <n v="58.811999999999998"/>
  </r>
  <r>
    <n v="6993"/>
    <s v="CA-2012-109386"/>
    <x v="1"/>
    <x v="627"/>
    <d v="2012-11-13T00:00:00"/>
    <s v="Second Class"/>
    <s v="RH-19600"/>
    <s v="Rob Haberlin"/>
    <x v="0"/>
    <x v="0"/>
    <s v="Hampton"/>
    <x v="17"/>
    <n v="23666"/>
    <x v="0"/>
    <s v="FUR-FU-10000308"/>
    <x v="0"/>
    <x v="5"/>
    <x v="1269"/>
    <n v="186.54"/>
    <n v="3"/>
    <n v="0"/>
    <n v="41.038800000000002"/>
  </r>
  <r>
    <n v="6994"/>
    <s v="CA-2012-109386"/>
    <x v="1"/>
    <x v="627"/>
    <d v="2012-11-13T00:00:00"/>
    <s v="Second Class"/>
    <s v="RH-19600"/>
    <s v="Rob Haberlin"/>
    <x v="0"/>
    <x v="0"/>
    <s v="Hampton"/>
    <x v="17"/>
    <n v="23666"/>
    <x v="0"/>
    <s v="OFF-AR-10000380"/>
    <x v="1"/>
    <x v="6"/>
    <x v="108"/>
    <n v="265.85999999999996"/>
    <n v="7"/>
    <n v="0"/>
    <n v="79.757999999999967"/>
  </r>
  <r>
    <n v="6995"/>
    <s v="CA-2012-109386"/>
    <x v="1"/>
    <x v="627"/>
    <d v="2012-11-13T00:00:00"/>
    <s v="Second Class"/>
    <s v="RH-19600"/>
    <s v="Rob Haberlin"/>
    <x v="0"/>
    <x v="0"/>
    <s v="Hampton"/>
    <x v="17"/>
    <n v="23666"/>
    <x v="0"/>
    <s v="OFF-AR-10000122"/>
    <x v="1"/>
    <x v="6"/>
    <x v="308"/>
    <n v="27.9"/>
    <n v="5"/>
    <n v="0"/>
    <n v="6.9749999999999979"/>
  </r>
  <r>
    <n v="6996"/>
    <s v="CA-2012-166800"/>
    <x v="1"/>
    <x v="902"/>
    <d v="2012-11-26T00:00:00"/>
    <s v="Standard Class"/>
    <s v="AG-10300"/>
    <s v="Aleksandra Gannaway"/>
    <x v="1"/>
    <x v="0"/>
    <s v="Las Vegas"/>
    <x v="33"/>
    <n v="89115"/>
    <x v="1"/>
    <s v="OFF-AP-10004868"/>
    <x v="1"/>
    <x v="9"/>
    <x v="1018"/>
    <n v="31.08"/>
    <n v="4"/>
    <n v="0"/>
    <n v="8.3916000000000004"/>
  </r>
  <r>
    <n v="6997"/>
    <s v="CA-2014-117443"/>
    <x v="3"/>
    <x v="331"/>
    <d v="2014-12-26T00:00:00"/>
    <s v="Second Class"/>
    <s v="JB-15400"/>
    <s v="Jennifer Braxton"/>
    <x v="1"/>
    <x v="0"/>
    <s v="Rockford"/>
    <x v="10"/>
    <n v="61107"/>
    <x v="2"/>
    <s v="OFF-BI-10004002"/>
    <x v="1"/>
    <x v="8"/>
    <x v="152"/>
    <n v="13.839999999999998"/>
    <n v="4"/>
    <n v="0.8"/>
    <n v="-22.144000000000005"/>
  </r>
  <r>
    <n v="6998"/>
    <s v="CA-2014-117443"/>
    <x v="3"/>
    <x v="331"/>
    <d v="2014-12-26T00:00:00"/>
    <s v="Second Class"/>
    <s v="JB-15400"/>
    <s v="Jennifer Braxton"/>
    <x v="1"/>
    <x v="0"/>
    <s v="Rockford"/>
    <x v="10"/>
    <n v="61107"/>
    <x v="2"/>
    <s v="OFF-PA-10004475"/>
    <x v="1"/>
    <x v="10"/>
    <x v="1063"/>
    <n v="175.87200000000001"/>
    <n v="4"/>
    <n v="0.2"/>
    <n v="63.753599999999992"/>
  </r>
  <r>
    <n v="6999"/>
    <s v="US-2013-134369"/>
    <x v="0"/>
    <x v="1142"/>
    <d v="2013-09-23T00:00:00"/>
    <s v="Standard Class"/>
    <s v="BC-11125"/>
    <s v="Becky Castell"/>
    <x v="2"/>
    <x v="0"/>
    <s v="Laguna Niguel"/>
    <x v="1"/>
    <n v="92677"/>
    <x v="1"/>
    <s v="OFF-PA-10002195"/>
    <x v="1"/>
    <x v="10"/>
    <x v="1543"/>
    <n v="12.96"/>
    <n v="2"/>
    <n v="0"/>
    <n v="6.3504000000000005"/>
  </r>
  <r>
    <n v="7000"/>
    <s v="CA-2014-123687"/>
    <x v="3"/>
    <x v="1143"/>
    <d v="2014-05-30T00:00:00"/>
    <s v="First Class"/>
    <s v="KC-16675"/>
    <s v="Kimberly Carter"/>
    <x v="1"/>
    <x v="0"/>
    <s v="Louisville"/>
    <x v="0"/>
    <n v="40214"/>
    <x v="0"/>
    <s v="OFF-AP-10002670"/>
    <x v="1"/>
    <x v="9"/>
    <x v="1690"/>
    <n v="208.44"/>
    <n v="3"/>
    <n v="0"/>
    <n v="62.531999999999982"/>
  </r>
  <r>
    <n v="7001"/>
    <s v="CA-2014-123687"/>
    <x v="3"/>
    <x v="1143"/>
    <d v="2014-05-30T00:00:00"/>
    <s v="First Class"/>
    <s v="KC-16675"/>
    <s v="Kimberly Carter"/>
    <x v="1"/>
    <x v="0"/>
    <s v="Louisville"/>
    <x v="0"/>
    <n v="40214"/>
    <x v="0"/>
    <s v="OFF-SU-10004498"/>
    <x v="1"/>
    <x v="14"/>
    <x v="500"/>
    <n v="25.76"/>
    <n v="2"/>
    <n v="0"/>
    <n v="0.77280000000000015"/>
  </r>
  <r>
    <n v="7002"/>
    <s v="CA-2012-104871"/>
    <x v="1"/>
    <x v="1110"/>
    <d v="2012-04-03T00:00:00"/>
    <s v="Standard Class"/>
    <s v="DR-12940"/>
    <s v="Daniel Raglin"/>
    <x v="2"/>
    <x v="0"/>
    <s v="Normal"/>
    <x v="10"/>
    <n v="61761"/>
    <x v="2"/>
    <s v="FUR-CH-10003298"/>
    <x v="0"/>
    <x v="1"/>
    <x v="1567"/>
    <n v="366.74399999999997"/>
    <n v="4"/>
    <n v="0.3"/>
    <n v="-110.02320000000003"/>
  </r>
  <r>
    <n v="7003"/>
    <s v="CA-2011-133158"/>
    <x v="2"/>
    <x v="710"/>
    <d v="2011-08-21T00:00:00"/>
    <s v="Second Class"/>
    <s v="DW-13195"/>
    <s v="David Wiener"/>
    <x v="1"/>
    <x v="0"/>
    <s v="Los Angeles"/>
    <x v="1"/>
    <n v="90045"/>
    <x v="1"/>
    <s v="FUR-FU-10000723"/>
    <x v="0"/>
    <x v="5"/>
    <x v="475"/>
    <n v="289.24"/>
    <n v="7"/>
    <n v="0"/>
    <n v="26.031600000000012"/>
  </r>
  <r>
    <n v="7004"/>
    <s v="CA-2011-133158"/>
    <x v="2"/>
    <x v="710"/>
    <d v="2011-08-21T00:00:00"/>
    <s v="Second Class"/>
    <s v="DW-13195"/>
    <s v="David Wiener"/>
    <x v="1"/>
    <x v="0"/>
    <s v="Los Angeles"/>
    <x v="1"/>
    <n v="90045"/>
    <x v="1"/>
    <s v="OFF-BI-10000632"/>
    <x v="1"/>
    <x v="8"/>
    <x v="1288"/>
    <n v="69.456000000000003"/>
    <n v="2"/>
    <n v="0.2"/>
    <n v="22.573199999999996"/>
  </r>
  <r>
    <n v="7005"/>
    <s v="CA-2011-126333"/>
    <x v="2"/>
    <x v="851"/>
    <d v="2011-12-28T00:00:00"/>
    <s v="Standard Class"/>
    <s v="ME-18010"/>
    <s v="Michelle Ellison"/>
    <x v="1"/>
    <x v="0"/>
    <s v="Port Arthur"/>
    <x v="5"/>
    <n v="77642"/>
    <x v="2"/>
    <s v="OFF-PA-10000223"/>
    <x v="1"/>
    <x v="10"/>
    <x v="1374"/>
    <n v="5.1840000000000011"/>
    <n v="1"/>
    <n v="0.2"/>
    <n v="1.8144"/>
  </r>
  <r>
    <n v="7006"/>
    <s v="CA-2012-141740"/>
    <x v="1"/>
    <x v="549"/>
    <d v="2012-11-05T00:00:00"/>
    <s v="Standard Class"/>
    <s v="JF-15490"/>
    <s v="Jeremy Farry"/>
    <x v="0"/>
    <x v="0"/>
    <s v="New York City"/>
    <x v="15"/>
    <n v="10009"/>
    <x v="3"/>
    <s v="FUR-CH-10001545"/>
    <x v="0"/>
    <x v="1"/>
    <x v="1737"/>
    <n v="205.16400000000002"/>
    <n v="2"/>
    <n v="0.1"/>
    <n v="13.677600000000002"/>
  </r>
  <r>
    <n v="7007"/>
    <s v="CA-2011-119466"/>
    <x v="2"/>
    <x v="534"/>
    <d v="2011-12-21T00:00:00"/>
    <s v="Standard Class"/>
    <s v="SP-20860"/>
    <s v="Sung Pak"/>
    <x v="1"/>
    <x v="0"/>
    <s v="Chicago"/>
    <x v="10"/>
    <n v="60623"/>
    <x v="2"/>
    <s v="FUR-FU-10001546"/>
    <x v="0"/>
    <x v="5"/>
    <x v="1423"/>
    <n v="8.5440000000000005"/>
    <n v="2"/>
    <n v="0.6"/>
    <n v="-7.4759999999999991"/>
  </r>
  <r>
    <n v="7008"/>
    <s v="CA-2012-154823"/>
    <x v="1"/>
    <x v="291"/>
    <d v="2012-08-25T00:00:00"/>
    <s v="Standard Class"/>
    <s v="KN-16390"/>
    <s v="Katherine Nockton"/>
    <x v="1"/>
    <x v="0"/>
    <s v="Springfield"/>
    <x v="24"/>
    <n v="45503"/>
    <x v="3"/>
    <s v="OFF-BI-10001098"/>
    <x v="1"/>
    <x v="8"/>
    <x v="405"/>
    <n v="12.828000000000001"/>
    <n v="2"/>
    <n v="0.7"/>
    <n v="-8.9795999999999978"/>
  </r>
  <r>
    <n v="7009"/>
    <s v="CA-2012-154823"/>
    <x v="1"/>
    <x v="291"/>
    <d v="2012-08-25T00:00:00"/>
    <s v="Standard Class"/>
    <s v="KN-16390"/>
    <s v="Katherine Nockton"/>
    <x v="1"/>
    <x v="0"/>
    <s v="Springfield"/>
    <x v="24"/>
    <n v="45503"/>
    <x v="3"/>
    <s v="FUR-CH-10003379"/>
    <x v="0"/>
    <x v="1"/>
    <x v="459"/>
    <n v="598.45799999999997"/>
    <n v="3"/>
    <n v="0.3"/>
    <n v="-42.746999999999957"/>
  </r>
  <r>
    <n v="7010"/>
    <s v="CA-2012-154823"/>
    <x v="1"/>
    <x v="291"/>
    <d v="2012-08-25T00:00:00"/>
    <s v="Standard Class"/>
    <s v="KN-16390"/>
    <s v="Katherine Nockton"/>
    <x v="1"/>
    <x v="0"/>
    <s v="Springfield"/>
    <x v="24"/>
    <n v="45503"/>
    <x v="3"/>
    <s v="FUR-FU-10000193"/>
    <x v="0"/>
    <x v="5"/>
    <x v="1503"/>
    <n v="25.983999999999998"/>
    <n v="1"/>
    <n v="0.2"/>
    <n v="-3.8976000000000015"/>
  </r>
  <r>
    <n v="7011"/>
    <s v="US-2011-135881"/>
    <x v="2"/>
    <x v="235"/>
    <d v="2011-05-27T00:00:00"/>
    <s v="Standard Class"/>
    <s v="GT-14710"/>
    <s v="Greg Tran"/>
    <x v="0"/>
    <x v="0"/>
    <s v="New York City"/>
    <x v="15"/>
    <n v="10035"/>
    <x v="3"/>
    <s v="OFF-BI-10000829"/>
    <x v="1"/>
    <x v="8"/>
    <x v="304"/>
    <n v="17.96"/>
    <n v="5"/>
    <n v="0.2"/>
    <n v="5.8369999999999997"/>
  </r>
  <r>
    <n v="7012"/>
    <s v="US-2011-135881"/>
    <x v="2"/>
    <x v="235"/>
    <d v="2011-05-27T00:00:00"/>
    <s v="Standard Class"/>
    <s v="GT-14710"/>
    <s v="Greg Tran"/>
    <x v="0"/>
    <x v="0"/>
    <s v="New York City"/>
    <x v="15"/>
    <n v="10035"/>
    <x v="3"/>
    <s v="OFF-SU-10003002"/>
    <x v="1"/>
    <x v="14"/>
    <x v="1558"/>
    <n v="5.04"/>
    <n v="2"/>
    <n v="0"/>
    <n v="0.15120000000000022"/>
  </r>
  <r>
    <n v="7013"/>
    <s v="US-2011-135881"/>
    <x v="2"/>
    <x v="235"/>
    <d v="2011-05-27T00:00:00"/>
    <s v="Standard Class"/>
    <s v="GT-14710"/>
    <s v="Greg Tran"/>
    <x v="0"/>
    <x v="0"/>
    <s v="New York City"/>
    <x v="15"/>
    <n v="10035"/>
    <x v="3"/>
    <s v="OFF-AP-10002118"/>
    <x v="1"/>
    <x v="9"/>
    <x v="77"/>
    <n v="208.16"/>
    <n v="1"/>
    <n v="0"/>
    <n v="56.20320000000001"/>
  </r>
  <r>
    <n v="7014"/>
    <s v="CA-2014-141201"/>
    <x v="3"/>
    <x v="34"/>
    <d v="2014-12-12T00:00:00"/>
    <s v="Second Class"/>
    <s v="DB-12910"/>
    <s v="Daniel Byrd"/>
    <x v="2"/>
    <x v="0"/>
    <s v="Salinas"/>
    <x v="1"/>
    <n v="93905"/>
    <x v="1"/>
    <s v="FUR-BO-10001519"/>
    <x v="0"/>
    <x v="0"/>
    <x v="666"/>
    <n v="148.25700000000001"/>
    <n v="3"/>
    <n v="0.15"/>
    <n v="15.697800000000004"/>
  </r>
  <r>
    <n v="7015"/>
    <s v="CA-2011-114790"/>
    <x v="2"/>
    <x v="518"/>
    <d v="2011-03-13T00:00:00"/>
    <s v="Second Class"/>
    <s v="FM-14215"/>
    <s v="Filia McAdams"/>
    <x v="1"/>
    <x v="0"/>
    <s v="Richmond"/>
    <x v="0"/>
    <n v="40475"/>
    <x v="0"/>
    <s v="OFF-AP-10002578"/>
    <x v="1"/>
    <x v="9"/>
    <x v="409"/>
    <n v="146.76"/>
    <n v="3"/>
    <n v="0"/>
    <n v="38.157600000000002"/>
  </r>
  <r>
    <n v="7016"/>
    <s v="CA-2011-114790"/>
    <x v="2"/>
    <x v="518"/>
    <d v="2011-03-13T00:00:00"/>
    <s v="Second Class"/>
    <s v="FM-14215"/>
    <s v="Filia McAdams"/>
    <x v="1"/>
    <x v="0"/>
    <s v="Richmond"/>
    <x v="0"/>
    <n v="40475"/>
    <x v="0"/>
    <s v="TEC-AC-10000710"/>
    <x v="2"/>
    <x v="11"/>
    <x v="672"/>
    <n v="32.96"/>
    <n v="2"/>
    <n v="0"/>
    <n v="14.172800000000002"/>
  </r>
  <r>
    <n v="7017"/>
    <s v="CA-2011-114790"/>
    <x v="2"/>
    <x v="518"/>
    <d v="2011-03-13T00:00:00"/>
    <s v="Second Class"/>
    <s v="FM-14215"/>
    <s v="Filia McAdams"/>
    <x v="1"/>
    <x v="0"/>
    <s v="Richmond"/>
    <x v="0"/>
    <n v="40475"/>
    <x v="0"/>
    <s v="TEC-PH-10000984"/>
    <x v="2"/>
    <x v="7"/>
    <x v="465"/>
    <n v="587.97"/>
    <n v="3"/>
    <n v="0"/>
    <n v="164.63160000000005"/>
  </r>
  <r>
    <n v="7018"/>
    <s v="CA-2011-114790"/>
    <x v="2"/>
    <x v="518"/>
    <d v="2011-03-13T00:00:00"/>
    <s v="Second Class"/>
    <s v="FM-14215"/>
    <s v="Filia McAdams"/>
    <x v="1"/>
    <x v="0"/>
    <s v="Richmond"/>
    <x v="0"/>
    <n v="40475"/>
    <x v="0"/>
    <s v="OFF-PA-10000213"/>
    <x v="1"/>
    <x v="10"/>
    <x v="1440"/>
    <n v="14.940000000000001"/>
    <n v="3"/>
    <n v="0"/>
    <n v="7.0218000000000007"/>
  </r>
  <r>
    <n v="7019"/>
    <s v="US-2013-154256"/>
    <x v="0"/>
    <x v="661"/>
    <d v="2013-06-28T00:00:00"/>
    <s v="Second Class"/>
    <s v="SM-20005"/>
    <s v="Sally Matthias"/>
    <x v="0"/>
    <x v="0"/>
    <s v="New York City"/>
    <x v="15"/>
    <n v="10035"/>
    <x v="3"/>
    <s v="OFF-LA-10003720"/>
    <x v="1"/>
    <x v="2"/>
    <x v="1627"/>
    <n v="25.83"/>
    <n v="7"/>
    <n v="0"/>
    <n v="12.1401"/>
  </r>
  <r>
    <n v="7020"/>
    <s v="CA-2011-124737"/>
    <x v="2"/>
    <x v="709"/>
    <d v="2011-08-27T00:00:00"/>
    <s v="Standard Class"/>
    <s v="AP-10915"/>
    <s v="Arthur Prichep"/>
    <x v="0"/>
    <x v="0"/>
    <s v="Denver"/>
    <x v="22"/>
    <n v="80219"/>
    <x v="1"/>
    <s v="OFF-PA-10001837"/>
    <x v="1"/>
    <x v="10"/>
    <x v="1791"/>
    <n v="15.552000000000003"/>
    <n v="3"/>
    <n v="0.2"/>
    <n v="5.4432"/>
  </r>
  <r>
    <n v="7021"/>
    <s v="CA-2011-124737"/>
    <x v="2"/>
    <x v="709"/>
    <d v="2011-08-27T00:00:00"/>
    <s v="Standard Class"/>
    <s v="AP-10915"/>
    <s v="Arthur Prichep"/>
    <x v="0"/>
    <x v="0"/>
    <s v="Denver"/>
    <x v="22"/>
    <n v="80219"/>
    <x v="1"/>
    <s v="OFF-SU-10004661"/>
    <x v="1"/>
    <x v="14"/>
    <x v="1748"/>
    <n v="6.8000000000000007"/>
    <n v="1"/>
    <n v="0.2"/>
    <n v="0.50999999999999979"/>
  </r>
  <r>
    <n v="7022"/>
    <s v="CA-2011-124737"/>
    <x v="2"/>
    <x v="709"/>
    <d v="2011-08-27T00:00:00"/>
    <s v="Standard Class"/>
    <s v="AP-10915"/>
    <s v="Arthur Prichep"/>
    <x v="0"/>
    <x v="0"/>
    <s v="Denver"/>
    <x v="22"/>
    <n v="80219"/>
    <x v="1"/>
    <s v="FUR-FU-10003274"/>
    <x v="0"/>
    <x v="5"/>
    <x v="245"/>
    <n v="4.2240000000000002"/>
    <n v="3"/>
    <n v="0.2"/>
    <n v="1.2672000000000003"/>
  </r>
  <r>
    <n v="7023"/>
    <s v="CA-2011-124737"/>
    <x v="2"/>
    <x v="709"/>
    <d v="2011-08-27T00:00:00"/>
    <s v="Standard Class"/>
    <s v="AP-10915"/>
    <s v="Arthur Prichep"/>
    <x v="0"/>
    <x v="0"/>
    <s v="Denver"/>
    <x v="22"/>
    <n v="80219"/>
    <x v="1"/>
    <s v="TEC-PH-10000149"/>
    <x v="2"/>
    <x v="7"/>
    <x v="419"/>
    <n v="143.64000000000001"/>
    <n v="9"/>
    <n v="0.2"/>
    <n v="10.772999999999989"/>
  </r>
  <r>
    <n v="7024"/>
    <s v="CA-2011-124737"/>
    <x v="2"/>
    <x v="709"/>
    <d v="2011-08-27T00:00:00"/>
    <s v="Standard Class"/>
    <s v="AP-10915"/>
    <s v="Arthur Prichep"/>
    <x v="0"/>
    <x v="0"/>
    <s v="Denver"/>
    <x v="22"/>
    <n v="80219"/>
    <x v="1"/>
    <s v="OFF-PA-10000019"/>
    <x v="1"/>
    <x v="10"/>
    <x v="704"/>
    <n v="31.104000000000006"/>
    <n v="6"/>
    <n v="0.2"/>
    <n v="10.8864"/>
  </r>
  <r>
    <n v="7025"/>
    <s v="CA-2011-124737"/>
    <x v="2"/>
    <x v="709"/>
    <d v="2011-08-27T00:00:00"/>
    <s v="Standard Class"/>
    <s v="AP-10915"/>
    <s v="Arthur Prichep"/>
    <x v="0"/>
    <x v="0"/>
    <s v="Denver"/>
    <x v="22"/>
    <n v="80219"/>
    <x v="1"/>
    <s v="OFF-PA-10001125"/>
    <x v="1"/>
    <x v="10"/>
    <x v="1012"/>
    <n v="223.05600000000001"/>
    <n v="9"/>
    <n v="0.2"/>
    <n v="69.704999999999984"/>
  </r>
  <r>
    <n v="7026"/>
    <s v="US-2014-101840"/>
    <x v="3"/>
    <x v="695"/>
    <d v="2014-02-13T00:00:00"/>
    <s v="Standard Class"/>
    <s v="SP-20545"/>
    <s v="Sibella Parks"/>
    <x v="1"/>
    <x v="0"/>
    <s v="New York City"/>
    <x v="15"/>
    <n v="10024"/>
    <x v="3"/>
    <s v="TEC-PH-10002538"/>
    <x v="2"/>
    <x v="7"/>
    <x v="524"/>
    <n v="227.45999999999998"/>
    <n v="6"/>
    <n v="0"/>
    <n v="65.963399999999979"/>
  </r>
  <r>
    <n v="7027"/>
    <s v="US-2014-101840"/>
    <x v="3"/>
    <x v="695"/>
    <d v="2014-02-13T00:00:00"/>
    <s v="Standard Class"/>
    <s v="SP-20545"/>
    <s v="Sibella Parks"/>
    <x v="1"/>
    <x v="0"/>
    <s v="New York City"/>
    <x v="15"/>
    <n v="10024"/>
    <x v="3"/>
    <s v="OFF-BI-10000279"/>
    <x v="1"/>
    <x v="8"/>
    <x v="1765"/>
    <n v="46.24"/>
    <n v="4"/>
    <n v="0.2"/>
    <n v="15.605999999999996"/>
  </r>
  <r>
    <n v="7028"/>
    <s v="CA-2014-131653"/>
    <x v="3"/>
    <x v="926"/>
    <d v="2014-02-06T00:00:00"/>
    <s v="Standard Class"/>
    <s v="RD-19585"/>
    <s v="Rob Dowd"/>
    <x v="0"/>
    <x v="0"/>
    <s v="New York City"/>
    <x v="15"/>
    <n v="10011"/>
    <x v="3"/>
    <s v="OFF-LA-10001045"/>
    <x v="1"/>
    <x v="2"/>
    <x v="701"/>
    <n v="5.22"/>
    <n v="2"/>
    <n v="0"/>
    <n v="2.4011999999999998"/>
  </r>
  <r>
    <n v="7029"/>
    <s v="US-2013-157840"/>
    <x v="0"/>
    <x v="887"/>
    <d v="2013-12-24T00:00:00"/>
    <s v="Second Class"/>
    <s v="MC-17575"/>
    <s v="Matt Collins"/>
    <x v="0"/>
    <x v="0"/>
    <s v="Fremont"/>
    <x v="8"/>
    <n v="68025"/>
    <x v="2"/>
    <s v="OFF-PA-10003673"/>
    <x v="1"/>
    <x v="10"/>
    <x v="971"/>
    <n v="33.9"/>
    <n v="5"/>
    <n v="0"/>
    <n v="15.593999999999999"/>
  </r>
  <r>
    <n v="7030"/>
    <s v="CA-2013-145548"/>
    <x v="0"/>
    <x v="583"/>
    <d v="2013-11-17T00:00:00"/>
    <s v="Standard Class"/>
    <s v="EB-13750"/>
    <s v="Edward Becker"/>
    <x v="1"/>
    <x v="0"/>
    <s v="New York City"/>
    <x v="15"/>
    <n v="10011"/>
    <x v="3"/>
    <s v="OFF-ST-10002562"/>
    <x v="1"/>
    <x v="4"/>
    <x v="33"/>
    <n v="28.14"/>
    <n v="3"/>
    <n v="0"/>
    <n v="7.8792000000000009"/>
  </r>
  <r>
    <n v="7031"/>
    <s v="CA-2013-145548"/>
    <x v="0"/>
    <x v="583"/>
    <d v="2013-11-17T00:00:00"/>
    <s v="Standard Class"/>
    <s v="EB-13750"/>
    <s v="Edward Becker"/>
    <x v="1"/>
    <x v="0"/>
    <s v="New York City"/>
    <x v="15"/>
    <n v="10011"/>
    <x v="3"/>
    <s v="TEC-AC-10002305"/>
    <x v="2"/>
    <x v="11"/>
    <x v="1521"/>
    <n v="36"/>
    <n v="2"/>
    <n v="0"/>
    <n v="6.4799999999999969"/>
  </r>
  <r>
    <n v="7032"/>
    <s v="CA-2013-145548"/>
    <x v="0"/>
    <x v="583"/>
    <d v="2013-11-17T00:00:00"/>
    <s v="Standard Class"/>
    <s v="EB-13750"/>
    <s v="Edward Becker"/>
    <x v="1"/>
    <x v="0"/>
    <s v="New York City"/>
    <x v="15"/>
    <n v="10011"/>
    <x v="3"/>
    <s v="OFF-AR-10003373"/>
    <x v="1"/>
    <x v="6"/>
    <x v="287"/>
    <n v="92.94"/>
    <n v="3"/>
    <n v="0"/>
    <n v="25.093799999999998"/>
  </r>
  <r>
    <n v="7033"/>
    <s v="CA-2013-145548"/>
    <x v="0"/>
    <x v="583"/>
    <d v="2013-11-17T00:00:00"/>
    <s v="Standard Class"/>
    <s v="EB-13750"/>
    <s v="Edward Becker"/>
    <x v="1"/>
    <x v="0"/>
    <s v="New York City"/>
    <x v="15"/>
    <n v="10011"/>
    <x v="3"/>
    <s v="FUR-CH-10003774"/>
    <x v="0"/>
    <x v="1"/>
    <x v="1185"/>
    <n v="245.64600000000002"/>
    <n v="3"/>
    <n v="0.1"/>
    <n v="8.1881999999999877"/>
  </r>
  <r>
    <n v="7034"/>
    <s v="CA-2013-145548"/>
    <x v="0"/>
    <x v="583"/>
    <d v="2013-11-17T00:00:00"/>
    <s v="Standard Class"/>
    <s v="EB-13750"/>
    <s v="Edward Becker"/>
    <x v="1"/>
    <x v="0"/>
    <s v="New York City"/>
    <x v="15"/>
    <n v="10011"/>
    <x v="3"/>
    <s v="OFF-BI-10001510"/>
    <x v="1"/>
    <x v="8"/>
    <x v="702"/>
    <n v="55.00800000000001"/>
    <n v="3"/>
    <n v="0.2"/>
    <n v="17.189999999999998"/>
  </r>
  <r>
    <n v="7035"/>
    <s v="CA-2013-145548"/>
    <x v="0"/>
    <x v="583"/>
    <d v="2013-11-17T00:00:00"/>
    <s v="Standard Class"/>
    <s v="EB-13750"/>
    <s v="Edward Becker"/>
    <x v="1"/>
    <x v="0"/>
    <s v="New York City"/>
    <x v="15"/>
    <n v="10011"/>
    <x v="3"/>
    <s v="OFF-BI-10004236"/>
    <x v="1"/>
    <x v="8"/>
    <x v="891"/>
    <n v="35.231999999999999"/>
    <n v="3"/>
    <n v="0.2"/>
    <n v="11.450399999999998"/>
  </r>
  <r>
    <n v="7036"/>
    <s v="CA-2014-119494"/>
    <x v="3"/>
    <x v="45"/>
    <d v="2014-11-14T00:00:00"/>
    <s v="Standard Class"/>
    <s v="JE-15610"/>
    <s v="Jim Epp"/>
    <x v="1"/>
    <x v="0"/>
    <s v="San Diego"/>
    <x v="1"/>
    <n v="92105"/>
    <x v="1"/>
    <s v="FUR-CH-10004675"/>
    <x v="0"/>
    <x v="1"/>
    <x v="629"/>
    <n v="523.39200000000005"/>
    <n v="3"/>
    <n v="0.2"/>
    <n v="52.339199999999977"/>
  </r>
  <r>
    <n v="7037"/>
    <s v="CA-2011-124618"/>
    <x v="2"/>
    <x v="1073"/>
    <d v="2011-05-04T00:00:00"/>
    <s v="Second Class"/>
    <s v="CS-11860"/>
    <s v="Cari Schnelling"/>
    <x v="0"/>
    <x v="0"/>
    <s v="Lakeland"/>
    <x v="2"/>
    <n v="33801"/>
    <x v="0"/>
    <s v="TEC-CO-10004202"/>
    <x v="2"/>
    <x v="16"/>
    <x v="836"/>
    <n v="479.98400000000004"/>
    <n v="2"/>
    <n v="0.2"/>
    <n v="89.996999999999986"/>
  </r>
  <r>
    <n v="7038"/>
    <s v="CA-2014-161970"/>
    <x v="3"/>
    <x v="585"/>
    <d v="2014-09-28T00:00:00"/>
    <s v="Standard Class"/>
    <s v="PB-19105"/>
    <s v="Peter Bühler"/>
    <x v="0"/>
    <x v="0"/>
    <s v="Smyrna"/>
    <x v="32"/>
    <n v="30080"/>
    <x v="0"/>
    <s v="OFF-PA-10004255"/>
    <x v="1"/>
    <x v="10"/>
    <x v="1306"/>
    <n v="12.96"/>
    <n v="2"/>
    <n v="0"/>
    <n v="6.2208000000000006"/>
  </r>
  <r>
    <n v="7039"/>
    <s v="CA-2014-161970"/>
    <x v="3"/>
    <x v="585"/>
    <d v="2014-09-28T00:00:00"/>
    <s v="Standard Class"/>
    <s v="PB-19105"/>
    <s v="Peter Bühler"/>
    <x v="0"/>
    <x v="0"/>
    <s v="Smyrna"/>
    <x v="32"/>
    <n v="30080"/>
    <x v="0"/>
    <s v="OFF-AR-10003896"/>
    <x v="1"/>
    <x v="6"/>
    <x v="1792"/>
    <n v="17.940000000000001"/>
    <n v="3"/>
    <n v="0"/>
    <n v="6.4584000000000001"/>
  </r>
  <r>
    <n v="7040"/>
    <s v="CA-2014-103443"/>
    <x v="3"/>
    <x v="94"/>
    <d v="2014-12-24T00:00:00"/>
    <s v="Standard Class"/>
    <s v="AT-10735"/>
    <s v="Annie Thurman"/>
    <x v="0"/>
    <x v="0"/>
    <s v="New York City"/>
    <x v="15"/>
    <n v="10009"/>
    <x v="3"/>
    <s v="OFF-ST-10002276"/>
    <x v="1"/>
    <x v="4"/>
    <x v="223"/>
    <n v="166.72"/>
    <n v="2"/>
    <n v="0"/>
    <n v="41.680000000000007"/>
  </r>
  <r>
    <n v="7041"/>
    <s v="CA-2014-103443"/>
    <x v="3"/>
    <x v="94"/>
    <d v="2014-12-24T00:00:00"/>
    <s v="Standard Class"/>
    <s v="AT-10735"/>
    <s v="Annie Thurman"/>
    <x v="0"/>
    <x v="0"/>
    <s v="New York City"/>
    <x v="15"/>
    <n v="10009"/>
    <x v="3"/>
    <s v="OFF-BI-10001617"/>
    <x v="1"/>
    <x v="8"/>
    <x v="1315"/>
    <n v="24.816000000000003"/>
    <n v="3"/>
    <n v="0.2"/>
    <n v="8.3753999999999991"/>
  </r>
  <r>
    <n v="7042"/>
    <s v="CA-2014-103443"/>
    <x v="3"/>
    <x v="94"/>
    <d v="2014-12-24T00:00:00"/>
    <s v="Standard Class"/>
    <s v="AT-10735"/>
    <s v="Annie Thurman"/>
    <x v="0"/>
    <x v="0"/>
    <s v="New York City"/>
    <x v="15"/>
    <n v="10009"/>
    <x v="3"/>
    <s v="FUR-FU-10000308"/>
    <x v="0"/>
    <x v="5"/>
    <x v="1269"/>
    <n v="124.36"/>
    <n v="2"/>
    <n v="0"/>
    <n v="27.359200000000001"/>
  </r>
  <r>
    <n v="7043"/>
    <s v="US-2014-165358"/>
    <x v="3"/>
    <x v="930"/>
    <d v="2014-07-24T00:00:00"/>
    <s v="Standard Class"/>
    <s v="SV-20365"/>
    <s v="Seth Vernon"/>
    <x v="0"/>
    <x v="0"/>
    <s v="Philadelphia"/>
    <x v="9"/>
    <n v="19134"/>
    <x v="3"/>
    <s v="TEC-CO-10001943"/>
    <x v="2"/>
    <x v="16"/>
    <x v="1666"/>
    <n v="599.97"/>
    <n v="5"/>
    <n v="0.4"/>
    <n v="69.996499999999969"/>
  </r>
  <r>
    <n v="7044"/>
    <s v="US-2014-165358"/>
    <x v="3"/>
    <x v="930"/>
    <d v="2014-07-24T00:00:00"/>
    <s v="Standard Class"/>
    <s v="SV-20365"/>
    <s v="Seth Vernon"/>
    <x v="0"/>
    <x v="0"/>
    <s v="Philadelphia"/>
    <x v="9"/>
    <n v="19134"/>
    <x v="3"/>
    <s v="FUR-CH-10002647"/>
    <x v="0"/>
    <x v="1"/>
    <x v="470"/>
    <n v="198.744"/>
    <n v="4"/>
    <n v="0.3"/>
    <n v="-14.195999999999984"/>
  </r>
  <r>
    <n v="7045"/>
    <s v="US-2014-165358"/>
    <x v="3"/>
    <x v="930"/>
    <d v="2014-07-24T00:00:00"/>
    <s v="Standard Class"/>
    <s v="SV-20365"/>
    <s v="Seth Vernon"/>
    <x v="0"/>
    <x v="0"/>
    <s v="Philadelphia"/>
    <x v="9"/>
    <n v="19134"/>
    <x v="3"/>
    <s v="OFF-SU-10004768"/>
    <x v="1"/>
    <x v="14"/>
    <x v="1299"/>
    <n v="9.1840000000000011"/>
    <n v="2"/>
    <n v="0.2"/>
    <n v="1.1479999999999988"/>
  </r>
  <r>
    <n v="7046"/>
    <s v="CA-2013-160136"/>
    <x v="0"/>
    <x v="54"/>
    <d v="2013-11-10T00:00:00"/>
    <s v="Standard Class"/>
    <s v="PJ-18835"/>
    <s v="Patrick Jones"/>
    <x v="1"/>
    <x v="0"/>
    <s v="Dallas"/>
    <x v="5"/>
    <n v="75217"/>
    <x v="2"/>
    <s v="OFF-PA-10002160"/>
    <x v="1"/>
    <x v="10"/>
    <x v="1190"/>
    <n v="9.2480000000000011"/>
    <n v="2"/>
    <n v="0.2"/>
    <n v="3.3524000000000003"/>
  </r>
  <r>
    <n v="7047"/>
    <s v="CA-2011-150581"/>
    <x v="2"/>
    <x v="918"/>
    <d v="2011-04-12T00:00:00"/>
    <s v="Standard Class"/>
    <s v="NM-18445"/>
    <s v="Nathan Mautz"/>
    <x v="2"/>
    <x v="0"/>
    <s v="Concord"/>
    <x v="1"/>
    <n v="94521"/>
    <x v="1"/>
    <s v="FUR-TA-10003748"/>
    <x v="0"/>
    <x v="3"/>
    <x v="208"/>
    <n v="99.591999999999999"/>
    <n v="1"/>
    <n v="0.2"/>
    <n v="2.4897999999999989"/>
  </r>
  <r>
    <n v="7048"/>
    <s v="CA-2011-150581"/>
    <x v="2"/>
    <x v="918"/>
    <d v="2011-04-12T00:00:00"/>
    <s v="Standard Class"/>
    <s v="NM-18445"/>
    <s v="Nathan Mautz"/>
    <x v="2"/>
    <x v="0"/>
    <s v="Concord"/>
    <x v="1"/>
    <n v="94521"/>
    <x v="1"/>
    <s v="TEC-AC-10001908"/>
    <x v="2"/>
    <x v="11"/>
    <x v="292"/>
    <n v="399.96"/>
    <n v="4"/>
    <n v="0"/>
    <n v="139.98599999999999"/>
  </r>
  <r>
    <n v="7049"/>
    <s v="CA-2013-119515"/>
    <x v="0"/>
    <x v="1041"/>
    <d v="2013-08-17T00:00:00"/>
    <s v="First Class"/>
    <s v="TR-21325"/>
    <s v="Toby Ritter"/>
    <x v="0"/>
    <x v="0"/>
    <s v="Nashville"/>
    <x v="18"/>
    <n v="37211"/>
    <x v="0"/>
    <s v="OFF-PA-10000552"/>
    <x v="1"/>
    <x v="10"/>
    <x v="1532"/>
    <n v="15.552000000000003"/>
    <n v="3"/>
    <n v="0.2"/>
    <n v="5.4432"/>
  </r>
  <r>
    <n v="7050"/>
    <s v="CA-2011-141355"/>
    <x v="2"/>
    <x v="794"/>
    <d v="2011-09-30T00:00:00"/>
    <s v="Standard Class"/>
    <s v="BF-11005"/>
    <s v="Barry Franz"/>
    <x v="2"/>
    <x v="0"/>
    <s v="Aurora"/>
    <x v="22"/>
    <n v="80013"/>
    <x v="1"/>
    <s v="OFF-AR-10003179"/>
    <x v="1"/>
    <x v="6"/>
    <x v="1565"/>
    <n v="14.576000000000001"/>
    <n v="2"/>
    <n v="0.2"/>
    <n v="2.3685999999999989"/>
  </r>
  <r>
    <n v="7051"/>
    <s v="CA-2013-165330"/>
    <x v="0"/>
    <x v="25"/>
    <d v="2013-12-12T00:00:00"/>
    <s v="Same Day"/>
    <s v="WB-21850"/>
    <s v="William Brown"/>
    <x v="0"/>
    <x v="0"/>
    <s v="Anaheim"/>
    <x v="1"/>
    <n v="92804"/>
    <x v="1"/>
    <s v="OFF-BI-10004593"/>
    <x v="1"/>
    <x v="8"/>
    <x v="267"/>
    <n v="209.60000000000002"/>
    <n v="5"/>
    <n v="0.2"/>
    <n v="68.11999999999999"/>
  </r>
  <r>
    <n v="7052"/>
    <s v="CA-2013-165330"/>
    <x v="0"/>
    <x v="25"/>
    <d v="2013-12-12T00:00:00"/>
    <s v="Same Day"/>
    <s v="WB-21850"/>
    <s v="William Brown"/>
    <x v="0"/>
    <x v="0"/>
    <s v="Anaheim"/>
    <x v="1"/>
    <n v="92804"/>
    <x v="1"/>
    <s v="OFF-AR-10000914"/>
    <x v="1"/>
    <x v="6"/>
    <x v="1739"/>
    <n v="23.32"/>
    <n v="2"/>
    <n v="0"/>
    <n v="6.0632000000000019"/>
  </r>
  <r>
    <n v="7053"/>
    <s v="CA-2013-165330"/>
    <x v="0"/>
    <x v="25"/>
    <d v="2013-12-12T00:00:00"/>
    <s v="Same Day"/>
    <s v="WB-21850"/>
    <s v="William Brown"/>
    <x v="0"/>
    <x v="0"/>
    <s v="Anaheim"/>
    <x v="1"/>
    <n v="92804"/>
    <x v="1"/>
    <s v="OFF-PA-10000241"/>
    <x v="1"/>
    <x v="10"/>
    <x v="1151"/>
    <n v="30.98"/>
    <n v="1"/>
    <n v="0"/>
    <n v="13.940999999999999"/>
  </r>
  <r>
    <n v="7054"/>
    <s v="CA-2013-165330"/>
    <x v="0"/>
    <x v="25"/>
    <d v="2013-12-12T00:00:00"/>
    <s v="Same Day"/>
    <s v="WB-21850"/>
    <s v="William Brown"/>
    <x v="0"/>
    <x v="0"/>
    <s v="Anaheim"/>
    <x v="1"/>
    <n v="92804"/>
    <x v="1"/>
    <s v="TEC-AC-10000057"/>
    <x v="2"/>
    <x v="11"/>
    <x v="626"/>
    <n v="119.96"/>
    <n v="4"/>
    <n v="0"/>
    <n v="25.191599999999994"/>
  </r>
  <r>
    <n v="7055"/>
    <s v="CA-2013-165330"/>
    <x v="0"/>
    <x v="25"/>
    <d v="2013-12-12T00:00:00"/>
    <s v="Same Day"/>
    <s v="WB-21850"/>
    <s v="William Brown"/>
    <x v="0"/>
    <x v="0"/>
    <s v="Anaheim"/>
    <x v="1"/>
    <n v="92804"/>
    <x v="1"/>
    <s v="FUR-CH-10003774"/>
    <x v="0"/>
    <x v="1"/>
    <x v="1185"/>
    <n v="363.92"/>
    <n v="5"/>
    <n v="0.2"/>
    <n v="-31.843000000000018"/>
  </r>
  <r>
    <n v="7056"/>
    <s v="CA-2013-165330"/>
    <x v="0"/>
    <x v="25"/>
    <d v="2013-12-12T00:00:00"/>
    <s v="Same Day"/>
    <s v="WB-21850"/>
    <s v="William Brown"/>
    <x v="0"/>
    <x v="0"/>
    <s v="Anaheim"/>
    <x v="1"/>
    <n v="92804"/>
    <x v="1"/>
    <s v="OFF-BI-10002824"/>
    <x v="1"/>
    <x v="8"/>
    <x v="523"/>
    <n v="35.808"/>
    <n v="3"/>
    <n v="0.2"/>
    <n v="11.189999999999996"/>
  </r>
  <r>
    <n v="7057"/>
    <s v="CA-2013-165330"/>
    <x v="0"/>
    <x v="25"/>
    <d v="2013-12-12T00:00:00"/>
    <s v="Same Day"/>
    <s v="WB-21850"/>
    <s v="William Brown"/>
    <x v="0"/>
    <x v="0"/>
    <s v="Anaheim"/>
    <x v="1"/>
    <n v="92804"/>
    <x v="1"/>
    <s v="OFF-BI-10004001"/>
    <x v="1"/>
    <x v="8"/>
    <x v="810"/>
    <n v="122.688"/>
    <n v="9"/>
    <n v="0.2"/>
    <n v="39.873599999999982"/>
  </r>
  <r>
    <n v="7058"/>
    <s v="CA-2013-165330"/>
    <x v="0"/>
    <x v="25"/>
    <d v="2013-12-12T00:00:00"/>
    <s v="Same Day"/>
    <s v="WB-21850"/>
    <s v="William Brown"/>
    <x v="0"/>
    <x v="0"/>
    <s v="Anaheim"/>
    <x v="1"/>
    <n v="92804"/>
    <x v="1"/>
    <s v="FUR-TA-10004619"/>
    <x v="0"/>
    <x v="3"/>
    <x v="882"/>
    <n v="892.13600000000008"/>
    <n v="7"/>
    <n v="0.2"/>
    <n v="111.51699999999991"/>
  </r>
  <r>
    <n v="7059"/>
    <s v="CA-2013-165330"/>
    <x v="0"/>
    <x v="25"/>
    <d v="2013-12-12T00:00:00"/>
    <s v="Same Day"/>
    <s v="WB-21850"/>
    <s v="William Brown"/>
    <x v="0"/>
    <x v="0"/>
    <s v="Anaheim"/>
    <x v="1"/>
    <n v="92804"/>
    <x v="1"/>
    <s v="OFF-ST-10000636"/>
    <x v="1"/>
    <x v="4"/>
    <x v="1744"/>
    <n v="50.22"/>
    <n v="3"/>
    <n v="0"/>
    <n v="2.0087999999999973"/>
  </r>
  <r>
    <n v="7060"/>
    <s v="CA-2013-165330"/>
    <x v="0"/>
    <x v="25"/>
    <d v="2013-12-12T00:00:00"/>
    <s v="Same Day"/>
    <s v="WB-21850"/>
    <s v="William Brown"/>
    <x v="0"/>
    <x v="0"/>
    <s v="Anaheim"/>
    <x v="1"/>
    <n v="92804"/>
    <x v="1"/>
    <s v="OFF-AP-10001469"/>
    <x v="1"/>
    <x v="9"/>
    <x v="581"/>
    <n v="83.42"/>
    <n v="2"/>
    <n v="0"/>
    <n v="24.191799999999994"/>
  </r>
  <r>
    <n v="7061"/>
    <s v="CA-2013-165330"/>
    <x v="0"/>
    <x v="25"/>
    <d v="2013-12-12T00:00:00"/>
    <s v="Same Day"/>
    <s v="WB-21850"/>
    <s v="William Brown"/>
    <x v="0"/>
    <x v="0"/>
    <s v="Anaheim"/>
    <x v="1"/>
    <n v="92804"/>
    <x v="1"/>
    <s v="OFF-BI-10002897"/>
    <x v="1"/>
    <x v="8"/>
    <x v="1793"/>
    <n v="5.8719999999999999"/>
    <n v="2"/>
    <n v="0.2"/>
    <n v="2.1286"/>
  </r>
  <r>
    <n v="7062"/>
    <s v="CA-2012-132633"/>
    <x v="1"/>
    <x v="302"/>
    <d v="2012-02-05T00:00:00"/>
    <s v="Second Class"/>
    <s v="KH-16630"/>
    <s v="Ken Heidel"/>
    <x v="1"/>
    <x v="0"/>
    <s v="Pleasant Grove"/>
    <x v="7"/>
    <n v="84062"/>
    <x v="1"/>
    <s v="OFF-BI-10002432"/>
    <x v="1"/>
    <x v="8"/>
    <x v="866"/>
    <n v="12.144"/>
    <n v="3"/>
    <n v="0.2"/>
    <n v="4.0985999999999994"/>
  </r>
  <r>
    <n v="7063"/>
    <s v="CA-2013-157742"/>
    <x v="0"/>
    <x v="723"/>
    <d v="2014-01-01T00:00:00"/>
    <s v="Second Class"/>
    <s v="KL-16645"/>
    <s v="Ken Lonsdale"/>
    <x v="0"/>
    <x v="0"/>
    <s v="Springfield"/>
    <x v="21"/>
    <n v="97477"/>
    <x v="1"/>
    <s v="OFF-EN-10002592"/>
    <x v="1"/>
    <x v="12"/>
    <x v="1702"/>
    <n v="27.792000000000002"/>
    <n v="3"/>
    <n v="0.2"/>
    <n v="10.422000000000001"/>
  </r>
  <r>
    <n v="7064"/>
    <s v="CA-2014-127712"/>
    <x v="3"/>
    <x v="515"/>
    <d v="2014-09-06T00:00:00"/>
    <s v="Standard Class"/>
    <s v="MG-17890"/>
    <s v="Michael Granlund"/>
    <x v="2"/>
    <x v="0"/>
    <s v="Salem"/>
    <x v="21"/>
    <n v="97301"/>
    <x v="1"/>
    <s v="OFF-SU-10002522"/>
    <x v="1"/>
    <x v="14"/>
    <x v="1544"/>
    <n v="6.2080000000000002"/>
    <n v="2"/>
    <n v="0.2"/>
    <n v="0.69839999999999902"/>
  </r>
  <r>
    <n v="7065"/>
    <s v="CA-2014-169474"/>
    <x v="3"/>
    <x v="1144"/>
    <d v="2014-02-10T00:00:00"/>
    <s v="Standard Class"/>
    <s v="JF-15355"/>
    <s v="Jay Fein"/>
    <x v="0"/>
    <x v="0"/>
    <s v="Rochester"/>
    <x v="15"/>
    <n v="14609"/>
    <x v="3"/>
    <s v="OFF-AP-10003971"/>
    <x v="1"/>
    <x v="9"/>
    <x v="914"/>
    <n v="32.67"/>
    <n v="3"/>
    <n v="0"/>
    <n v="8.4942000000000011"/>
  </r>
  <r>
    <n v="7066"/>
    <s v="CA-2011-106726"/>
    <x v="2"/>
    <x v="776"/>
    <d v="2011-12-08T00:00:00"/>
    <s v="First Class"/>
    <s v="RS-19765"/>
    <s v="Roland Schwarz"/>
    <x v="1"/>
    <x v="0"/>
    <s v="Los Angeles"/>
    <x v="1"/>
    <n v="90008"/>
    <x v="1"/>
    <s v="OFF-ST-10001496"/>
    <x v="1"/>
    <x v="4"/>
    <x v="726"/>
    <n v="1261.33"/>
    <n v="7"/>
    <n v="0"/>
    <n v="327.94580000000002"/>
  </r>
  <r>
    <n v="7067"/>
    <s v="CA-2013-147473"/>
    <x v="0"/>
    <x v="198"/>
    <d v="2013-06-04T00:00:00"/>
    <s v="Standard Class"/>
    <s v="NL-18310"/>
    <s v="Nancy Lomonaco"/>
    <x v="2"/>
    <x v="0"/>
    <s v="Los Angeles"/>
    <x v="1"/>
    <n v="90049"/>
    <x v="1"/>
    <s v="OFF-PA-10004782"/>
    <x v="1"/>
    <x v="10"/>
    <x v="1413"/>
    <n v="38.880000000000003"/>
    <n v="6"/>
    <n v="0"/>
    <n v="18.662400000000002"/>
  </r>
  <r>
    <n v="7068"/>
    <s v="CA-2013-114209"/>
    <x v="0"/>
    <x v="206"/>
    <d v="2013-05-27T00:00:00"/>
    <s v="Standard Class"/>
    <s v="AS-10285"/>
    <s v="Alejandro Savely"/>
    <x v="1"/>
    <x v="0"/>
    <s v="Dallas"/>
    <x v="5"/>
    <n v="75081"/>
    <x v="2"/>
    <s v="OFF-BI-10000343"/>
    <x v="1"/>
    <x v="8"/>
    <x v="184"/>
    <n v="1.9639999999999995"/>
    <n v="2"/>
    <n v="0.8"/>
    <n v="-3.2406000000000006"/>
  </r>
  <r>
    <n v="7069"/>
    <s v="CA-2013-114209"/>
    <x v="0"/>
    <x v="206"/>
    <d v="2013-05-27T00:00:00"/>
    <s v="Standard Class"/>
    <s v="AS-10285"/>
    <s v="Alejandro Savely"/>
    <x v="1"/>
    <x v="0"/>
    <s v="Dallas"/>
    <x v="5"/>
    <n v="75081"/>
    <x v="2"/>
    <s v="OFF-PA-10003591"/>
    <x v="1"/>
    <x v="10"/>
    <x v="686"/>
    <n v="82.656000000000006"/>
    <n v="9"/>
    <n v="0.2"/>
    <n v="30.996000000000002"/>
  </r>
  <r>
    <n v="7070"/>
    <s v="CA-2011-141901"/>
    <x v="2"/>
    <x v="128"/>
    <d v="2011-08-14T00:00:00"/>
    <s v="Standard Class"/>
    <s v="GM-14500"/>
    <s v="Gene McClure"/>
    <x v="0"/>
    <x v="0"/>
    <s v="Fresno"/>
    <x v="1"/>
    <n v="93727"/>
    <x v="1"/>
    <s v="OFF-PA-10001667"/>
    <x v="1"/>
    <x v="10"/>
    <x v="453"/>
    <n v="5.98"/>
    <n v="1"/>
    <n v="0"/>
    <n v="2.6909999999999998"/>
  </r>
  <r>
    <n v="7071"/>
    <s v="CA-2013-164490"/>
    <x v="0"/>
    <x v="64"/>
    <d v="2013-09-11T00:00:00"/>
    <s v="Second Class"/>
    <s v="SU-20665"/>
    <s v="Stephanie Ulpright"/>
    <x v="2"/>
    <x v="0"/>
    <s v="Chicago"/>
    <x v="10"/>
    <n v="60653"/>
    <x v="2"/>
    <s v="OFF-PA-10004971"/>
    <x v="1"/>
    <x v="10"/>
    <x v="604"/>
    <n v="9.2480000000000011"/>
    <n v="2"/>
    <n v="0.2"/>
    <n v="3.3524000000000003"/>
  </r>
  <r>
    <n v="7072"/>
    <s v="CA-2013-112256"/>
    <x v="0"/>
    <x v="310"/>
    <d v="2013-07-29T00:00:00"/>
    <s v="Standard Class"/>
    <s v="CK-12205"/>
    <s v="Chloris Kastensmidt"/>
    <x v="0"/>
    <x v="0"/>
    <s v="Mcallen"/>
    <x v="5"/>
    <n v="78501"/>
    <x v="2"/>
    <s v="OFF-AR-10001216"/>
    <x v="1"/>
    <x v="6"/>
    <x v="1455"/>
    <n v="4.4479999999999995"/>
    <n v="2"/>
    <n v="0.2"/>
    <n v="0.3335999999999999"/>
  </r>
  <r>
    <n v="7073"/>
    <s v="CA-2013-112256"/>
    <x v="0"/>
    <x v="310"/>
    <d v="2013-07-29T00:00:00"/>
    <s v="Standard Class"/>
    <s v="CK-12205"/>
    <s v="Chloris Kastensmidt"/>
    <x v="0"/>
    <x v="0"/>
    <s v="Mcallen"/>
    <x v="5"/>
    <n v="78501"/>
    <x v="2"/>
    <s v="OFF-PA-10004355"/>
    <x v="1"/>
    <x v="10"/>
    <x v="1094"/>
    <n v="5.1840000000000011"/>
    <n v="1"/>
    <n v="0.2"/>
    <n v="1.8144"/>
  </r>
  <r>
    <n v="7074"/>
    <s v="CA-2013-112256"/>
    <x v="0"/>
    <x v="310"/>
    <d v="2013-07-29T00:00:00"/>
    <s v="Standard Class"/>
    <s v="CK-12205"/>
    <s v="Chloris Kastensmidt"/>
    <x v="0"/>
    <x v="0"/>
    <s v="Mcallen"/>
    <x v="5"/>
    <n v="78501"/>
    <x v="2"/>
    <s v="OFF-AR-10001953"/>
    <x v="1"/>
    <x v="6"/>
    <x v="395"/>
    <n v="175.92"/>
    <n v="5"/>
    <n v="0.2"/>
    <n v="15.393000000000008"/>
  </r>
  <r>
    <n v="7075"/>
    <s v="CA-2013-112256"/>
    <x v="0"/>
    <x v="310"/>
    <d v="2013-07-29T00:00:00"/>
    <s v="Standard Class"/>
    <s v="CK-12205"/>
    <s v="Chloris Kastensmidt"/>
    <x v="0"/>
    <x v="0"/>
    <s v="Mcallen"/>
    <x v="5"/>
    <n v="78501"/>
    <x v="2"/>
    <s v="OFF-BI-10004364"/>
    <x v="1"/>
    <x v="8"/>
    <x v="302"/>
    <n v="4.7519999999999989"/>
    <n v="4"/>
    <n v="0.8"/>
    <n v="-8.3160000000000025"/>
  </r>
  <r>
    <n v="7076"/>
    <s v="CA-2013-112256"/>
    <x v="0"/>
    <x v="310"/>
    <d v="2013-07-29T00:00:00"/>
    <s v="Standard Class"/>
    <s v="CK-12205"/>
    <s v="Chloris Kastensmidt"/>
    <x v="0"/>
    <x v="0"/>
    <s v="Mcallen"/>
    <x v="5"/>
    <n v="78501"/>
    <x v="2"/>
    <s v="OFF-SU-10001165"/>
    <x v="1"/>
    <x v="14"/>
    <x v="1039"/>
    <n v="13.344000000000001"/>
    <n v="2"/>
    <n v="0.2"/>
    <n v="1.0007999999999999"/>
  </r>
  <r>
    <n v="7077"/>
    <s v="CA-2013-167416"/>
    <x v="0"/>
    <x v="536"/>
    <d v="2013-05-18T00:00:00"/>
    <s v="Standard Class"/>
    <s v="JM-15580"/>
    <s v="Jill Matthias"/>
    <x v="0"/>
    <x v="0"/>
    <s v="Seattle"/>
    <x v="4"/>
    <n v="98105"/>
    <x v="1"/>
    <s v="OFF-EN-10001141"/>
    <x v="1"/>
    <x v="12"/>
    <x v="593"/>
    <n v="54.900000000000006"/>
    <n v="5"/>
    <n v="0"/>
    <n v="26.901000000000003"/>
  </r>
  <r>
    <n v="7078"/>
    <s v="CA-2013-106950"/>
    <x v="0"/>
    <x v="476"/>
    <d v="2013-09-07T00:00:00"/>
    <s v="Standard Class"/>
    <s v="JE-15715"/>
    <s v="Joe Elijah"/>
    <x v="0"/>
    <x v="0"/>
    <s v="Charlotte"/>
    <x v="3"/>
    <n v="28205"/>
    <x v="0"/>
    <s v="OFF-BI-10000014"/>
    <x v="1"/>
    <x v="8"/>
    <x v="628"/>
    <n v="22.911000000000005"/>
    <n v="7"/>
    <n v="0.7"/>
    <n v="-17.565099999999994"/>
  </r>
  <r>
    <n v="7079"/>
    <s v="CA-2013-106950"/>
    <x v="0"/>
    <x v="476"/>
    <d v="2013-09-07T00:00:00"/>
    <s v="Standard Class"/>
    <s v="JE-15715"/>
    <s v="Joe Elijah"/>
    <x v="0"/>
    <x v="0"/>
    <s v="Charlotte"/>
    <x v="3"/>
    <n v="28205"/>
    <x v="0"/>
    <s v="OFF-AP-10000159"/>
    <x v="1"/>
    <x v="9"/>
    <x v="1407"/>
    <n v="309.45600000000002"/>
    <n v="9"/>
    <n v="0.2"/>
    <n v="34.813799999999944"/>
  </r>
  <r>
    <n v="7080"/>
    <s v="CA-2013-106950"/>
    <x v="0"/>
    <x v="476"/>
    <d v="2013-09-07T00:00:00"/>
    <s v="Standard Class"/>
    <s v="JE-15715"/>
    <s v="Joe Elijah"/>
    <x v="0"/>
    <x v="0"/>
    <s v="Charlotte"/>
    <x v="3"/>
    <n v="28205"/>
    <x v="0"/>
    <s v="OFF-AR-10003560"/>
    <x v="1"/>
    <x v="6"/>
    <x v="482"/>
    <n v="19.456000000000003"/>
    <n v="4"/>
    <n v="0.2"/>
    <n v="3.4047999999999981"/>
  </r>
  <r>
    <n v="7081"/>
    <s v="CA-2013-106950"/>
    <x v="0"/>
    <x v="476"/>
    <d v="2013-09-07T00:00:00"/>
    <s v="Standard Class"/>
    <s v="JE-15715"/>
    <s v="Joe Elijah"/>
    <x v="0"/>
    <x v="0"/>
    <s v="Charlotte"/>
    <x v="3"/>
    <n v="28205"/>
    <x v="0"/>
    <s v="FUR-TA-10001768"/>
    <x v="0"/>
    <x v="3"/>
    <x v="114"/>
    <n v="472.51800000000003"/>
    <n v="3"/>
    <n v="0.4"/>
    <n v="-149.63070000000005"/>
  </r>
  <r>
    <n v="7082"/>
    <s v="CA-2013-106950"/>
    <x v="0"/>
    <x v="476"/>
    <d v="2013-09-07T00:00:00"/>
    <s v="Standard Class"/>
    <s v="JE-15715"/>
    <s v="Joe Elijah"/>
    <x v="0"/>
    <x v="0"/>
    <s v="Charlotte"/>
    <x v="3"/>
    <n v="28205"/>
    <x v="0"/>
    <s v="TEC-AC-10002049"/>
    <x v="2"/>
    <x v="11"/>
    <x v="1053"/>
    <n v="1012.6800000000001"/>
    <n v="3"/>
    <n v="0.2"/>
    <n v="303.80400000000003"/>
  </r>
  <r>
    <n v="7083"/>
    <s v="CA-2013-106950"/>
    <x v="0"/>
    <x v="476"/>
    <d v="2013-09-07T00:00:00"/>
    <s v="Standard Class"/>
    <s v="JE-15715"/>
    <s v="Joe Elijah"/>
    <x v="0"/>
    <x v="0"/>
    <s v="Charlotte"/>
    <x v="3"/>
    <n v="28205"/>
    <x v="0"/>
    <s v="OFF-BI-10003166"/>
    <x v="1"/>
    <x v="8"/>
    <x v="1405"/>
    <n v="17.220000000000006"/>
    <n v="5"/>
    <n v="0.7"/>
    <n v="-12.628"/>
  </r>
  <r>
    <n v="7084"/>
    <s v="CA-2014-118724"/>
    <x v="3"/>
    <x v="246"/>
    <d v="2014-07-26T00:00:00"/>
    <s v="Second Class"/>
    <s v="AR-10825"/>
    <s v="Anthony Rawles"/>
    <x v="1"/>
    <x v="0"/>
    <s v="Concord"/>
    <x v="1"/>
    <n v="94521"/>
    <x v="1"/>
    <s v="OFF-AR-10003469"/>
    <x v="1"/>
    <x v="6"/>
    <x v="1249"/>
    <n v="3.52"/>
    <n v="2"/>
    <n v="0"/>
    <n v="1.6896"/>
  </r>
  <r>
    <n v="7085"/>
    <s v="CA-2014-118724"/>
    <x v="3"/>
    <x v="246"/>
    <d v="2014-07-26T00:00:00"/>
    <s v="Second Class"/>
    <s v="AR-10825"/>
    <s v="Anthony Rawles"/>
    <x v="1"/>
    <x v="0"/>
    <s v="Concord"/>
    <x v="1"/>
    <n v="94521"/>
    <x v="1"/>
    <s v="TEC-PH-10002549"/>
    <x v="2"/>
    <x v="7"/>
    <x v="928"/>
    <n v="1626.1920000000002"/>
    <n v="9"/>
    <n v="0.2"/>
    <n v="121.96440000000001"/>
  </r>
  <r>
    <n v="7086"/>
    <s v="CA-2014-112004"/>
    <x v="3"/>
    <x v="145"/>
    <d v="2014-09-29T00:00:00"/>
    <s v="First Class"/>
    <s v="AH-10075"/>
    <s v="Adam Hart"/>
    <x v="1"/>
    <x v="0"/>
    <s v="Chester"/>
    <x v="9"/>
    <n v="19013"/>
    <x v="3"/>
    <s v="OFF-BI-10003476"/>
    <x v="1"/>
    <x v="8"/>
    <x v="1526"/>
    <n v="8.5950000000000024"/>
    <n v="5"/>
    <n v="0.7"/>
    <n v="-6.3030000000000008"/>
  </r>
  <r>
    <n v="7087"/>
    <s v="CA-2014-112004"/>
    <x v="3"/>
    <x v="145"/>
    <d v="2014-09-29T00:00:00"/>
    <s v="First Class"/>
    <s v="AH-10075"/>
    <s v="Adam Hart"/>
    <x v="1"/>
    <x v="0"/>
    <s v="Chester"/>
    <x v="9"/>
    <n v="19013"/>
    <x v="3"/>
    <s v="OFF-SU-10000157"/>
    <x v="1"/>
    <x v="14"/>
    <x v="1399"/>
    <n v="190.89600000000002"/>
    <n v="2"/>
    <n v="0.2"/>
    <n v="-42.951599999999999"/>
  </r>
  <r>
    <n v="7088"/>
    <s v="US-2014-143175"/>
    <x v="3"/>
    <x v="646"/>
    <d v="2014-08-07T00:00:00"/>
    <s v="Second Class"/>
    <s v="GA-14515"/>
    <s v="George Ashbrook"/>
    <x v="0"/>
    <x v="0"/>
    <s v="Los Angeles"/>
    <x v="1"/>
    <n v="90004"/>
    <x v="1"/>
    <s v="OFF-ST-10003123"/>
    <x v="1"/>
    <x v="4"/>
    <x v="1268"/>
    <n v="99.87"/>
    <n v="3"/>
    <n v="0"/>
    <n v="23.968799999999998"/>
  </r>
  <r>
    <n v="7089"/>
    <s v="CA-2012-105844"/>
    <x v="1"/>
    <x v="969"/>
    <d v="2012-10-27T00:00:00"/>
    <s v="Second Class"/>
    <s v="JF-15415"/>
    <s v="Jennifer Ferguson"/>
    <x v="0"/>
    <x v="0"/>
    <s v="Sparks"/>
    <x v="33"/>
    <n v="89431"/>
    <x v="1"/>
    <s v="OFF-AR-10001955"/>
    <x v="1"/>
    <x v="6"/>
    <x v="1021"/>
    <n v="79.36"/>
    <n v="4"/>
    <n v="0"/>
    <n v="23.807999999999993"/>
  </r>
  <r>
    <n v="7090"/>
    <s v="CA-2014-118864"/>
    <x v="3"/>
    <x v="140"/>
    <d v="2014-06-20T00:00:00"/>
    <s v="Second Class"/>
    <s v="KH-16690"/>
    <s v="Kristen Hastings"/>
    <x v="1"/>
    <x v="0"/>
    <s v="Los Angeles"/>
    <x v="1"/>
    <n v="90032"/>
    <x v="1"/>
    <s v="TEC-PH-10001809"/>
    <x v="2"/>
    <x v="7"/>
    <x v="1164"/>
    <n v="119.96"/>
    <n v="1"/>
    <n v="0.2"/>
    <n v="7.4974999999999987"/>
  </r>
  <r>
    <n v="7091"/>
    <s v="CA-2012-119480"/>
    <x v="1"/>
    <x v="1145"/>
    <d v="2012-01-13T00:00:00"/>
    <s v="Standard Class"/>
    <s v="CC-12685"/>
    <s v="Craig Carroll"/>
    <x v="0"/>
    <x v="0"/>
    <s v="Henderson"/>
    <x v="0"/>
    <n v="42420"/>
    <x v="0"/>
    <s v="OFF-PA-10000474"/>
    <x v="1"/>
    <x v="10"/>
    <x v="33"/>
    <n v="106.32"/>
    <n v="3"/>
    <n v="0"/>
    <n v="49.970399999999991"/>
  </r>
  <r>
    <n v="7092"/>
    <s v="CA-2012-119480"/>
    <x v="1"/>
    <x v="1145"/>
    <d v="2012-01-13T00:00:00"/>
    <s v="Standard Class"/>
    <s v="CC-12685"/>
    <s v="Craig Carroll"/>
    <x v="0"/>
    <x v="0"/>
    <s v="Henderson"/>
    <x v="0"/>
    <n v="42420"/>
    <x v="0"/>
    <s v="OFF-AP-10001205"/>
    <x v="1"/>
    <x v="9"/>
    <x v="1285"/>
    <n v="163.44"/>
    <n v="3"/>
    <n v="0"/>
    <n v="45.763200000000012"/>
  </r>
  <r>
    <n v="7093"/>
    <s v="CA-2012-119480"/>
    <x v="1"/>
    <x v="1145"/>
    <d v="2012-01-13T00:00:00"/>
    <s v="Standard Class"/>
    <s v="CC-12685"/>
    <s v="Craig Carroll"/>
    <x v="0"/>
    <x v="0"/>
    <s v="Henderson"/>
    <x v="0"/>
    <n v="42420"/>
    <x v="0"/>
    <s v="OFF-AR-10004691"/>
    <x v="1"/>
    <x v="6"/>
    <x v="1371"/>
    <n v="42.76"/>
    <n v="2"/>
    <n v="0"/>
    <n v="11.117599999999999"/>
  </r>
  <r>
    <n v="7094"/>
    <s v="CA-2012-119480"/>
    <x v="1"/>
    <x v="1145"/>
    <d v="2012-01-13T00:00:00"/>
    <s v="Standard Class"/>
    <s v="CC-12685"/>
    <s v="Craig Carroll"/>
    <x v="0"/>
    <x v="0"/>
    <s v="Henderson"/>
    <x v="0"/>
    <n v="42420"/>
    <x v="0"/>
    <s v="OFF-PA-10004996"/>
    <x v="1"/>
    <x v="10"/>
    <x v="1519"/>
    <n v="51.550000000000004"/>
    <n v="5"/>
    <n v="0"/>
    <n v="24.2285"/>
  </r>
  <r>
    <n v="7095"/>
    <s v="US-2012-153374"/>
    <x v="1"/>
    <x v="97"/>
    <d v="2012-02-13T00:00:00"/>
    <s v="Second Class"/>
    <s v="JF-15565"/>
    <s v="Jill Fjeld"/>
    <x v="0"/>
    <x v="0"/>
    <s v="Decatur"/>
    <x v="10"/>
    <n v="62521"/>
    <x v="2"/>
    <s v="TEC-AC-10001908"/>
    <x v="2"/>
    <x v="11"/>
    <x v="292"/>
    <n v="479.952"/>
    <n v="6"/>
    <n v="0.2"/>
    <n v="89.990999999999985"/>
  </r>
  <r>
    <n v="7096"/>
    <s v="CA-2013-101980"/>
    <x v="0"/>
    <x v="1146"/>
    <d v="2013-08-21T00:00:00"/>
    <s v="First Class"/>
    <s v="RP-19390"/>
    <s v="Resi Pölking"/>
    <x v="0"/>
    <x v="0"/>
    <s v="New York City"/>
    <x v="15"/>
    <n v="10009"/>
    <x v="3"/>
    <s v="OFF-BI-10000666"/>
    <x v="1"/>
    <x v="8"/>
    <x v="980"/>
    <n v="146.68799999999999"/>
    <n v="6"/>
    <n v="0.2"/>
    <n v="55.007999999999996"/>
  </r>
  <r>
    <n v="7097"/>
    <s v="CA-2013-101980"/>
    <x v="0"/>
    <x v="1146"/>
    <d v="2013-08-21T00:00:00"/>
    <s v="First Class"/>
    <s v="RP-19390"/>
    <s v="Resi Pölking"/>
    <x v="0"/>
    <x v="0"/>
    <s v="New York City"/>
    <x v="15"/>
    <n v="10009"/>
    <x v="3"/>
    <s v="OFF-BI-10004318"/>
    <x v="1"/>
    <x v="8"/>
    <x v="1574"/>
    <n v="276.78400000000005"/>
    <n v="2"/>
    <n v="0.2"/>
    <n v="89.954799999999992"/>
  </r>
  <r>
    <n v="7098"/>
    <s v="CA-2013-101980"/>
    <x v="0"/>
    <x v="1146"/>
    <d v="2013-08-21T00:00:00"/>
    <s v="First Class"/>
    <s v="RP-19390"/>
    <s v="Resi Pölking"/>
    <x v="0"/>
    <x v="0"/>
    <s v="New York City"/>
    <x v="15"/>
    <n v="10009"/>
    <x v="3"/>
    <s v="OFF-BI-10003429"/>
    <x v="1"/>
    <x v="8"/>
    <x v="844"/>
    <n v="25.32"/>
    <n v="5"/>
    <n v="0.2"/>
    <n v="9.1785000000000014"/>
  </r>
  <r>
    <n v="7099"/>
    <s v="CA-2014-144596"/>
    <x v="3"/>
    <x v="44"/>
    <d v="2014-11-11T00:00:00"/>
    <s v="Standard Class"/>
    <s v="CD-11980"/>
    <s v="Carol Darley"/>
    <x v="0"/>
    <x v="0"/>
    <s v="New York City"/>
    <x v="15"/>
    <n v="10011"/>
    <x v="3"/>
    <s v="OFF-PA-10003302"/>
    <x v="1"/>
    <x v="10"/>
    <x v="1712"/>
    <n v="318.95999999999998"/>
    <n v="9"/>
    <n v="0"/>
    <n v="149.91119999999998"/>
  </r>
  <r>
    <n v="7100"/>
    <s v="CA-2012-124933"/>
    <x v="1"/>
    <x v="207"/>
    <d v="2012-12-30T00:00:00"/>
    <s v="Second Class"/>
    <s v="DF-13135"/>
    <s v="David Flashing"/>
    <x v="0"/>
    <x v="0"/>
    <s v="New York City"/>
    <x v="15"/>
    <n v="10009"/>
    <x v="3"/>
    <s v="OFF-PA-10003302"/>
    <x v="1"/>
    <x v="10"/>
    <x v="1712"/>
    <n v="212.64"/>
    <n v="6"/>
    <n v="0"/>
    <n v="99.940799999999982"/>
  </r>
  <r>
    <n v="7101"/>
    <s v="CA-2011-159625"/>
    <x v="2"/>
    <x v="533"/>
    <d v="2011-11-28T00:00:00"/>
    <s v="Standard Class"/>
    <s v="SM-20005"/>
    <s v="Sally Matthias"/>
    <x v="0"/>
    <x v="0"/>
    <s v="Scottsdale"/>
    <x v="16"/>
    <n v="85254"/>
    <x v="1"/>
    <s v="OFF-EN-10002621"/>
    <x v="1"/>
    <x v="12"/>
    <x v="33"/>
    <n v="23.472000000000001"/>
    <n v="3"/>
    <n v="0.2"/>
    <n v="8.8019999999999978"/>
  </r>
  <r>
    <n v="7102"/>
    <s v="CA-2013-144337"/>
    <x v="0"/>
    <x v="1147"/>
    <d v="2013-08-06T00:00:00"/>
    <s v="Second Class"/>
    <s v="SG-20890"/>
    <s v="Susan Gilcrest"/>
    <x v="1"/>
    <x v="0"/>
    <s v="Amarillo"/>
    <x v="5"/>
    <n v="79109"/>
    <x v="2"/>
    <s v="OFF-PA-10000249"/>
    <x v="1"/>
    <x v="10"/>
    <x v="33"/>
    <n v="19.648"/>
    <n v="2"/>
    <n v="0.2"/>
    <n v="6.6311999999999989"/>
  </r>
  <r>
    <n v="7103"/>
    <s v="CA-2011-117478"/>
    <x v="2"/>
    <x v="158"/>
    <d v="2011-09-24T00:00:00"/>
    <s v="First Class"/>
    <s v="LH-16750"/>
    <s v="Larry Hughes"/>
    <x v="0"/>
    <x v="0"/>
    <s v="Philadelphia"/>
    <x v="9"/>
    <n v="19140"/>
    <x v="3"/>
    <s v="OFF-BI-10000050"/>
    <x v="1"/>
    <x v="8"/>
    <x v="343"/>
    <n v="6.5700000000000012"/>
    <n v="3"/>
    <n v="0.7"/>
    <n v="-5.036999999999999"/>
  </r>
  <r>
    <n v="7104"/>
    <s v="CA-2014-147410"/>
    <x v="3"/>
    <x v="507"/>
    <d v="2014-09-09T00:00:00"/>
    <s v="Standard Class"/>
    <s v="EJ-14155"/>
    <s v="Eva Jacobs"/>
    <x v="0"/>
    <x v="0"/>
    <s v="Santa Ana"/>
    <x v="1"/>
    <n v="92704"/>
    <x v="1"/>
    <s v="OFF-ST-10003805"/>
    <x v="1"/>
    <x v="4"/>
    <x v="1651"/>
    <n v="421.1"/>
    <n v="2"/>
    <n v="0"/>
    <n v="105.27499999999998"/>
  </r>
  <r>
    <n v="7105"/>
    <s v="CA-2014-128944"/>
    <x v="3"/>
    <x v="249"/>
    <d v="2014-06-22T00:00:00"/>
    <s v="Second Class"/>
    <s v="KH-16330"/>
    <s v="Katharine Harms"/>
    <x v="1"/>
    <x v="0"/>
    <s v="Newark"/>
    <x v="24"/>
    <n v="43055"/>
    <x v="3"/>
    <s v="FUR-CH-10000785"/>
    <x v="0"/>
    <x v="1"/>
    <x v="320"/>
    <n v="760.11599999999987"/>
    <n v="6"/>
    <n v="0.3"/>
    <n v="-43.435200000000009"/>
  </r>
  <r>
    <n v="7106"/>
    <s v="CA-2014-128944"/>
    <x v="3"/>
    <x v="249"/>
    <d v="2014-06-22T00:00:00"/>
    <s v="Second Class"/>
    <s v="KH-16330"/>
    <s v="Katharine Harms"/>
    <x v="1"/>
    <x v="0"/>
    <s v="Newark"/>
    <x v="24"/>
    <n v="43055"/>
    <x v="3"/>
    <s v="FUR-FU-10004909"/>
    <x v="0"/>
    <x v="5"/>
    <x v="1348"/>
    <n v="38.784000000000006"/>
    <n v="3"/>
    <n v="0.2"/>
    <n v="7.2719999999999949"/>
  </r>
  <r>
    <n v="7107"/>
    <s v="CA-2014-128944"/>
    <x v="3"/>
    <x v="249"/>
    <d v="2014-06-22T00:00:00"/>
    <s v="Second Class"/>
    <s v="KH-16330"/>
    <s v="Katharine Harms"/>
    <x v="1"/>
    <x v="0"/>
    <s v="Newark"/>
    <x v="24"/>
    <n v="43055"/>
    <x v="3"/>
    <s v="TEC-AC-10001553"/>
    <x v="2"/>
    <x v="11"/>
    <x v="1599"/>
    <n v="122.32799999999999"/>
    <n v="9"/>
    <n v="0.2"/>
    <n v="1.5291000000000032"/>
  </r>
  <r>
    <n v="7108"/>
    <s v="CA-2013-109666"/>
    <x v="0"/>
    <x v="475"/>
    <d v="2013-04-27T00:00:00"/>
    <s v="Standard Class"/>
    <s v="KM-16720"/>
    <s v="Kunst Miller"/>
    <x v="0"/>
    <x v="0"/>
    <s v="New York City"/>
    <x v="15"/>
    <n v="10035"/>
    <x v="3"/>
    <s v="TEC-PH-10004774"/>
    <x v="2"/>
    <x v="7"/>
    <x v="706"/>
    <n v="25.98"/>
    <n v="2"/>
    <n v="0"/>
    <n v="0.77939999999999898"/>
  </r>
  <r>
    <n v="7109"/>
    <s v="CA-2013-109666"/>
    <x v="0"/>
    <x v="475"/>
    <d v="2013-04-27T00:00:00"/>
    <s v="Standard Class"/>
    <s v="KM-16720"/>
    <s v="Kunst Miller"/>
    <x v="0"/>
    <x v="0"/>
    <s v="New York City"/>
    <x v="15"/>
    <n v="10035"/>
    <x v="3"/>
    <s v="OFF-AR-10004582"/>
    <x v="1"/>
    <x v="6"/>
    <x v="1175"/>
    <n v="3.28"/>
    <n v="2"/>
    <n v="0"/>
    <n v="1.4759999999999998"/>
  </r>
  <r>
    <n v="7110"/>
    <s v="CA-2013-109666"/>
    <x v="0"/>
    <x v="475"/>
    <d v="2013-04-27T00:00:00"/>
    <s v="Standard Class"/>
    <s v="KM-16720"/>
    <s v="Kunst Miller"/>
    <x v="0"/>
    <x v="0"/>
    <s v="New York City"/>
    <x v="15"/>
    <n v="10035"/>
    <x v="3"/>
    <s v="OFF-ST-10000991"/>
    <x v="1"/>
    <x v="4"/>
    <x v="155"/>
    <n v="459.88"/>
    <n v="4"/>
    <n v="0"/>
    <n v="13.796400000000006"/>
  </r>
  <r>
    <n v="7111"/>
    <s v="CA-2013-109666"/>
    <x v="0"/>
    <x v="475"/>
    <d v="2013-04-27T00:00:00"/>
    <s v="Standard Class"/>
    <s v="KM-16720"/>
    <s v="Kunst Miller"/>
    <x v="0"/>
    <x v="0"/>
    <s v="New York City"/>
    <x v="15"/>
    <n v="10035"/>
    <x v="3"/>
    <s v="OFF-SU-10002522"/>
    <x v="1"/>
    <x v="14"/>
    <x v="1544"/>
    <n v="7.76"/>
    <n v="2"/>
    <n v="0"/>
    <n v="2.2503999999999991"/>
  </r>
  <r>
    <n v="7112"/>
    <s v="CA-2013-109666"/>
    <x v="0"/>
    <x v="475"/>
    <d v="2013-04-27T00:00:00"/>
    <s v="Standard Class"/>
    <s v="KM-16720"/>
    <s v="Kunst Miller"/>
    <x v="0"/>
    <x v="0"/>
    <s v="New York City"/>
    <x v="15"/>
    <n v="10035"/>
    <x v="3"/>
    <s v="OFF-AR-10004022"/>
    <x v="1"/>
    <x v="6"/>
    <x v="898"/>
    <n v="71.959999999999994"/>
    <n v="2"/>
    <n v="0"/>
    <n v="17.989999999999995"/>
  </r>
  <r>
    <n v="7113"/>
    <s v="CA-2013-109666"/>
    <x v="0"/>
    <x v="475"/>
    <d v="2013-04-27T00:00:00"/>
    <s v="Standard Class"/>
    <s v="KM-16720"/>
    <s v="Kunst Miller"/>
    <x v="0"/>
    <x v="0"/>
    <s v="New York City"/>
    <x v="15"/>
    <n v="10035"/>
    <x v="3"/>
    <s v="OFF-SU-10001218"/>
    <x v="1"/>
    <x v="14"/>
    <x v="133"/>
    <n v="54.900000000000006"/>
    <n v="5"/>
    <n v="0"/>
    <n v="15.372000000000003"/>
  </r>
  <r>
    <n v="7114"/>
    <s v="CA-2013-109666"/>
    <x v="0"/>
    <x v="475"/>
    <d v="2013-04-27T00:00:00"/>
    <s v="Standard Class"/>
    <s v="KM-16720"/>
    <s v="Kunst Miller"/>
    <x v="0"/>
    <x v="0"/>
    <s v="New York City"/>
    <x v="15"/>
    <n v="10035"/>
    <x v="3"/>
    <s v="OFF-BI-10000174"/>
    <x v="1"/>
    <x v="8"/>
    <x v="1435"/>
    <n v="9.2799999999999994"/>
    <n v="2"/>
    <n v="0.2"/>
    <n v="3.2479999999999998"/>
  </r>
  <r>
    <n v="7115"/>
    <s v="US-2013-102239"/>
    <x v="0"/>
    <x v="465"/>
    <d v="2013-05-07T00:00:00"/>
    <s v="First Class"/>
    <s v="LW-16990"/>
    <s v="Lindsay Williams"/>
    <x v="1"/>
    <x v="0"/>
    <s v="Henderson"/>
    <x v="33"/>
    <n v="89015"/>
    <x v="1"/>
    <s v="FUR-TA-10003392"/>
    <x v="0"/>
    <x v="3"/>
    <x v="1639"/>
    <n v="1685.88"/>
    <n v="6"/>
    <n v="0"/>
    <n v="320.31720000000001"/>
  </r>
  <r>
    <n v="7116"/>
    <s v="US-2013-102239"/>
    <x v="0"/>
    <x v="465"/>
    <d v="2013-05-07T00:00:00"/>
    <s v="First Class"/>
    <s v="LW-16990"/>
    <s v="Lindsay Williams"/>
    <x v="1"/>
    <x v="0"/>
    <s v="Henderson"/>
    <x v="33"/>
    <n v="89015"/>
    <x v="1"/>
    <s v="OFF-BI-10001890"/>
    <x v="1"/>
    <x v="8"/>
    <x v="174"/>
    <n v="5.7280000000000006"/>
    <n v="2"/>
    <n v="0.2"/>
    <n v="2.0047999999999995"/>
  </r>
  <r>
    <n v="7117"/>
    <s v="CA-2011-143168"/>
    <x v="2"/>
    <x v="638"/>
    <d v="2011-10-23T00:00:00"/>
    <s v="Second Class"/>
    <s v="IG-15085"/>
    <s v="Ivan Gibson"/>
    <x v="0"/>
    <x v="0"/>
    <s v="Seattle"/>
    <x v="4"/>
    <n v="98103"/>
    <x v="1"/>
    <s v="OFF-PA-10000167"/>
    <x v="1"/>
    <x v="10"/>
    <x v="1071"/>
    <n v="61.96"/>
    <n v="2"/>
    <n v="0"/>
    <n v="27.881999999999998"/>
  </r>
  <r>
    <n v="7118"/>
    <s v="CA-2011-143168"/>
    <x v="2"/>
    <x v="638"/>
    <d v="2011-10-23T00:00:00"/>
    <s v="Second Class"/>
    <s v="IG-15085"/>
    <s v="Ivan Gibson"/>
    <x v="0"/>
    <x v="0"/>
    <s v="Seattle"/>
    <x v="4"/>
    <n v="98103"/>
    <x v="1"/>
    <s v="OFF-BI-10003784"/>
    <x v="1"/>
    <x v="8"/>
    <x v="1314"/>
    <n v="1.3440000000000001"/>
    <n v="1"/>
    <n v="0.2"/>
    <n v="0.47039999999999987"/>
  </r>
  <r>
    <n v="7119"/>
    <s v="CA-2014-104906"/>
    <x v="3"/>
    <x v="778"/>
    <d v="2014-02-18T00:00:00"/>
    <s v="Standard Class"/>
    <s v="JP-15460"/>
    <s v="Jennifer Patt"/>
    <x v="1"/>
    <x v="0"/>
    <s v="New York City"/>
    <x v="15"/>
    <n v="10009"/>
    <x v="3"/>
    <s v="OFF-PA-10001184"/>
    <x v="1"/>
    <x v="10"/>
    <x v="1307"/>
    <n v="17.940000000000001"/>
    <n v="3"/>
    <n v="0"/>
    <n v="8.7906000000000013"/>
  </r>
  <r>
    <n v="7120"/>
    <s v="CA-2014-118122"/>
    <x v="3"/>
    <x v="701"/>
    <d v="2014-11-25T00:00:00"/>
    <s v="Standard Class"/>
    <s v="GG-14650"/>
    <s v="Greg Guthrie"/>
    <x v="1"/>
    <x v="0"/>
    <s v="Seattle"/>
    <x v="4"/>
    <n v="98103"/>
    <x v="1"/>
    <s v="OFF-BI-10002103"/>
    <x v="1"/>
    <x v="8"/>
    <x v="525"/>
    <n v="13.904"/>
    <n v="2"/>
    <n v="0.2"/>
    <n v="4.5187999999999997"/>
  </r>
  <r>
    <n v="7121"/>
    <s v="US-2011-147774"/>
    <x v="2"/>
    <x v="407"/>
    <d v="2011-01-27T00:00:00"/>
    <s v="Standard Class"/>
    <s v="MM-18280"/>
    <s v="Muhammed MacIntyre"/>
    <x v="1"/>
    <x v="0"/>
    <s v="Smyrna"/>
    <x v="18"/>
    <n v="37167"/>
    <x v="0"/>
    <s v="OFF-BI-10003091"/>
    <x v="1"/>
    <x v="8"/>
    <x v="1165"/>
    <n v="67.194000000000003"/>
    <n v="1"/>
    <n v="0.7"/>
    <n v="-51.515399999999985"/>
  </r>
  <r>
    <n v="7122"/>
    <s v="CA-2014-166926"/>
    <x v="3"/>
    <x v="96"/>
    <d v="2014-12-09T00:00:00"/>
    <s v="Standard Class"/>
    <s v="SO-20335"/>
    <s v="Sean O'Donnell"/>
    <x v="0"/>
    <x v="0"/>
    <s v="Seattle"/>
    <x v="4"/>
    <n v="98105"/>
    <x v="1"/>
    <s v="OFF-PA-10001593"/>
    <x v="1"/>
    <x v="10"/>
    <x v="1755"/>
    <n v="41.86"/>
    <n v="7"/>
    <n v="0"/>
    <n v="18.837"/>
  </r>
  <r>
    <n v="7123"/>
    <s v="CA-2014-166926"/>
    <x v="3"/>
    <x v="96"/>
    <d v="2014-12-09T00:00:00"/>
    <s v="Standard Class"/>
    <s v="SO-20335"/>
    <s v="Sean O'Donnell"/>
    <x v="0"/>
    <x v="0"/>
    <s v="Seattle"/>
    <x v="4"/>
    <n v="98105"/>
    <x v="1"/>
    <s v="FUR-BO-10002598"/>
    <x v="0"/>
    <x v="0"/>
    <x v="1509"/>
    <n v="141.96"/>
    <n v="2"/>
    <n v="0"/>
    <n v="41.168399999999991"/>
  </r>
  <r>
    <n v="7124"/>
    <s v="CA-2012-128013"/>
    <x v="1"/>
    <x v="101"/>
    <d v="2012-08-16T00:00:00"/>
    <s v="Standard Class"/>
    <s v="MF-18250"/>
    <s v="Monica Federle"/>
    <x v="1"/>
    <x v="0"/>
    <s v="New York City"/>
    <x v="15"/>
    <n v="10035"/>
    <x v="3"/>
    <s v="FUR-FU-10000320"/>
    <x v="0"/>
    <x v="5"/>
    <x v="1512"/>
    <n v="10.02"/>
    <n v="3"/>
    <n v="0"/>
    <n v="4.4088000000000012"/>
  </r>
  <r>
    <n v="7125"/>
    <s v="CA-2012-128013"/>
    <x v="1"/>
    <x v="101"/>
    <d v="2012-08-16T00:00:00"/>
    <s v="Standard Class"/>
    <s v="MF-18250"/>
    <s v="Monica Federle"/>
    <x v="1"/>
    <x v="0"/>
    <s v="New York City"/>
    <x v="15"/>
    <n v="10035"/>
    <x v="3"/>
    <s v="OFF-PA-10001815"/>
    <x v="1"/>
    <x v="10"/>
    <x v="1393"/>
    <n v="144.12"/>
    <n v="3"/>
    <n v="0"/>
    <n v="69.177599999999984"/>
  </r>
  <r>
    <n v="7126"/>
    <s v="CA-2013-123176"/>
    <x v="0"/>
    <x v="720"/>
    <d v="2013-09-30T00:00:00"/>
    <s v="Second Class"/>
    <s v="JG-15160"/>
    <s v="James Galang"/>
    <x v="0"/>
    <x v="0"/>
    <s v="Atlanta"/>
    <x v="32"/>
    <n v="30318"/>
    <x v="0"/>
    <s v="OFF-PA-10003971"/>
    <x v="1"/>
    <x v="10"/>
    <x v="1272"/>
    <n v="17.940000000000001"/>
    <n v="3"/>
    <n v="0"/>
    <n v="8.7906000000000013"/>
  </r>
  <r>
    <n v="7127"/>
    <s v="CA-2013-123176"/>
    <x v="0"/>
    <x v="720"/>
    <d v="2013-09-30T00:00:00"/>
    <s v="Second Class"/>
    <s v="JG-15160"/>
    <s v="James Galang"/>
    <x v="0"/>
    <x v="0"/>
    <s v="Atlanta"/>
    <x v="32"/>
    <n v="30318"/>
    <x v="0"/>
    <s v="OFF-AR-10004685"/>
    <x v="1"/>
    <x v="6"/>
    <x v="181"/>
    <n v="13.89"/>
    <n v="3"/>
    <n v="0"/>
    <n v="4.5836999999999994"/>
  </r>
  <r>
    <n v="7128"/>
    <s v="US-2013-117541"/>
    <x v="0"/>
    <x v="696"/>
    <d v="2013-11-21T00:00:00"/>
    <s v="Standard Class"/>
    <s v="JM-16195"/>
    <s v="Justin MacKendrick"/>
    <x v="0"/>
    <x v="0"/>
    <s v="Newark"/>
    <x v="13"/>
    <n v="19711"/>
    <x v="3"/>
    <s v="OFF-PA-10001609"/>
    <x v="1"/>
    <x v="10"/>
    <x v="1107"/>
    <n v="16.45"/>
    <n v="5"/>
    <n v="0"/>
    <n v="7.5669999999999993"/>
  </r>
  <r>
    <n v="7129"/>
    <s v="US-2013-117541"/>
    <x v="0"/>
    <x v="696"/>
    <d v="2013-11-21T00:00:00"/>
    <s v="Standard Class"/>
    <s v="JM-16195"/>
    <s v="Justin MacKendrick"/>
    <x v="0"/>
    <x v="0"/>
    <s v="Newark"/>
    <x v="13"/>
    <n v="19711"/>
    <x v="3"/>
    <s v="FUR-FU-10000550"/>
    <x v="0"/>
    <x v="5"/>
    <x v="1445"/>
    <n v="19.920000000000002"/>
    <n v="4"/>
    <n v="0"/>
    <n v="6.573599999999999"/>
  </r>
  <r>
    <n v="7130"/>
    <s v="CA-2013-166282"/>
    <x v="0"/>
    <x v="947"/>
    <d v="2013-04-23T00:00:00"/>
    <s v="Standard Class"/>
    <s v="PK-19075"/>
    <s v="Pete Kriz"/>
    <x v="0"/>
    <x v="0"/>
    <s v="Nashville"/>
    <x v="18"/>
    <n v="37211"/>
    <x v="0"/>
    <s v="TEC-AC-10004209"/>
    <x v="2"/>
    <x v="11"/>
    <x v="899"/>
    <n v="35.167999999999999"/>
    <n v="4"/>
    <n v="0.2"/>
    <n v="8.3524000000000012"/>
  </r>
  <r>
    <n v="7131"/>
    <s v="CA-2013-166282"/>
    <x v="0"/>
    <x v="947"/>
    <d v="2013-04-23T00:00:00"/>
    <s v="Standard Class"/>
    <s v="PK-19075"/>
    <s v="Pete Kriz"/>
    <x v="0"/>
    <x v="0"/>
    <s v="Nashville"/>
    <x v="18"/>
    <n v="37211"/>
    <x v="0"/>
    <s v="OFF-PA-10003022"/>
    <x v="1"/>
    <x v="10"/>
    <x v="1714"/>
    <n v="123.08799999999999"/>
    <n v="7"/>
    <n v="0.2"/>
    <n v="40.003599999999999"/>
  </r>
  <r>
    <n v="7132"/>
    <s v="CA-2014-141439"/>
    <x v="3"/>
    <x v="200"/>
    <d v="2014-12-02T00:00:00"/>
    <s v="Standard Class"/>
    <s v="TT-21460"/>
    <s v="Tonja Turnell"/>
    <x v="2"/>
    <x v="0"/>
    <s v="Richmond"/>
    <x v="14"/>
    <n v="47374"/>
    <x v="2"/>
    <s v="FUR-TA-10001039"/>
    <x v="0"/>
    <x v="3"/>
    <x v="824"/>
    <n v="257.94"/>
    <n v="3"/>
    <n v="0"/>
    <n v="67.064400000000006"/>
  </r>
  <r>
    <n v="7133"/>
    <s v="CA-2014-141439"/>
    <x v="3"/>
    <x v="200"/>
    <d v="2014-12-02T00:00:00"/>
    <s v="Standard Class"/>
    <s v="TT-21460"/>
    <s v="Tonja Turnell"/>
    <x v="2"/>
    <x v="0"/>
    <s v="Richmond"/>
    <x v="14"/>
    <n v="47374"/>
    <x v="2"/>
    <s v="TEC-PH-10002624"/>
    <x v="2"/>
    <x v="7"/>
    <x v="1126"/>
    <n v="1879.96"/>
    <n v="4"/>
    <n v="0"/>
    <n v="545.18839999999977"/>
  </r>
  <r>
    <n v="7134"/>
    <s v="CA-2014-141439"/>
    <x v="3"/>
    <x v="200"/>
    <d v="2014-12-02T00:00:00"/>
    <s v="Standard Class"/>
    <s v="TT-21460"/>
    <s v="Tonja Turnell"/>
    <x v="2"/>
    <x v="0"/>
    <s v="Richmond"/>
    <x v="14"/>
    <n v="47374"/>
    <x v="2"/>
    <s v="FUR-FU-10001473"/>
    <x v="0"/>
    <x v="5"/>
    <x v="984"/>
    <n v="27.46"/>
    <n v="2"/>
    <n v="0"/>
    <n v="9.8856000000000002"/>
  </r>
  <r>
    <n v="7135"/>
    <s v="CA-2014-141439"/>
    <x v="3"/>
    <x v="200"/>
    <d v="2014-12-02T00:00:00"/>
    <s v="Standard Class"/>
    <s v="TT-21460"/>
    <s v="Tonja Turnell"/>
    <x v="2"/>
    <x v="0"/>
    <s v="Richmond"/>
    <x v="14"/>
    <n v="47374"/>
    <x v="2"/>
    <s v="TEC-PH-10001819"/>
    <x v="2"/>
    <x v="7"/>
    <x v="805"/>
    <n v="89.98"/>
    <n v="2"/>
    <n v="0"/>
    <n v="43.190399999999997"/>
  </r>
  <r>
    <n v="7136"/>
    <s v="CA-2014-141439"/>
    <x v="3"/>
    <x v="200"/>
    <d v="2014-12-02T00:00:00"/>
    <s v="Standard Class"/>
    <s v="TT-21460"/>
    <s v="Tonja Turnell"/>
    <x v="2"/>
    <x v="0"/>
    <s v="Richmond"/>
    <x v="14"/>
    <n v="47374"/>
    <x v="2"/>
    <s v="FUR-CH-10004287"/>
    <x v="0"/>
    <x v="1"/>
    <x v="156"/>
    <n v="828.59999999999991"/>
    <n v="3"/>
    <n v="0"/>
    <n v="240.29399999999995"/>
  </r>
  <r>
    <n v="7137"/>
    <s v="CA-2012-163965"/>
    <x v="1"/>
    <x v="312"/>
    <d v="2012-11-27T00:00:00"/>
    <s v="Standard Class"/>
    <s v="SS-20875"/>
    <s v="Sung Shariari"/>
    <x v="0"/>
    <x v="0"/>
    <s v="Miami"/>
    <x v="2"/>
    <n v="33180"/>
    <x v="0"/>
    <s v="OFF-BI-10004728"/>
    <x v="1"/>
    <x v="8"/>
    <x v="539"/>
    <n v="7.2300000000000022"/>
    <n v="5"/>
    <n v="0.7"/>
    <n v="-5.7840000000000007"/>
  </r>
  <r>
    <n v="7138"/>
    <s v="CA-2012-163965"/>
    <x v="1"/>
    <x v="312"/>
    <d v="2012-11-27T00:00:00"/>
    <s v="Standard Class"/>
    <s v="SS-20875"/>
    <s v="Sung Shariari"/>
    <x v="0"/>
    <x v="0"/>
    <s v="Miami"/>
    <x v="2"/>
    <n v="33180"/>
    <x v="0"/>
    <s v="OFF-ST-10000918"/>
    <x v="1"/>
    <x v="4"/>
    <x v="372"/>
    <n v="17.440000000000001"/>
    <n v="2"/>
    <n v="0.2"/>
    <n v="1.3079999999999989"/>
  </r>
  <r>
    <n v="7139"/>
    <s v="CA-2012-163965"/>
    <x v="1"/>
    <x v="312"/>
    <d v="2012-11-27T00:00:00"/>
    <s v="Standard Class"/>
    <s v="SS-20875"/>
    <s v="Sung Shariari"/>
    <x v="0"/>
    <x v="0"/>
    <s v="Miami"/>
    <x v="2"/>
    <n v="33180"/>
    <x v="0"/>
    <s v="OFF-BI-10004593"/>
    <x v="1"/>
    <x v="8"/>
    <x v="267"/>
    <n v="62.88000000000001"/>
    <n v="4"/>
    <n v="0.7"/>
    <n v="-50.304000000000002"/>
  </r>
  <r>
    <n v="7140"/>
    <s v="CA-2012-163965"/>
    <x v="1"/>
    <x v="312"/>
    <d v="2012-11-27T00:00:00"/>
    <s v="Standard Class"/>
    <s v="SS-20875"/>
    <s v="Sung Shariari"/>
    <x v="0"/>
    <x v="0"/>
    <s v="Miami"/>
    <x v="2"/>
    <n v="33180"/>
    <x v="0"/>
    <s v="FUR-BO-10001337"/>
    <x v="0"/>
    <x v="0"/>
    <x v="425"/>
    <n v="290.35200000000003"/>
    <n v="3"/>
    <n v="0.2"/>
    <n v="-36.294000000000011"/>
  </r>
  <r>
    <n v="7141"/>
    <s v="CA-2014-128783"/>
    <x v="3"/>
    <x v="210"/>
    <d v="2014-09-08T00:00:00"/>
    <s v="Same Day"/>
    <s v="TG-21640"/>
    <s v="Trudy Glocke"/>
    <x v="0"/>
    <x v="0"/>
    <s v="Saint Charles"/>
    <x v="25"/>
    <n v="63301"/>
    <x v="2"/>
    <s v="TEC-AC-10002473"/>
    <x v="2"/>
    <x v="11"/>
    <x v="713"/>
    <n v="113.52"/>
    <n v="4"/>
    <n v="0"/>
    <n v="46.543199999999999"/>
  </r>
  <r>
    <n v="7142"/>
    <s v="CA-2014-128783"/>
    <x v="3"/>
    <x v="210"/>
    <d v="2014-09-08T00:00:00"/>
    <s v="Same Day"/>
    <s v="TG-21640"/>
    <s v="Trudy Glocke"/>
    <x v="0"/>
    <x v="0"/>
    <s v="Saint Charles"/>
    <x v="25"/>
    <n v="63301"/>
    <x v="2"/>
    <s v="FUR-FU-10003623"/>
    <x v="0"/>
    <x v="5"/>
    <x v="1226"/>
    <n v="135.29999999999998"/>
    <n v="5"/>
    <n v="0"/>
    <n v="37.883999999999993"/>
  </r>
  <r>
    <n v="7143"/>
    <s v="CA-2011-122217"/>
    <x v="2"/>
    <x v="156"/>
    <d v="2011-11-29T00:00:00"/>
    <s v="Standard Class"/>
    <s v="HP-14815"/>
    <s v="Harold Pawlan"/>
    <x v="2"/>
    <x v="0"/>
    <s v="Virginia Beach"/>
    <x v="17"/>
    <n v="23464"/>
    <x v="0"/>
    <s v="FUR-FU-10002045"/>
    <x v="0"/>
    <x v="5"/>
    <x v="1356"/>
    <n v="111.15"/>
    <n v="5"/>
    <n v="0"/>
    <n v="48.906000000000006"/>
  </r>
  <r>
    <n v="7144"/>
    <s v="US-2014-141558"/>
    <x v="3"/>
    <x v="825"/>
    <d v="2014-03-17T00:00:00"/>
    <s v="Standard Class"/>
    <s v="MH-17290"/>
    <s v="Marc Harrigan"/>
    <x v="2"/>
    <x v="0"/>
    <s v="Philadelphia"/>
    <x v="9"/>
    <n v="19140"/>
    <x v="3"/>
    <s v="TEC-PH-10002555"/>
    <x v="2"/>
    <x v="7"/>
    <x v="1343"/>
    <n v="776.84999999999991"/>
    <n v="5"/>
    <n v="0.4"/>
    <n v="-181.26499999999999"/>
  </r>
  <r>
    <n v="7145"/>
    <s v="US-2014-141558"/>
    <x v="3"/>
    <x v="825"/>
    <d v="2014-03-17T00:00:00"/>
    <s v="Standard Class"/>
    <s v="MH-17290"/>
    <s v="Marc Harrigan"/>
    <x v="2"/>
    <x v="0"/>
    <s v="Philadelphia"/>
    <x v="9"/>
    <n v="19140"/>
    <x v="3"/>
    <s v="OFF-BI-10002794"/>
    <x v="1"/>
    <x v="8"/>
    <x v="102"/>
    <n v="12.294"/>
    <n v="1"/>
    <n v="0.7"/>
    <n v="-8.6057999999999986"/>
  </r>
  <r>
    <n v="7146"/>
    <s v="US-2014-141558"/>
    <x v="3"/>
    <x v="825"/>
    <d v="2014-03-17T00:00:00"/>
    <s v="Standard Class"/>
    <s v="MH-17290"/>
    <s v="Marc Harrigan"/>
    <x v="2"/>
    <x v="0"/>
    <s v="Philadelphia"/>
    <x v="9"/>
    <n v="19140"/>
    <x v="3"/>
    <s v="FUR-TA-10004086"/>
    <x v="0"/>
    <x v="3"/>
    <x v="824"/>
    <n v="154.76400000000001"/>
    <n v="3"/>
    <n v="0.4"/>
    <n v="-46.429200000000023"/>
  </r>
  <r>
    <n v="7147"/>
    <s v="US-2014-141558"/>
    <x v="3"/>
    <x v="825"/>
    <d v="2014-03-17T00:00:00"/>
    <s v="Standard Class"/>
    <s v="MH-17290"/>
    <s v="Marc Harrigan"/>
    <x v="2"/>
    <x v="0"/>
    <s v="Philadelphia"/>
    <x v="9"/>
    <n v="19140"/>
    <x v="3"/>
    <s v="OFF-ST-10004946"/>
    <x v="1"/>
    <x v="4"/>
    <x v="1770"/>
    <n v="43.28"/>
    <n v="1"/>
    <n v="0.2"/>
    <n v="3.2460000000000022"/>
  </r>
  <r>
    <n v="7148"/>
    <s v="CA-2013-139941"/>
    <x v="0"/>
    <x v="1"/>
    <d v="2013-06-18T00:00:00"/>
    <s v="Standard Class"/>
    <s v="CB-12415"/>
    <s v="Christy Brittain"/>
    <x v="0"/>
    <x v="0"/>
    <s v="Long Beach"/>
    <x v="15"/>
    <n v="11561"/>
    <x v="3"/>
    <s v="OFF-PA-10000241"/>
    <x v="1"/>
    <x v="10"/>
    <x v="1151"/>
    <n v="92.94"/>
    <n v="3"/>
    <n v="0"/>
    <n v="41.822999999999993"/>
  </r>
  <r>
    <n v="7149"/>
    <s v="CA-2013-139941"/>
    <x v="0"/>
    <x v="1"/>
    <d v="2013-06-18T00:00:00"/>
    <s v="Standard Class"/>
    <s v="CB-12415"/>
    <s v="Christy Brittain"/>
    <x v="0"/>
    <x v="0"/>
    <s v="Long Beach"/>
    <x v="15"/>
    <n v="11561"/>
    <x v="3"/>
    <s v="OFF-AP-10004036"/>
    <x v="1"/>
    <x v="9"/>
    <x v="1273"/>
    <n v="52.56"/>
    <n v="3"/>
    <n v="0"/>
    <n v="18.396000000000001"/>
  </r>
  <r>
    <n v="7150"/>
    <s v="CA-2012-166583"/>
    <x v="1"/>
    <x v="153"/>
    <d v="2012-06-30T00:00:00"/>
    <s v="Standard Class"/>
    <s v="VD-21670"/>
    <s v="Valerie Dominguez"/>
    <x v="0"/>
    <x v="0"/>
    <s v="Houston"/>
    <x v="5"/>
    <n v="77070"/>
    <x v="2"/>
    <s v="TEC-PH-10001578"/>
    <x v="2"/>
    <x v="7"/>
    <x v="1221"/>
    <n v="971.88000000000011"/>
    <n v="3"/>
    <n v="0.2"/>
    <n v="109.33649999999994"/>
  </r>
  <r>
    <n v="7151"/>
    <s v="CA-2014-100412"/>
    <x v="3"/>
    <x v="66"/>
    <d v="2014-12-27T00:00:00"/>
    <s v="Standard Class"/>
    <s v="SR-20425"/>
    <s v="Sharelle Roach"/>
    <x v="2"/>
    <x v="0"/>
    <s v="Tuscaloosa"/>
    <x v="19"/>
    <n v="35401"/>
    <x v="0"/>
    <s v="FUR-CH-10002647"/>
    <x v="0"/>
    <x v="1"/>
    <x v="470"/>
    <n v="141.96"/>
    <n v="2"/>
    <n v="0"/>
    <n v="35.490000000000009"/>
  </r>
  <r>
    <n v="7152"/>
    <s v="CA-2014-142909"/>
    <x v="3"/>
    <x v="66"/>
    <d v="2014-12-26T00:00:00"/>
    <s v="Second Class"/>
    <s v="AG-10330"/>
    <s v="Alex Grayson"/>
    <x v="0"/>
    <x v="0"/>
    <s v="Mesa"/>
    <x v="16"/>
    <n v="85204"/>
    <x v="1"/>
    <s v="FUR-TA-10003008"/>
    <x v="0"/>
    <x v="3"/>
    <x v="946"/>
    <n v="182.55"/>
    <n v="2"/>
    <n v="0.5"/>
    <n v="-135.08699999999999"/>
  </r>
  <r>
    <n v="7153"/>
    <s v="CA-2011-137911"/>
    <x v="2"/>
    <x v="1148"/>
    <d v="2011-10-15T00:00:00"/>
    <s v="Standard Class"/>
    <s v="BP-11095"/>
    <s v="Bart Pistole"/>
    <x v="1"/>
    <x v="0"/>
    <s v="Jacksonville"/>
    <x v="3"/>
    <n v="28540"/>
    <x v="0"/>
    <s v="OFF-PA-10004071"/>
    <x v="1"/>
    <x v="10"/>
    <x v="412"/>
    <n v="88.768000000000001"/>
    <n v="2"/>
    <n v="0.2"/>
    <n v="31.068799999999996"/>
  </r>
  <r>
    <n v="7154"/>
    <s v="CA-2012-106208"/>
    <x v="1"/>
    <x v="895"/>
    <d v="2012-12-15T00:00:00"/>
    <s v="Standard Class"/>
    <s v="JW-16075"/>
    <s v="Julia West"/>
    <x v="0"/>
    <x v="0"/>
    <s v="Chicago"/>
    <x v="10"/>
    <n v="60610"/>
    <x v="2"/>
    <s v="OFF-AP-10004980"/>
    <x v="1"/>
    <x v="9"/>
    <x v="967"/>
    <n v="53.087999999999994"/>
    <n v="7"/>
    <n v="0.8"/>
    <n v="-108.8304"/>
  </r>
  <r>
    <n v="7155"/>
    <s v="US-2012-136749"/>
    <x v="1"/>
    <x v="707"/>
    <d v="2012-12-27T00:00:00"/>
    <s v="Second Class"/>
    <s v="LH-16900"/>
    <s v="Lena Hernandez"/>
    <x v="0"/>
    <x v="0"/>
    <s v="Columbus"/>
    <x v="32"/>
    <n v="31907"/>
    <x v="0"/>
    <s v="FUR-FU-10000747"/>
    <x v="0"/>
    <x v="5"/>
    <x v="1742"/>
    <n v="275.88"/>
    <n v="6"/>
    <n v="0"/>
    <n v="46.899599999999964"/>
  </r>
  <r>
    <n v="7156"/>
    <s v="US-2012-136749"/>
    <x v="1"/>
    <x v="707"/>
    <d v="2012-12-27T00:00:00"/>
    <s v="Second Class"/>
    <s v="LH-16900"/>
    <s v="Lena Hernandez"/>
    <x v="0"/>
    <x v="0"/>
    <s v="Columbus"/>
    <x v="32"/>
    <n v="31907"/>
    <x v="0"/>
    <s v="OFF-BI-10004492"/>
    <x v="1"/>
    <x v="8"/>
    <x v="347"/>
    <n v="157.89999999999998"/>
    <n v="5"/>
    <n v="0"/>
    <n v="74.212999999999994"/>
  </r>
  <r>
    <n v="7157"/>
    <s v="CA-2014-126718"/>
    <x v="3"/>
    <x v="568"/>
    <d v="2014-05-05T00:00:00"/>
    <s v="Standard Class"/>
    <s v="KT-16480"/>
    <s v="Kean Thornton"/>
    <x v="0"/>
    <x v="0"/>
    <s v="Orange"/>
    <x v="30"/>
    <n v="7050"/>
    <x v="3"/>
    <s v="OFF-LA-10004055"/>
    <x v="1"/>
    <x v="2"/>
    <x v="737"/>
    <n v="4.91"/>
    <n v="1"/>
    <n v="0"/>
    <n v="2.4058999999999999"/>
  </r>
  <r>
    <n v="7158"/>
    <s v="CA-2013-131380"/>
    <x v="0"/>
    <x v="463"/>
    <d v="2013-04-01T00:00:00"/>
    <s v="Second Class"/>
    <s v="CC-12220"/>
    <s v="Chris Cortes"/>
    <x v="0"/>
    <x v="0"/>
    <s v="Los Angeles"/>
    <x v="1"/>
    <n v="90032"/>
    <x v="1"/>
    <s v="OFF-ST-10002485"/>
    <x v="1"/>
    <x v="4"/>
    <x v="209"/>
    <n v="87.92"/>
    <n v="4"/>
    <n v="0"/>
    <n v="0.87919999999999732"/>
  </r>
  <r>
    <n v="7159"/>
    <s v="CA-2013-131380"/>
    <x v="0"/>
    <x v="463"/>
    <d v="2013-04-01T00:00:00"/>
    <s v="Second Class"/>
    <s v="CC-12220"/>
    <s v="Chris Cortes"/>
    <x v="0"/>
    <x v="0"/>
    <s v="Los Angeles"/>
    <x v="1"/>
    <n v="90032"/>
    <x v="1"/>
    <s v="OFF-PA-10001243"/>
    <x v="1"/>
    <x v="10"/>
    <x v="1794"/>
    <n v="5.98"/>
    <n v="1"/>
    <n v="0"/>
    <n v="2.9302000000000001"/>
  </r>
  <r>
    <n v="7160"/>
    <s v="CA-2012-145835"/>
    <x v="1"/>
    <x v="1149"/>
    <d v="2012-05-18T00:00:00"/>
    <s v="Second Class"/>
    <s v="BF-11170"/>
    <s v="Ben Ferrer"/>
    <x v="2"/>
    <x v="0"/>
    <s v="Chicago"/>
    <x v="10"/>
    <n v="60623"/>
    <x v="2"/>
    <s v="TEC-PH-10004447"/>
    <x v="2"/>
    <x v="7"/>
    <x v="857"/>
    <n v="222.38400000000001"/>
    <n v="2"/>
    <n v="0.2"/>
    <n v="16.678799999999995"/>
  </r>
  <r>
    <n v="7161"/>
    <s v="CA-2012-145835"/>
    <x v="1"/>
    <x v="1149"/>
    <d v="2012-05-18T00:00:00"/>
    <s v="Second Class"/>
    <s v="BF-11170"/>
    <s v="Ben Ferrer"/>
    <x v="2"/>
    <x v="0"/>
    <s v="Chicago"/>
    <x v="10"/>
    <n v="60623"/>
    <x v="2"/>
    <s v="OFF-FA-10002280"/>
    <x v="1"/>
    <x v="13"/>
    <x v="653"/>
    <n v="16"/>
    <n v="4"/>
    <n v="0.2"/>
    <n v="5.6"/>
  </r>
  <r>
    <n v="7162"/>
    <s v="CA-2011-138709"/>
    <x v="2"/>
    <x v="1129"/>
    <d v="2011-07-09T00:00:00"/>
    <s v="Standard Class"/>
    <s v="MS-17770"/>
    <s v="Maxwell Schwartz"/>
    <x v="0"/>
    <x v="0"/>
    <s v="Richmond"/>
    <x v="17"/>
    <n v="23223"/>
    <x v="0"/>
    <s v="OFF-PA-10004734"/>
    <x v="1"/>
    <x v="10"/>
    <x v="335"/>
    <n v="21.84"/>
    <n v="3"/>
    <n v="0"/>
    <n v="10.92"/>
  </r>
  <r>
    <n v="7163"/>
    <s v="CA-2011-138709"/>
    <x v="2"/>
    <x v="1129"/>
    <d v="2011-07-09T00:00:00"/>
    <s v="Standard Class"/>
    <s v="MS-17770"/>
    <s v="Maxwell Schwartz"/>
    <x v="0"/>
    <x v="0"/>
    <s v="Richmond"/>
    <x v="17"/>
    <n v="23223"/>
    <x v="0"/>
    <s v="OFF-BI-10000145"/>
    <x v="1"/>
    <x v="8"/>
    <x v="735"/>
    <n v="15.600000000000001"/>
    <n v="5"/>
    <n v="0"/>
    <n v="7.6440000000000001"/>
  </r>
  <r>
    <n v="7164"/>
    <s v="CA-2011-122070"/>
    <x v="2"/>
    <x v="1150"/>
    <d v="2011-04-24T00:00:00"/>
    <s v="Second Class"/>
    <s v="AH-10030"/>
    <s v="Aaron Hawkins"/>
    <x v="1"/>
    <x v="0"/>
    <s v="Troy"/>
    <x v="15"/>
    <n v="12180"/>
    <x v="3"/>
    <s v="OFF-EN-10004773"/>
    <x v="1"/>
    <x v="12"/>
    <x v="33"/>
    <n v="247.84"/>
    <n v="8"/>
    <n v="0"/>
    <n v="121.44159999999999"/>
  </r>
  <r>
    <n v="7165"/>
    <s v="CA-2011-122070"/>
    <x v="2"/>
    <x v="1150"/>
    <d v="2011-04-24T00:00:00"/>
    <s v="Second Class"/>
    <s v="AH-10030"/>
    <s v="Aaron Hawkins"/>
    <x v="1"/>
    <x v="0"/>
    <s v="Troy"/>
    <x v="15"/>
    <n v="12180"/>
    <x v="3"/>
    <s v="OFF-BI-10004970"/>
    <x v="1"/>
    <x v="8"/>
    <x v="908"/>
    <n v="9.9120000000000008"/>
    <n v="3"/>
    <n v="0.2"/>
    <n v="3.3452999999999995"/>
  </r>
  <r>
    <n v="7166"/>
    <s v="CA-2013-158610"/>
    <x v="0"/>
    <x v="251"/>
    <d v="2013-09-23T00:00:00"/>
    <s v="First Class"/>
    <s v="CK-12595"/>
    <s v="Clytie Kelty"/>
    <x v="0"/>
    <x v="0"/>
    <s v="Providence"/>
    <x v="34"/>
    <n v="2908"/>
    <x v="3"/>
    <s v="OFF-ST-10000604"/>
    <x v="1"/>
    <x v="4"/>
    <x v="54"/>
    <n v="69.52"/>
    <n v="2"/>
    <n v="0"/>
    <n v="17.379999999999995"/>
  </r>
  <r>
    <n v="7167"/>
    <s v="CA-2011-117464"/>
    <x v="2"/>
    <x v="192"/>
    <d v="2011-07-24T00:00:00"/>
    <s v="Second Class"/>
    <s v="NP-18325"/>
    <s v="Naresj Patel"/>
    <x v="0"/>
    <x v="0"/>
    <s v="San Francisco"/>
    <x v="1"/>
    <n v="94122"/>
    <x v="1"/>
    <s v="OFF-AR-10003190"/>
    <x v="1"/>
    <x v="6"/>
    <x v="643"/>
    <n v="11.52"/>
    <n v="4"/>
    <n v="0"/>
    <n v="3.2256"/>
  </r>
  <r>
    <n v="7168"/>
    <s v="CA-2011-117464"/>
    <x v="2"/>
    <x v="192"/>
    <d v="2011-07-24T00:00:00"/>
    <s v="Second Class"/>
    <s v="NP-18325"/>
    <s v="Naresj Patel"/>
    <x v="0"/>
    <x v="0"/>
    <s v="San Francisco"/>
    <x v="1"/>
    <n v="94122"/>
    <x v="1"/>
    <s v="FUR-CH-10000155"/>
    <x v="0"/>
    <x v="1"/>
    <x v="1157"/>
    <n v="717.72"/>
    <n v="3"/>
    <n v="0.2"/>
    <n v="71.77200000000002"/>
  </r>
  <r>
    <n v="7169"/>
    <s v="CA-2011-117464"/>
    <x v="2"/>
    <x v="192"/>
    <d v="2011-07-24T00:00:00"/>
    <s v="Second Class"/>
    <s v="NP-18325"/>
    <s v="Naresj Patel"/>
    <x v="0"/>
    <x v="0"/>
    <s v="San Francisco"/>
    <x v="1"/>
    <n v="94122"/>
    <x v="1"/>
    <s v="OFF-ST-10003058"/>
    <x v="1"/>
    <x v="4"/>
    <x v="388"/>
    <n v="236.5"/>
    <n v="10"/>
    <n v="0"/>
    <n v="68.584999999999994"/>
  </r>
  <r>
    <n v="7170"/>
    <s v="CA-2011-117464"/>
    <x v="2"/>
    <x v="192"/>
    <d v="2011-07-24T00:00:00"/>
    <s v="Second Class"/>
    <s v="NP-18325"/>
    <s v="Naresj Patel"/>
    <x v="0"/>
    <x v="0"/>
    <s v="San Francisco"/>
    <x v="1"/>
    <n v="94122"/>
    <x v="1"/>
    <s v="FUR-TA-10004767"/>
    <x v="0"/>
    <x v="3"/>
    <x v="1147"/>
    <n v="170.35200000000003"/>
    <n v="3"/>
    <n v="0.2"/>
    <n v="19.164599999999979"/>
  </r>
  <r>
    <n v="7171"/>
    <s v="US-2014-168613"/>
    <x v="3"/>
    <x v="1048"/>
    <d v="2014-10-15T00:00:00"/>
    <s v="Standard Class"/>
    <s v="GM-14440"/>
    <s v="Gary McGarr"/>
    <x v="0"/>
    <x v="0"/>
    <s v="New York City"/>
    <x v="15"/>
    <n v="10009"/>
    <x v="3"/>
    <s v="FUR-CH-10002372"/>
    <x v="0"/>
    <x v="1"/>
    <x v="390"/>
    <n v="145.76400000000001"/>
    <n v="2"/>
    <n v="0.1"/>
    <n v="3.2392000000000074"/>
  </r>
  <r>
    <n v="7172"/>
    <s v="CA-2014-125381"/>
    <x v="3"/>
    <x v="1016"/>
    <d v="2014-04-28T00:00:00"/>
    <s v="Second Class"/>
    <s v="SG-20605"/>
    <s v="Speros Goranitis"/>
    <x v="0"/>
    <x v="0"/>
    <s v="San Francisco"/>
    <x v="1"/>
    <n v="94109"/>
    <x v="1"/>
    <s v="TEC-AC-10000158"/>
    <x v="2"/>
    <x v="11"/>
    <x v="353"/>
    <n v="107.97"/>
    <n v="3"/>
    <n v="0"/>
    <n v="22.6737"/>
  </r>
  <r>
    <n v="7173"/>
    <s v="US-2014-141677"/>
    <x v="3"/>
    <x v="606"/>
    <d v="2014-03-31T00:00:00"/>
    <s v="Standard Class"/>
    <s v="HK-14890"/>
    <s v="Heather Kirkland"/>
    <x v="1"/>
    <x v="0"/>
    <s v="Houston"/>
    <x v="5"/>
    <n v="77070"/>
    <x v="2"/>
    <s v="TEC-AC-10000158"/>
    <x v="2"/>
    <x v="11"/>
    <x v="353"/>
    <n v="143.96"/>
    <n v="5"/>
    <n v="0.2"/>
    <n v="1.7995000000000019"/>
  </r>
  <r>
    <n v="7174"/>
    <s v="US-2014-141677"/>
    <x v="3"/>
    <x v="606"/>
    <d v="2014-03-31T00:00:00"/>
    <s v="Standard Class"/>
    <s v="HK-14890"/>
    <s v="Heather Kirkland"/>
    <x v="1"/>
    <x v="0"/>
    <s v="Houston"/>
    <x v="5"/>
    <n v="77070"/>
    <x v="2"/>
    <s v="TEC-CO-10002313"/>
    <x v="2"/>
    <x v="16"/>
    <x v="345"/>
    <n v="2399.96"/>
    <n v="5"/>
    <n v="0.2"/>
    <n v="569.99050000000011"/>
  </r>
  <r>
    <n v="7175"/>
    <s v="US-2014-141677"/>
    <x v="3"/>
    <x v="606"/>
    <d v="2014-03-31T00:00:00"/>
    <s v="Standard Class"/>
    <s v="HK-14890"/>
    <s v="Heather Kirkland"/>
    <x v="1"/>
    <x v="0"/>
    <s v="Houston"/>
    <x v="5"/>
    <n v="77070"/>
    <x v="2"/>
    <s v="OFF-PA-10002581"/>
    <x v="1"/>
    <x v="10"/>
    <x v="1300"/>
    <n v="74.352000000000004"/>
    <n v="3"/>
    <n v="0.2"/>
    <n v="23.234999999999992"/>
  </r>
  <r>
    <n v="7176"/>
    <s v="US-2014-141677"/>
    <x v="3"/>
    <x v="606"/>
    <d v="2014-03-31T00:00:00"/>
    <s v="Standard Class"/>
    <s v="HK-14890"/>
    <s v="Heather Kirkland"/>
    <x v="1"/>
    <x v="0"/>
    <s v="Houston"/>
    <x v="5"/>
    <n v="77070"/>
    <x v="2"/>
    <s v="OFF-AP-10001205"/>
    <x v="1"/>
    <x v="9"/>
    <x v="1285"/>
    <n v="87.167999999999978"/>
    <n v="8"/>
    <n v="0.8"/>
    <n v="-226.63679999999999"/>
  </r>
  <r>
    <n v="7177"/>
    <s v="US-2014-141677"/>
    <x v="3"/>
    <x v="606"/>
    <d v="2014-03-31T00:00:00"/>
    <s v="Standard Class"/>
    <s v="HK-14890"/>
    <s v="Heather Kirkland"/>
    <x v="1"/>
    <x v="0"/>
    <s v="Houston"/>
    <x v="5"/>
    <n v="77070"/>
    <x v="2"/>
    <s v="OFF-ST-10000344"/>
    <x v="1"/>
    <x v="4"/>
    <x v="1013"/>
    <n v="32.231999999999999"/>
    <n v="3"/>
    <n v="0.2"/>
    <n v="2.4173999999999989"/>
  </r>
  <r>
    <n v="7178"/>
    <s v="CA-2014-133067"/>
    <x v="3"/>
    <x v="464"/>
    <d v="2014-05-11T00:00:00"/>
    <s v="Standard Class"/>
    <s v="MY-18295"/>
    <s v="Muhammed Yedwab"/>
    <x v="1"/>
    <x v="0"/>
    <s v="Philadelphia"/>
    <x v="9"/>
    <n v="19140"/>
    <x v="3"/>
    <s v="OFF-BI-10002897"/>
    <x v="1"/>
    <x v="8"/>
    <x v="1793"/>
    <n v="2.2020000000000004"/>
    <n v="2"/>
    <n v="0.7"/>
    <n v="-1.5413999999999999"/>
  </r>
  <r>
    <n v="7179"/>
    <s v="CA-2014-133067"/>
    <x v="3"/>
    <x v="464"/>
    <d v="2014-05-11T00:00:00"/>
    <s v="Standard Class"/>
    <s v="MY-18295"/>
    <s v="Muhammed Yedwab"/>
    <x v="1"/>
    <x v="0"/>
    <s v="Philadelphia"/>
    <x v="9"/>
    <n v="19140"/>
    <x v="3"/>
    <s v="OFF-BI-10003694"/>
    <x v="1"/>
    <x v="8"/>
    <x v="850"/>
    <n v="9.3960000000000008"/>
    <n v="3"/>
    <n v="0.7"/>
    <n v="-7.5167999999999964"/>
  </r>
  <r>
    <n v="7180"/>
    <s v="US-2013-144351"/>
    <x v="0"/>
    <x v="696"/>
    <d v="2013-11-19T00:00:00"/>
    <s v="Standard Class"/>
    <s v="RC-19960"/>
    <s v="Ryan Crowe"/>
    <x v="0"/>
    <x v="0"/>
    <s v="Baltimore"/>
    <x v="39"/>
    <n v="21215"/>
    <x v="3"/>
    <s v="TEC-PH-10001644"/>
    <x v="2"/>
    <x v="7"/>
    <x v="1485"/>
    <n v="89.97"/>
    <n v="3"/>
    <n v="0"/>
    <n v="25.191600000000005"/>
  </r>
  <r>
    <n v="7181"/>
    <s v="CA-2011-106054"/>
    <x v="2"/>
    <x v="1037"/>
    <d v="2011-01-08T00:00:00"/>
    <s v="First Class"/>
    <s v="JO-15145"/>
    <s v="Jack O'Briant"/>
    <x v="1"/>
    <x v="0"/>
    <s v="Athens"/>
    <x v="32"/>
    <n v="30605"/>
    <x v="0"/>
    <s v="OFF-AR-10002399"/>
    <x v="1"/>
    <x v="6"/>
    <x v="316"/>
    <n v="12.78"/>
    <n v="3"/>
    <n v="0"/>
    <n v="5.2397999999999998"/>
  </r>
  <r>
    <n v="7182"/>
    <s v="CA-2013-138667"/>
    <x v="0"/>
    <x v="797"/>
    <d v="2013-12-31T00:00:00"/>
    <s v="Second Class"/>
    <s v="MW-18220"/>
    <s v="Mitch Webber"/>
    <x v="0"/>
    <x v="0"/>
    <s v="Lancaster"/>
    <x v="24"/>
    <n v="43130"/>
    <x v="3"/>
    <s v="TEC-AC-10003063"/>
    <x v="2"/>
    <x v="11"/>
    <x v="1052"/>
    <n v="40"/>
    <n v="2"/>
    <n v="0.2"/>
    <n v="0.5"/>
  </r>
  <r>
    <n v="7183"/>
    <s v="CA-2014-150609"/>
    <x v="3"/>
    <x v="504"/>
    <d v="2014-05-05T00:00:00"/>
    <s v="Standard Class"/>
    <s v="NZ-18565"/>
    <s v="Nick Zandusky"/>
    <x v="2"/>
    <x v="0"/>
    <s v="Los Angeles"/>
    <x v="1"/>
    <n v="90032"/>
    <x v="1"/>
    <s v="OFF-BI-10002071"/>
    <x v="1"/>
    <x v="8"/>
    <x v="692"/>
    <n v="23.24"/>
    <n v="5"/>
    <n v="0.2"/>
    <n v="7.5529999999999982"/>
  </r>
  <r>
    <n v="7184"/>
    <s v="CA-2014-128853"/>
    <x v="3"/>
    <x v="81"/>
    <d v="2014-04-24T00:00:00"/>
    <s v="First Class"/>
    <s v="JM-15250"/>
    <s v="Janet Martin"/>
    <x v="0"/>
    <x v="0"/>
    <s v="Baltimore"/>
    <x v="39"/>
    <n v="21215"/>
    <x v="3"/>
    <s v="FUR-CH-10004218"/>
    <x v="0"/>
    <x v="1"/>
    <x v="38"/>
    <n v="908.82"/>
    <n v="9"/>
    <n v="0"/>
    <n v="227.20500000000004"/>
  </r>
  <r>
    <n v="7185"/>
    <s v="CA-2014-133102"/>
    <x v="3"/>
    <x v="629"/>
    <d v="2014-08-25T00:00:00"/>
    <s v="Standard Class"/>
    <s v="ED-13885"/>
    <s v="Emily Ducich"/>
    <x v="2"/>
    <x v="0"/>
    <s v="Houston"/>
    <x v="5"/>
    <n v="77095"/>
    <x v="2"/>
    <s v="OFF-SU-10000432"/>
    <x v="1"/>
    <x v="14"/>
    <x v="1549"/>
    <n v="5.5520000000000005"/>
    <n v="2"/>
    <n v="0.2"/>
    <n v="-1.0410000000000006"/>
  </r>
  <r>
    <n v="7186"/>
    <s v="CA-2014-133102"/>
    <x v="3"/>
    <x v="629"/>
    <d v="2014-08-25T00:00:00"/>
    <s v="Standard Class"/>
    <s v="ED-13885"/>
    <s v="Emily Ducich"/>
    <x v="2"/>
    <x v="0"/>
    <s v="Houston"/>
    <x v="5"/>
    <n v="77095"/>
    <x v="2"/>
    <s v="OFF-AR-10003183"/>
    <x v="1"/>
    <x v="6"/>
    <x v="1390"/>
    <n v="8.016"/>
    <n v="3"/>
    <n v="0.2"/>
    <n v="1.0019999999999993"/>
  </r>
  <r>
    <n v="7187"/>
    <s v="CA-2014-133102"/>
    <x v="3"/>
    <x v="629"/>
    <d v="2014-08-25T00:00:00"/>
    <s v="Standard Class"/>
    <s v="ED-13885"/>
    <s v="Emily Ducich"/>
    <x v="2"/>
    <x v="0"/>
    <s v="Houston"/>
    <x v="5"/>
    <n v="77095"/>
    <x v="2"/>
    <s v="FUR-CH-10002017"/>
    <x v="0"/>
    <x v="1"/>
    <x v="1368"/>
    <n v="74.591999999999999"/>
    <n v="4"/>
    <n v="0.3"/>
    <n v="-2.1312000000000033"/>
  </r>
  <r>
    <n v="7188"/>
    <s v="CA-2014-133102"/>
    <x v="3"/>
    <x v="629"/>
    <d v="2014-08-25T00:00:00"/>
    <s v="Standard Class"/>
    <s v="ED-13885"/>
    <s v="Emily Ducich"/>
    <x v="2"/>
    <x v="0"/>
    <s v="Houston"/>
    <x v="5"/>
    <n v="77095"/>
    <x v="2"/>
    <s v="FUR-FU-10003247"/>
    <x v="0"/>
    <x v="5"/>
    <x v="1456"/>
    <n v="16.784000000000002"/>
    <n v="2"/>
    <n v="0.6"/>
    <n v="-22.238800000000001"/>
  </r>
  <r>
    <n v="7189"/>
    <s v="CA-2014-133102"/>
    <x v="3"/>
    <x v="629"/>
    <d v="2014-08-25T00:00:00"/>
    <s v="Standard Class"/>
    <s v="ED-13885"/>
    <s v="Emily Ducich"/>
    <x v="2"/>
    <x v="0"/>
    <s v="Houston"/>
    <x v="5"/>
    <n v="77095"/>
    <x v="2"/>
    <s v="OFF-AP-10001563"/>
    <x v="1"/>
    <x v="9"/>
    <x v="530"/>
    <n v="38.86399999999999"/>
    <n v="4"/>
    <n v="0.8"/>
    <n v="-99.103200000000044"/>
  </r>
  <r>
    <n v="7190"/>
    <s v="CA-2013-164399"/>
    <x v="0"/>
    <x v="396"/>
    <d v="2013-11-16T00:00:00"/>
    <s v="First Class"/>
    <s v="DW-13480"/>
    <s v="Dianna Wilson"/>
    <x v="2"/>
    <x v="0"/>
    <s v="San Diego"/>
    <x v="1"/>
    <n v="92024"/>
    <x v="1"/>
    <s v="TEC-PH-10004908"/>
    <x v="2"/>
    <x v="7"/>
    <x v="1474"/>
    <n v="203.976"/>
    <n v="3"/>
    <n v="0.2"/>
    <n v="25.496999999999986"/>
  </r>
  <r>
    <n v="7191"/>
    <s v="CA-2013-164399"/>
    <x v="0"/>
    <x v="396"/>
    <d v="2013-11-16T00:00:00"/>
    <s v="First Class"/>
    <s v="DW-13480"/>
    <s v="Dianna Wilson"/>
    <x v="2"/>
    <x v="0"/>
    <s v="San Diego"/>
    <x v="1"/>
    <n v="92024"/>
    <x v="1"/>
    <s v="FUR-TA-10003392"/>
    <x v="0"/>
    <x v="3"/>
    <x v="1639"/>
    <n v="674.35200000000009"/>
    <n v="3"/>
    <n v="0.2"/>
    <n v="-8.4294000000000153"/>
  </r>
  <r>
    <n v="7192"/>
    <s v="CA-2013-116918"/>
    <x v="0"/>
    <x v="393"/>
    <d v="2013-10-07T00:00:00"/>
    <s v="Second Class"/>
    <s v="JK-15205"/>
    <s v="Jamie Kunitz"/>
    <x v="0"/>
    <x v="0"/>
    <s v="Hialeah"/>
    <x v="2"/>
    <n v="33012"/>
    <x v="0"/>
    <s v="OFF-BI-10004140"/>
    <x v="1"/>
    <x v="8"/>
    <x v="304"/>
    <n v="5.3880000000000008"/>
    <n v="4"/>
    <n v="0.7"/>
    <n v="-4.49"/>
  </r>
  <r>
    <n v="7193"/>
    <s v="CA-2013-116918"/>
    <x v="0"/>
    <x v="393"/>
    <d v="2013-10-07T00:00:00"/>
    <s v="Second Class"/>
    <s v="JK-15205"/>
    <s v="Jamie Kunitz"/>
    <x v="0"/>
    <x v="0"/>
    <s v="Hialeah"/>
    <x v="2"/>
    <n v="33012"/>
    <x v="0"/>
    <s v="OFF-AR-10003631"/>
    <x v="1"/>
    <x v="6"/>
    <x v="33"/>
    <n v="30.975999999999999"/>
    <n v="8"/>
    <n v="0.2"/>
    <n v="5.0335999999999999"/>
  </r>
  <r>
    <n v="7194"/>
    <s v="CA-2013-110492"/>
    <x v="0"/>
    <x v="1151"/>
    <d v="2013-02-14T00:00:00"/>
    <s v="First Class"/>
    <s v="JS-15880"/>
    <s v="John Stevenson"/>
    <x v="0"/>
    <x v="0"/>
    <s v="Atlanta"/>
    <x v="32"/>
    <n v="30318"/>
    <x v="0"/>
    <s v="OFF-ST-10003716"/>
    <x v="1"/>
    <x v="4"/>
    <x v="889"/>
    <n v="1350.1200000000001"/>
    <n v="6"/>
    <n v="0"/>
    <n v="175.51560000000001"/>
  </r>
  <r>
    <n v="7195"/>
    <s v="CA-2013-110492"/>
    <x v="0"/>
    <x v="1151"/>
    <d v="2013-02-14T00:00:00"/>
    <s v="First Class"/>
    <s v="JS-15880"/>
    <s v="John Stevenson"/>
    <x v="0"/>
    <x v="0"/>
    <s v="Atlanta"/>
    <x v="32"/>
    <n v="30318"/>
    <x v="0"/>
    <s v="OFF-BI-10003274"/>
    <x v="1"/>
    <x v="8"/>
    <x v="122"/>
    <n v="15.92"/>
    <n v="4"/>
    <n v="0"/>
    <n v="7.4824000000000002"/>
  </r>
  <r>
    <n v="7196"/>
    <s v="CA-2013-147683"/>
    <x v="0"/>
    <x v="373"/>
    <d v="2013-11-18T00:00:00"/>
    <s v="Standard Class"/>
    <s v="PO-19180"/>
    <s v="Philisse Overcash"/>
    <x v="2"/>
    <x v="0"/>
    <s v="Seattle"/>
    <x v="4"/>
    <n v="98103"/>
    <x v="1"/>
    <s v="FUR-FU-10004848"/>
    <x v="0"/>
    <x v="5"/>
    <x v="1301"/>
    <n v="19.54"/>
    <n v="2"/>
    <n v="0"/>
    <n v="7.2297999999999991"/>
  </r>
  <r>
    <n v="7197"/>
    <s v="CA-2011-116785"/>
    <x v="2"/>
    <x v="759"/>
    <d v="2011-04-30T00:00:00"/>
    <s v="Standard Class"/>
    <s v="MH-17290"/>
    <s v="Marc Harrigan"/>
    <x v="2"/>
    <x v="0"/>
    <s v="Los Angeles"/>
    <x v="1"/>
    <n v="90036"/>
    <x v="1"/>
    <s v="OFF-AR-10003504"/>
    <x v="1"/>
    <x v="6"/>
    <x v="1026"/>
    <n v="21.400000000000002"/>
    <n v="5"/>
    <n v="0"/>
    <n v="6.2059999999999977"/>
  </r>
  <r>
    <n v="7198"/>
    <s v="CA-2011-116785"/>
    <x v="2"/>
    <x v="759"/>
    <d v="2011-04-30T00:00:00"/>
    <s v="Standard Class"/>
    <s v="MH-17290"/>
    <s v="Marc Harrigan"/>
    <x v="2"/>
    <x v="0"/>
    <s v="Los Angeles"/>
    <x v="1"/>
    <n v="90036"/>
    <x v="1"/>
    <s v="OFF-LA-10000305"/>
    <x v="1"/>
    <x v="2"/>
    <x v="1707"/>
    <n v="12.6"/>
    <n v="2"/>
    <n v="0"/>
    <n v="5.7959999999999994"/>
  </r>
  <r>
    <n v="7199"/>
    <s v="US-2012-156797"/>
    <x v="1"/>
    <x v="1067"/>
    <d v="2012-08-15T00:00:00"/>
    <s v="Standard Class"/>
    <s v="PO-19180"/>
    <s v="Philisse Overcash"/>
    <x v="2"/>
    <x v="0"/>
    <s v="New York City"/>
    <x v="15"/>
    <n v="10035"/>
    <x v="3"/>
    <s v="OFF-AR-10001427"/>
    <x v="1"/>
    <x v="6"/>
    <x v="248"/>
    <n v="11.96"/>
    <n v="2"/>
    <n v="0"/>
    <n v="3.1096000000000004"/>
  </r>
  <r>
    <n v="7200"/>
    <s v="US-2012-156797"/>
    <x v="1"/>
    <x v="1067"/>
    <d v="2012-08-15T00:00:00"/>
    <s v="Standard Class"/>
    <s v="PO-19180"/>
    <s v="Philisse Overcash"/>
    <x v="2"/>
    <x v="0"/>
    <s v="New York City"/>
    <x v="15"/>
    <n v="10035"/>
    <x v="3"/>
    <s v="TEC-PH-10004614"/>
    <x v="2"/>
    <x v="7"/>
    <x v="299"/>
    <n v="138"/>
    <n v="2"/>
    <n v="0"/>
    <n v="34.5"/>
  </r>
  <r>
    <n v="7201"/>
    <s v="CA-2013-104276"/>
    <x v="0"/>
    <x v="581"/>
    <d v="2013-12-04T00:00:00"/>
    <s v="Standard Class"/>
    <s v="HF-14995"/>
    <s v="Herbert Flentye"/>
    <x v="0"/>
    <x v="0"/>
    <s v="Fort Lauderdale"/>
    <x v="2"/>
    <n v="33311"/>
    <x v="0"/>
    <s v="TEC-PH-10001944"/>
    <x v="2"/>
    <x v="7"/>
    <x v="1262"/>
    <n v="116.75999999999999"/>
    <n v="1"/>
    <n v="0.2"/>
    <n v="14.594999999999985"/>
  </r>
  <r>
    <n v="7202"/>
    <s v="CA-2013-104276"/>
    <x v="0"/>
    <x v="581"/>
    <d v="2013-12-04T00:00:00"/>
    <s v="Standard Class"/>
    <s v="HF-14995"/>
    <s v="Herbert Flentye"/>
    <x v="0"/>
    <x v="0"/>
    <s v="Fort Lauderdale"/>
    <x v="2"/>
    <n v="33311"/>
    <x v="0"/>
    <s v="FUR-TA-10001039"/>
    <x v="0"/>
    <x v="3"/>
    <x v="824"/>
    <n v="331.02300000000008"/>
    <n v="7"/>
    <n v="0.45"/>
    <n v="-114.35339999999997"/>
  </r>
  <r>
    <n v="7203"/>
    <s v="CA-2013-120369"/>
    <x v="0"/>
    <x v="99"/>
    <d v="2013-10-29T00:00:00"/>
    <s v="Same Day"/>
    <s v="VB-21745"/>
    <s v="Victoria Brennan"/>
    <x v="1"/>
    <x v="0"/>
    <s v="Rochester"/>
    <x v="15"/>
    <n v="14609"/>
    <x v="3"/>
    <s v="FUR-FU-10003806"/>
    <x v="0"/>
    <x v="5"/>
    <x v="1795"/>
    <n v="756.80000000000007"/>
    <n v="5"/>
    <n v="0"/>
    <n v="75.679999999999978"/>
  </r>
  <r>
    <n v="7204"/>
    <s v="CA-2011-118276"/>
    <x v="2"/>
    <x v="282"/>
    <d v="2012-01-02T00:00:00"/>
    <s v="Standard Class"/>
    <s v="MG-17890"/>
    <s v="Michael Granlund"/>
    <x v="2"/>
    <x v="0"/>
    <s v="Saint Charles"/>
    <x v="10"/>
    <n v="60174"/>
    <x v="2"/>
    <s v="FUR-FU-10002111"/>
    <x v="0"/>
    <x v="5"/>
    <x v="1656"/>
    <n v="8.7360000000000007"/>
    <n v="3"/>
    <n v="0.6"/>
    <n v="-4.804800000000002"/>
  </r>
  <r>
    <n v="7205"/>
    <s v="CA-2012-136658"/>
    <x v="1"/>
    <x v="229"/>
    <d v="2012-09-17T00:00:00"/>
    <s v="Standard Class"/>
    <s v="BO-11425"/>
    <s v="Bobby Odegard"/>
    <x v="0"/>
    <x v="0"/>
    <s v="New York City"/>
    <x v="15"/>
    <n v="10024"/>
    <x v="3"/>
    <s v="OFF-AR-10000817"/>
    <x v="1"/>
    <x v="6"/>
    <x v="1255"/>
    <n v="6.08"/>
    <n v="2"/>
    <n v="0"/>
    <n v="2.0671999999999997"/>
  </r>
  <r>
    <n v="7206"/>
    <s v="CA-2014-137414"/>
    <x v="3"/>
    <x v="280"/>
    <d v="2014-10-07T00:00:00"/>
    <s v="Standard Class"/>
    <s v="CM-12115"/>
    <s v="Chad McGuire"/>
    <x v="0"/>
    <x v="0"/>
    <s v="San Francisco"/>
    <x v="1"/>
    <n v="94109"/>
    <x v="1"/>
    <s v="FUR-FU-10001424"/>
    <x v="0"/>
    <x v="5"/>
    <x v="691"/>
    <n v="17.46"/>
    <n v="2"/>
    <n v="0"/>
    <n v="5.936399999999999"/>
  </r>
  <r>
    <n v="7207"/>
    <s v="CA-2014-137414"/>
    <x v="3"/>
    <x v="280"/>
    <d v="2014-10-07T00:00:00"/>
    <s v="Standard Class"/>
    <s v="CM-12115"/>
    <s v="Chad McGuire"/>
    <x v="0"/>
    <x v="0"/>
    <s v="San Francisco"/>
    <x v="1"/>
    <n v="94109"/>
    <x v="1"/>
    <s v="TEC-MA-10002930"/>
    <x v="2"/>
    <x v="15"/>
    <x v="1775"/>
    <n v="369.16"/>
    <n v="11"/>
    <n v="0.2"/>
    <n v="32.301500000000019"/>
  </r>
  <r>
    <n v="7208"/>
    <s v="CA-2013-143476"/>
    <x v="0"/>
    <x v="108"/>
    <d v="2013-09-14T00:00:00"/>
    <s v="First Class"/>
    <s v="LC-16930"/>
    <s v="Linda Cazamias"/>
    <x v="1"/>
    <x v="0"/>
    <s v="Phoenix"/>
    <x v="16"/>
    <n v="85023"/>
    <x v="1"/>
    <s v="OFF-AR-10003759"/>
    <x v="1"/>
    <x v="6"/>
    <x v="838"/>
    <n v="2.9120000000000004"/>
    <n v="2"/>
    <n v="0.2"/>
    <n v="0.90999999999999981"/>
  </r>
  <r>
    <n v="7209"/>
    <s v="CA-2013-143476"/>
    <x v="0"/>
    <x v="108"/>
    <d v="2013-09-14T00:00:00"/>
    <s v="First Class"/>
    <s v="LC-16930"/>
    <s v="Linda Cazamias"/>
    <x v="1"/>
    <x v="0"/>
    <s v="Phoenix"/>
    <x v="16"/>
    <n v="85023"/>
    <x v="1"/>
    <s v="OFF-PA-10001837"/>
    <x v="1"/>
    <x v="10"/>
    <x v="1791"/>
    <n v="20.736000000000004"/>
    <n v="4"/>
    <n v="0.2"/>
    <n v="7.2576000000000001"/>
  </r>
  <r>
    <n v="7210"/>
    <s v="CA-2013-143476"/>
    <x v="0"/>
    <x v="108"/>
    <d v="2013-09-14T00:00:00"/>
    <s v="First Class"/>
    <s v="LC-16930"/>
    <s v="Linda Cazamias"/>
    <x v="1"/>
    <x v="0"/>
    <s v="Phoenix"/>
    <x v="16"/>
    <n v="85023"/>
    <x v="1"/>
    <s v="OFF-PA-10001667"/>
    <x v="1"/>
    <x v="10"/>
    <x v="453"/>
    <n v="9.5680000000000014"/>
    <n v="2"/>
    <n v="0.2"/>
    <n v="2.9899999999999993"/>
  </r>
  <r>
    <n v="7211"/>
    <s v="US-2013-119046"/>
    <x v="0"/>
    <x v="799"/>
    <d v="2013-06-07T00:00:00"/>
    <s v="Standard Class"/>
    <s v="EH-13765"/>
    <s v="Edward Hooks"/>
    <x v="1"/>
    <x v="0"/>
    <s v="Seattle"/>
    <x v="4"/>
    <n v="98115"/>
    <x v="1"/>
    <s v="OFF-PA-10000246"/>
    <x v="1"/>
    <x v="10"/>
    <x v="1586"/>
    <n v="30.18"/>
    <n v="3"/>
    <n v="0"/>
    <n v="13.8828"/>
  </r>
  <r>
    <n v="7212"/>
    <s v="US-2013-119046"/>
    <x v="0"/>
    <x v="799"/>
    <d v="2013-06-07T00:00:00"/>
    <s v="Standard Class"/>
    <s v="EH-13765"/>
    <s v="Edward Hooks"/>
    <x v="1"/>
    <x v="0"/>
    <s v="Seattle"/>
    <x v="4"/>
    <n v="98115"/>
    <x v="1"/>
    <s v="OFF-BI-10001078"/>
    <x v="1"/>
    <x v="8"/>
    <x v="61"/>
    <n v="51.648000000000003"/>
    <n v="12"/>
    <n v="0.2"/>
    <n v="18.7224"/>
  </r>
  <r>
    <n v="7213"/>
    <s v="US-2013-119046"/>
    <x v="0"/>
    <x v="799"/>
    <d v="2013-06-07T00:00:00"/>
    <s v="Standard Class"/>
    <s v="EH-13765"/>
    <s v="Edward Hooks"/>
    <x v="1"/>
    <x v="0"/>
    <s v="Seattle"/>
    <x v="4"/>
    <n v="98115"/>
    <x v="1"/>
    <s v="OFF-BI-10000138"/>
    <x v="1"/>
    <x v="8"/>
    <x v="600"/>
    <n v="11.231999999999999"/>
    <n v="3"/>
    <n v="0.2"/>
    <n v="3.9312000000000005"/>
  </r>
  <r>
    <n v="7214"/>
    <s v="CA-2014-154949"/>
    <x v="3"/>
    <x v="453"/>
    <d v="2014-10-20T00:00:00"/>
    <s v="Standard Class"/>
    <s v="MC-17275"/>
    <s v="Marc Crier"/>
    <x v="0"/>
    <x v="0"/>
    <s v="Camarillo"/>
    <x v="1"/>
    <n v="93010"/>
    <x v="1"/>
    <s v="OFF-LA-10002034"/>
    <x v="1"/>
    <x v="2"/>
    <x v="1102"/>
    <n v="14.73"/>
    <n v="3"/>
    <n v="0"/>
    <n v="7.2176999999999998"/>
  </r>
  <r>
    <n v="7215"/>
    <s v="CA-2012-103072"/>
    <x v="1"/>
    <x v="874"/>
    <d v="2012-09-30T00:00:00"/>
    <s v="Second Class"/>
    <s v="HW-14935"/>
    <s v="Helen Wasserman"/>
    <x v="1"/>
    <x v="0"/>
    <s v="Detroit"/>
    <x v="12"/>
    <n v="48205"/>
    <x v="2"/>
    <s v="OFF-AR-10000127"/>
    <x v="1"/>
    <x v="6"/>
    <x v="1186"/>
    <n v="16.399999999999999"/>
    <n v="5"/>
    <n v="0"/>
    <n v="4.7559999999999985"/>
  </r>
  <r>
    <n v="7216"/>
    <s v="CA-2012-103072"/>
    <x v="1"/>
    <x v="874"/>
    <d v="2012-09-30T00:00:00"/>
    <s v="Second Class"/>
    <s v="HW-14935"/>
    <s v="Helen Wasserman"/>
    <x v="1"/>
    <x v="0"/>
    <s v="Detroit"/>
    <x v="12"/>
    <n v="48205"/>
    <x v="2"/>
    <s v="OFF-PA-10003172"/>
    <x v="1"/>
    <x v="10"/>
    <x v="846"/>
    <n v="25.92"/>
    <n v="4"/>
    <n v="0"/>
    <n v="12.441600000000001"/>
  </r>
  <r>
    <n v="7217"/>
    <s v="CA-2012-150770"/>
    <x v="1"/>
    <x v="910"/>
    <d v="2012-05-06T00:00:00"/>
    <s v="First Class"/>
    <s v="LC-16870"/>
    <s v="Lena Cacioppo"/>
    <x v="0"/>
    <x v="0"/>
    <s v="San Francisco"/>
    <x v="1"/>
    <n v="94109"/>
    <x v="1"/>
    <s v="OFF-AR-10001246"/>
    <x v="1"/>
    <x v="6"/>
    <x v="450"/>
    <n v="8.82"/>
    <n v="3"/>
    <n v="0"/>
    <n v="2.5577999999999994"/>
  </r>
  <r>
    <n v="7218"/>
    <s v="CA-2012-150770"/>
    <x v="1"/>
    <x v="910"/>
    <d v="2012-05-06T00:00:00"/>
    <s v="First Class"/>
    <s v="LC-16870"/>
    <s v="Lena Cacioppo"/>
    <x v="0"/>
    <x v="0"/>
    <s v="San Francisco"/>
    <x v="1"/>
    <n v="94109"/>
    <x v="1"/>
    <s v="OFF-BI-10002026"/>
    <x v="1"/>
    <x v="8"/>
    <x v="1749"/>
    <n v="62.496000000000009"/>
    <n v="2"/>
    <n v="0.2"/>
    <n v="21.873599999999996"/>
  </r>
  <r>
    <n v="7219"/>
    <s v="CA-2012-150770"/>
    <x v="1"/>
    <x v="910"/>
    <d v="2012-05-06T00:00:00"/>
    <s v="First Class"/>
    <s v="LC-16870"/>
    <s v="Lena Cacioppo"/>
    <x v="0"/>
    <x v="0"/>
    <s v="San Francisco"/>
    <x v="1"/>
    <n v="94109"/>
    <x v="1"/>
    <s v="TEC-AC-10000844"/>
    <x v="2"/>
    <x v="11"/>
    <x v="106"/>
    <n v="339.96"/>
    <n v="4"/>
    <n v="0"/>
    <n v="122.38559999999998"/>
  </r>
  <r>
    <n v="7220"/>
    <s v="CA-2012-150770"/>
    <x v="1"/>
    <x v="910"/>
    <d v="2012-05-06T00:00:00"/>
    <s v="First Class"/>
    <s v="LC-16870"/>
    <s v="Lena Cacioppo"/>
    <x v="0"/>
    <x v="0"/>
    <s v="San Francisco"/>
    <x v="1"/>
    <n v="94109"/>
    <x v="1"/>
    <s v="OFF-BI-10001575"/>
    <x v="1"/>
    <x v="8"/>
    <x v="577"/>
    <n v="49.568000000000005"/>
    <n v="2"/>
    <n v="0.2"/>
    <n v="17.348799999999997"/>
  </r>
  <r>
    <n v="7221"/>
    <s v="CA-2014-154760"/>
    <x v="3"/>
    <x v="1152"/>
    <d v="2014-01-14T00:00:00"/>
    <s v="Standard Class"/>
    <s v="BP-11290"/>
    <s v="Beth Paige"/>
    <x v="0"/>
    <x v="0"/>
    <s v="Philadelphia"/>
    <x v="9"/>
    <n v="19140"/>
    <x v="3"/>
    <s v="OFF-BI-10004632"/>
    <x v="1"/>
    <x v="8"/>
    <x v="564"/>
    <n v="274.49100000000004"/>
    <n v="3"/>
    <n v="0.7"/>
    <n v="-228.74250000000006"/>
  </r>
  <r>
    <n v="7222"/>
    <s v="US-2014-104437"/>
    <x v="3"/>
    <x v="678"/>
    <d v="2014-02-01T00:00:00"/>
    <s v="Standard Class"/>
    <s v="TG-21310"/>
    <s v="Toby Gnade"/>
    <x v="0"/>
    <x v="0"/>
    <s v="New York City"/>
    <x v="15"/>
    <n v="10035"/>
    <x v="3"/>
    <s v="TEC-PH-10000193"/>
    <x v="2"/>
    <x v="7"/>
    <x v="1655"/>
    <n v="137.94"/>
    <n v="3"/>
    <n v="0"/>
    <n v="35.864399999999996"/>
  </r>
  <r>
    <n v="7223"/>
    <s v="CA-2014-113075"/>
    <x v="3"/>
    <x v="264"/>
    <d v="2014-09-07T00:00:00"/>
    <s v="Standard Class"/>
    <s v="MC-18100"/>
    <s v="Mick Crebagga"/>
    <x v="0"/>
    <x v="0"/>
    <s v="Chicago"/>
    <x v="10"/>
    <n v="60623"/>
    <x v="2"/>
    <s v="TEC-AC-10003441"/>
    <x v="2"/>
    <x v="11"/>
    <x v="652"/>
    <n v="40.68"/>
    <n v="3"/>
    <n v="0.2"/>
    <n v="-7.1190000000000015"/>
  </r>
  <r>
    <n v="7224"/>
    <s v="CA-2013-109953"/>
    <x v="0"/>
    <x v="216"/>
    <d v="2013-07-19T00:00:00"/>
    <s v="Standard Class"/>
    <s v="RB-19360"/>
    <s v="Raymond Buch"/>
    <x v="0"/>
    <x v="0"/>
    <s v="San Francisco"/>
    <x v="1"/>
    <n v="94122"/>
    <x v="1"/>
    <s v="TEC-PH-10004093"/>
    <x v="2"/>
    <x v="7"/>
    <x v="40"/>
    <n v="110.376"/>
    <n v="3"/>
    <n v="0.2"/>
    <n v="12.417299999999997"/>
  </r>
  <r>
    <n v="7225"/>
    <s v="CA-2013-109953"/>
    <x v="0"/>
    <x v="216"/>
    <d v="2013-07-19T00:00:00"/>
    <s v="Standard Class"/>
    <s v="RB-19360"/>
    <s v="Raymond Buch"/>
    <x v="0"/>
    <x v="0"/>
    <s v="San Francisco"/>
    <x v="1"/>
    <n v="94122"/>
    <x v="1"/>
    <s v="OFF-AP-10002998"/>
    <x v="1"/>
    <x v="9"/>
    <x v="1635"/>
    <n v="151.62"/>
    <n v="7"/>
    <n v="0"/>
    <n v="50.03459999999999"/>
  </r>
  <r>
    <n v="7226"/>
    <s v="CA-2013-109953"/>
    <x v="0"/>
    <x v="216"/>
    <d v="2013-07-19T00:00:00"/>
    <s v="Standard Class"/>
    <s v="RB-19360"/>
    <s v="Raymond Buch"/>
    <x v="0"/>
    <x v="0"/>
    <s v="San Francisco"/>
    <x v="1"/>
    <n v="94122"/>
    <x v="1"/>
    <s v="FUR-FU-10000073"/>
    <x v="0"/>
    <x v="5"/>
    <x v="437"/>
    <n v="30.8"/>
    <n v="4"/>
    <n v="0"/>
    <n v="10.163999999999998"/>
  </r>
  <r>
    <n v="7227"/>
    <s v="CA-2014-127397"/>
    <x v="3"/>
    <x v="642"/>
    <d v="2014-03-01T00:00:00"/>
    <s v="Standard Class"/>
    <s v="ES-14080"/>
    <s v="Erin Smith"/>
    <x v="1"/>
    <x v="0"/>
    <s v="Philadelphia"/>
    <x v="9"/>
    <n v="19134"/>
    <x v="3"/>
    <s v="OFF-PA-10001125"/>
    <x v="1"/>
    <x v="10"/>
    <x v="1012"/>
    <n v="123.92000000000002"/>
    <n v="5"/>
    <n v="0.2"/>
    <n v="38.724999999999994"/>
  </r>
  <r>
    <n v="7228"/>
    <s v="CA-2014-127397"/>
    <x v="3"/>
    <x v="642"/>
    <d v="2014-03-01T00:00:00"/>
    <s v="Standard Class"/>
    <s v="ES-14080"/>
    <s v="Erin Smith"/>
    <x v="1"/>
    <x v="0"/>
    <s v="Philadelphia"/>
    <x v="9"/>
    <n v="19134"/>
    <x v="3"/>
    <s v="TEC-AC-10003033"/>
    <x v="2"/>
    <x v="11"/>
    <x v="756"/>
    <n v="1319.8"/>
    <n v="5"/>
    <n v="0.2"/>
    <n v="214.4674999999998"/>
  </r>
  <r>
    <n v="7229"/>
    <s v="CA-2011-157546"/>
    <x v="2"/>
    <x v="836"/>
    <d v="2011-07-22T00:00:00"/>
    <s v="First Class"/>
    <s v="RD-19720"/>
    <s v="Roger Demir"/>
    <x v="0"/>
    <x v="0"/>
    <s v="San Francisco"/>
    <x v="1"/>
    <n v="94122"/>
    <x v="1"/>
    <s v="OFF-BI-10002498"/>
    <x v="1"/>
    <x v="8"/>
    <x v="435"/>
    <n v="89.712000000000018"/>
    <n v="6"/>
    <n v="0.2"/>
    <n v="30.277799999999992"/>
  </r>
  <r>
    <n v="7230"/>
    <s v="CA-2011-157546"/>
    <x v="2"/>
    <x v="836"/>
    <d v="2011-07-22T00:00:00"/>
    <s v="First Class"/>
    <s v="RD-19720"/>
    <s v="Roger Demir"/>
    <x v="0"/>
    <x v="0"/>
    <s v="San Francisco"/>
    <x v="1"/>
    <n v="94122"/>
    <x v="1"/>
    <s v="OFF-PA-10004569"/>
    <x v="1"/>
    <x v="10"/>
    <x v="227"/>
    <n v="22.830000000000002"/>
    <n v="3"/>
    <n v="0"/>
    <n v="10.7301"/>
  </r>
  <r>
    <n v="7231"/>
    <s v="CA-2014-153843"/>
    <x v="3"/>
    <x v="677"/>
    <d v="2014-03-16T00:00:00"/>
    <s v="First Class"/>
    <s v="SC-20380"/>
    <s v="Shahid Collister"/>
    <x v="0"/>
    <x v="0"/>
    <s v="Fairfield"/>
    <x v="29"/>
    <n v="6824"/>
    <x v="3"/>
    <s v="OFF-BI-10002353"/>
    <x v="1"/>
    <x v="8"/>
    <x v="1068"/>
    <n v="30.88"/>
    <n v="2"/>
    <n v="0"/>
    <n v="15.44"/>
  </r>
  <r>
    <n v="7232"/>
    <s v="CA-2014-153843"/>
    <x v="3"/>
    <x v="677"/>
    <d v="2014-03-16T00:00:00"/>
    <s v="First Class"/>
    <s v="SC-20380"/>
    <s v="Shahid Collister"/>
    <x v="0"/>
    <x v="0"/>
    <s v="Fairfield"/>
    <x v="29"/>
    <n v="6824"/>
    <x v="3"/>
    <s v="OFF-AP-10001564"/>
    <x v="1"/>
    <x v="9"/>
    <x v="1759"/>
    <n v="465.16"/>
    <n v="2"/>
    <n v="0"/>
    <n v="120.94159999999999"/>
  </r>
  <r>
    <n v="7233"/>
    <s v="CA-2014-153843"/>
    <x v="3"/>
    <x v="677"/>
    <d v="2014-03-16T00:00:00"/>
    <s v="First Class"/>
    <s v="SC-20380"/>
    <s v="Shahid Collister"/>
    <x v="0"/>
    <x v="0"/>
    <s v="Fairfield"/>
    <x v="29"/>
    <n v="6824"/>
    <x v="3"/>
    <s v="OFF-PA-10003673"/>
    <x v="1"/>
    <x v="10"/>
    <x v="971"/>
    <n v="27.12"/>
    <n v="4"/>
    <n v="0"/>
    <n v="12.475199999999999"/>
  </r>
  <r>
    <n v="7234"/>
    <s v="CA-2013-137337"/>
    <x v="0"/>
    <x v="387"/>
    <d v="2013-03-13T00:00:00"/>
    <s v="Standard Class"/>
    <s v="GB-14575"/>
    <s v="Giulietta Baptist"/>
    <x v="0"/>
    <x v="0"/>
    <s v="New York City"/>
    <x v="15"/>
    <n v="10011"/>
    <x v="3"/>
    <s v="FUR-FU-10003347"/>
    <x v="0"/>
    <x v="5"/>
    <x v="374"/>
    <n v="113.6"/>
    <n v="8"/>
    <n v="0"/>
    <n v="44.304000000000002"/>
  </r>
  <r>
    <n v="7235"/>
    <s v="CA-2013-137337"/>
    <x v="0"/>
    <x v="387"/>
    <d v="2013-03-13T00:00:00"/>
    <s v="Standard Class"/>
    <s v="GB-14575"/>
    <s v="Giulietta Baptist"/>
    <x v="0"/>
    <x v="0"/>
    <s v="New York City"/>
    <x v="15"/>
    <n v="10011"/>
    <x v="3"/>
    <s v="OFF-PA-10001934"/>
    <x v="1"/>
    <x v="10"/>
    <x v="543"/>
    <n v="12.96"/>
    <n v="2"/>
    <n v="0"/>
    <n v="6.3504000000000005"/>
  </r>
  <r>
    <n v="7236"/>
    <s v="CA-2013-137337"/>
    <x v="0"/>
    <x v="387"/>
    <d v="2013-03-13T00:00:00"/>
    <s v="Standard Class"/>
    <s v="GB-14575"/>
    <s v="Giulietta Baptist"/>
    <x v="0"/>
    <x v="0"/>
    <s v="New York City"/>
    <x v="15"/>
    <n v="10011"/>
    <x v="3"/>
    <s v="OFF-BI-10000632"/>
    <x v="1"/>
    <x v="8"/>
    <x v="1288"/>
    <n v="69.456000000000003"/>
    <n v="2"/>
    <n v="0.2"/>
    <n v="22.573199999999996"/>
  </r>
  <r>
    <n v="7237"/>
    <s v="CA-2011-138737"/>
    <x v="2"/>
    <x v="1035"/>
    <d v="2011-12-10T00:00:00"/>
    <s v="First Class"/>
    <s v="FP-14320"/>
    <s v="Frank Preis"/>
    <x v="0"/>
    <x v="0"/>
    <s v="Los Angeles"/>
    <x v="1"/>
    <n v="90049"/>
    <x v="1"/>
    <s v="OFF-AR-10003190"/>
    <x v="1"/>
    <x v="6"/>
    <x v="643"/>
    <n v="8.64"/>
    <n v="3"/>
    <n v="0"/>
    <n v="2.4192"/>
  </r>
  <r>
    <n v="7238"/>
    <s v="CA-2013-164924"/>
    <x v="0"/>
    <x v="212"/>
    <d v="2013-07-11T00:00:00"/>
    <s v="Same Day"/>
    <s v="EA-14035"/>
    <s v="Erin Ashbrook"/>
    <x v="1"/>
    <x v="0"/>
    <s v="Philadelphia"/>
    <x v="9"/>
    <n v="19143"/>
    <x v="3"/>
    <s v="TEC-MA-10000904"/>
    <x v="2"/>
    <x v="15"/>
    <x v="1796"/>
    <n v="341.99100000000004"/>
    <n v="3"/>
    <n v="0.7"/>
    <n v="-319.19159999999999"/>
  </r>
  <r>
    <n v="7239"/>
    <s v="CA-2013-101651"/>
    <x v="0"/>
    <x v="435"/>
    <d v="2013-12-31T00:00:00"/>
    <s v="Standard Class"/>
    <s v="SC-20305"/>
    <s v="Sean Christensen"/>
    <x v="0"/>
    <x v="0"/>
    <s v="San Jose"/>
    <x v="1"/>
    <n v="95123"/>
    <x v="1"/>
    <s v="FUR-FU-10000771"/>
    <x v="0"/>
    <x v="5"/>
    <x v="1426"/>
    <n v="43.96"/>
    <n v="7"/>
    <n v="0"/>
    <n v="18.463200000000004"/>
  </r>
  <r>
    <n v="7240"/>
    <s v="CA-2013-101651"/>
    <x v="0"/>
    <x v="435"/>
    <d v="2013-12-31T00:00:00"/>
    <s v="Standard Class"/>
    <s v="SC-20305"/>
    <s v="Sean Christensen"/>
    <x v="0"/>
    <x v="0"/>
    <s v="San Jose"/>
    <x v="1"/>
    <n v="95123"/>
    <x v="1"/>
    <s v="OFF-EN-10001990"/>
    <x v="1"/>
    <x v="12"/>
    <x v="33"/>
    <n v="39.76"/>
    <n v="7"/>
    <n v="0"/>
    <n v="18.687199999999997"/>
  </r>
  <r>
    <n v="7241"/>
    <s v="CA-2014-136651"/>
    <x v="3"/>
    <x v="756"/>
    <d v="2014-04-26T00:00:00"/>
    <s v="Second Class"/>
    <s v="JF-15355"/>
    <s v="Jay Fein"/>
    <x v="0"/>
    <x v="0"/>
    <s v="Pasadena"/>
    <x v="1"/>
    <n v="91104"/>
    <x v="1"/>
    <s v="FUR-FU-10002445"/>
    <x v="0"/>
    <x v="5"/>
    <x v="1439"/>
    <n v="66.36"/>
    <n v="7"/>
    <n v="0"/>
    <n v="26.544000000000004"/>
  </r>
  <r>
    <n v="7242"/>
    <s v="CA-2014-136651"/>
    <x v="3"/>
    <x v="756"/>
    <d v="2014-04-26T00:00:00"/>
    <s v="Second Class"/>
    <s v="JF-15355"/>
    <s v="Jay Fein"/>
    <x v="0"/>
    <x v="0"/>
    <s v="Pasadena"/>
    <x v="1"/>
    <n v="91104"/>
    <x v="1"/>
    <s v="OFF-BI-10003638"/>
    <x v="1"/>
    <x v="8"/>
    <x v="607"/>
    <n v="92.88000000000001"/>
    <n v="6"/>
    <n v="0.2"/>
    <n v="30.185999999999996"/>
  </r>
  <r>
    <n v="7243"/>
    <s v="CA-2014-136651"/>
    <x v="3"/>
    <x v="756"/>
    <d v="2014-04-26T00:00:00"/>
    <s v="Second Class"/>
    <s v="JF-15355"/>
    <s v="Jay Fein"/>
    <x v="0"/>
    <x v="0"/>
    <s v="Pasadena"/>
    <x v="1"/>
    <n v="91104"/>
    <x v="1"/>
    <s v="FUR-FU-10004864"/>
    <x v="0"/>
    <x v="5"/>
    <x v="1710"/>
    <n v="24.14"/>
    <n v="2"/>
    <n v="0"/>
    <n v="7.9662000000000006"/>
  </r>
  <r>
    <n v="7244"/>
    <s v="CA-2014-118892"/>
    <x v="3"/>
    <x v="629"/>
    <d v="2014-08-23T00:00:00"/>
    <s v="Second Class"/>
    <s v="TP-21415"/>
    <s v="Tom Prescott"/>
    <x v="0"/>
    <x v="0"/>
    <s v="Philadelphia"/>
    <x v="9"/>
    <n v="19134"/>
    <x v="3"/>
    <s v="FUR-CH-10002024"/>
    <x v="0"/>
    <x v="1"/>
    <x v="478"/>
    <n v="4416.174"/>
    <n v="9"/>
    <n v="0.3"/>
    <n v="-630.88200000000006"/>
  </r>
  <r>
    <n v="7245"/>
    <s v="US-2014-151127"/>
    <x v="3"/>
    <x v="1053"/>
    <d v="2014-05-26T00:00:00"/>
    <s v="First Class"/>
    <s v="RL-19615"/>
    <s v="Rob Lucas"/>
    <x v="0"/>
    <x v="0"/>
    <s v="Los Angeles"/>
    <x v="1"/>
    <n v="90049"/>
    <x v="1"/>
    <s v="OFF-AR-10002445"/>
    <x v="1"/>
    <x v="6"/>
    <x v="1637"/>
    <n v="49.56"/>
    <n v="7"/>
    <n v="0"/>
    <n v="18.832800000000002"/>
  </r>
  <r>
    <n v="7246"/>
    <s v="CA-2014-145807"/>
    <x v="3"/>
    <x v="839"/>
    <d v="2014-02-14T00:00:00"/>
    <s v="Standard Class"/>
    <s v="SB-20170"/>
    <s v="Sarah Bern"/>
    <x v="0"/>
    <x v="0"/>
    <s v="Los Angeles"/>
    <x v="1"/>
    <n v="90032"/>
    <x v="1"/>
    <s v="OFF-ST-10001370"/>
    <x v="1"/>
    <x v="4"/>
    <x v="1023"/>
    <n v="354.90000000000003"/>
    <n v="5"/>
    <n v="0"/>
    <n v="17.744999999999962"/>
  </r>
  <r>
    <n v="7247"/>
    <s v="US-2011-127978"/>
    <x v="2"/>
    <x v="223"/>
    <d v="2011-03-08T00:00:00"/>
    <s v="Standard Class"/>
    <s v="JS-15595"/>
    <s v="Jill Stevenson"/>
    <x v="1"/>
    <x v="0"/>
    <s v="Columbus"/>
    <x v="24"/>
    <n v="43229"/>
    <x v="3"/>
    <s v="OFF-LA-10000305"/>
    <x v="1"/>
    <x v="2"/>
    <x v="1707"/>
    <n v="15.120000000000001"/>
    <n v="3"/>
    <n v="0.2"/>
    <n v="4.9139999999999988"/>
  </r>
  <r>
    <n v="7248"/>
    <s v="US-2011-127978"/>
    <x v="2"/>
    <x v="223"/>
    <d v="2011-03-08T00:00:00"/>
    <s v="Standard Class"/>
    <s v="JS-15595"/>
    <s v="Jill Stevenson"/>
    <x v="1"/>
    <x v="0"/>
    <s v="Columbus"/>
    <x v="24"/>
    <n v="43229"/>
    <x v="3"/>
    <s v="FUR-BO-10001972"/>
    <x v="0"/>
    <x v="0"/>
    <x v="362"/>
    <n v="302.45"/>
    <n v="5"/>
    <n v="0.5"/>
    <n v="-199.61700000000002"/>
  </r>
  <r>
    <n v="7249"/>
    <s v="US-2011-127978"/>
    <x v="2"/>
    <x v="223"/>
    <d v="2011-03-08T00:00:00"/>
    <s v="Standard Class"/>
    <s v="JS-15595"/>
    <s v="Jill Stevenson"/>
    <x v="1"/>
    <x v="0"/>
    <s v="Columbus"/>
    <x v="24"/>
    <n v="43229"/>
    <x v="3"/>
    <s v="OFF-ST-10002486"/>
    <x v="1"/>
    <x v="4"/>
    <x v="693"/>
    <n v="44.672000000000004"/>
    <n v="8"/>
    <n v="0.2"/>
    <n v="-10.051200000000003"/>
  </r>
  <r>
    <n v="7250"/>
    <s v="CA-2012-158491"/>
    <x v="1"/>
    <x v="593"/>
    <d v="2012-06-09T00:00:00"/>
    <s v="Second Class"/>
    <s v="BP-11155"/>
    <s v="Becky Pak"/>
    <x v="0"/>
    <x v="0"/>
    <s v="Los Angeles"/>
    <x v="1"/>
    <n v="90008"/>
    <x v="1"/>
    <s v="TEC-AC-10001874"/>
    <x v="2"/>
    <x v="11"/>
    <x v="1562"/>
    <n v="119.98"/>
    <n v="2"/>
    <n v="0"/>
    <n v="35.994"/>
  </r>
  <r>
    <n v="7251"/>
    <s v="CA-2012-158491"/>
    <x v="1"/>
    <x v="593"/>
    <d v="2012-06-09T00:00:00"/>
    <s v="Second Class"/>
    <s v="BP-11155"/>
    <s v="Becky Pak"/>
    <x v="0"/>
    <x v="0"/>
    <s v="Los Angeles"/>
    <x v="1"/>
    <n v="90008"/>
    <x v="1"/>
    <s v="TEC-AC-10003870"/>
    <x v="2"/>
    <x v="11"/>
    <x v="1718"/>
    <n v="989.97"/>
    <n v="3"/>
    <n v="0"/>
    <n v="395.98800000000006"/>
  </r>
  <r>
    <n v="7252"/>
    <s v="CA-2013-116764"/>
    <x v="0"/>
    <x v="278"/>
    <d v="2013-09-03T00:00:00"/>
    <s v="Standard Class"/>
    <s v="EM-13825"/>
    <s v="Elizabeth Moffitt"/>
    <x v="1"/>
    <x v="0"/>
    <s v="Hollywood"/>
    <x v="2"/>
    <n v="33021"/>
    <x v="0"/>
    <s v="OFF-LA-10002473"/>
    <x v="1"/>
    <x v="2"/>
    <x v="1797"/>
    <n v="9.2159999999999993"/>
    <n v="4"/>
    <n v="0.2"/>
    <n v="3.3408000000000002"/>
  </r>
  <r>
    <n v="7253"/>
    <s v="CA-2013-152457"/>
    <x v="0"/>
    <x v="126"/>
    <d v="2013-09-19T00:00:00"/>
    <s v="Standard Class"/>
    <s v="SC-20695"/>
    <s v="Steve Chapman"/>
    <x v="1"/>
    <x v="0"/>
    <s v="Roseville"/>
    <x v="12"/>
    <n v="48066"/>
    <x v="2"/>
    <s v="OFF-PA-10003790"/>
    <x v="1"/>
    <x v="10"/>
    <x v="1250"/>
    <n v="68.52"/>
    <n v="3"/>
    <n v="0"/>
    <n v="31.519199999999998"/>
  </r>
  <r>
    <n v="7254"/>
    <s v="CA-2013-152730"/>
    <x v="0"/>
    <x v="198"/>
    <d v="2013-06-05T00:00:00"/>
    <s v="Standard Class"/>
    <s v="EM-14140"/>
    <s v="Eugene Moren"/>
    <x v="2"/>
    <x v="0"/>
    <s v="Superior"/>
    <x v="6"/>
    <n v="54880"/>
    <x v="2"/>
    <s v="OFF-AP-10002684"/>
    <x v="1"/>
    <x v="9"/>
    <x v="165"/>
    <n v="364.74"/>
    <n v="3"/>
    <n v="0"/>
    <n v="109.42199999999997"/>
  </r>
  <r>
    <n v="7255"/>
    <s v="CA-2013-152730"/>
    <x v="0"/>
    <x v="198"/>
    <d v="2013-06-05T00:00:00"/>
    <s v="Standard Class"/>
    <s v="EM-14140"/>
    <s v="Eugene Moren"/>
    <x v="2"/>
    <x v="0"/>
    <s v="Superior"/>
    <x v="6"/>
    <n v="54880"/>
    <x v="2"/>
    <s v="FUR-FU-10001037"/>
    <x v="0"/>
    <x v="5"/>
    <x v="1160"/>
    <n v="47.400000000000006"/>
    <n v="5"/>
    <n v="0"/>
    <n v="21.33"/>
  </r>
  <r>
    <n v="7256"/>
    <s v="CA-2013-152730"/>
    <x v="0"/>
    <x v="198"/>
    <d v="2013-06-05T00:00:00"/>
    <s v="Standard Class"/>
    <s v="EM-14140"/>
    <s v="Eugene Moren"/>
    <x v="2"/>
    <x v="0"/>
    <s v="Superior"/>
    <x v="6"/>
    <n v="54880"/>
    <x v="2"/>
    <s v="OFF-ST-10000876"/>
    <x v="1"/>
    <x v="4"/>
    <x v="251"/>
    <n v="49.76"/>
    <n v="4"/>
    <n v="0"/>
    <n v="13.9328"/>
  </r>
  <r>
    <n v="7257"/>
    <s v="CA-2013-152730"/>
    <x v="0"/>
    <x v="198"/>
    <d v="2013-06-05T00:00:00"/>
    <s v="Standard Class"/>
    <s v="EM-14140"/>
    <s v="Eugene Moren"/>
    <x v="2"/>
    <x v="0"/>
    <s v="Superior"/>
    <x v="6"/>
    <n v="54880"/>
    <x v="2"/>
    <s v="OFF-AR-10003732"/>
    <x v="1"/>
    <x v="6"/>
    <x v="321"/>
    <n v="5.56"/>
    <n v="2"/>
    <n v="0"/>
    <n v="1.4455999999999998"/>
  </r>
  <r>
    <n v="7258"/>
    <s v="CA-2013-152730"/>
    <x v="0"/>
    <x v="198"/>
    <d v="2013-06-05T00:00:00"/>
    <s v="Standard Class"/>
    <s v="EM-14140"/>
    <s v="Eugene Moren"/>
    <x v="2"/>
    <x v="0"/>
    <s v="Superior"/>
    <x v="6"/>
    <n v="54880"/>
    <x v="2"/>
    <s v="OFF-PA-10000994"/>
    <x v="1"/>
    <x v="10"/>
    <x v="904"/>
    <n v="629.09999999999991"/>
    <n v="6"/>
    <n v="0"/>
    <n v="301.96799999999996"/>
  </r>
  <r>
    <n v="7259"/>
    <s v="CA-2013-152730"/>
    <x v="0"/>
    <x v="198"/>
    <d v="2013-06-05T00:00:00"/>
    <s v="Standard Class"/>
    <s v="EM-14140"/>
    <s v="Eugene Moren"/>
    <x v="2"/>
    <x v="0"/>
    <s v="Superior"/>
    <x v="6"/>
    <n v="54880"/>
    <x v="2"/>
    <s v="OFF-AR-10000940"/>
    <x v="1"/>
    <x v="6"/>
    <x v="134"/>
    <n v="14.7"/>
    <n v="5"/>
    <n v="0"/>
    <n v="3.9690000000000003"/>
  </r>
  <r>
    <n v="7260"/>
    <s v="CA-2013-152730"/>
    <x v="0"/>
    <x v="198"/>
    <d v="2013-06-05T00:00:00"/>
    <s v="Standard Class"/>
    <s v="EM-14140"/>
    <s v="Eugene Moren"/>
    <x v="2"/>
    <x v="0"/>
    <s v="Superior"/>
    <x v="6"/>
    <n v="54880"/>
    <x v="2"/>
    <s v="OFF-PA-10004888"/>
    <x v="1"/>
    <x v="10"/>
    <x v="959"/>
    <n v="45.36"/>
    <n v="7"/>
    <n v="0"/>
    <n v="21.772800000000004"/>
  </r>
  <r>
    <n v="7261"/>
    <s v="CA-2013-152730"/>
    <x v="0"/>
    <x v="198"/>
    <d v="2013-06-05T00:00:00"/>
    <s v="Standard Class"/>
    <s v="EM-14140"/>
    <s v="Eugene Moren"/>
    <x v="2"/>
    <x v="0"/>
    <s v="Superior"/>
    <x v="6"/>
    <n v="54880"/>
    <x v="2"/>
    <s v="TEC-PH-10000441"/>
    <x v="2"/>
    <x v="7"/>
    <x v="1046"/>
    <n v="125.99"/>
    <n v="1"/>
    <n v="0"/>
    <n v="35.277200000000008"/>
  </r>
  <r>
    <n v="7262"/>
    <s v="CA-2014-137001"/>
    <x v="3"/>
    <x v="193"/>
    <d v="2014-06-14T00:00:00"/>
    <s v="Second Class"/>
    <s v="GZ-14545"/>
    <s v="George Zrebassa"/>
    <x v="1"/>
    <x v="0"/>
    <s v="Thousand Oaks"/>
    <x v="1"/>
    <n v="91360"/>
    <x v="1"/>
    <s v="OFF-AR-10001231"/>
    <x v="1"/>
    <x v="6"/>
    <x v="1686"/>
    <n v="14.700000000000001"/>
    <n v="7"/>
    <n v="0"/>
    <n v="4.1160000000000005"/>
  </r>
  <r>
    <n v="7263"/>
    <s v="CA-2014-156363"/>
    <x v="3"/>
    <x v="760"/>
    <d v="2014-10-29T00:00:00"/>
    <s v="Standard Class"/>
    <s v="ML-17395"/>
    <s v="Marina Lichtenstein"/>
    <x v="1"/>
    <x v="0"/>
    <s v="Philadelphia"/>
    <x v="9"/>
    <n v="19134"/>
    <x v="3"/>
    <s v="TEC-PH-10003988"/>
    <x v="2"/>
    <x v="7"/>
    <x v="47"/>
    <n v="32.700000000000003"/>
    <n v="5"/>
    <n v="0.4"/>
    <n v="-6.5399999999999991"/>
  </r>
  <r>
    <n v="7264"/>
    <s v="CA-2014-156363"/>
    <x v="3"/>
    <x v="760"/>
    <d v="2014-10-29T00:00:00"/>
    <s v="Standard Class"/>
    <s v="ML-17395"/>
    <s v="Marina Lichtenstein"/>
    <x v="1"/>
    <x v="0"/>
    <s v="Philadelphia"/>
    <x v="9"/>
    <n v="19134"/>
    <x v="3"/>
    <s v="OFF-EN-10003068"/>
    <x v="1"/>
    <x v="12"/>
    <x v="1632"/>
    <n v="31.680000000000003"/>
    <n v="4"/>
    <n v="0.2"/>
    <n v="11.087999999999997"/>
  </r>
  <r>
    <n v="7265"/>
    <s v="CA-2014-122056"/>
    <x v="3"/>
    <x v="487"/>
    <d v="2014-06-18T00:00:00"/>
    <s v="Standard Class"/>
    <s v="PG-18895"/>
    <s v="Paul Gonzalez"/>
    <x v="0"/>
    <x v="0"/>
    <s v="Springfield"/>
    <x v="17"/>
    <n v="22153"/>
    <x v="0"/>
    <s v="OFF-AR-10004260"/>
    <x v="1"/>
    <x v="6"/>
    <x v="1481"/>
    <n v="181.86"/>
    <n v="7"/>
    <n v="0"/>
    <n v="50.9208"/>
  </r>
  <r>
    <n v="7266"/>
    <s v="US-2011-143721"/>
    <x v="2"/>
    <x v="533"/>
    <d v="2011-11-26T00:00:00"/>
    <s v="Second Class"/>
    <s v="DK-12835"/>
    <s v="Damala Kotsonis"/>
    <x v="1"/>
    <x v="0"/>
    <s v="Houston"/>
    <x v="5"/>
    <n v="77095"/>
    <x v="2"/>
    <s v="FUR-CH-10001973"/>
    <x v="0"/>
    <x v="1"/>
    <x v="896"/>
    <n v="155.37199999999999"/>
    <n v="2"/>
    <n v="0.3"/>
    <n v="-35.513599999999997"/>
  </r>
  <r>
    <n v="7267"/>
    <s v="CA-2014-122987"/>
    <x v="3"/>
    <x v="1153"/>
    <d v="2014-08-17T00:00:00"/>
    <s v="Same Day"/>
    <s v="SJ-20215"/>
    <s v="Sarah Jordon"/>
    <x v="0"/>
    <x v="0"/>
    <s v="Columbia"/>
    <x v="18"/>
    <n v="38401"/>
    <x v="0"/>
    <s v="OFF-BI-10002824"/>
    <x v="1"/>
    <x v="8"/>
    <x v="523"/>
    <n v="13.428000000000003"/>
    <n v="3"/>
    <n v="0.7"/>
    <n v="-11.190000000000001"/>
  </r>
  <r>
    <n v="7268"/>
    <s v="CA-2014-122987"/>
    <x v="3"/>
    <x v="1153"/>
    <d v="2014-08-17T00:00:00"/>
    <s v="Same Day"/>
    <s v="SJ-20215"/>
    <s v="Sarah Jordon"/>
    <x v="0"/>
    <x v="0"/>
    <s v="Columbia"/>
    <x v="18"/>
    <n v="38401"/>
    <x v="0"/>
    <s v="OFF-ST-10004950"/>
    <x v="1"/>
    <x v="4"/>
    <x v="1000"/>
    <n v="67.13600000000001"/>
    <n v="4"/>
    <n v="0.2"/>
    <n v="-0.83920000000000172"/>
  </r>
  <r>
    <n v="7269"/>
    <s v="CA-2013-133368"/>
    <x v="0"/>
    <x v="1154"/>
    <d v="2013-01-20T00:00:00"/>
    <s v="Standard Class"/>
    <s v="AG-10675"/>
    <s v="Anna Gayman"/>
    <x v="0"/>
    <x v="0"/>
    <s v="Concord"/>
    <x v="3"/>
    <n v="28027"/>
    <x v="0"/>
    <s v="OFF-PA-10004039"/>
    <x v="1"/>
    <x v="10"/>
    <x v="1538"/>
    <n v="89.567999999999998"/>
    <n v="2"/>
    <n v="0.2"/>
    <n v="32.468400000000003"/>
  </r>
  <r>
    <n v="7270"/>
    <s v="CA-2013-133368"/>
    <x v="0"/>
    <x v="1154"/>
    <d v="2013-01-20T00:00:00"/>
    <s v="Standard Class"/>
    <s v="AG-10675"/>
    <s v="Anna Gayman"/>
    <x v="0"/>
    <x v="0"/>
    <s v="Concord"/>
    <x v="3"/>
    <n v="28027"/>
    <x v="0"/>
    <s v="FUR-FU-10003374"/>
    <x v="0"/>
    <x v="5"/>
    <x v="1798"/>
    <n v="315.77600000000007"/>
    <n v="8"/>
    <n v="0.2"/>
    <n v="31.577600000000018"/>
  </r>
  <r>
    <n v="7271"/>
    <s v="CA-2013-123337"/>
    <x v="0"/>
    <x v="1142"/>
    <d v="2013-09-23T00:00:00"/>
    <s v="Standard Class"/>
    <s v="KD-16495"/>
    <s v="Keith Dawkins"/>
    <x v="1"/>
    <x v="0"/>
    <s v="San Jose"/>
    <x v="1"/>
    <n v="95123"/>
    <x v="1"/>
    <s v="FUR-BO-10001918"/>
    <x v="0"/>
    <x v="0"/>
    <x v="1140"/>
    <n v="273.666"/>
    <n v="2"/>
    <n v="0.15"/>
    <n v="-12.878400000000013"/>
  </r>
  <r>
    <n v="7272"/>
    <s v="CA-2013-123337"/>
    <x v="0"/>
    <x v="1142"/>
    <d v="2013-09-23T00:00:00"/>
    <s v="Standard Class"/>
    <s v="KD-16495"/>
    <s v="Keith Dawkins"/>
    <x v="1"/>
    <x v="0"/>
    <s v="San Jose"/>
    <x v="1"/>
    <n v="95123"/>
    <x v="1"/>
    <s v="OFF-AP-10002287"/>
    <x v="1"/>
    <x v="9"/>
    <x v="1274"/>
    <n v="17.48"/>
    <n v="4"/>
    <n v="0"/>
    <n v="4.5448000000000004"/>
  </r>
  <r>
    <n v="7273"/>
    <s v="US-2013-150357"/>
    <x v="0"/>
    <x v="1155"/>
    <d v="2013-10-15T00:00:00"/>
    <s v="Standard Class"/>
    <s v="EB-13975"/>
    <s v="Erica Bern"/>
    <x v="1"/>
    <x v="0"/>
    <s v="Greensboro"/>
    <x v="3"/>
    <n v="27405"/>
    <x v="0"/>
    <s v="OFF-SU-10004498"/>
    <x v="1"/>
    <x v="14"/>
    <x v="500"/>
    <n v="20.608000000000004"/>
    <n v="2"/>
    <n v="0.2"/>
    <n v="-4.3792000000000009"/>
  </r>
  <r>
    <n v="7274"/>
    <s v="US-2013-150357"/>
    <x v="0"/>
    <x v="1155"/>
    <d v="2013-10-15T00:00:00"/>
    <s v="Standard Class"/>
    <s v="EB-13975"/>
    <s v="Erica Bern"/>
    <x v="1"/>
    <x v="0"/>
    <s v="Greensboro"/>
    <x v="3"/>
    <n v="27405"/>
    <x v="0"/>
    <s v="OFF-BI-10002557"/>
    <x v="1"/>
    <x v="8"/>
    <x v="246"/>
    <n v="4.0950000000000006"/>
    <n v="3"/>
    <n v="0.7"/>
    <n v="-2.7300000000000004"/>
  </r>
  <r>
    <n v="7275"/>
    <s v="CA-2012-144519"/>
    <x v="1"/>
    <x v="50"/>
    <d v="2012-11-17T00:00:00"/>
    <s v="Standard Class"/>
    <s v="AW-10930"/>
    <s v="Arthur Wiediger"/>
    <x v="2"/>
    <x v="0"/>
    <s v="Helena"/>
    <x v="37"/>
    <n v="59601"/>
    <x v="1"/>
    <s v="TEC-PH-10004908"/>
    <x v="2"/>
    <x v="7"/>
    <x v="1474"/>
    <n v="339.96000000000004"/>
    <n v="5"/>
    <n v="0.2"/>
    <n v="42.494999999999948"/>
  </r>
  <r>
    <n v="7276"/>
    <s v="CA-2012-144519"/>
    <x v="1"/>
    <x v="50"/>
    <d v="2012-11-17T00:00:00"/>
    <s v="Standard Class"/>
    <s v="AW-10930"/>
    <s v="Arthur Wiediger"/>
    <x v="2"/>
    <x v="0"/>
    <s v="Helena"/>
    <x v="37"/>
    <n v="59601"/>
    <x v="1"/>
    <s v="FUR-FU-10000794"/>
    <x v="0"/>
    <x v="5"/>
    <x v="639"/>
    <n v="63.980000000000004"/>
    <n v="7"/>
    <n v="0"/>
    <n v="21.7532"/>
  </r>
  <r>
    <n v="7277"/>
    <s v="CA-2011-120670"/>
    <x v="2"/>
    <x v="981"/>
    <d v="2011-11-06T00:00:00"/>
    <s v="Standard Class"/>
    <s v="JK-16120"/>
    <s v="Julie Kriz"/>
    <x v="2"/>
    <x v="0"/>
    <s v="Fort Lauderdale"/>
    <x v="2"/>
    <n v="33311"/>
    <x v="0"/>
    <s v="TEC-AC-10004171"/>
    <x v="2"/>
    <x v="11"/>
    <x v="1312"/>
    <n v="799.92000000000007"/>
    <n v="10"/>
    <n v="0.2"/>
    <n v="239.976"/>
  </r>
  <r>
    <n v="7278"/>
    <s v="CA-2013-157217"/>
    <x v="0"/>
    <x v="1080"/>
    <d v="2013-07-22T00:00:00"/>
    <s v="First Class"/>
    <s v="TC-21535"/>
    <s v="Tracy Collins"/>
    <x v="2"/>
    <x v="0"/>
    <s v="San Francisco"/>
    <x v="1"/>
    <n v="94110"/>
    <x v="1"/>
    <s v="TEC-PH-10002070"/>
    <x v="2"/>
    <x v="7"/>
    <x v="1785"/>
    <n v="35.984000000000002"/>
    <n v="2"/>
    <n v="0.2"/>
    <n v="4.4979999999999958"/>
  </r>
  <r>
    <n v="7279"/>
    <s v="CA-2013-157217"/>
    <x v="0"/>
    <x v="1080"/>
    <d v="2013-07-22T00:00:00"/>
    <s v="First Class"/>
    <s v="TC-21535"/>
    <s v="Tracy Collins"/>
    <x v="2"/>
    <x v="0"/>
    <s v="San Francisco"/>
    <x v="1"/>
    <n v="94110"/>
    <x v="1"/>
    <s v="TEC-AC-10003095"/>
    <x v="2"/>
    <x v="11"/>
    <x v="1277"/>
    <n v="389.97"/>
    <n v="3"/>
    <n v="0"/>
    <n v="132.58980000000003"/>
  </r>
  <r>
    <n v="7280"/>
    <s v="CA-2013-108224"/>
    <x v="0"/>
    <x v="675"/>
    <d v="2013-05-15T00:00:00"/>
    <s v="Same Day"/>
    <s v="TH-21235"/>
    <s v="Tiffany House"/>
    <x v="1"/>
    <x v="0"/>
    <s v="Yuma"/>
    <x v="16"/>
    <n v="85364"/>
    <x v="1"/>
    <s v="TEC-AC-10003832"/>
    <x v="2"/>
    <x v="11"/>
    <x v="458"/>
    <n v="185.52800000000002"/>
    <n v="7"/>
    <n v="0.2"/>
    <n v="48.701099999999997"/>
  </r>
  <r>
    <n v="7281"/>
    <s v="CA-2012-162782"/>
    <x v="1"/>
    <x v="780"/>
    <d v="2012-02-27T00:00:00"/>
    <s v="Standard Class"/>
    <s v="PW-19240"/>
    <s v="Pierre Wener"/>
    <x v="0"/>
    <x v="0"/>
    <s v="Columbia"/>
    <x v="39"/>
    <n v="21044"/>
    <x v="3"/>
    <s v="OFF-BI-10003527"/>
    <x v="1"/>
    <x v="8"/>
    <x v="446"/>
    <n v="2541.98"/>
    <n v="2"/>
    <n v="0"/>
    <n v="1270.99"/>
  </r>
  <r>
    <n v="7282"/>
    <s v="CA-2014-159282"/>
    <x v="3"/>
    <x v="524"/>
    <d v="2014-10-22T00:00:00"/>
    <s v="Standard Class"/>
    <s v="GH-14410"/>
    <s v="Gary Hansen"/>
    <x v="2"/>
    <x v="0"/>
    <s v="Yuma"/>
    <x v="16"/>
    <n v="85364"/>
    <x v="1"/>
    <s v="TEC-MA-10001148"/>
    <x v="2"/>
    <x v="15"/>
    <x v="205"/>
    <n v="599.98500000000013"/>
    <n v="5"/>
    <n v="0.7"/>
    <n v="-479.98799999999994"/>
  </r>
  <r>
    <n v="7283"/>
    <s v="CA-2014-155936"/>
    <x v="3"/>
    <x v="738"/>
    <d v="2014-06-30T00:00:00"/>
    <s v="Standard Class"/>
    <s v="JK-15730"/>
    <s v="Joe Kamberova"/>
    <x v="0"/>
    <x v="0"/>
    <s v="Chicago"/>
    <x v="10"/>
    <n v="60653"/>
    <x v="2"/>
    <s v="OFF-BI-10002432"/>
    <x v="1"/>
    <x v="8"/>
    <x v="866"/>
    <n v="3.0359999999999996"/>
    <n v="3"/>
    <n v="0.8"/>
    <n v="-5.0094000000000012"/>
  </r>
  <r>
    <n v="7284"/>
    <s v="CA-2014-169439"/>
    <x v="3"/>
    <x v="428"/>
    <d v="2014-09-14T00:00:00"/>
    <s v="Standard Class"/>
    <s v="LC-17140"/>
    <s v="Logan Currie"/>
    <x v="0"/>
    <x v="0"/>
    <s v="Cleveland"/>
    <x v="24"/>
    <n v="44105"/>
    <x v="3"/>
    <s v="OFF-AR-10001374"/>
    <x v="1"/>
    <x v="6"/>
    <x v="310"/>
    <n v="25.920000000000005"/>
    <n v="5"/>
    <n v="0.2"/>
    <n v="3.8879999999999972"/>
  </r>
  <r>
    <n v="7285"/>
    <s v="CA-2014-169439"/>
    <x v="3"/>
    <x v="428"/>
    <d v="2014-09-14T00:00:00"/>
    <s v="Standard Class"/>
    <s v="LC-17140"/>
    <s v="Logan Currie"/>
    <x v="0"/>
    <x v="0"/>
    <s v="Cleveland"/>
    <x v="24"/>
    <n v="44105"/>
    <x v="3"/>
    <s v="FUR-FU-10000723"/>
    <x v="0"/>
    <x v="5"/>
    <x v="475"/>
    <n v="66.112000000000009"/>
    <n v="2"/>
    <n v="0.2"/>
    <n v="-9.0903999999999989"/>
  </r>
  <r>
    <n v="7286"/>
    <s v="CA-2014-151183"/>
    <x v="3"/>
    <x v="336"/>
    <d v="2014-10-20T00:00:00"/>
    <s v="Standard Class"/>
    <s v="BK-11260"/>
    <s v="Berenike Kampe"/>
    <x v="0"/>
    <x v="0"/>
    <s v="San Francisco"/>
    <x v="1"/>
    <n v="94110"/>
    <x v="1"/>
    <s v="TEC-AC-10003614"/>
    <x v="2"/>
    <x v="11"/>
    <x v="562"/>
    <n v="46.36"/>
    <n v="4"/>
    <n v="0"/>
    <n v="15.298799999999996"/>
  </r>
  <r>
    <n v="7287"/>
    <s v="CA-2013-149965"/>
    <x v="0"/>
    <x v="23"/>
    <d v="2013-06-26T00:00:00"/>
    <s v="Standard Class"/>
    <s v="BS-11365"/>
    <s v="Bill Shonely"/>
    <x v="1"/>
    <x v="0"/>
    <s v="Oklahoma City"/>
    <x v="26"/>
    <n v="73120"/>
    <x v="2"/>
    <s v="TEC-AC-10004877"/>
    <x v="2"/>
    <x v="11"/>
    <x v="1670"/>
    <n v="6.9"/>
    <n v="1"/>
    <n v="0"/>
    <n v="0.5519999999999996"/>
  </r>
  <r>
    <n v="7288"/>
    <s v="CA-2013-149965"/>
    <x v="0"/>
    <x v="23"/>
    <d v="2013-06-26T00:00:00"/>
    <s v="Standard Class"/>
    <s v="BS-11365"/>
    <s v="Bill Shonely"/>
    <x v="1"/>
    <x v="0"/>
    <s v="Oklahoma City"/>
    <x v="26"/>
    <n v="73120"/>
    <x v="2"/>
    <s v="FUR-FU-10004270"/>
    <x v="0"/>
    <x v="5"/>
    <x v="1372"/>
    <n v="57.69"/>
    <n v="3"/>
    <n v="0"/>
    <n v="23.652900000000002"/>
  </r>
  <r>
    <n v="7289"/>
    <s v="CA-2011-158281"/>
    <x v="2"/>
    <x v="814"/>
    <d v="2011-09-07T00:00:00"/>
    <s v="Standard Class"/>
    <s v="AG-10525"/>
    <s v="Andy Gerbode"/>
    <x v="1"/>
    <x v="0"/>
    <s v="Houston"/>
    <x v="5"/>
    <n v="77095"/>
    <x v="2"/>
    <s v="TEC-MA-10002210"/>
    <x v="2"/>
    <x v="15"/>
    <x v="1366"/>
    <n v="559.71"/>
    <n v="3"/>
    <n v="0.4"/>
    <n v="-121.27049999999997"/>
  </r>
  <r>
    <n v="7290"/>
    <s v="CA-2013-153661"/>
    <x v="0"/>
    <x v="806"/>
    <d v="2013-01-31T00:00:00"/>
    <s v="First Class"/>
    <s v="SC-20725"/>
    <s v="Steven Cartwright"/>
    <x v="0"/>
    <x v="0"/>
    <s v="San Francisco"/>
    <x v="1"/>
    <n v="94122"/>
    <x v="1"/>
    <s v="OFF-ST-10000675"/>
    <x v="1"/>
    <x v="4"/>
    <x v="295"/>
    <n v="305.01"/>
    <n v="9"/>
    <n v="0"/>
    <n v="76.252499999999998"/>
  </r>
  <r>
    <n v="7291"/>
    <s v="CA-2013-153661"/>
    <x v="0"/>
    <x v="806"/>
    <d v="2013-01-31T00:00:00"/>
    <s v="First Class"/>
    <s v="SC-20725"/>
    <s v="Steven Cartwright"/>
    <x v="0"/>
    <x v="0"/>
    <s v="San Francisco"/>
    <x v="1"/>
    <n v="94122"/>
    <x v="1"/>
    <s v="OFF-BI-10004781"/>
    <x v="1"/>
    <x v="8"/>
    <x v="132"/>
    <n v="50.783999999999999"/>
    <n v="2"/>
    <n v="0.2"/>
    <n v="17.7744"/>
  </r>
  <r>
    <n v="7292"/>
    <s v="CA-2013-153661"/>
    <x v="0"/>
    <x v="806"/>
    <d v="2013-01-31T00:00:00"/>
    <s v="First Class"/>
    <s v="SC-20725"/>
    <s v="Steven Cartwright"/>
    <x v="0"/>
    <x v="0"/>
    <s v="San Francisco"/>
    <x v="1"/>
    <n v="94122"/>
    <x v="1"/>
    <s v="OFF-LA-10004689"/>
    <x v="1"/>
    <x v="2"/>
    <x v="261"/>
    <n v="26.01"/>
    <n v="9"/>
    <n v="0"/>
    <n v="12.2247"/>
  </r>
  <r>
    <n v="7293"/>
    <s v="CA-2014-109183"/>
    <x v="3"/>
    <x v="769"/>
    <d v="2014-12-10T00:00:00"/>
    <s v="Standard Class"/>
    <s v="LR-16915"/>
    <s v="Lena Radford"/>
    <x v="0"/>
    <x v="0"/>
    <s v="Nashville"/>
    <x v="18"/>
    <n v="37211"/>
    <x v="0"/>
    <s v="TEC-MA-10001856"/>
    <x v="2"/>
    <x v="15"/>
    <x v="1778"/>
    <n v="649"/>
    <n v="2"/>
    <n v="0.5"/>
    <n v="-272.58000000000015"/>
  </r>
  <r>
    <n v="7294"/>
    <s v="CA-2013-113656"/>
    <x v="0"/>
    <x v="1156"/>
    <d v="2013-01-29T00:00:00"/>
    <s v="Standard Class"/>
    <s v="CB-12415"/>
    <s v="Christy Brittain"/>
    <x v="0"/>
    <x v="0"/>
    <s v="Los Angeles"/>
    <x v="1"/>
    <n v="90036"/>
    <x v="1"/>
    <s v="FUR-FU-10000719"/>
    <x v="0"/>
    <x v="5"/>
    <x v="1664"/>
    <n v="59.99"/>
    <n v="7"/>
    <n v="0"/>
    <n v="21.596400000000003"/>
  </r>
  <r>
    <n v="7295"/>
    <s v="CA-2012-148964"/>
    <x v="1"/>
    <x v="989"/>
    <d v="2012-05-31T00:00:00"/>
    <s v="Standard Class"/>
    <s v="RD-19900"/>
    <s v="Ruben Dartt"/>
    <x v="0"/>
    <x v="0"/>
    <s v="Bellevue"/>
    <x v="4"/>
    <n v="98006"/>
    <x v="1"/>
    <s v="FUR-FU-10003849"/>
    <x v="0"/>
    <x v="5"/>
    <x v="521"/>
    <n v="20.239999999999998"/>
    <n v="1"/>
    <n v="0"/>
    <n v="7.8935999999999993"/>
  </r>
  <r>
    <n v="7296"/>
    <s v="CA-2011-111899"/>
    <x v="2"/>
    <x v="417"/>
    <d v="2011-05-05T00:00:00"/>
    <s v="First Class"/>
    <s v="NC-18340"/>
    <s v="Nat Carroll"/>
    <x v="0"/>
    <x v="0"/>
    <s v="Houston"/>
    <x v="5"/>
    <n v="77036"/>
    <x v="2"/>
    <s v="OFF-AR-10001725"/>
    <x v="1"/>
    <x v="6"/>
    <x v="1540"/>
    <n v="37.839999999999996"/>
    <n v="2"/>
    <n v="0.2"/>
    <n v="2.8380000000000027"/>
  </r>
  <r>
    <n v="7297"/>
    <s v="CA-2011-111899"/>
    <x v="2"/>
    <x v="417"/>
    <d v="2011-05-05T00:00:00"/>
    <s v="First Class"/>
    <s v="NC-18340"/>
    <s v="Nat Carroll"/>
    <x v="0"/>
    <x v="0"/>
    <s v="Houston"/>
    <x v="5"/>
    <n v="77036"/>
    <x v="2"/>
    <s v="OFF-FA-10000840"/>
    <x v="1"/>
    <x v="13"/>
    <x v="1685"/>
    <n v="5.4719999999999995"/>
    <n v="6"/>
    <n v="0.2"/>
    <n v="1.8467999999999996"/>
  </r>
  <r>
    <n v="7298"/>
    <s v="CA-2012-101126"/>
    <x v="1"/>
    <x v="1157"/>
    <d v="2012-02-14T00:00:00"/>
    <s v="Second Class"/>
    <s v="NB-18655"/>
    <s v="Nona Balk"/>
    <x v="1"/>
    <x v="0"/>
    <s v="Philadelphia"/>
    <x v="9"/>
    <n v="19143"/>
    <x v="3"/>
    <s v="OFF-ST-10000943"/>
    <x v="1"/>
    <x v="4"/>
    <x v="1195"/>
    <n v="77.240000000000009"/>
    <n v="5"/>
    <n v="0.2"/>
    <n v="7.7240000000000002"/>
  </r>
  <r>
    <n v="7299"/>
    <s v="CA-2011-163468"/>
    <x v="2"/>
    <x v="728"/>
    <d v="2011-11-21T00:00:00"/>
    <s v="First Class"/>
    <s v="JK-15730"/>
    <s v="Joe Kamberova"/>
    <x v="0"/>
    <x v="0"/>
    <s v="Des Plaines"/>
    <x v="10"/>
    <n v="60016"/>
    <x v="2"/>
    <s v="FUR-TA-10002533"/>
    <x v="0"/>
    <x v="3"/>
    <x v="274"/>
    <n v="292.10000000000002"/>
    <n v="4"/>
    <n v="0.5"/>
    <n v="-175.26000000000005"/>
  </r>
  <r>
    <n v="7300"/>
    <s v="CA-2011-163468"/>
    <x v="2"/>
    <x v="728"/>
    <d v="2011-11-21T00:00:00"/>
    <s v="First Class"/>
    <s v="JK-15730"/>
    <s v="Joe Kamberova"/>
    <x v="0"/>
    <x v="0"/>
    <s v="Des Plaines"/>
    <x v="10"/>
    <n v="60016"/>
    <x v="2"/>
    <s v="FUR-FU-10001546"/>
    <x v="0"/>
    <x v="5"/>
    <x v="1423"/>
    <n v="8.5440000000000005"/>
    <n v="2"/>
    <n v="0.6"/>
    <n v="-7.4759999999999991"/>
  </r>
  <r>
    <n v="7301"/>
    <s v="CA-2011-163468"/>
    <x v="2"/>
    <x v="728"/>
    <d v="2011-11-21T00:00:00"/>
    <s v="First Class"/>
    <s v="JK-15730"/>
    <s v="Joe Kamberova"/>
    <x v="0"/>
    <x v="0"/>
    <s v="Des Plaines"/>
    <x v="10"/>
    <n v="60016"/>
    <x v="2"/>
    <s v="FUR-BO-10003546"/>
    <x v="0"/>
    <x v="0"/>
    <x v="1638"/>
    <n v="424.11599999999999"/>
    <n v="6"/>
    <n v="0.3"/>
    <n v="-30.293999999999983"/>
  </r>
  <r>
    <n v="7302"/>
    <s v="CA-2011-163468"/>
    <x v="2"/>
    <x v="728"/>
    <d v="2011-11-21T00:00:00"/>
    <s v="First Class"/>
    <s v="JK-15730"/>
    <s v="Joe Kamberova"/>
    <x v="0"/>
    <x v="0"/>
    <s v="Des Plaines"/>
    <x v="10"/>
    <n v="60016"/>
    <x v="2"/>
    <s v="OFF-BI-10004728"/>
    <x v="1"/>
    <x v="8"/>
    <x v="539"/>
    <n v="2.8919999999999995"/>
    <n v="3"/>
    <n v="0.8"/>
    <n v="-4.9164000000000012"/>
  </r>
  <r>
    <n v="7303"/>
    <s v="CA-2011-163468"/>
    <x v="2"/>
    <x v="728"/>
    <d v="2011-11-21T00:00:00"/>
    <s v="First Class"/>
    <s v="JK-15730"/>
    <s v="Joe Kamberova"/>
    <x v="0"/>
    <x v="0"/>
    <s v="Des Plaines"/>
    <x v="10"/>
    <n v="60016"/>
    <x v="2"/>
    <s v="OFF-ST-10000025"/>
    <x v="1"/>
    <x v="4"/>
    <x v="615"/>
    <n v="381.72"/>
    <n v="5"/>
    <n v="0.2"/>
    <n v="-66.801000000000045"/>
  </r>
  <r>
    <n v="7304"/>
    <s v="US-2014-117450"/>
    <x v="3"/>
    <x v="507"/>
    <d v="2014-09-09T00:00:00"/>
    <s v="Standard Class"/>
    <s v="DO-13645"/>
    <s v="Doug O'Connell"/>
    <x v="0"/>
    <x v="0"/>
    <s v="Boynton Beach"/>
    <x v="2"/>
    <n v="33437"/>
    <x v="0"/>
    <s v="FUR-CH-10003817"/>
    <x v="0"/>
    <x v="1"/>
    <x v="162"/>
    <n v="97.184000000000012"/>
    <n v="2"/>
    <n v="0.2"/>
    <n v="6.0740000000000016"/>
  </r>
  <r>
    <n v="7305"/>
    <s v="US-2014-117450"/>
    <x v="3"/>
    <x v="507"/>
    <d v="2014-09-09T00:00:00"/>
    <s v="Standard Class"/>
    <s v="DO-13645"/>
    <s v="Doug O'Connell"/>
    <x v="0"/>
    <x v="0"/>
    <s v="Boynton Beach"/>
    <x v="2"/>
    <n v="33437"/>
    <x v="0"/>
    <s v="OFF-PA-10000289"/>
    <x v="1"/>
    <x v="10"/>
    <x v="722"/>
    <n v="10.368000000000002"/>
    <n v="2"/>
    <n v="0.2"/>
    <n v="3.6288"/>
  </r>
  <r>
    <n v="7306"/>
    <s v="CA-2011-137274"/>
    <x v="2"/>
    <x v="1158"/>
    <d v="2011-04-02T00:00:00"/>
    <s v="Standard Class"/>
    <s v="MG-18145"/>
    <s v="Mike Gockenbach"/>
    <x v="0"/>
    <x v="0"/>
    <s v="Plano"/>
    <x v="5"/>
    <n v="75023"/>
    <x v="2"/>
    <s v="FUR-TA-10001889"/>
    <x v="0"/>
    <x v="3"/>
    <x v="406"/>
    <n v="890.84099999999989"/>
    <n v="3"/>
    <n v="0.3"/>
    <n v="-152.71559999999999"/>
  </r>
  <r>
    <n v="7307"/>
    <s v="CA-2013-144092"/>
    <x v="0"/>
    <x v="732"/>
    <d v="2013-11-08T00:00:00"/>
    <s v="Second Class"/>
    <s v="LH-17155"/>
    <s v="Logan Haushalter"/>
    <x v="0"/>
    <x v="0"/>
    <s v="San Jose"/>
    <x v="1"/>
    <n v="95123"/>
    <x v="1"/>
    <s v="TEC-AC-10002305"/>
    <x v="2"/>
    <x v="11"/>
    <x v="1521"/>
    <n v="72"/>
    <n v="4"/>
    <n v="0"/>
    <n v="12.959999999999994"/>
  </r>
  <r>
    <n v="7308"/>
    <s v="CA-2013-144092"/>
    <x v="0"/>
    <x v="732"/>
    <d v="2013-11-08T00:00:00"/>
    <s v="Second Class"/>
    <s v="LH-17155"/>
    <s v="Logan Haushalter"/>
    <x v="0"/>
    <x v="0"/>
    <s v="San Jose"/>
    <x v="1"/>
    <n v="95123"/>
    <x v="1"/>
    <s v="FUR-CH-10004875"/>
    <x v="0"/>
    <x v="1"/>
    <x v="1436"/>
    <n v="113.88800000000002"/>
    <n v="2"/>
    <n v="0.2"/>
    <n v="9.9651999999999994"/>
  </r>
  <r>
    <n v="7309"/>
    <s v="CA-2013-144092"/>
    <x v="0"/>
    <x v="732"/>
    <d v="2013-11-08T00:00:00"/>
    <s v="Second Class"/>
    <s v="LH-17155"/>
    <s v="Logan Haushalter"/>
    <x v="0"/>
    <x v="0"/>
    <s v="San Jose"/>
    <x v="1"/>
    <n v="95123"/>
    <x v="1"/>
    <s v="OFF-EN-10001434"/>
    <x v="1"/>
    <x v="12"/>
    <x v="434"/>
    <n v="158.13"/>
    <n v="3"/>
    <n v="0"/>
    <n v="77.483699999999999"/>
  </r>
  <r>
    <n v="7310"/>
    <s v="CA-2014-112172"/>
    <x v="3"/>
    <x v="193"/>
    <d v="2014-06-15T00:00:00"/>
    <s v="Second Class"/>
    <s v="MM-18280"/>
    <s v="Muhammed MacIntyre"/>
    <x v="1"/>
    <x v="0"/>
    <s v="New York City"/>
    <x v="15"/>
    <n v="10024"/>
    <x v="3"/>
    <s v="OFF-FA-10004395"/>
    <x v="1"/>
    <x v="13"/>
    <x v="1192"/>
    <n v="14.129999999999999"/>
    <n v="3"/>
    <n v="0"/>
    <n v="0.70650000000000013"/>
  </r>
  <r>
    <n v="7311"/>
    <s v="CA-2012-121699"/>
    <x v="1"/>
    <x v="544"/>
    <d v="2012-08-14T00:00:00"/>
    <s v="Standard Class"/>
    <s v="BD-11320"/>
    <s v="Bill Donatelli"/>
    <x v="0"/>
    <x v="0"/>
    <s v="Detroit"/>
    <x v="12"/>
    <n v="48227"/>
    <x v="2"/>
    <s v="OFF-BI-10004632"/>
    <x v="1"/>
    <x v="8"/>
    <x v="910"/>
    <n v="64.75"/>
    <n v="5"/>
    <n v="0"/>
    <n v="29.137499999999996"/>
  </r>
  <r>
    <n v="7312"/>
    <s v="CA-2012-162761"/>
    <x v="1"/>
    <x v="330"/>
    <d v="2012-10-13T00:00:00"/>
    <s v="Standard Class"/>
    <s v="SC-20575"/>
    <s v="Sonia Cooley"/>
    <x v="0"/>
    <x v="0"/>
    <s v="Miami"/>
    <x v="2"/>
    <n v="33178"/>
    <x v="0"/>
    <s v="OFF-BI-10000145"/>
    <x v="1"/>
    <x v="8"/>
    <x v="735"/>
    <n v="1.8720000000000003"/>
    <n v="2"/>
    <n v="0.7"/>
    <n v="-1.3103999999999996"/>
  </r>
  <r>
    <n v="7313"/>
    <s v="CA-2012-162761"/>
    <x v="1"/>
    <x v="330"/>
    <d v="2012-10-13T00:00:00"/>
    <s v="Standard Class"/>
    <s v="SC-20575"/>
    <s v="Sonia Cooley"/>
    <x v="0"/>
    <x v="0"/>
    <s v="Miami"/>
    <x v="2"/>
    <n v="33178"/>
    <x v="0"/>
    <s v="OFF-BI-10002498"/>
    <x v="1"/>
    <x v="8"/>
    <x v="435"/>
    <n v="11.214000000000002"/>
    <n v="2"/>
    <n v="0.7"/>
    <n v="-8.5974000000000004"/>
  </r>
  <r>
    <n v="7314"/>
    <s v="CA-2012-162761"/>
    <x v="1"/>
    <x v="330"/>
    <d v="2012-10-13T00:00:00"/>
    <s v="Standard Class"/>
    <s v="SC-20575"/>
    <s v="Sonia Cooley"/>
    <x v="0"/>
    <x v="0"/>
    <s v="Miami"/>
    <x v="2"/>
    <n v="33178"/>
    <x v="0"/>
    <s v="OFF-AR-10001761"/>
    <x v="1"/>
    <x v="6"/>
    <x v="1642"/>
    <n v="37.375999999999998"/>
    <n v="8"/>
    <n v="0.2"/>
    <n v="7.4751999999999992"/>
  </r>
  <r>
    <n v="7315"/>
    <s v="CA-2013-121377"/>
    <x v="0"/>
    <x v="316"/>
    <d v="2013-06-03T00:00:00"/>
    <s v="Standard Class"/>
    <s v="TN-21040"/>
    <s v="Tanja Norvell"/>
    <x v="2"/>
    <x v="0"/>
    <s v="Park Ridge"/>
    <x v="10"/>
    <n v="60068"/>
    <x v="2"/>
    <s v="TEC-PH-10001817"/>
    <x v="2"/>
    <x v="7"/>
    <x v="1097"/>
    <n v="286.40000000000003"/>
    <n v="1"/>
    <n v="0.2"/>
    <n v="25.060000000000016"/>
  </r>
  <r>
    <n v="7316"/>
    <s v="CA-2014-115322"/>
    <x v="3"/>
    <x v="943"/>
    <d v="2014-05-17T00:00:00"/>
    <s v="Second Class"/>
    <s v="ZC-21910"/>
    <s v="Zuschuss Carroll"/>
    <x v="0"/>
    <x v="0"/>
    <s v="New York City"/>
    <x v="15"/>
    <n v="10024"/>
    <x v="3"/>
    <s v="OFF-AR-10004456"/>
    <x v="1"/>
    <x v="6"/>
    <x v="1044"/>
    <n v="43.92"/>
    <n v="3"/>
    <n v="0"/>
    <n v="12.736799999999999"/>
  </r>
  <r>
    <n v="7317"/>
    <s v="CA-2013-132066"/>
    <x v="0"/>
    <x v="1159"/>
    <d v="2013-10-21T00:00:00"/>
    <s v="Standard Class"/>
    <s v="NB-18655"/>
    <s v="Nona Balk"/>
    <x v="1"/>
    <x v="0"/>
    <s v="New York City"/>
    <x v="15"/>
    <n v="10011"/>
    <x v="3"/>
    <s v="FUR-TA-10001539"/>
    <x v="0"/>
    <x v="3"/>
    <x v="10"/>
    <n v="142.18199999999999"/>
    <n v="1"/>
    <n v="0.4"/>
    <n v="-37.915200000000027"/>
  </r>
  <r>
    <n v="7318"/>
    <s v="CA-2014-158120"/>
    <x v="3"/>
    <x v="701"/>
    <d v="2014-11-22T00:00:00"/>
    <s v="Standard Class"/>
    <s v="KH-16330"/>
    <s v="Katharine Harms"/>
    <x v="1"/>
    <x v="0"/>
    <s v="Hillsboro"/>
    <x v="21"/>
    <n v="97123"/>
    <x v="1"/>
    <s v="OFF-PA-10003205"/>
    <x v="1"/>
    <x v="10"/>
    <x v="1776"/>
    <n v="19.608000000000001"/>
    <n v="3"/>
    <n v="0.2"/>
    <n v="6.6177000000000001"/>
  </r>
  <r>
    <n v="7319"/>
    <s v="CA-2014-158120"/>
    <x v="3"/>
    <x v="701"/>
    <d v="2014-11-22T00:00:00"/>
    <s v="Standard Class"/>
    <s v="KH-16330"/>
    <s v="Katharine Harms"/>
    <x v="1"/>
    <x v="0"/>
    <s v="Hillsboro"/>
    <x v="21"/>
    <n v="97123"/>
    <x v="1"/>
    <s v="OFF-BI-10002813"/>
    <x v="1"/>
    <x v="8"/>
    <x v="905"/>
    <n v="4.1580000000000004"/>
    <n v="7"/>
    <n v="0.7"/>
    <n v="-3.4649999999999999"/>
  </r>
  <r>
    <n v="7320"/>
    <s v="CA-2014-100097"/>
    <x v="3"/>
    <x v="200"/>
    <d v="2014-11-30T00:00:00"/>
    <s v="Second Class"/>
    <s v="MN-17935"/>
    <s v="Michael Nguyen"/>
    <x v="0"/>
    <x v="0"/>
    <s v="New York City"/>
    <x v="15"/>
    <n v="10009"/>
    <x v="3"/>
    <s v="TEC-PH-10002310"/>
    <x v="2"/>
    <x v="7"/>
    <x v="1359"/>
    <n v="979.95"/>
    <n v="5"/>
    <n v="0"/>
    <n v="264.58650000000006"/>
  </r>
  <r>
    <n v="7321"/>
    <s v="CA-2014-100097"/>
    <x v="3"/>
    <x v="200"/>
    <d v="2014-11-30T00:00:00"/>
    <s v="Second Class"/>
    <s v="MN-17935"/>
    <s v="Michael Nguyen"/>
    <x v="0"/>
    <x v="0"/>
    <s v="New York City"/>
    <x v="15"/>
    <n v="10009"/>
    <x v="3"/>
    <s v="FUR-FU-10003623"/>
    <x v="0"/>
    <x v="5"/>
    <x v="1226"/>
    <n v="135.29999999999998"/>
    <n v="5"/>
    <n v="0"/>
    <n v="37.883999999999993"/>
  </r>
  <r>
    <n v="7322"/>
    <s v="CA-2014-167626"/>
    <x v="3"/>
    <x v="213"/>
    <d v="2014-09-08T00:00:00"/>
    <s v="Standard Class"/>
    <s v="MY-18295"/>
    <s v="Muhammed Yedwab"/>
    <x v="1"/>
    <x v="0"/>
    <s v="Chicago"/>
    <x v="10"/>
    <n v="60623"/>
    <x v="2"/>
    <s v="OFF-PA-10003424"/>
    <x v="1"/>
    <x v="10"/>
    <x v="1081"/>
    <n v="8.9039999999999999"/>
    <n v="3"/>
    <n v="0.2"/>
    <n v="3.3389999999999995"/>
  </r>
  <r>
    <n v="7323"/>
    <s v="CA-2014-167626"/>
    <x v="3"/>
    <x v="213"/>
    <d v="2014-09-08T00:00:00"/>
    <s v="Standard Class"/>
    <s v="MY-18295"/>
    <s v="Muhammed Yedwab"/>
    <x v="1"/>
    <x v="0"/>
    <s v="Chicago"/>
    <x v="10"/>
    <n v="60623"/>
    <x v="2"/>
    <s v="TEC-AC-10004353"/>
    <x v="2"/>
    <x v="11"/>
    <x v="717"/>
    <n v="100.80000000000001"/>
    <n v="2"/>
    <n v="0.2"/>
    <n v="21.42"/>
  </r>
  <r>
    <n v="7324"/>
    <s v="US-2014-126053"/>
    <x v="3"/>
    <x v="256"/>
    <d v="2014-12-09T00:00:00"/>
    <s v="First Class"/>
    <s v="CS-11950"/>
    <s v="Carlos Soltero"/>
    <x v="0"/>
    <x v="0"/>
    <s v="New York City"/>
    <x v="15"/>
    <n v="10024"/>
    <x v="3"/>
    <s v="FUR-FU-10001934"/>
    <x v="0"/>
    <x v="5"/>
    <x v="107"/>
    <n v="41.96"/>
    <n v="2"/>
    <n v="0"/>
    <n v="10.909600000000001"/>
  </r>
  <r>
    <n v="7325"/>
    <s v="US-2014-126053"/>
    <x v="3"/>
    <x v="256"/>
    <d v="2014-12-09T00:00:00"/>
    <s v="First Class"/>
    <s v="CS-11950"/>
    <s v="Carlos Soltero"/>
    <x v="0"/>
    <x v="0"/>
    <s v="New York City"/>
    <x v="15"/>
    <n v="10024"/>
    <x v="3"/>
    <s v="OFF-LA-10003766"/>
    <x v="1"/>
    <x v="2"/>
    <x v="360"/>
    <n v="9.4499999999999993"/>
    <n v="3"/>
    <n v="0"/>
    <n v="4.5359999999999996"/>
  </r>
  <r>
    <n v="7326"/>
    <s v="US-2014-128447"/>
    <x v="3"/>
    <x v="468"/>
    <d v="2014-11-18T00:00:00"/>
    <s v="Standard Class"/>
    <s v="MC-17845"/>
    <s v="Michael Chen"/>
    <x v="0"/>
    <x v="0"/>
    <s v="Pasco"/>
    <x v="4"/>
    <n v="99301"/>
    <x v="1"/>
    <s v="OFF-AP-10004540"/>
    <x v="1"/>
    <x v="9"/>
    <x v="1294"/>
    <n v="400.79999999999995"/>
    <n v="5"/>
    <n v="0"/>
    <n v="112.224"/>
  </r>
  <r>
    <n v="7327"/>
    <s v="US-2014-128447"/>
    <x v="3"/>
    <x v="468"/>
    <d v="2014-11-18T00:00:00"/>
    <s v="Standard Class"/>
    <s v="MC-17845"/>
    <s v="Michael Chen"/>
    <x v="0"/>
    <x v="0"/>
    <s v="Pasco"/>
    <x v="4"/>
    <n v="99301"/>
    <x v="1"/>
    <s v="OFF-BI-10001543"/>
    <x v="1"/>
    <x v="8"/>
    <x v="375"/>
    <n v="28.792000000000002"/>
    <n v="1"/>
    <n v="0.2"/>
    <n v="10.077200000000001"/>
  </r>
  <r>
    <n v="7328"/>
    <s v="US-2011-131275"/>
    <x v="2"/>
    <x v="772"/>
    <d v="2011-03-24T00:00:00"/>
    <s v="Standard Class"/>
    <s v="SC-20050"/>
    <s v="Sample Company A"/>
    <x v="2"/>
    <x v="0"/>
    <s v="Burbank"/>
    <x v="1"/>
    <n v="91505"/>
    <x v="1"/>
    <s v="FUR-FU-10004597"/>
    <x v="0"/>
    <x v="5"/>
    <x v="1257"/>
    <n v="111"/>
    <n v="2"/>
    <n v="0"/>
    <n v="14.430000000000007"/>
  </r>
  <r>
    <n v="7329"/>
    <s v="US-2011-131275"/>
    <x v="2"/>
    <x v="772"/>
    <d v="2011-03-24T00:00:00"/>
    <s v="Standard Class"/>
    <s v="SC-20050"/>
    <s v="Sample Company A"/>
    <x v="2"/>
    <x v="0"/>
    <s v="Burbank"/>
    <x v="1"/>
    <n v="91505"/>
    <x v="1"/>
    <s v="TEC-MA-10001148"/>
    <x v="2"/>
    <x v="15"/>
    <x v="205"/>
    <n v="1279.9680000000001"/>
    <n v="4"/>
    <n v="0.2"/>
    <n v="415.98959999999994"/>
  </r>
  <r>
    <n v="7330"/>
    <s v="US-2011-131275"/>
    <x v="2"/>
    <x v="772"/>
    <d v="2011-03-24T00:00:00"/>
    <s v="Standard Class"/>
    <s v="SC-20050"/>
    <s v="Sample Company A"/>
    <x v="2"/>
    <x v="0"/>
    <s v="Burbank"/>
    <x v="1"/>
    <n v="91505"/>
    <x v="1"/>
    <s v="OFF-ST-10000078"/>
    <x v="1"/>
    <x v="4"/>
    <x v="1218"/>
    <n v="1856.19"/>
    <n v="7"/>
    <n v="0"/>
    <n v="334.11419999999987"/>
  </r>
  <r>
    <n v="7331"/>
    <s v="CA-2013-149349"/>
    <x v="0"/>
    <x v="396"/>
    <d v="2013-11-14T00:00:00"/>
    <s v="First Class"/>
    <s v="SP-20650"/>
    <s v="Stephanie Phelps"/>
    <x v="1"/>
    <x v="0"/>
    <s v="Chicago"/>
    <x v="10"/>
    <n v="60623"/>
    <x v="2"/>
    <s v="FUR-FU-10001037"/>
    <x v="0"/>
    <x v="5"/>
    <x v="1160"/>
    <n v="22.752000000000002"/>
    <n v="6"/>
    <n v="0.6"/>
    <n v="-8.532"/>
  </r>
  <r>
    <n v="7332"/>
    <s v="CA-2014-115119"/>
    <x v="3"/>
    <x v="40"/>
    <d v="2014-10-31T00:00:00"/>
    <s v="Standard Class"/>
    <s v="SC-20440"/>
    <s v="Shaun Chance"/>
    <x v="1"/>
    <x v="0"/>
    <s v="Lancaster"/>
    <x v="9"/>
    <n v="17602"/>
    <x v="3"/>
    <s v="TEC-PH-10001433"/>
    <x v="2"/>
    <x v="7"/>
    <x v="237"/>
    <n v="61.541999999999994"/>
    <n v="1"/>
    <n v="0.4"/>
    <n v="-13.334099999999999"/>
  </r>
  <r>
    <n v="7333"/>
    <s v="CA-2014-115119"/>
    <x v="3"/>
    <x v="40"/>
    <d v="2014-10-31T00:00:00"/>
    <s v="Standard Class"/>
    <s v="SC-20440"/>
    <s v="Shaun Chance"/>
    <x v="1"/>
    <x v="0"/>
    <s v="Lancaster"/>
    <x v="9"/>
    <n v="17602"/>
    <x v="3"/>
    <s v="OFF-BI-10003007"/>
    <x v="1"/>
    <x v="8"/>
    <x v="1542"/>
    <n v="81.438000000000017"/>
    <n v="7"/>
    <n v="0.7"/>
    <n v="-65.150399999999991"/>
  </r>
  <r>
    <n v="7334"/>
    <s v="CA-2012-125563"/>
    <x v="1"/>
    <x v="347"/>
    <d v="2012-04-17T00:00:00"/>
    <s v="Standard Class"/>
    <s v="PR-18880"/>
    <s v="Patrick Ryan"/>
    <x v="0"/>
    <x v="0"/>
    <s v="Tampa"/>
    <x v="2"/>
    <n v="33614"/>
    <x v="0"/>
    <s v="FUR-FU-10001290"/>
    <x v="0"/>
    <x v="5"/>
    <x v="447"/>
    <n v="67.36"/>
    <n v="2"/>
    <n v="0.2"/>
    <n v="10.103999999999996"/>
  </r>
  <r>
    <n v="7335"/>
    <s v="CA-2012-125563"/>
    <x v="1"/>
    <x v="347"/>
    <d v="2012-04-17T00:00:00"/>
    <s v="Standard Class"/>
    <s v="PR-18880"/>
    <s v="Patrick Ryan"/>
    <x v="0"/>
    <x v="0"/>
    <s v="Tampa"/>
    <x v="2"/>
    <n v="33614"/>
    <x v="0"/>
    <s v="FUR-FU-10000087"/>
    <x v="0"/>
    <x v="5"/>
    <x v="204"/>
    <n v="54.527999999999992"/>
    <n v="3"/>
    <n v="0.2"/>
    <n v="14.313600000000005"/>
  </r>
  <r>
    <n v="7336"/>
    <s v="CA-2012-113152"/>
    <x v="1"/>
    <x v="707"/>
    <d v="2012-12-30T00:00:00"/>
    <s v="Standard Class"/>
    <s v="JK-15625"/>
    <s v="Jim Karlsson"/>
    <x v="0"/>
    <x v="0"/>
    <s v="New York City"/>
    <x v="15"/>
    <n v="10024"/>
    <x v="3"/>
    <s v="TEC-AC-10002049"/>
    <x v="2"/>
    <x v="11"/>
    <x v="1053"/>
    <n v="843.9"/>
    <n v="2"/>
    <n v="0"/>
    <n v="371.31600000000003"/>
  </r>
  <r>
    <n v="7337"/>
    <s v="CA-2012-113152"/>
    <x v="1"/>
    <x v="707"/>
    <d v="2012-12-30T00:00:00"/>
    <s v="Standard Class"/>
    <s v="JK-15625"/>
    <s v="Jim Karlsson"/>
    <x v="0"/>
    <x v="0"/>
    <s v="New York City"/>
    <x v="15"/>
    <n v="10024"/>
    <x v="3"/>
    <s v="FUR-BO-10002613"/>
    <x v="0"/>
    <x v="0"/>
    <x v="177"/>
    <n v="449.56800000000004"/>
    <n v="2"/>
    <n v="0.2"/>
    <n v="56.195999999999955"/>
  </r>
  <r>
    <n v="7338"/>
    <s v="CA-2014-165155"/>
    <x v="3"/>
    <x v="296"/>
    <d v="2014-09-24T00:00:00"/>
    <s v="First Class"/>
    <s v="BM-11575"/>
    <s v="Brendan Murry"/>
    <x v="1"/>
    <x v="0"/>
    <s v="Los Angeles"/>
    <x v="1"/>
    <n v="90045"/>
    <x v="1"/>
    <s v="OFF-ST-10004950"/>
    <x v="1"/>
    <x v="4"/>
    <x v="1510"/>
    <n v="15.51"/>
    <n v="1"/>
    <n v="0"/>
    <n v="3.8774999999999995"/>
  </r>
  <r>
    <n v="7339"/>
    <s v="CA-2011-163412"/>
    <x v="2"/>
    <x v="414"/>
    <d v="2011-12-23T00:00:00"/>
    <s v="Second Class"/>
    <s v="SM-20950"/>
    <s v="Suzanne McNair"/>
    <x v="1"/>
    <x v="0"/>
    <s v="New York City"/>
    <x v="15"/>
    <n v="10035"/>
    <x v="3"/>
    <s v="FUR-CH-10004875"/>
    <x v="0"/>
    <x v="1"/>
    <x v="1436"/>
    <n v="192.18600000000004"/>
    <n v="3"/>
    <n v="0.1"/>
    <n v="36.3018"/>
  </r>
  <r>
    <n v="7340"/>
    <s v="CA-2012-159590"/>
    <x v="1"/>
    <x v="1074"/>
    <d v="2012-07-21T00:00:00"/>
    <s v="First Class"/>
    <s v="KC-16255"/>
    <s v="Karen Carlisle"/>
    <x v="1"/>
    <x v="0"/>
    <s v="New York City"/>
    <x v="15"/>
    <n v="10009"/>
    <x v="3"/>
    <s v="OFF-AR-10003190"/>
    <x v="1"/>
    <x v="6"/>
    <x v="643"/>
    <n v="5.76"/>
    <n v="2"/>
    <n v="0"/>
    <n v="1.6128"/>
  </r>
  <r>
    <n v="7341"/>
    <s v="CA-2011-116190"/>
    <x v="2"/>
    <x v="711"/>
    <d v="2011-08-01T00:00:00"/>
    <s v="Standard Class"/>
    <s v="SG-20470"/>
    <s v="Sheri Gordon"/>
    <x v="0"/>
    <x v="0"/>
    <s v="Atlanta"/>
    <x v="32"/>
    <n v="30318"/>
    <x v="0"/>
    <s v="FUR-CH-10000553"/>
    <x v="0"/>
    <x v="1"/>
    <x v="1248"/>
    <n v="67.88"/>
    <n v="2"/>
    <n v="0"/>
    <n v="18.327599999999997"/>
  </r>
  <r>
    <n v="7342"/>
    <s v="CA-2011-116190"/>
    <x v="2"/>
    <x v="711"/>
    <d v="2011-08-01T00:00:00"/>
    <s v="Standard Class"/>
    <s v="SG-20470"/>
    <s v="Sheri Gordon"/>
    <x v="0"/>
    <x v="0"/>
    <s v="Atlanta"/>
    <x v="32"/>
    <n v="30318"/>
    <x v="0"/>
    <s v="OFF-LA-10002762"/>
    <x v="1"/>
    <x v="2"/>
    <x v="49"/>
    <n v="162.88999999999999"/>
    <n v="13"/>
    <n v="0"/>
    <n v="76.558299999999988"/>
  </r>
  <r>
    <n v="7343"/>
    <s v="CA-2011-116190"/>
    <x v="2"/>
    <x v="711"/>
    <d v="2011-08-01T00:00:00"/>
    <s v="Standard Class"/>
    <s v="SG-20470"/>
    <s v="Sheri Gordon"/>
    <x v="0"/>
    <x v="0"/>
    <s v="Atlanta"/>
    <x v="32"/>
    <n v="30318"/>
    <x v="0"/>
    <s v="FUR-FU-10000719"/>
    <x v="0"/>
    <x v="5"/>
    <x v="1664"/>
    <n v="25.71"/>
    <n v="3"/>
    <n v="0"/>
    <n v="9.2556000000000012"/>
  </r>
  <r>
    <n v="7344"/>
    <s v="CA-2011-168473"/>
    <x v="2"/>
    <x v="58"/>
    <d v="2012-01-01T00:00:00"/>
    <s v="Standard Class"/>
    <s v="TB-21520"/>
    <s v="Tracy Blumstein"/>
    <x v="0"/>
    <x v="0"/>
    <s v="New York City"/>
    <x v="15"/>
    <n v="10009"/>
    <x v="3"/>
    <s v="OFF-ST-10000563"/>
    <x v="1"/>
    <x v="4"/>
    <x v="894"/>
    <n v="191.88"/>
    <n v="6"/>
    <n v="0"/>
    <n v="19.188000000000002"/>
  </r>
  <r>
    <n v="7345"/>
    <s v="CA-2014-168389"/>
    <x v="3"/>
    <x v="157"/>
    <d v="2014-12-18T00:00:00"/>
    <s v="Standard Class"/>
    <s v="DV-13045"/>
    <s v="Darrin Van Huff"/>
    <x v="1"/>
    <x v="0"/>
    <s v="Jacksonville"/>
    <x v="2"/>
    <n v="32216"/>
    <x v="0"/>
    <s v="FUR-TA-10004289"/>
    <x v="0"/>
    <x v="3"/>
    <x v="187"/>
    <n v="721.87500000000011"/>
    <n v="6"/>
    <n v="0.45"/>
    <n v="-420"/>
  </r>
  <r>
    <n v="7346"/>
    <s v="CA-2014-168389"/>
    <x v="3"/>
    <x v="157"/>
    <d v="2014-12-18T00:00:00"/>
    <s v="Standard Class"/>
    <s v="DV-13045"/>
    <s v="Darrin Van Huff"/>
    <x v="1"/>
    <x v="0"/>
    <s v="Jacksonville"/>
    <x v="2"/>
    <n v="32216"/>
    <x v="0"/>
    <s v="TEC-PH-10003555"/>
    <x v="2"/>
    <x v="7"/>
    <x v="457"/>
    <n v="73.567999999999998"/>
    <n v="4"/>
    <n v="0.2"/>
    <n v="-16.552799999999994"/>
  </r>
  <r>
    <n v="7347"/>
    <s v="CA-2014-168389"/>
    <x v="3"/>
    <x v="157"/>
    <d v="2014-12-18T00:00:00"/>
    <s v="Standard Class"/>
    <s v="DV-13045"/>
    <s v="Darrin Van Huff"/>
    <x v="1"/>
    <x v="0"/>
    <s v="Jacksonville"/>
    <x v="2"/>
    <n v="32216"/>
    <x v="0"/>
    <s v="OFF-AR-10001958"/>
    <x v="1"/>
    <x v="6"/>
    <x v="206"/>
    <n v="13.584000000000001"/>
    <n v="1"/>
    <n v="0.2"/>
    <n v="1.3584000000000001"/>
  </r>
  <r>
    <n v="7348"/>
    <s v="CA-2014-168389"/>
    <x v="3"/>
    <x v="157"/>
    <d v="2014-12-18T00:00:00"/>
    <s v="Standard Class"/>
    <s v="DV-13045"/>
    <s v="Darrin Van Huff"/>
    <x v="1"/>
    <x v="0"/>
    <s v="Jacksonville"/>
    <x v="2"/>
    <n v="32216"/>
    <x v="0"/>
    <s v="FUR-CH-10000225"/>
    <x v="0"/>
    <x v="1"/>
    <x v="401"/>
    <n v="64.784000000000006"/>
    <n v="1"/>
    <n v="0.2"/>
    <n v="-12.147000000000009"/>
  </r>
  <r>
    <n v="7349"/>
    <s v="CA-2011-130421"/>
    <x v="2"/>
    <x v="223"/>
    <d v="2011-03-07T00:00:00"/>
    <s v="Standard Class"/>
    <s v="SC-20020"/>
    <s v="Sam Craven"/>
    <x v="0"/>
    <x v="0"/>
    <s v="Houston"/>
    <x v="5"/>
    <n v="77095"/>
    <x v="2"/>
    <s v="OFF-AP-10002534"/>
    <x v="1"/>
    <x v="9"/>
    <x v="1193"/>
    <n v="176.77199999999996"/>
    <n v="3"/>
    <n v="0.8"/>
    <n v="-459.60720000000003"/>
  </r>
  <r>
    <n v="7350"/>
    <s v="CA-2014-142125"/>
    <x v="3"/>
    <x v="208"/>
    <d v="2014-10-28T00:00:00"/>
    <s v="Standard Class"/>
    <s v="JB-15400"/>
    <s v="Jennifer Braxton"/>
    <x v="1"/>
    <x v="0"/>
    <s v="Milwaukee"/>
    <x v="6"/>
    <n v="53209"/>
    <x v="2"/>
    <s v="OFF-BI-10000301"/>
    <x v="1"/>
    <x v="8"/>
    <x v="619"/>
    <n v="38.82"/>
    <n v="6"/>
    <n v="0"/>
    <n v="19.41"/>
  </r>
  <r>
    <n v="7351"/>
    <s v="CA-2014-142125"/>
    <x v="3"/>
    <x v="208"/>
    <d v="2014-10-28T00:00:00"/>
    <s v="Standard Class"/>
    <s v="JB-15400"/>
    <s v="Jennifer Braxton"/>
    <x v="1"/>
    <x v="0"/>
    <s v="Milwaukee"/>
    <x v="6"/>
    <n v="53209"/>
    <x v="2"/>
    <s v="OFF-BI-10003460"/>
    <x v="1"/>
    <x v="8"/>
    <x v="234"/>
    <n v="21.9"/>
    <n v="5"/>
    <n v="0"/>
    <n v="10.511999999999999"/>
  </r>
  <r>
    <n v="7352"/>
    <s v="CA-2014-141138"/>
    <x v="3"/>
    <x v="468"/>
    <d v="2014-11-17T00:00:00"/>
    <s v="Standard Class"/>
    <s v="GH-14425"/>
    <s v="Gary Hwang"/>
    <x v="0"/>
    <x v="0"/>
    <s v="Modesto"/>
    <x v="1"/>
    <n v="95351"/>
    <x v="1"/>
    <s v="TEC-AC-10001772"/>
    <x v="2"/>
    <x v="11"/>
    <x v="400"/>
    <n v="111.79"/>
    <n v="7"/>
    <n v="0"/>
    <n v="43.598100000000002"/>
  </r>
  <r>
    <n v="7353"/>
    <s v="CA-2014-152135"/>
    <x v="3"/>
    <x v="633"/>
    <d v="2014-03-19T00:00:00"/>
    <s v="Second Class"/>
    <s v="MG-17650"/>
    <s v="Matthew Grinstein"/>
    <x v="2"/>
    <x v="0"/>
    <s v="Lakewood"/>
    <x v="24"/>
    <n v="44107"/>
    <x v="3"/>
    <s v="TEC-PH-10003505"/>
    <x v="2"/>
    <x v="7"/>
    <x v="901"/>
    <n v="445.44"/>
    <n v="8"/>
    <n v="0.4"/>
    <n v="-81.664000000000044"/>
  </r>
  <r>
    <n v="7354"/>
    <s v="CA-2013-151974"/>
    <x v="0"/>
    <x v="897"/>
    <d v="2013-09-30T00:00:00"/>
    <s v="Standard Class"/>
    <s v="RD-19660"/>
    <s v="Robert Dilbeck"/>
    <x v="2"/>
    <x v="0"/>
    <s v="Philadelphia"/>
    <x v="9"/>
    <n v="19134"/>
    <x v="3"/>
    <s v="OFF-LA-10004484"/>
    <x v="1"/>
    <x v="2"/>
    <x v="612"/>
    <n v="16.520000000000003"/>
    <n v="5"/>
    <n v="0.2"/>
    <n v="5.368999999999998"/>
  </r>
  <r>
    <n v="7355"/>
    <s v="CA-2014-154102"/>
    <x v="3"/>
    <x v="695"/>
    <d v="2014-02-14T00:00:00"/>
    <s v="Standard Class"/>
    <s v="SN-20560"/>
    <s v="Skye Norling"/>
    <x v="2"/>
    <x v="0"/>
    <s v="San Francisco"/>
    <x v="1"/>
    <n v="94109"/>
    <x v="1"/>
    <s v="OFF-PA-10001593"/>
    <x v="1"/>
    <x v="10"/>
    <x v="1755"/>
    <n v="29.900000000000002"/>
    <n v="5"/>
    <n v="0"/>
    <n v="13.454999999999998"/>
  </r>
  <r>
    <n v="7356"/>
    <s v="CA-2012-139780"/>
    <x v="1"/>
    <x v="620"/>
    <d v="2013-01-02T00:00:00"/>
    <s v="Second Class"/>
    <s v="AH-10690"/>
    <s v="Anna Häberlin"/>
    <x v="1"/>
    <x v="0"/>
    <s v="Detroit"/>
    <x v="12"/>
    <n v="48205"/>
    <x v="2"/>
    <s v="OFF-BI-10004139"/>
    <x v="1"/>
    <x v="8"/>
    <x v="923"/>
    <n v="116.4"/>
    <n v="8"/>
    <n v="0"/>
    <n v="52.379999999999995"/>
  </r>
  <r>
    <n v="7357"/>
    <s v="CA-2013-114748"/>
    <x v="0"/>
    <x v="790"/>
    <d v="2013-10-15T00:00:00"/>
    <s v="Standard Class"/>
    <s v="MZ-17335"/>
    <s v="Maria Zettner"/>
    <x v="2"/>
    <x v="0"/>
    <s v="Phoenix"/>
    <x v="16"/>
    <n v="85023"/>
    <x v="1"/>
    <s v="OFF-AR-10001315"/>
    <x v="1"/>
    <x v="6"/>
    <x v="1020"/>
    <n v="1.4080000000000001"/>
    <n v="1"/>
    <n v="0.2"/>
    <n v="0.15839999999999993"/>
  </r>
  <r>
    <n v="7358"/>
    <s v="CA-2013-114748"/>
    <x v="0"/>
    <x v="790"/>
    <d v="2013-10-15T00:00:00"/>
    <s v="Standard Class"/>
    <s v="MZ-17335"/>
    <s v="Maria Zettner"/>
    <x v="2"/>
    <x v="0"/>
    <s v="Phoenix"/>
    <x v="16"/>
    <n v="85023"/>
    <x v="1"/>
    <s v="FUR-FU-10001488"/>
    <x v="0"/>
    <x v="5"/>
    <x v="1040"/>
    <n v="169.56800000000001"/>
    <n v="2"/>
    <n v="0.2"/>
    <n v="0"/>
  </r>
  <r>
    <n v="7359"/>
    <s v="US-2011-115189"/>
    <x v="2"/>
    <x v="125"/>
    <d v="2012-01-03T00:00:00"/>
    <s v="Second Class"/>
    <s v="AR-10345"/>
    <s v="Alex Russell"/>
    <x v="1"/>
    <x v="0"/>
    <s v="Philadelphia"/>
    <x v="9"/>
    <n v="19143"/>
    <x v="3"/>
    <s v="TEC-PH-10002170"/>
    <x v="2"/>
    <x v="7"/>
    <x v="594"/>
    <n v="251.96399999999994"/>
    <n v="6"/>
    <n v="0.4"/>
    <n v="-50.392799999999994"/>
  </r>
  <r>
    <n v="7360"/>
    <s v="US-2011-115189"/>
    <x v="2"/>
    <x v="125"/>
    <d v="2012-01-03T00:00:00"/>
    <s v="Second Class"/>
    <s v="AR-10345"/>
    <s v="Alex Russell"/>
    <x v="1"/>
    <x v="0"/>
    <s v="Philadelphia"/>
    <x v="9"/>
    <n v="19143"/>
    <x v="3"/>
    <s v="FUR-TA-10004575"/>
    <x v="0"/>
    <x v="3"/>
    <x v="306"/>
    <n v="523.76400000000001"/>
    <n v="3"/>
    <n v="0.4"/>
    <n v="-192.04680000000008"/>
  </r>
  <r>
    <n v="7361"/>
    <s v="CA-2013-163594"/>
    <x v="0"/>
    <x v="408"/>
    <d v="2013-04-15T00:00:00"/>
    <s v="First Class"/>
    <s v="JF-15295"/>
    <s v="Jason Fortune-"/>
    <x v="0"/>
    <x v="0"/>
    <s v="Los Angeles"/>
    <x v="1"/>
    <n v="90036"/>
    <x v="1"/>
    <s v="OFF-PA-10000809"/>
    <x v="1"/>
    <x v="10"/>
    <x v="1124"/>
    <n v="19.440000000000001"/>
    <n v="3"/>
    <n v="0"/>
    <n v="9.3312000000000008"/>
  </r>
  <r>
    <n v="7362"/>
    <s v="CA-2013-163594"/>
    <x v="0"/>
    <x v="408"/>
    <d v="2013-04-15T00:00:00"/>
    <s v="First Class"/>
    <s v="JF-15295"/>
    <s v="Jason Fortune-"/>
    <x v="0"/>
    <x v="0"/>
    <s v="Los Angeles"/>
    <x v="1"/>
    <n v="90036"/>
    <x v="1"/>
    <s v="FUR-CH-10000225"/>
    <x v="0"/>
    <x v="1"/>
    <x v="401"/>
    <n v="194.35200000000003"/>
    <n v="3"/>
    <n v="0.2"/>
    <n v="-36.441000000000031"/>
  </r>
  <r>
    <n v="7363"/>
    <s v="CA-2013-163594"/>
    <x v="0"/>
    <x v="408"/>
    <d v="2013-04-15T00:00:00"/>
    <s v="First Class"/>
    <s v="JF-15295"/>
    <s v="Jason Fortune-"/>
    <x v="0"/>
    <x v="0"/>
    <s v="Los Angeles"/>
    <x v="1"/>
    <n v="90036"/>
    <x v="1"/>
    <s v="OFF-BI-10003707"/>
    <x v="1"/>
    <x v="8"/>
    <x v="776"/>
    <n v="36.624000000000002"/>
    <n v="3"/>
    <n v="0.2"/>
    <n v="13.734"/>
  </r>
  <r>
    <n v="7364"/>
    <s v="CA-2013-127243"/>
    <x v="0"/>
    <x v="85"/>
    <d v="2013-12-05T00:00:00"/>
    <s v="Standard Class"/>
    <s v="DS-13180"/>
    <s v="David Smith"/>
    <x v="1"/>
    <x v="0"/>
    <s v="Philadelphia"/>
    <x v="9"/>
    <n v="19140"/>
    <x v="3"/>
    <s v="TEC-PH-10004539"/>
    <x v="2"/>
    <x v="7"/>
    <x v="852"/>
    <n v="340.18200000000002"/>
    <n v="3"/>
    <n v="0.4"/>
    <n v="-73.706100000000021"/>
  </r>
  <r>
    <n v="7365"/>
    <s v="CA-2013-127243"/>
    <x v="0"/>
    <x v="85"/>
    <d v="2013-12-05T00:00:00"/>
    <s v="Standard Class"/>
    <s v="DS-13180"/>
    <s v="David Smith"/>
    <x v="1"/>
    <x v="0"/>
    <s v="Philadelphia"/>
    <x v="9"/>
    <n v="19140"/>
    <x v="3"/>
    <s v="OFF-FA-10004076"/>
    <x v="1"/>
    <x v="13"/>
    <x v="1213"/>
    <n v="12.672000000000001"/>
    <n v="8"/>
    <n v="0.2"/>
    <n v="2.6927999999999992"/>
  </r>
  <r>
    <n v="7366"/>
    <s v="CA-2013-127243"/>
    <x v="0"/>
    <x v="85"/>
    <d v="2013-12-05T00:00:00"/>
    <s v="Standard Class"/>
    <s v="DS-13180"/>
    <s v="David Smith"/>
    <x v="1"/>
    <x v="0"/>
    <s v="Philadelphia"/>
    <x v="9"/>
    <n v="19140"/>
    <x v="3"/>
    <s v="OFF-BI-10003166"/>
    <x v="1"/>
    <x v="8"/>
    <x v="1405"/>
    <n v="6.8880000000000017"/>
    <n v="2"/>
    <n v="0.7"/>
    <n v="-5.0511999999999997"/>
  </r>
  <r>
    <n v="7367"/>
    <s v="CA-2013-127243"/>
    <x v="0"/>
    <x v="85"/>
    <d v="2013-12-05T00:00:00"/>
    <s v="Standard Class"/>
    <s v="DS-13180"/>
    <s v="David Smith"/>
    <x v="1"/>
    <x v="0"/>
    <s v="Philadelphia"/>
    <x v="9"/>
    <n v="19140"/>
    <x v="3"/>
    <s v="OFF-ST-10002301"/>
    <x v="1"/>
    <x v="4"/>
    <x v="1490"/>
    <n v="32.544000000000004"/>
    <n v="2"/>
    <n v="0.2"/>
    <n v="-7.7292000000000041"/>
  </r>
  <r>
    <n v="7368"/>
    <s v="CA-2013-127243"/>
    <x v="0"/>
    <x v="85"/>
    <d v="2013-12-05T00:00:00"/>
    <s v="Standard Class"/>
    <s v="DS-13180"/>
    <s v="David Smith"/>
    <x v="1"/>
    <x v="0"/>
    <s v="Philadelphia"/>
    <x v="9"/>
    <n v="19140"/>
    <x v="3"/>
    <s v="FUR-CH-10002647"/>
    <x v="0"/>
    <x v="1"/>
    <x v="470"/>
    <n v="347.80200000000002"/>
    <n v="7"/>
    <n v="0.3"/>
    <n v="-24.842999999999961"/>
  </r>
  <r>
    <n v="7369"/>
    <s v="CA-2014-161851"/>
    <x v="3"/>
    <x v="4"/>
    <d v="2014-04-18T00:00:00"/>
    <s v="First Class"/>
    <s v="BP-11095"/>
    <s v="Bart Pistole"/>
    <x v="1"/>
    <x v="0"/>
    <s v="Miami"/>
    <x v="2"/>
    <n v="33180"/>
    <x v="0"/>
    <s v="OFF-BI-10004654"/>
    <x v="1"/>
    <x v="8"/>
    <x v="1444"/>
    <n v="15.570000000000004"/>
    <n v="3"/>
    <n v="0.7"/>
    <n v="-11.936999999999998"/>
  </r>
  <r>
    <n v="7370"/>
    <s v="CA-2012-110345"/>
    <x v="1"/>
    <x v="1000"/>
    <d v="2012-03-11T00:00:00"/>
    <s v="Second Class"/>
    <s v="TG-21310"/>
    <s v="Toby Gnade"/>
    <x v="0"/>
    <x v="0"/>
    <s v="Raleigh"/>
    <x v="3"/>
    <n v="27604"/>
    <x v="0"/>
    <s v="OFF-LA-10001175"/>
    <x v="1"/>
    <x v="2"/>
    <x v="773"/>
    <n v="4.6079999999999997"/>
    <n v="2"/>
    <n v="0.2"/>
    <n v="1.6704000000000001"/>
  </r>
  <r>
    <n v="7371"/>
    <s v="CA-2011-107769"/>
    <x v="2"/>
    <x v="919"/>
    <d v="2011-11-01T00:00:00"/>
    <s v="Standard Class"/>
    <s v="BT-11395"/>
    <s v="Bill Tyler"/>
    <x v="1"/>
    <x v="0"/>
    <s v="Garden City"/>
    <x v="41"/>
    <n v="67846"/>
    <x v="2"/>
    <s v="TEC-PH-10001336"/>
    <x v="2"/>
    <x v="7"/>
    <x v="941"/>
    <n v="257.98"/>
    <n v="2"/>
    <n v="0"/>
    <n v="74.8142"/>
  </r>
  <r>
    <n v="7372"/>
    <s v="US-2014-123862"/>
    <x v="3"/>
    <x v="363"/>
    <d v="2014-01-10T00:00:00"/>
    <s v="Second Class"/>
    <s v="JF-15190"/>
    <s v="Jamie Frazer"/>
    <x v="0"/>
    <x v="0"/>
    <s v="Long Beach"/>
    <x v="1"/>
    <n v="90805"/>
    <x v="1"/>
    <s v="OFF-ST-10000760"/>
    <x v="1"/>
    <x v="4"/>
    <x v="4"/>
    <n v="153.78"/>
    <n v="11"/>
    <n v="0"/>
    <n v="44.596199999999996"/>
  </r>
  <r>
    <n v="7373"/>
    <s v="US-2014-123862"/>
    <x v="3"/>
    <x v="363"/>
    <d v="2014-01-10T00:00:00"/>
    <s v="Second Class"/>
    <s v="JF-15190"/>
    <s v="Jamie Frazer"/>
    <x v="0"/>
    <x v="0"/>
    <s v="Long Beach"/>
    <x v="1"/>
    <n v="90805"/>
    <x v="1"/>
    <s v="OFF-ST-10002301"/>
    <x v="1"/>
    <x v="4"/>
    <x v="1490"/>
    <n v="61.019999999999996"/>
    <n v="3"/>
    <n v="0"/>
    <n v="0.61019999999999541"/>
  </r>
  <r>
    <n v="7374"/>
    <s v="US-2014-123862"/>
    <x v="3"/>
    <x v="363"/>
    <d v="2014-01-10T00:00:00"/>
    <s v="Second Class"/>
    <s v="JF-15190"/>
    <s v="Jamie Frazer"/>
    <x v="0"/>
    <x v="0"/>
    <s v="Long Beach"/>
    <x v="1"/>
    <n v="90805"/>
    <x v="1"/>
    <s v="OFF-SU-10004884"/>
    <x v="1"/>
    <x v="14"/>
    <x v="1780"/>
    <n v="110.11"/>
    <n v="7"/>
    <n v="0"/>
    <n v="31.931899999999988"/>
  </r>
  <r>
    <n v="7375"/>
    <s v="US-2014-123862"/>
    <x v="3"/>
    <x v="363"/>
    <d v="2014-01-10T00:00:00"/>
    <s v="Second Class"/>
    <s v="JF-15190"/>
    <s v="Jamie Frazer"/>
    <x v="0"/>
    <x v="0"/>
    <s v="Long Beach"/>
    <x v="1"/>
    <n v="90805"/>
    <x v="1"/>
    <s v="OFF-FA-10003112"/>
    <x v="1"/>
    <x v="13"/>
    <x v="33"/>
    <n v="7.89"/>
    <n v="1"/>
    <n v="0"/>
    <n v="3.5504999999999995"/>
  </r>
  <r>
    <n v="7376"/>
    <s v="CA-2014-100580"/>
    <x v="3"/>
    <x v="802"/>
    <d v="2014-08-21T00:00:00"/>
    <s v="Standard Class"/>
    <s v="MK-17905"/>
    <s v="Michael Kennedy"/>
    <x v="1"/>
    <x v="0"/>
    <s v="San Diego"/>
    <x v="1"/>
    <n v="92037"/>
    <x v="1"/>
    <s v="OFF-BI-10000069"/>
    <x v="1"/>
    <x v="8"/>
    <x v="486"/>
    <n v="36.024000000000001"/>
    <n v="3"/>
    <n v="0.2"/>
    <n v="11.707799999999995"/>
  </r>
  <r>
    <n v="7377"/>
    <s v="US-2014-145597"/>
    <x v="3"/>
    <x v="808"/>
    <d v="2014-11-06T00:00:00"/>
    <s v="First Class"/>
    <s v="GG-14650"/>
    <s v="Greg Guthrie"/>
    <x v="1"/>
    <x v="0"/>
    <s v="Bloomington"/>
    <x v="10"/>
    <n v="61701"/>
    <x v="2"/>
    <s v="OFF-AR-10001958"/>
    <x v="1"/>
    <x v="6"/>
    <x v="206"/>
    <n v="54.336000000000006"/>
    <n v="4"/>
    <n v="0.2"/>
    <n v="5.4336000000000002"/>
  </r>
  <r>
    <n v="7378"/>
    <s v="CA-2011-132787"/>
    <x v="2"/>
    <x v="111"/>
    <d v="2011-09-23T00:00:00"/>
    <s v="Standard Class"/>
    <s v="MC-18130"/>
    <s v="Mike Caudle"/>
    <x v="1"/>
    <x v="0"/>
    <s v="Seattle"/>
    <x v="4"/>
    <n v="98115"/>
    <x v="1"/>
    <s v="OFF-ST-10001321"/>
    <x v="1"/>
    <x v="4"/>
    <x v="416"/>
    <n v="92.52"/>
    <n v="6"/>
    <n v="0"/>
    <n v="24.980400000000007"/>
  </r>
  <r>
    <n v="7379"/>
    <s v="CA-2012-136224"/>
    <x v="1"/>
    <x v="70"/>
    <d v="2012-05-31T00:00:00"/>
    <s v="Same Day"/>
    <s v="ML-18265"/>
    <s v="Muhammed Lee"/>
    <x v="0"/>
    <x v="0"/>
    <s v="Fayetteville"/>
    <x v="3"/>
    <n v="28314"/>
    <x v="0"/>
    <s v="OFF-AR-10003504"/>
    <x v="1"/>
    <x v="6"/>
    <x v="1026"/>
    <n v="10.272000000000002"/>
    <n v="3"/>
    <n v="0.2"/>
    <n v="1.1555999999999984"/>
  </r>
  <r>
    <n v="7380"/>
    <s v="CA-2013-105732"/>
    <x v="0"/>
    <x v="1160"/>
    <d v="2013-09-19T00:00:00"/>
    <s v="Standard Class"/>
    <s v="AG-10270"/>
    <s v="Alejandro Grove"/>
    <x v="0"/>
    <x v="0"/>
    <s v="Omaha"/>
    <x v="8"/>
    <n v="68104"/>
    <x v="2"/>
    <s v="OFF-ST-10000419"/>
    <x v="1"/>
    <x v="4"/>
    <x v="1015"/>
    <n v="40.74"/>
    <n v="3"/>
    <n v="0"/>
    <n v="0.4073999999999991"/>
  </r>
  <r>
    <n v="7381"/>
    <s v="CA-2013-105732"/>
    <x v="0"/>
    <x v="1160"/>
    <d v="2013-09-19T00:00:00"/>
    <s v="Standard Class"/>
    <s v="AG-10270"/>
    <s v="Alejandro Grove"/>
    <x v="0"/>
    <x v="0"/>
    <s v="Omaha"/>
    <x v="8"/>
    <n v="68104"/>
    <x v="2"/>
    <s v="OFF-LA-10004559"/>
    <x v="1"/>
    <x v="2"/>
    <x v="1340"/>
    <n v="14.399999999999999"/>
    <n v="5"/>
    <n v="0"/>
    <n v="7.056"/>
  </r>
  <r>
    <n v="7382"/>
    <s v="CA-2013-105732"/>
    <x v="0"/>
    <x v="1160"/>
    <d v="2013-09-19T00:00:00"/>
    <s v="Standard Class"/>
    <s v="AG-10270"/>
    <s v="Alejandro Grove"/>
    <x v="0"/>
    <x v="0"/>
    <s v="Omaha"/>
    <x v="8"/>
    <n v="68104"/>
    <x v="2"/>
    <s v="TEC-PH-10001644"/>
    <x v="2"/>
    <x v="7"/>
    <x v="1485"/>
    <n v="149.94999999999999"/>
    <n v="5"/>
    <n v="0"/>
    <n v="41.986000000000004"/>
  </r>
  <r>
    <n v="7383"/>
    <s v="CA-2013-105732"/>
    <x v="0"/>
    <x v="1160"/>
    <d v="2013-09-19T00:00:00"/>
    <s v="Standard Class"/>
    <s v="AG-10270"/>
    <s v="Alejandro Grove"/>
    <x v="0"/>
    <x v="0"/>
    <s v="Omaha"/>
    <x v="8"/>
    <n v="68104"/>
    <x v="2"/>
    <s v="OFF-SU-10004782"/>
    <x v="1"/>
    <x v="14"/>
    <x v="1548"/>
    <n v="16.899999999999999"/>
    <n v="2"/>
    <n v="0"/>
    <n v="5.0699999999999985"/>
  </r>
  <r>
    <n v="7384"/>
    <s v="CA-2013-105732"/>
    <x v="0"/>
    <x v="1160"/>
    <d v="2013-09-19T00:00:00"/>
    <s v="Standard Class"/>
    <s v="AG-10270"/>
    <s v="Alejandro Grove"/>
    <x v="0"/>
    <x v="0"/>
    <s v="Omaha"/>
    <x v="8"/>
    <n v="68104"/>
    <x v="2"/>
    <s v="OFF-PA-10002250"/>
    <x v="1"/>
    <x v="10"/>
    <x v="699"/>
    <n v="17.61"/>
    <n v="3"/>
    <n v="0"/>
    <n v="8.4527999999999999"/>
  </r>
  <r>
    <n v="7385"/>
    <s v="CA-2013-105732"/>
    <x v="0"/>
    <x v="1160"/>
    <d v="2013-09-19T00:00:00"/>
    <s v="Standard Class"/>
    <s v="AG-10270"/>
    <s v="Alejandro Grove"/>
    <x v="0"/>
    <x v="0"/>
    <s v="Omaha"/>
    <x v="8"/>
    <n v="68104"/>
    <x v="2"/>
    <s v="OFF-AP-10001394"/>
    <x v="1"/>
    <x v="9"/>
    <x v="1120"/>
    <n v="378"/>
    <n v="2"/>
    <n v="0"/>
    <n v="136.07999999999998"/>
  </r>
  <r>
    <n v="7386"/>
    <s v="CA-2013-105732"/>
    <x v="0"/>
    <x v="1160"/>
    <d v="2013-09-19T00:00:00"/>
    <s v="Standard Class"/>
    <s v="AG-10270"/>
    <s v="Alejandro Grove"/>
    <x v="0"/>
    <x v="0"/>
    <s v="Omaha"/>
    <x v="8"/>
    <n v="68104"/>
    <x v="2"/>
    <s v="OFF-PA-10001838"/>
    <x v="1"/>
    <x v="10"/>
    <x v="999"/>
    <n v="17.64"/>
    <n v="3"/>
    <n v="0"/>
    <n v="8.6435999999999993"/>
  </r>
  <r>
    <n v="7387"/>
    <s v="CA-2013-105732"/>
    <x v="0"/>
    <x v="1160"/>
    <d v="2013-09-19T00:00:00"/>
    <s v="Standard Class"/>
    <s v="AG-10270"/>
    <s v="Alejandro Grove"/>
    <x v="0"/>
    <x v="0"/>
    <s v="Omaha"/>
    <x v="8"/>
    <n v="68104"/>
    <x v="2"/>
    <s v="OFF-ST-10004340"/>
    <x v="1"/>
    <x v="4"/>
    <x v="809"/>
    <n v="373.08"/>
    <n v="6"/>
    <n v="0"/>
    <n v="100.73160000000001"/>
  </r>
  <r>
    <n v="7388"/>
    <s v="CA-2013-105732"/>
    <x v="0"/>
    <x v="1160"/>
    <d v="2013-09-19T00:00:00"/>
    <s v="Standard Class"/>
    <s v="AG-10270"/>
    <s v="Alejandro Grove"/>
    <x v="0"/>
    <x v="0"/>
    <s v="Omaha"/>
    <x v="8"/>
    <n v="68104"/>
    <x v="2"/>
    <s v="FUR-FU-10003664"/>
    <x v="0"/>
    <x v="5"/>
    <x v="35"/>
    <n v="1336.4399999999998"/>
    <n v="14"/>
    <n v="0"/>
    <n v="387.56759999999986"/>
  </r>
  <r>
    <n v="7389"/>
    <s v="CA-2013-105732"/>
    <x v="0"/>
    <x v="1160"/>
    <d v="2013-09-19T00:00:00"/>
    <s v="Standard Class"/>
    <s v="AG-10270"/>
    <s v="Alejandro Grove"/>
    <x v="0"/>
    <x v="0"/>
    <s v="Omaha"/>
    <x v="8"/>
    <n v="68104"/>
    <x v="2"/>
    <s v="TEC-PH-10004897"/>
    <x v="2"/>
    <x v="7"/>
    <x v="1115"/>
    <n v="29.97"/>
    <n v="3"/>
    <n v="0"/>
    <n v="0.29969999999999963"/>
  </r>
  <r>
    <n v="7390"/>
    <s v="CA-2014-108035"/>
    <x v="3"/>
    <x v="1161"/>
    <d v="2014-12-04T00:00:00"/>
    <s v="Standard Class"/>
    <s v="TT-21070"/>
    <s v="Ted Trevino"/>
    <x v="0"/>
    <x v="0"/>
    <s v="Chattanooga"/>
    <x v="18"/>
    <n v="37421"/>
    <x v="0"/>
    <s v="FUR-CH-10000454"/>
    <x v="0"/>
    <x v="1"/>
    <x v="1"/>
    <n v="390.36799999999999"/>
    <n v="2"/>
    <n v="0.2"/>
    <n v="48.795999999999978"/>
  </r>
  <r>
    <n v="7391"/>
    <s v="CA-2014-108035"/>
    <x v="3"/>
    <x v="1161"/>
    <d v="2014-12-04T00:00:00"/>
    <s v="Standard Class"/>
    <s v="TT-21070"/>
    <s v="Ted Trevino"/>
    <x v="0"/>
    <x v="0"/>
    <s v="Chattanooga"/>
    <x v="18"/>
    <n v="37421"/>
    <x v="0"/>
    <s v="FUR-FU-10004017"/>
    <x v="0"/>
    <x v="5"/>
    <x v="1570"/>
    <n v="101.52000000000001"/>
    <n v="5"/>
    <n v="0.2"/>
    <n v="19.034999999999989"/>
  </r>
  <r>
    <n v="7392"/>
    <s v="CA-2014-160031"/>
    <x v="3"/>
    <x v="769"/>
    <d v="2014-12-08T00:00:00"/>
    <s v="Second Class"/>
    <s v="LT-16765"/>
    <s v="Larry Tron"/>
    <x v="0"/>
    <x v="0"/>
    <s v="Fairfield"/>
    <x v="24"/>
    <n v="45014"/>
    <x v="3"/>
    <s v="OFF-PA-10000241"/>
    <x v="1"/>
    <x v="10"/>
    <x v="1151"/>
    <n v="74.352000000000004"/>
    <n v="3"/>
    <n v="0.2"/>
    <n v="23.234999999999992"/>
  </r>
  <r>
    <n v="7393"/>
    <s v="CA-2014-147844"/>
    <x v="3"/>
    <x v="743"/>
    <d v="2014-05-07T00:00:00"/>
    <s v="Standard Class"/>
    <s v="DD-13570"/>
    <s v="Dorothy Dickinson"/>
    <x v="0"/>
    <x v="0"/>
    <s v="Los Angeles"/>
    <x v="1"/>
    <n v="90049"/>
    <x v="1"/>
    <s v="OFF-PA-10003016"/>
    <x v="1"/>
    <x v="10"/>
    <x v="1385"/>
    <n v="15.700000000000001"/>
    <n v="5"/>
    <n v="0"/>
    <n v="7.0649999999999995"/>
  </r>
  <r>
    <n v="7394"/>
    <s v="CA-2014-147844"/>
    <x v="3"/>
    <x v="743"/>
    <d v="2014-05-07T00:00:00"/>
    <s v="Standard Class"/>
    <s v="DD-13570"/>
    <s v="Dorothy Dickinson"/>
    <x v="0"/>
    <x v="0"/>
    <s v="Los Angeles"/>
    <x v="1"/>
    <n v="90049"/>
    <x v="1"/>
    <s v="OFF-AR-10001615"/>
    <x v="1"/>
    <x v="6"/>
    <x v="1479"/>
    <n v="59.519999999999996"/>
    <n v="3"/>
    <n v="0"/>
    <n v="15.475200000000001"/>
  </r>
  <r>
    <n v="7395"/>
    <s v="CA-2014-147844"/>
    <x v="3"/>
    <x v="743"/>
    <d v="2014-05-07T00:00:00"/>
    <s v="Standard Class"/>
    <s v="DD-13570"/>
    <s v="Dorothy Dickinson"/>
    <x v="0"/>
    <x v="0"/>
    <s v="Los Angeles"/>
    <x v="1"/>
    <n v="90049"/>
    <x v="1"/>
    <s v="OFF-PA-10002713"/>
    <x v="1"/>
    <x v="10"/>
    <x v="317"/>
    <n v="34.4"/>
    <n v="5"/>
    <n v="0"/>
    <n v="15.823999999999998"/>
  </r>
  <r>
    <n v="7396"/>
    <s v="CA-2013-110975"/>
    <x v="0"/>
    <x v="591"/>
    <d v="2013-12-31T00:00:00"/>
    <s v="Standard Class"/>
    <s v="DB-12970"/>
    <s v="Darren Budd"/>
    <x v="1"/>
    <x v="0"/>
    <s v="New York City"/>
    <x v="15"/>
    <n v="10024"/>
    <x v="3"/>
    <s v="FUR-TA-10002958"/>
    <x v="0"/>
    <x v="3"/>
    <x v="956"/>
    <n v="313.17599999999999"/>
    <n v="2"/>
    <n v="0.4"/>
    <n v="-120.05080000000007"/>
  </r>
  <r>
    <n v="7397"/>
    <s v="CA-2013-110975"/>
    <x v="0"/>
    <x v="591"/>
    <d v="2013-12-31T00:00:00"/>
    <s v="Standard Class"/>
    <s v="DB-12970"/>
    <s v="Darren Budd"/>
    <x v="1"/>
    <x v="0"/>
    <s v="New York City"/>
    <x v="15"/>
    <n v="10024"/>
    <x v="3"/>
    <s v="FUR-CH-10003746"/>
    <x v="0"/>
    <x v="1"/>
    <x v="617"/>
    <n v="866.64599999999996"/>
    <n v="3"/>
    <n v="0.1"/>
    <n v="173.32919999999999"/>
  </r>
  <r>
    <n v="7398"/>
    <s v="CA-2011-141649"/>
    <x v="2"/>
    <x v="587"/>
    <d v="2011-09-30T00:00:00"/>
    <s v="Same Day"/>
    <s v="DM-12955"/>
    <s v="Dario Medina"/>
    <x v="1"/>
    <x v="0"/>
    <s v="Fairfield"/>
    <x v="24"/>
    <n v="45014"/>
    <x v="3"/>
    <s v="OFF-AP-10003217"/>
    <x v="1"/>
    <x v="9"/>
    <x v="189"/>
    <n v="795.40800000000013"/>
    <n v="6"/>
    <n v="0.2"/>
    <n v="59.655599999999993"/>
  </r>
  <r>
    <n v="7399"/>
    <s v="CA-2011-124807"/>
    <x v="2"/>
    <x v="136"/>
    <d v="2011-07-15T00:00:00"/>
    <s v="Second Class"/>
    <s v="ME-17725"/>
    <s v="Max Engle"/>
    <x v="0"/>
    <x v="0"/>
    <s v="Chicago"/>
    <x v="10"/>
    <n v="60610"/>
    <x v="2"/>
    <s v="OFF-PA-10001526"/>
    <x v="1"/>
    <x v="10"/>
    <x v="1030"/>
    <n v="35.856000000000002"/>
    <n v="9"/>
    <n v="0.2"/>
    <n v="12.997800000000003"/>
  </r>
  <r>
    <n v="7400"/>
    <s v="CA-2011-124807"/>
    <x v="2"/>
    <x v="136"/>
    <d v="2011-07-15T00:00:00"/>
    <s v="Second Class"/>
    <s v="ME-17725"/>
    <s v="Max Engle"/>
    <x v="0"/>
    <x v="0"/>
    <s v="Chicago"/>
    <x v="10"/>
    <n v="60610"/>
    <x v="2"/>
    <s v="TEC-AC-10002857"/>
    <x v="2"/>
    <x v="11"/>
    <x v="535"/>
    <n v="23.840000000000003"/>
    <n v="4"/>
    <n v="0.2"/>
    <n v="3.2779999999999987"/>
  </r>
  <r>
    <n v="7401"/>
    <s v="CA-2013-110009"/>
    <x v="0"/>
    <x v="162"/>
    <d v="2013-09-14T00:00:00"/>
    <s v="Standard Class"/>
    <s v="TR-21325"/>
    <s v="Toby Ritter"/>
    <x v="0"/>
    <x v="0"/>
    <s v="Seattle"/>
    <x v="4"/>
    <n v="98103"/>
    <x v="1"/>
    <s v="FUR-FU-10003039"/>
    <x v="0"/>
    <x v="5"/>
    <x v="479"/>
    <n v="43.13"/>
    <n v="1"/>
    <n v="0"/>
    <n v="14.664200000000001"/>
  </r>
  <r>
    <n v="7402"/>
    <s v="CA-2013-110009"/>
    <x v="0"/>
    <x v="162"/>
    <d v="2013-09-14T00:00:00"/>
    <s v="Standard Class"/>
    <s v="TR-21325"/>
    <s v="Toby Ritter"/>
    <x v="0"/>
    <x v="0"/>
    <s v="Seattle"/>
    <x v="4"/>
    <n v="98103"/>
    <x v="1"/>
    <s v="OFF-PA-10002615"/>
    <x v="1"/>
    <x v="10"/>
    <x v="247"/>
    <n v="30.87"/>
    <n v="7"/>
    <n v="0"/>
    <n v="14.200199999999999"/>
  </r>
  <r>
    <n v="7403"/>
    <s v="CA-2014-168172"/>
    <x v="3"/>
    <x v="634"/>
    <d v="2014-08-11T00:00:00"/>
    <s v="Standard Class"/>
    <s v="SH-20395"/>
    <s v="Shahid Hopkins"/>
    <x v="0"/>
    <x v="0"/>
    <s v="New York City"/>
    <x v="15"/>
    <n v="10011"/>
    <x v="3"/>
    <s v="OFF-SU-10002573"/>
    <x v="1"/>
    <x v="14"/>
    <x v="350"/>
    <n v="70.12"/>
    <n v="4"/>
    <n v="0"/>
    <n v="21.035999999999994"/>
  </r>
  <r>
    <n v="7404"/>
    <s v="CA-2012-100146"/>
    <x v="1"/>
    <x v="263"/>
    <d v="2012-05-19T00:00:00"/>
    <s v="Standard Class"/>
    <s v="CB-12535"/>
    <s v="Claudia Bergmann"/>
    <x v="1"/>
    <x v="0"/>
    <s v="Camarillo"/>
    <x v="1"/>
    <n v="93010"/>
    <x v="1"/>
    <s v="FUR-BO-10004015"/>
    <x v="0"/>
    <x v="0"/>
    <x v="569"/>
    <n v="509.95749999999992"/>
    <n v="5"/>
    <n v="0.15"/>
    <n v="41.996499999999941"/>
  </r>
  <r>
    <n v="7405"/>
    <s v="CA-2012-100146"/>
    <x v="1"/>
    <x v="263"/>
    <d v="2012-05-19T00:00:00"/>
    <s v="Standard Class"/>
    <s v="CB-12535"/>
    <s v="Claudia Bergmann"/>
    <x v="1"/>
    <x v="0"/>
    <s v="Camarillo"/>
    <x v="1"/>
    <n v="93010"/>
    <x v="1"/>
    <s v="FUR-FU-10001979"/>
    <x v="0"/>
    <x v="5"/>
    <x v="509"/>
    <n v="122.91"/>
    <n v="3"/>
    <n v="0"/>
    <n v="34.414800000000007"/>
  </r>
  <r>
    <n v="7406"/>
    <s v="CA-2012-100146"/>
    <x v="1"/>
    <x v="263"/>
    <d v="2012-05-19T00:00:00"/>
    <s v="Standard Class"/>
    <s v="CB-12535"/>
    <s v="Claudia Bergmann"/>
    <x v="1"/>
    <x v="0"/>
    <s v="Camarillo"/>
    <x v="1"/>
    <n v="93010"/>
    <x v="1"/>
    <s v="FUR-CH-10003833"/>
    <x v="0"/>
    <x v="1"/>
    <x v="1200"/>
    <n v="97.567999999999998"/>
    <n v="2"/>
    <n v="0.2"/>
    <n v="-6.0980000000000025"/>
  </r>
  <r>
    <n v="7407"/>
    <s v="CA-2012-100146"/>
    <x v="1"/>
    <x v="263"/>
    <d v="2012-05-19T00:00:00"/>
    <s v="Standard Class"/>
    <s v="CB-12535"/>
    <s v="Claudia Bergmann"/>
    <x v="1"/>
    <x v="0"/>
    <s v="Camarillo"/>
    <x v="1"/>
    <n v="93010"/>
    <x v="1"/>
    <s v="FUR-CH-10004495"/>
    <x v="0"/>
    <x v="1"/>
    <x v="1475"/>
    <n v="722.35200000000009"/>
    <n v="3"/>
    <n v="0.2"/>
    <n v="81.264599999999916"/>
  </r>
  <r>
    <n v="7408"/>
    <s v="CA-2014-152079"/>
    <x v="3"/>
    <x v="176"/>
    <d v="2014-01-22T00:00:00"/>
    <s v="First Class"/>
    <s v="ML-17410"/>
    <s v="Maris LaWare"/>
    <x v="0"/>
    <x v="0"/>
    <s v="Chicago"/>
    <x v="10"/>
    <n v="60653"/>
    <x v="2"/>
    <s v="OFF-LA-10001613"/>
    <x v="1"/>
    <x v="2"/>
    <x v="736"/>
    <n v="11.52"/>
    <n v="5"/>
    <n v="0.2"/>
    <n v="4.1760000000000002"/>
  </r>
  <r>
    <n v="7409"/>
    <s v="CA-2013-129728"/>
    <x v="0"/>
    <x v="198"/>
    <d v="2013-06-07T00:00:00"/>
    <s v="Standard Class"/>
    <s v="JG-15310"/>
    <s v="Jason Gross"/>
    <x v="1"/>
    <x v="0"/>
    <s v="Los Angeles"/>
    <x v="1"/>
    <n v="90032"/>
    <x v="1"/>
    <s v="FUR-FU-10003247"/>
    <x v="0"/>
    <x v="5"/>
    <x v="1456"/>
    <n v="167.84"/>
    <n v="8"/>
    <n v="0"/>
    <n v="11.748799999999989"/>
  </r>
  <r>
    <n v="7410"/>
    <s v="CA-2011-121769"/>
    <x v="2"/>
    <x v="918"/>
    <d v="2011-04-12T00:00:00"/>
    <s v="Standard Class"/>
    <s v="JS-15880"/>
    <s v="John Stevenson"/>
    <x v="0"/>
    <x v="0"/>
    <s v="Toledo"/>
    <x v="24"/>
    <n v="43615"/>
    <x v="3"/>
    <s v="FUR-TA-10004442"/>
    <x v="0"/>
    <x v="3"/>
    <x v="1645"/>
    <n v="172.11"/>
    <n v="1"/>
    <n v="0.4"/>
    <n v="-94.660500000000013"/>
  </r>
  <r>
    <n v="7411"/>
    <s v="CA-2011-103058"/>
    <x v="2"/>
    <x v="149"/>
    <d v="2011-07-24T00:00:00"/>
    <s v="First Class"/>
    <s v="AG-10270"/>
    <s v="Alejandro Grove"/>
    <x v="0"/>
    <x v="0"/>
    <s v="New York City"/>
    <x v="15"/>
    <n v="10011"/>
    <x v="3"/>
    <s v="TEC-AC-10001314"/>
    <x v="2"/>
    <x v="11"/>
    <x v="943"/>
    <n v="99.98"/>
    <n v="2"/>
    <n v="0"/>
    <n v="7.9983999999999895"/>
  </r>
  <r>
    <n v="7412"/>
    <s v="CA-2014-121125"/>
    <x v="3"/>
    <x v="1109"/>
    <d v="2014-06-04T00:00:00"/>
    <s v="Standard Class"/>
    <s v="MG-17890"/>
    <s v="Michael Granlund"/>
    <x v="2"/>
    <x v="0"/>
    <s v="Tigard"/>
    <x v="21"/>
    <n v="97224"/>
    <x v="1"/>
    <s v="TEC-PH-10001619"/>
    <x v="2"/>
    <x v="7"/>
    <x v="1585"/>
    <n v="156.79200000000003"/>
    <n v="1"/>
    <n v="0.2"/>
    <n v="17.639099999999985"/>
  </r>
  <r>
    <n v="7413"/>
    <s v="CA-2014-121125"/>
    <x v="3"/>
    <x v="1109"/>
    <d v="2014-06-04T00:00:00"/>
    <s v="Standard Class"/>
    <s v="MG-17890"/>
    <s v="Michael Granlund"/>
    <x v="2"/>
    <x v="0"/>
    <s v="Tigard"/>
    <x v="21"/>
    <n v="97224"/>
    <x v="1"/>
    <s v="TEC-AC-10002323"/>
    <x v="2"/>
    <x v="11"/>
    <x v="175"/>
    <n v="35.360000000000007"/>
    <n v="2"/>
    <n v="0.2"/>
    <n v="-3.0939999999999994"/>
  </r>
  <r>
    <n v="7414"/>
    <s v="CA-2014-121125"/>
    <x v="3"/>
    <x v="1109"/>
    <d v="2014-06-04T00:00:00"/>
    <s v="Standard Class"/>
    <s v="MG-17890"/>
    <s v="Michael Granlund"/>
    <x v="2"/>
    <x v="0"/>
    <s v="Tigard"/>
    <x v="21"/>
    <n v="97224"/>
    <x v="1"/>
    <s v="FUR-FU-10000820"/>
    <x v="0"/>
    <x v="5"/>
    <x v="1774"/>
    <n v="13.591999999999999"/>
    <n v="1"/>
    <n v="0.2"/>
    <n v="-0.33980000000000032"/>
  </r>
  <r>
    <n v="7415"/>
    <s v="US-2013-114013"/>
    <x v="0"/>
    <x v="69"/>
    <d v="2013-03-16T00:00:00"/>
    <s v="Second Class"/>
    <s v="SC-20770"/>
    <s v="Stewart Carmichael"/>
    <x v="1"/>
    <x v="0"/>
    <s v="Philadelphia"/>
    <x v="9"/>
    <n v="19134"/>
    <x v="3"/>
    <s v="FUR-CH-10004287"/>
    <x v="0"/>
    <x v="1"/>
    <x v="156"/>
    <n v="386.67999999999995"/>
    <n v="2"/>
    <n v="0.3"/>
    <n v="-5.5240000000000293"/>
  </r>
  <r>
    <n v="7416"/>
    <s v="US-2013-114013"/>
    <x v="0"/>
    <x v="69"/>
    <d v="2013-03-16T00:00:00"/>
    <s v="Second Class"/>
    <s v="SC-20770"/>
    <s v="Stewart Carmichael"/>
    <x v="1"/>
    <x v="0"/>
    <s v="Philadelphia"/>
    <x v="9"/>
    <n v="19134"/>
    <x v="3"/>
    <s v="TEC-AC-10000474"/>
    <x v="2"/>
    <x v="11"/>
    <x v="1501"/>
    <n v="379.96000000000004"/>
    <n v="5"/>
    <n v="0.2"/>
    <n v="47.494999999999919"/>
  </r>
  <r>
    <n v="7417"/>
    <s v="US-2013-114013"/>
    <x v="0"/>
    <x v="69"/>
    <d v="2013-03-16T00:00:00"/>
    <s v="Second Class"/>
    <s v="SC-20770"/>
    <s v="Stewart Carmichael"/>
    <x v="1"/>
    <x v="0"/>
    <s v="Philadelphia"/>
    <x v="9"/>
    <n v="19134"/>
    <x v="3"/>
    <s v="TEC-PH-10001494"/>
    <x v="2"/>
    <x v="7"/>
    <x v="708"/>
    <n v="539.91"/>
    <n v="3"/>
    <n v="0.4"/>
    <n v="-116.98049999999998"/>
  </r>
  <r>
    <n v="7418"/>
    <s v="US-2013-114013"/>
    <x v="0"/>
    <x v="69"/>
    <d v="2013-03-16T00:00:00"/>
    <s v="Second Class"/>
    <s v="SC-20770"/>
    <s v="Stewart Carmichael"/>
    <x v="1"/>
    <x v="0"/>
    <s v="Philadelphia"/>
    <x v="9"/>
    <n v="19134"/>
    <x v="3"/>
    <s v="OFF-PA-10004996"/>
    <x v="1"/>
    <x v="10"/>
    <x v="1519"/>
    <n v="41.240000000000009"/>
    <n v="5"/>
    <n v="0.2"/>
    <n v="13.918499999999998"/>
  </r>
  <r>
    <n v="7419"/>
    <s v="US-2013-114013"/>
    <x v="0"/>
    <x v="69"/>
    <d v="2013-03-16T00:00:00"/>
    <s v="Second Class"/>
    <s v="SC-20770"/>
    <s v="Stewart Carmichael"/>
    <x v="1"/>
    <x v="0"/>
    <s v="Philadelphia"/>
    <x v="9"/>
    <n v="19134"/>
    <x v="3"/>
    <s v="OFF-BI-10004318"/>
    <x v="1"/>
    <x v="8"/>
    <x v="1574"/>
    <n v="51.897000000000013"/>
    <n v="1"/>
    <n v="0.7"/>
    <n v="-41.517600000000002"/>
  </r>
  <r>
    <n v="7420"/>
    <s v="US-2013-114013"/>
    <x v="0"/>
    <x v="69"/>
    <d v="2013-03-16T00:00:00"/>
    <s v="Second Class"/>
    <s v="SC-20770"/>
    <s v="Stewart Carmichael"/>
    <x v="1"/>
    <x v="0"/>
    <s v="Philadelphia"/>
    <x v="9"/>
    <n v="19134"/>
    <x v="3"/>
    <s v="OFF-ST-10002574"/>
    <x v="1"/>
    <x v="4"/>
    <x v="926"/>
    <n v="552.55999999999995"/>
    <n v="5"/>
    <n v="0.2"/>
    <n v="-138.13999999999999"/>
  </r>
  <r>
    <n v="7421"/>
    <s v="US-2013-114013"/>
    <x v="0"/>
    <x v="69"/>
    <d v="2013-03-16T00:00:00"/>
    <s v="Second Class"/>
    <s v="SC-20770"/>
    <s v="Stewart Carmichael"/>
    <x v="1"/>
    <x v="0"/>
    <s v="Philadelphia"/>
    <x v="9"/>
    <n v="19134"/>
    <x v="3"/>
    <s v="OFF-BI-10002353"/>
    <x v="1"/>
    <x v="8"/>
    <x v="1068"/>
    <n v="23.160000000000004"/>
    <n v="5"/>
    <n v="0.7"/>
    <n v="-15.439999999999998"/>
  </r>
  <r>
    <n v="7422"/>
    <s v="US-2013-114013"/>
    <x v="0"/>
    <x v="69"/>
    <d v="2013-03-16T00:00:00"/>
    <s v="Second Class"/>
    <s v="SC-20770"/>
    <s v="Stewart Carmichael"/>
    <x v="1"/>
    <x v="0"/>
    <s v="Philadelphia"/>
    <x v="9"/>
    <n v="19134"/>
    <x v="3"/>
    <s v="OFF-ST-10003641"/>
    <x v="1"/>
    <x v="4"/>
    <x v="1799"/>
    <n v="126.08"/>
    <n v="2"/>
    <n v="0.2"/>
    <n v="-28.367999999999984"/>
  </r>
  <r>
    <n v="7423"/>
    <s v="US-2013-114013"/>
    <x v="0"/>
    <x v="69"/>
    <d v="2013-03-16T00:00:00"/>
    <s v="Second Class"/>
    <s v="SC-20770"/>
    <s v="Stewart Carmichael"/>
    <x v="1"/>
    <x v="0"/>
    <s v="Philadelphia"/>
    <x v="9"/>
    <n v="19134"/>
    <x v="3"/>
    <s v="TEC-MA-10001148"/>
    <x v="2"/>
    <x v="15"/>
    <x v="1533"/>
    <n v="449.1"/>
    <n v="3"/>
    <n v="0.7"/>
    <n v="-643.70999999999981"/>
  </r>
  <r>
    <n v="7424"/>
    <s v="CA-2014-135069"/>
    <x v="3"/>
    <x v="318"/>
    <d v="2014-04-15T00:00:00"/>
    <s v="Standard Class"/>
    <s v="BS-11755"/>
    <s v="Bruce Stewart"/>
    <x v="0"/>
    <x v="0"/>
    <s v="Philadelphia"/>
    <x v="9"/>
    <n v="19143"/>
    <x v="3"/>
    <s v="OFF-AP-10000026"/>
    <x v="1"/>
    <x v="9"/>
    <x v="1282"/>
    <n v="195.10400000000001"/>
    <n v="4"/>
    <n v="0.2"/>
    <n v="21.949199999999969"/>
  </r>
  <r>
    <n v="7425"/>
    <s v="CA-2014-135069"/>
    <x v="3"/>
    <x v="318"/>
    <d v="2014-04-15T00:00:00"/>
    <s v="Standard Class"/>
    <s v="BS-11755"/>
    <s v="Bruce Stewart"/>
    <x v="0"/>
    <x v="0"/>
    <s v="Philadelphia"/>
    <x v="9"/>
    <n v="19143"/>
    <x v="3"/>
    <s v="FUR-FU-10003878"/>
    <x v="0"/>
    <x v="5"/>
    <x v="671"/>
    <n v="36.671999999999997"/>
    <n v="3"/>
    <n v="0.2"/>
    <n v="6.4176000000000002"/>
  </r>
  <r>
    <n v="7426"/>
    <s v="CA-2013-101693"/>
    <x v="0"/>
    <x v="674"/>
    <d v="2013-06-28T00:00:00"/>
    <s v="Second Class"/>
    <s v="LC-17140"/>
    <s v="Logan Currie"/>
    <x v="0"/>
    <x v="0"/>
    <s v="Houston"/>
    <x v="5"/>
    <n v="77070"/>
    <x v="2"/>
    <s v="FUR-CH-10001146"/>
    <x v="0"/>
    <x v="1"/>
    <x v="64"/>
    <n v="85.245999999999995"/>
    <n v="2"/>
    <n v="0.3"/>
    <n v="-6.0890000000000057"/>
  </r>
  <r>
    <n v="7427"/>
    <s v="CA-2013-101693"/>
    <x v="0"/>
    <x v="674"/>
    <d v="2013-06-28T00:00:00"/>
    <s v="Second Class"/>
    <s v="LC-17140"/>
    <s v="Logan Currie"/>
    <x v="0"/>
    <x v="0"/>
    <s v="Houston"/>
    <x v="5"/>
    <n v="77070"/>
    <x v="2"/>
    <s v="FUR-FU-10003919"/>
    <x v="0"/>
    <x v="5"/>
    <x v="1514"/>
    <n v="32.712000000000003"/>
    <n v="2"/>
    <n v="0.6"/>
    <n v="-26.169599999999996"/>
  </r>
  <r>
    <n v="7428"/>
    <s v="US-2011-164763"/>
    <x v="2"/>
    <x v="461"/>
    <d v="2011-03-21T00:00:00"/>
    <s v="Standard Class"/>
    <s v="MH-17440"/>
    <s v="Mark Haberlin"/>
    <x v="1"/>
    <x v="0"/>
    <s v="Jackson"/>
    <x v="35"/>
    <n v="39212"/>
    <x v="0"/>
    <s v="OFF-BI-10000605"/>
    <x v="1"/>
    <x v="8"/>
    <x v="531"/>
    <n v="11.43"/>
    <n v="3"/>
    <n v="0"/>
    <n v="5.3720999999999997"/>
  </r>
  <r>
    <n v="7429"/>
    <s v="US-2011-164763"/>
    <x v="2"/>
    <x v="461"/>
    <d v="2011-03-21T00:00:00"/>
    <s v="Standard Class"/>
    <s v="MH-17440"/>
    <s v="Mark Haberlin"/>
    <x v="1"/>
    <x v="0"/>
    <s v="Jackson"/>
    <x v="35"/>
    <n v="39212"/>
    <x v="0"/>
    <s v="OFF-BI-10000309"/>
    <x v="1"/>
    <x v="8"/>
    <x v="334"/>
    <n v="30.44"/>
    <n v="2"/>
    <n v="0"/>
    <n v="14.9156"/>
  </r>
  <r>
    <n v="7430"/>
    <s v="US-2011-164763"/>
    <x v="2"/>
    <x v="461"/>
    <d v="2011-03-21T00:00:00"/>
    <s v="Standard Class"/>
    <s v="MH-17440"/>
    <s v="Mark Haberlin"/>
    <x v="1"/>
    <x v="0"/>
    <s v="Jackson"/>
    <x v="35"/>
    <n v="39212"/>
    <x v="0"/>
    <s v="OFF-PA-10003349"/>
    <x v="1"/>
    <x v="10"/>
    <x v="218"/>
    <n v="12.96"/>
    <n v="2"/>
    <n v="0"/>
    <n v="6.3504000000000005"/>
  </r>
  <r>
    <n v="7431"/>
    <s v="US-2011-164763"/>
    <x v="2"/>
    <x v="461"/>
    <d v="2011-03-21T00:00:00"/>
    <s v="Standard Class"/>
    <s v="MH-17440"/>
    <s v="Mark Haberlin"/>
    <x v="1"/>
    <x v="0"/>
    <s v="Jackson"/>
    <x v="35"/>
    <n v="39212"/>
    <x v="0"/>
    <s v="OFF-PA-10003063"/>
    <x v="1"/>
    <x v="10"/>
    <x v="1711"/>
    <n v="16"/>
    <n v="4"/>
    <n v="0"/>
    <n v="7.68"/>
  </r>
  <r>
    <n v="7432"/>
    <s v="US-2011-164763"/>
    <x v="2"/>
    <x v="461"/>
    <d v="2011-03-21T00:00:00"/>
    <s v="Standard Class"/>
    <s v="MH-17440"/>
    <s v="Mark Haberlin"/>
    <x v="1"/>
    <x v="0"/>
    <s v="Jackson"/>
    <x v="35"/>
    <n v="39212"/>
    <x v="0"/>
    <s v="OFF-AP-10003971"/>
    <x v="1"/>
    <x v="9"/>
    <x v="914"/>
    <n v="32.67"/>
    <n v="3"/>
    <n v="0"/>
    <n v="8.4942000000000011"/>
  </r>
  <r>
    <n v="7433"/>
    <s v="CA-2011-161249"/>
    <x v="2"/>
    <x v="128"/>
    <d v="2011-08-13T00:00:00"/>
    <s v="Standard Class"/>
    <s v="RD-19720"/>
    <s v="Roger Demir"/>
    <x v="0"/>
    <x v="0"/>
    <s v="Phoenix"/>
    <x v="16"/>
    <n v="85023"/>
    <x v="1"/>
    <s v="OFF-FA-10004838"/>
    <x v="1"/>
    <x v="13"/>
    <x v="792"/>
    <n v="4.4640000000000004"/>
    <n v="3"/>
    <n v="0.2"/>
    <n v="-0.94859999999999989"/>
  </r>
  <r>
    <n v="7434"/>
    <s v="CA-2011-161249"/>
    <x v="2"/>
    <x v="128"/>
    <d v="2011-08-13T00:00:00"/>
    <s v="Standard Class"/>
    <s v="RD-19720"/>
    <s v="Roger Demir"/>
    <x v="0"/>
    <x v="0"/>
    <s v="Phoenix"/>
    <x v="16"/>
    <n v="85023"/>
    <x v="1"/>
    <s v="OFF-BI-10001097"/>
    <x v="1"/>
    <x v="8"/>
    <x v="789"/>
    <n v="9.3450000000000024"/>
    <n v="5"/>
    <n v="0.7"/>
    <n v="-6.5414999999999992"/>
  </r>
  <r>
    <n v="7435"/>
    <s v="CA-2012-148180"/>
    <x v="1"/>
    <x v="353"/>
    <d v="2012-07-31T00:00:00"/>
    <s v="Standard Class"/>
    <s v="BP-11095"/>
    <s v="Bart Pistole"/>
    <x v="1"/>
    <x v="0"/>
    <s v="Oxnard"/>
    <x v="1"/>
    <n v="93030"/>
    <x v="1"/>
    <s v="OFF-BI-10000605"/>
    <x v="1"/>
    <x v="8"/>
    <x v="531"/>
    <n v="9.1440000000000001"/>
    <n v="3"/>
    <n v="0.2"/>
    <n v="3.0860999999999996"/>
  </r>
  <r>
    <n v="7436"/>
    <s v="CA-2012-148180"/>
    <x v="1"/>
    <x v="353"/>
    <d v="2012-07-31T00:00:00"/>
    <s v="Standard Class"/>
    <s v="BP-11095"/>
    <s v="Bart Pistole"/>
    <x v="1"/>
    <x v="0"/>
    <s v="Oxnard"/>
    <x v="1"/>
    <n v="93030"/>
    <x v="1"/>
    <s v="OFF-BI-10003314"/>
    <x v="1"/>
    <x v="8"/>
    <x v="305"/>
    <n v="23.136000000000003"/>
    <n v="6"/>
    <n v="0.2"/>
    <n v="8.3867999999999991"/>
  </r>
  <r>
    <n v="7437"/>
    <s v="CA-2012-148180"/>
    <x v="1"/>
    <x v="353"/>
    <d v="2012-07-31T00:00:00"/>
    <s v="Standard Class"/>
    <s v="BP-11095"/>
    <s v="Bart Pistole"/>
    <x v="1"/>
    <x v="0"/>
    <s v="Oxnard"/>
    <x v="1"/>
    <n v="93030"/>
    <x v="1"/>
    <s v="OFF-AR-10002067"/>
    <x v="1"/>
    <x v="6"/>
    <x v="1145"/>
    <n v="99.2"/>
    <n v="5"/>
    <n v="0"/>
    <n v="25.792000000000002"/>
  </r>
  <r>
    <n v="7438"/>
    <s v="CA-2011-165568"/>
    <x v="2"/>
    <x v="1162"/>
    <d v="2011-02-20T00:00:00"/>
    <s v="Standard Class"/>
    <s v="BF-11020"/>
    <s v="Barry Französisch"/>
    <x v="1"/>
    <x v="0"/>
    <s v="Seattle"/>
    <x v="4"/>
    <n v="98105"/>
    <x v="1"/>
    <s v="OFF-BI-10001031"/>
    <x v="1"/>
    <x v="8"/>
    <x v="865"/>
    <n v="21.36"/>
    <n v="5"/>
    <n v="0.2"/>
    <n v="7.2089999999999996"/>
  </r>
  <r>
    <n v="7439"/>
    <s v="CA-2012-145457"/>
    <x v="1"/>
    <x v="539"/>
    <d v="2012-03-27T00:00:00"/>
    <s v="Second Class"/>
    <s v="CP-12085"/>
    <s v="Cathy Prescott"/>
    <x v="1"/>
    <x v="0"/>
    <s v="Covington"/>
    <x v="4"/>
    <n v="98042"/>
    <x v="1"/>
    <s v="FUR-FU-10003832"/>
    <x v="0"/>
    <x v="5"/>
    <x v="1420"/>
    <n v="46.900000000000006"/>
    <n v="5"/>
    <n v="0"/>
    <n v="13.132000000000001"/>
  </r>
  <r>
    <n v="7440"/>
    <s v="US-2014-163657"/>
    <x v="3"/>
    <x v="264"/>
    <d v="2014-09-07T00:00:00"/>
    <s v="Standard Class"/>
    <s v="JL-15235"/>
    <s v="Janet Lee"/>
    <x v="0"/>
    <x v="0"/>
    <s v="Los Angeles"/>
    <x v="1"/>
    <n v="90049"/>
    <x v="1"/>
    <s v="OFF-BI-10000138"/>
    <x v="1"/>
    <x v="8"/>
    <x v="600"/>
    <n v="18.72"/>
    <n v="5"/>
    <n v="0.2"/>
    <n v="6.5519999999999996"/>
  </r>
  <r>
    <n v="7441"/>
    <s v="US-2014-163657"/>
    <x v="3"/>
    <x v="264"/>
    <d v="2014-09-07T00:00:00"/>
    <s v="Standard Class"/>
    <s v="JL-15235"/>
    <s v="Janet Lee"/>
    <x v="0"/>
    <x v="0"/>
    <s v="Los Angeles"/>
    <x v="1"/>
    <n v="90049"/>
    <x v="1"/>
    <s v="FUR-TA-10004607"/>
    <x v="0"/>
    <x v="3"/>
    <x v="1095"/>
    <n v="236.52800000000002"/>
    <n v="2"/>
    <n v="0.2"/>
    <n v="-2.9566000000000088"/>
  </r>
  <r>
    <n v="7442"/>
    <s v="CA-2012-120446"/>
    <x v="1"/>
    <x v="547"/>
    <d v="2012-11-18T00:00:00"/>
    <s v="First Class"/>
    <s v="JG-15805"/>
    <s v="John Grady"/>
    <x v="1"/>
    <x v="0"/>
    <s v="San Diego"/>
    <x v="1"/>
    <n v="92105"/>
    <x v="1"/>
    <s v="OFF-LA-10003148"/>
    <x v="1"/>
    <x v="2"/>
    <x v="164"/>
    <n v="18.899999999999999"/>
    <n v="3"/>
    <n v="0"/>
    <n v="8.6939999999999991"/>
  </r>
  <r>
    <n v="7443"/>
    <s v="CA-2011-109932"/>
    <x v="2"/>
    <x v="337"/>
    <d v="2011-12-11T00:00:00"/>
    <s v="First Class"/>
    <s v="VP-21760"/>
    <s v="Victoria Pisteka"/>
    <x v="1"/>
    <x v="0"/>
    <s v="Brownsville"/>
    <x v="5"/>
    <n v="78521"/>
    <x v="2"/>
    <s v="OFF-PA-10001804"/>
    <x v="1"/>
    <x v="10"/>
    <x v="128"/>
    <n v="10.688000000000001"/>
    <n v="2"/>
    <n v="0.2"/>
    <n v="3.7407999999999997"/>
  </r>
  <r>
    <n v="7444"/>
    <s v="CA-2011-109932"/>
    <x v="2"/>
    <x v="337"/>
    <d v="2011-12-11T00:00:00"/>
    <s v="First Class"/>
    <s v="VP-21760"/>
    <s v="Victoria Pisteka"/>
    <x v="1"/>
    <x v="0"/>
    <s v="Brownsville"/>
    <x v="5"/>
    <n v="78521"/>
    <x v="2"/>
    <s v="OFF-ST-10000036"/>
    <x v="1"/>
    <x v="4"/>
    <x v="590"/>
    <n v="237.09600000000003"/>
    <n v="3"/>
    <n v="0.2"/>
    <n v="20.745899999999985"/>
  </r>
  <r>
    <n v="7445"/>
    <s v="CA-2014-127474"/>
    <x v="3"/>
    <x v="447"/>
    <d v="2014-02-08T00:00:00"/>
    <s v="Second Class"/>
    <s v="RD-19810"/>
    <s v="Ross DeVincentis"/>
    <x v="2"/>
    <x v="0"/>
    <s v="Chicago"/>
    <x v="10"/>
    <n v="60610"/>
    <x v="2"/>
    <s v="OFF-PA-10001166"/>
    <x v="1"/>
    <x v="10"/>
    <x v="769"/>
    <n v="5.1840000000000011"/>
    <n v="1"/>
    <n v="0.2"/>
    <n v="1.8144"/>
  </r>
  <r>
    <n v="7446"/>
    <s v="CA-2014-127474"/>
    <x v="3"/>
    <x v="447"/>
    <d v="2014-02-08T00:00:00"/>
    <s v="Second Class"/>
    <s v="RD-19810"/>
    <s v="Ross DeVincentis"/>
    <x v="2"/>
    <x v="0"/>
    <s v="Chicago"/>
    <x v="10"/>
    <n v="60610"/>
    <x v="2"/>
    <s v="OFF-PA-10001033"/>
    <x v="1"/>
    <x v="10"/>
    <x v="1500"/>
    <n v="65.584000000000003"/>
    <n v="2"/>
    <n v="0.2"/>
    <n v="23.7742"/>
  </r>
  <r>
    <n v="7447"/>
    <s v="CA-2014-127474"/>
    <x v="3"/>
    <x v="447"/>
    <d v="2014-02-08T00:00:00"/>
    <s v="Second Class"/>
    <s v="RD-19810"/>
    <s v="Ross DeVincentis"/>
    <x v="2"/>
    <x v="0"/>
    <s v="Chicago"/>
    <x v="10"/>
    <n v="60610"/>
    <x v="2"/>
    <s v="FUR-FU-10004597"/>
    <x v="0"/>
    <x v="5"/>
    <x v="1257"/>
    <n v="22.200000000000003"/>
    <n v="1"/>
    <n v="0.6"/>
    <n v="-26.084999999999994"/>
  </r>
  <r>
    <n v="7448"/>
    <s v="CA-2014-127474"/>
    <x v="3"/>
    <x v="447"/>
    <d v="2014-02-08T00:00:00"/>
    <s v="Second Class"/>
    <s v="RD-19810"/>
    <s v="Ross DeVincentis"/>
    <x v="2"/>
    <x v="0"/>
    <s v="Chicago"/>
    <x v="10"/>
    <n v="60610"/>
    <x v="2"/>
    <s v="OFF-PA-10000418"/>
    <x v="1"/>
    <x v="10"/>
    <x v="961"/>
    <n v="419.4"/>
    <n v="5"/>
    <n v="0.2"/>
    <n v="146.79"/>
  </r>
  <r>
    <n v="7449"/>
    <s v="CA-2014-115448"/>
    <x v="3"/>
    <x v="343"/>
    <d v="2014-11-15T00:00:00"/>
    <s v="First Class"/>
    <s v="MH-18025"/>
    <s v="Michelle Huthwaite"/>
    <x v="0"/>
    <x v="0"/>
    <s v="Knoxville"/>
    <x v="18"/>
    <n v="37918"/>
    <x v="0"/>
    <s v="FUR-FU-10004090"/>
    <x v="0"/>
    <x v="5"/>
    <x v="636"/>
    <n v="88.920000000000016"/>
    <n v="5"/>
    <n v="0.2"/>
    <n v="14.449499999999986"/>
  </r>
  <r>
    <n v="7450"/>
    <s v="CA-2014-105669"/>
    <x v="3"/>
    <x v="697"/>
    <d v="2014-09-23T00:00:00"/>
    <s v="Second Class"/>
    <s v="SJ-20125"/>
    <s v="Sanjit Jacobs"/>
    <x v="2"/>
    <x v="0"/>
    <s v="Houston"/>
    <x v="5"/>
    <n v="77036"/>
    <x v="2"/>
    <s v="OFF-AR-10000390"/>
    <x v="1"/>
    <x v="6"/>
    <x v="105"/>
    <n v="9.9120000000000008"/>
    <n v="3"/>
    <n v="0.2"/>
    <n v="3.2213999999999996"/>
  </r>
  <r>
    <n v="7451"/>
    <s v="CA-2014-105669"/>
    <x v="3"/>
    <x v="697"/>
    <d v="2014-09-23T00:00:00"/>
    <s v="Second Class"/>
    <s v="SJ-20125"/>
    <s v="Sanjit Jacobs"/>
    <x v="2"/>
    <x v="0"/>
    <s v="Houston"/>
    <x v="5"/>
    <n v="77036"/>
    <x v="2"/>
    <s v="FUR-CH-10003774"/>
    <x v="0"/>
    <x v="1"/>
    <x v="1185"/>
    <n v="318.43"/>
    <n v="5"/>
    <n v="0.3"/>
    <n v="-77.333000000000013"/>
  </r>
  <r>
    <n v="7452"/>
    <s v="CA-2014-105669"/>
    <x v="3"/>
    <x v="697"/>
    <d v="2014-09-23T00:00:00"/>
    <s v="Second Class"/>
    <s v="SJ-20125"/>
    <s v="Sanjit Jacobs"/>
    <x v="2"/>
    <x v="0"/>
    <s v="Houston"/>
    <x v="5"/>
    <n v="77036"/>
    <x v="2"/>
    <s v="OFF-BI-10002412"/>
    <x v="1"/>
    <x v="8"/>
    <x v="323"/>
    <n v="5.7999999999999989"/>
    <n v="5"/>
    <n v="0.8"/>
    <n v="-10.15"/>
  </r>
  <r>
    <n v="7453"/>
    <s v="CA-2014-105669"/>
    <x v="3"/>
    <x v="697"/>
    <d v="2014-09-23T00:00:00"/>
    <s v="Second Class"/>
    <s v="SJ-20125"/>
    <s v="Sanjit Jacobs"/>
    <x v="2"/>
    <x v="0"/>
    <s v="Houston"/>
    <x v="5"/>
    <n v="77036"/>
    <x v="2"/>
    <s v="TEC-PH-10002415"/>
    <x v="2"/>
    <x v="7"/>
    <x v="1517"/>
    <n v="1415.76"/>
    <n v="6"/>
    <n v="0.2"/>
    <n v="88.48500000000007"/>
  </r>
  <r>
    <n v="7454"/>
    <s v="CA-2014-134796"/>
    <x v="3"/>
    <x v="643"/>
    <d v="2014-07-02T00:00:00"/>
    <s v="Standard Class"/>
    <s v="FM-14380"/>
    <s v="Fred McMath"/>
    <x v="0"/>
    <x v="0"/>
    <s v="Bolingbrook"/>
    <x v="10"/>
    <n v="60440"/>
    <x v="2"/>
    <s v="TEC-PH-10003505"/>
    <x v="2"/>
    <x v="7"/>
    <x v="901"/>
    <n v="148.47999999999999"/>
    <n v="2"/>
    <n v="0.2"/>
    <n v="16.703999999999986"/>
  </r>
  <r>
    <n v="7455"/>
    <s v="CA-2013-137743"/>
    <x v="0"/>
    <x v="679"/>
    <d v="2013-08-05T00:00:00"/>
    <s v="Standard Class"/>
    <s v="KH-16360"/>
    <s v="Katherine Hughes"/>
    <x v="0"/>
    <x v="0"/>
    <s v="Chicago"/>
    <x v="10"/>
    <n v="60623"/>
    <x v="2"/>
    <s v="OFF-LA-10003663"/>
    <x v="1"/>
    <x v="2"/>
    <x v="1364"/>
    <n v="9.2480000000000011"/>
    <n v="4"/>
    <n v="0.2"/>
    <n v="3.1212"/>
  </r>
  <r>
    <n v="7456"/>
    <s v="CA-2013-137743"/>
    <x v="0"/>
    <x v="679"/>
    <d v="2013-08-05T00:00:00"/>
    <s v="Standard Class"/>
    <s v="KH-16360"/>
    <s v="Katherine Hughes"/>
    <x v="0"/>
    <x v="0"/>
    <s v="Chicago"/>
    <x v="10"/>
    <n v="60623"/>
    <x v="2"/>
    <s v="OFF-ST-10001780"/>
    <x v="1"/>
    <x v="4"/>
    <x v="481"/>
    <n v="1036.624"/>
    <n v="2"/>
    <n v="0.2"/>
    <n v="51.831200000000024"/>
  </r>
  <r>
    <n v="7457"/>
    <s v="CA-2012-137974"/>
    <x v="1"/>
    <x v="392"/>
    <d v="2012-04-18T00:00:00"/>
    <s v="First Class"/>
    <s v="LL-16840"/>
    <s v="Lauren Leatherbury"/>
    <x v="0"/>
    <x v="0"/>
    <s v="Waynesboro"/>
    <x v="17"/>
    <n v="22980"/>
    <x v="0"/>
    <s v="TEC-PH-10002033"/>
    <x v="2"/>
    <x v="7"/>
    <x v="11"/>
    <n v="569.64"/>
    <n v="2"/>
    <n v="0"/>
    <n v="148.10640000000001"/>
  </r>
  <r>
    <n v="7458"/>
    <s v="CA-2012-137974"/>
    <x v="1"/>
    <x v="392"/>
    <d v="2012-04-18T00:00:00"/>
    <s v="First Class"/>
    <s v="LL-16840"/>
    <s v="Lauren Leatherbury"/>
    <x v="0"/>
    <x v="0"/>
    <s v="Waynesboro"/>
    <x v="17"/>
    <n v="22980"/>
    <x v="0"/>
    <s v="OFF-BI-10001036"/>
    <x v="1"/>
    <x v="8"/>
    <x v="618"/>
    <n v="9.14"/>
    <n v="1"/>
    <n v="0"/>
    <n v="4.57"/>
  </r>
  <r>
    <n v="7459"/>
    <s v="CA-2012-137974"/>
    <x v="1"/>
    <x v="392"/>
    <d v="2012-04-18T00:00:00"/>
    <s v="First Class"/>
    <s v="LL-16840"/>
    <s v="Lauren Leatherbury"/>
    <x v="0"/>
    <x v="0"/>
    <s v="Waynesboro"/>
    <x v="17"/>
    <n v="22980"/>
    <x v="0"/>
    <s v="FUR-FU-10001468"/>
    <x v="0"/>
    <x v="5"/>
    <x v="1280"/>
    <n v="1196.8599999999999"/>
    <n v="7"/>
    <n v="0"/>
    <n v="119.68599999999989"/>
  </r>
  <r>
    <n v="7460"/>
    <s v="CA-2012-137974"/>
    <x v="1"/>
    <x v="392"/>
    <d v="2012-04-18T00:00:00"/>
    <s v="First Class"/>
    <s v="LL-16840"/>
    <s v="Lauren Leatherbury"/>
    <x v="0"/>
    <x v="0"/>
    <s v="Waynesboro"/>
    <x v="17"/>
    <n v="22980"/>
    <x v="0"/>
    <s v="FUR-BO-10001519"/>
    <x v="0"/>
    <x v="0"/>
    <x v="666"/>
    <n v="523.26"/>
    <n v="9"/>
    <n v="0"/>
    <n v="125.58240000000001"/>
  </r>
  <r>
    <n v="7461"/>
    <s v="US-2012-136987"/>
    <x v="1"/>
    <x v="347"/>
    <d v="2012-04-14T00:00:00"/>
    <s v="Second Class"/>
    <s v="AR-10540"/>
    <s v="Andy Reiter"/>
    <x v="0"/>
    <x v="0"/>
    <s v="Los Angeles"/>
    <x v="1"/>
    <n v="90004"/>
    <x v="1"/>
    <s v="TEC-CO-10001943"/>
    <x v="2"/>
    <x v="16"/>
    <x v="1666"/>
    <n v="639.96800000000007"/>
    <n v="4"/>
    <n v="0.2"/>
    <n v="215.98919999999998"/>
  </r>
  <r>
    <n v="7462"/>
    <s v="US-2012-136987"/>
    <x v="1"/>
    <x v="347"/>
    <d v="2012-04-14T00:00:00"/>
    <s v="Second Class"/>
    <s v="AR-10540"/>
    <s v="Andy Reiter"/>
    <x v="0"/>
    <x v="0"/>
    <s v="Los Angeles"/>
    <x v="1"/>
    <n v="90004"/>
    <x v="1"/>
    <s v="OFF-PA-10003127"/>
    <x v="1"/>
    <x v="10"/>
    <x v="33"/>
    <n v="52.76"/>
    <n v="2"/>
    <n v="0"/>
    <n v="24.269599999999997"/>
  </r>
  <r>
    <n v="7463"/>
    <s v="CA-2012-138485"/>
    <x v="1"/>
    <x v="914"/>
    <d v="2012-03-01T00:00:00"/>
    <s v="Second Class"/>
    <s v="NP-18670"/>
    <s v="Nora Paige"/>
    <x v="0"/>
    <x v="0"/>
    <s v="Seattle"/>
    <x v="4"/>
    <n v="98105"/>
    <x v="1"/>
    <s v="TEC-AC-10002076"/>
    <x v="2"/>
    <x v="11"/>
    <x v="329"/>
    <n v="538.92000000000007"/>
    <n v="9"/>
    <n v="0"/>
    <n v="80.837999999999994"/>
  </r>
  <r>
    <n v="7464"/>
    <s v="CA-2013-103709"/>
    <x v="0"/>
    <x v="162"/>
    <d v="2013-09-16T00:00:00"/>
    <s v="Standard Class"/>
    <s v="LP-17095"/>
    <s v="Liz Preis"/>
    <x v="0"/>
    <x v="0"/>
    <s v="Visalia"/>
    <x v="1"/>
    <n v="93277"/>
    <x v="1"/>
    <s v="OFF-AR-10003338"/>
    <x v="1"/>
    <x v="6"/>
    <x v="1430"/>
    <n v="14.88"/>
    <n v="2"/>
    <n v="0"/>
    <n v="3.7200000000000006"/>
  </r>
  <r>
    <n v="7465"/>
    <s v="CA-2013-103709"/>
    <x v="0"/>
    <x v="162"/>
    <d v="2013-09-16T00:00:00"/>
    <s v="Standard Class"/>
    <s v="LP-17095"/>
    <s v="Liz Preis"/>
    <x v="0"/>
    <x v="0"/>
    <s v="Visalia"/>
    <x v="1"/>
    <n v="93277"/>
    <x v="1"/>
    <s v="OFF-PA-10004610"/>
    <x v="1"/>
    <x v="10"/>
    <x v="1511"/>
    <n v="34.24"/>
    <n v="8"/>
    <n v="0"/>
    <n v="15.407999999999998"/>
  </r>
  <r>
    <n v="7466"/>
    <s v="CA-2013-103709"/>
    <x v="0"/>
    <x v="162"/>
    <d v="2013-09-16T00:00:00"/>
    <s v="Standard Class"/>
    <s v="LP-17095"/>
    <s v="Liz Preis"/>
    <x v="0"/>
    <x v="0"/>
    <s v="Visalia"/>
    <x v="1"/>
    <n v="93277"/>
    <x v="1"/>
    <s v="OFF-ST-10001272"/>
    <x v="1"/>
    <x v="4"/>
    <x v="528"/>
    <n v="261.74"/>
    <n v="2"/>
    <n v="0"/>
    <n v="65.435000000000002"/>
  </r>
  <r>
    <n v="7467"/>
    <s v="CA-2013-138282"/>
    <x v="0"/>
    <x v="288"/>
    <d v="2013-05-24T00:00:00"/>
    <s v="Standard Class"/>
    <s v="AH-10690"/>
    <s v="Anna Häberlin"/>
    <x v="1"/>
    <x v="0"/>
    <s v="Los Angeles"/>
    <x v="1"/>
    <n v="90008"/>
    <x v="1"/>
    <s v="OFF-AP-10001366"/>
    <x v="1"/>
    <x v="9"/>
    <x v="33"/>
    <n v="87.84"/>
    <n v="8"/>
    <n v="0"/>
    <n v="23.716800000000006"/>
  </r>
  <r>
    <n v="7468"/>
    <s v="CA-2014-148985"/>
    <x v="3"/>
    <x v="343"/>
    <d v="2014-11-16T00:00:00"/>
    <s v="Second Class"/>
    <s v="TB-21190"/>
    <s v="Thomas Brumley"/>
    <x v="2"/>
    <x v="0"/>
    <s v="Los Angeles"/>
    <x v="1"/>
    <n v="90045"/>
    <x v="1"/>
    <s v="FUR-FU-10001424"/>
    <x v="0"/>
    <x v="5"/>
    <x v="691"/>
    <n v="34.92"/>
    <n v="4"/>
    <n v="0"/>
    <n v="11.872799999999998"/>
  </r>
  <r>
    <n v="7469"/>
    <s v="CA-2011-138100"/>
    <x v="2"/>
    <x v="1114"/>
    <d v="2011-09-20T00:00:00"/>
    <s v="Standard Class"/>
    <s v="AA-10315"/>
    <s v="Alex Avila"/>
    <x v="0"/>
    <x v="0"/>
    <s v="New York City"/>
    <x v="15"/>
    <n v="10011"/>
    <x v="3"/>
    <s v="OFF-PA-10000349"/>
    <x v="1"/>
    <x v="10"/>
    <x v="33"/>
    <n v="14.940000000000001"/>
    <n v="3"/>
    <n v="0"/>
    <n v="7.0218000000000007"/>
  </r>
  <r>
    <n v="7470"/>
    <s v="CA-2011-138100"/>
    <x v="2"/>
    <x v="1114"/>
    <d v="2011-09-20T00:00:00"/>
    <s v="Standard Class"/>
    <s v="AA-10315"/>
    <s v="Alex Avila"/>
    <x v="0"/>
    <x v="0"/>
    <s v="New York City"/>
    <x v="15"/>
    <n v="10011"/>
    <x v="3"/>
    <s v="FUR-FU-10002456"/>
    <x v="0"/>
    <x v="5"/>
    <x v="1009"/>
    <n v="14.56"/>
    <n v="2"/>
    <n v="0"/>
    <n v="6.2608000000000015"/>
  </r>
  <r>
    <n v="7471"/>
    <s v="CA-2012-100734"/>
    <x v="1"/>
    <x v="426"/>
    <d v="2012-09-20T00:00:00"/>
    <s v="Standard Class"/>
    <s v="AC-10615"/>
    <s v="Ann Chong"/>
    <x v="1"/>
    <x v="0"/>
    <s v="Philadelphia"/>
    <x v="9"/>
    <n v="19143"/>
    <x v="3"/>
    <s v="OFF-BI-10002609"/>
    <x v="1"/>
    <x v="8"/>
    <x v="98"/>
    <n v="3.5760000000000005"/>
    <n v="4"/>
    <n v="0.7"/>
    <n v="-2.8608000000000002"/>
  </r>
  <r>
    <n v="7472"/>
    <s v="CA-2012-100734"/>
    <x v="1"/>
    <x v="426"/>
    <d v="2012-09-20T00:00:00"/>
    <s v="Standard Class"/>
    <s v="AC-10615"/>
    <s v="Ann Chong"/>
    <x v="1"/>
    <x v="0"/>
    <s v="Philadelphia"/>
    <x v="9"/>
    <n v="19143"/>
    <x v="3"/>
    <s v="OFF-ST-10001522"/>
    <x v="1"/>
    <x v="4"/>
    <x v="195"/>
    <n v="147.184"/>
    <n v="2"/>
    <n v="0.2"/>
    <n v="-29.436800000000012"/>
  </r>
  <r>
    <n v="7473"/>
    <s v="CA-2013-139997"/>
    <x v="0"/>
    <x v="949"/>
    <d v="2013-07-04T00:00:00"/>
    <s v="First Class"/>
    <s v="EM-14140"/>
    <s v="Eugene Moren"/>
    <x v="2"/>
    <x v="0"/>
    <s v="Lehi"/>
    <x v="7"/>
    <n v="84043"/>
    <x v="1"/>
    <s v="TEC-CO-10000971"/>
    <x v="2"/>
    <x v="16"/>
    <x v="1304"/>
    <n v="1499.95"/>
    <n v="5"/>
    <n v="0"/>
    <n v="449.9849999999999"/>
  </r>
  <r>
    <n v="7474"/>
    <s v="CA-2013-109652"/>
    <x v="0"/>
    <x v="342"/>
    <d v="2013-04-16T00:00:00"/>
    <s v="Standard Class"/>
    <s v="QJ-19255"/>
    <s v="Quincy Jones"/>
    <x v="1"/>
    <x v="0"/>
    <s v="Chicago"/>
    <x v="10"/>
    <n v="60653"/>
    <x v="2"/>
    <s v="OFF-AR-10000034"/>
    <x v="1"/>
    <x v="6"/>
    <x v="744"/>
    <n v="13.568000000000001"/>
    <n v="4"/>
    <n v="0.2"/>
    <n v="3.2223999999999995"/>
  </r>
  <r>
    <n v="7475"/>
    <s v="CA-2011-167199"/>
    <x v="2"/>
    <x v="1037"/>
    <d v="2011-01-11T00:00:00"/>
    <s v="Standard Class"/>
    <s v="ME-17320"/>
    <s v="Maria Etezadi"/>
    <x v="2"/>
    <x v="0"/>
    <s v="Henderson"/>
    <x v="0"/>
    <n v="42420"/>
    <x v="0"/>
    <s v="FUR-CH-10004063"/>
    <x v="0"/>
    <x v="1"/>
    <x v="120"/>
    <n v="2573.8200000000002"/>
    <n v="9"/>
    <n v="0"/>
    <n v="746.40779999999972"/>
  </r>
  <r>
    <n v="7476"/>
    <s v="CA-2011-167199"/>
    <x v="2"/>
    <x v="1037"/>
    <d v="2011-01-11T00:00:00"/>
    <s v="Standard Class"/>
    <s v="ME-17320"/>
    <s v="Maria Etezadi"/>
    <x v="2"/>
    <x v="0"/>
    <s v="Henderson"/>
    <x v="0"/>
    <n v="42420"/>
    <x v="0"/>
    <s v="OFF-BI-10004632"/>
    <x v="1"/>
    <x v="8"/>
    <x v="564"/>
    <n v="609.98"/>
    <n v="2"/>
    <n v="0"/>
    <n v="274.49099999999999"/>
  </r>
  <r>
    <n v="7477"/>
    <s v="CA-2011-167199"/>
    <x v="2"/>
    <x v="1037"/>
    <d v="2011-01-11T00:00:00"/>
    <s v="Standard Class"/>
    <s v="ME-17320"/>
    <s v="Maria Etezadi"/>
    <x v="2"/>
    <x v="0"/>
    <s v="Henderson"/>
    <x v="0"/>
    <n v="42420"/>
    <x v="0"/>
    <s v="OFF-AR-10001662"/>
    <x v="1"/>
    <x v="6"/>
    <x v="443"/>
    <n v="5.48"/>
    <n v="2"/>
    <n v="0"/>
    <n v="1.4796000000000005"/>
  </r>
  <r>
    <n v="7478"/>
    <s v="CA-2011-167199"/>
    <x v="2"/>
    <x v="1037"/>
    <d v="2011-01-11T00:00:00"/>
    <s v="Standard Class"/>
    <s v="ME-17320"/>
    <s v="Maria Etezadi"/>
    <x v="2"/>
    <x v="0"/>
    <s v="Henderson"/>
    <x v="0"/>
    <n v="42420"/>
    <x v="0"/>
    <s v="TEC-PH-10004977"/>
    <x v="2"/>
    <x v="7"/>
    <x v="34"/>
    <n v="391.98"/>
    <n v="2"/>
    <n v="0"/>
    <n v="113.67419999999998"/>
  </r>
  <r>
    <n v="7479"/>
    <s v="CA-2011-167199"/>
    <x v="2"/>
    <x v="1037"/>
    <d v="2011-01-11T00:00:00"/>
    <s v="Standard Class"/>
    <s v="ME-17320"/>
    <s v="Maria Etezadi"/>
    <x v="2"/>
    <x v="0"/>
    <s v="Henderson"/>
    <x v="0"/>
    <n v="42420"/>
    <x v="0"/>
    <s v="TEC-PH-10004539"/>
    <x v="2"/>
    <x v="7"/>
    <x v="852"/>
    <n v="755.96"/>
    <n v="4"/>
    <n v="0"/>
    <n v="204.10919999999999"/>
  </r>
  <r>
    <n v="7480"/>
    <s v="CA-2011-167199"/>
    <x v="2"/>
    <x v="1037"/>
    <d v="2011-01-11T00:00:00"/>
    <s v="Standard Class"/>
    <s v="ME-17320"/>
    <s v="Maria Etezadi"/>
    <x v="2"/>
    <x v="0"/>
    <s v="Henderson"/>
    <x v="0"/>
    <n v="42420"/>
    <x v="0"/>
    <s v="OFF-FA-10001883"/>
    <x v="1"/>
    <x v="13"/>
    <x v="1484"/>
    <n v="31.12"/>
    <n v="4"/>
    <n v="0"/>
    <n v="0.31119999999999948"/>
  </r>
  <r>
    <n v="7481"/>
    <s v="CA-2011-167199"/>
    <x v="2"/>
    <x v="1037"/>
    <d v="2011-01-11T00:00:00"/>
    <s v="Standard Class"/>
    <s v="ME-17320"/>
    <s v="Maria Etezadi"/>
    <x v="2"/>
    <x v="0"/>
    <s v="Henderson"/>
    <x v="0"/>
    <n v="42420"/>
    <x v="0"/>
    <s v="OFF-PA-10000955"/>
    <x v="1"/>
    <x v="10"/>
    <x v="774"/>
    <n v="6.54"/>
    <n v="1"/>
    <n v="0"/>
    <n v="3.0084"/>
  </r>
  <r>
    <n v="7482"/>
    <s v="CA-2013-124583"/>
    <x v="0"/>
    <x v="142"/>
    <d v="2013-09-04T00:00:00"/>
    <s v="Second Class"/>
    <s v="LB-16795"/>
    <s v="Laurel Beltran"/>
    <x v="2"/>
    <x v="0"/>
    <s v="Huntington Beach"/>
    <x v="1"/>
    <n v="92646"/>
    <x v="1"/>
    <s v="OFF-EN-10002500"/>
    <x v="1"/>
    <x v="12"/>
    <x v="118"/>
    <n v="12.78"/>
    <n v="1"/>
    <n v="0"/>
    <n v="5.7509999999999994"/>
  </r>
  <r>
    <n v="7483"/>
    <s v="CA-2011-113964"/>
    <x v="2"/>
    <x v="865"/>
    <d v="2011-09-30T00:00:00"/>
    <s v="Standard Class"/>
    <s v="JP-16135"/>
    <s v="Julie Prescott"/>
    <x v="2"/>
    <x v="0"/>
    <s v="New York City"/>
    <x v="15"/>
    <n v="10011"/>
    <x v="3"/>
    <s v="OFF-BI-10004654"/>
    <x v="1"/>
    <x v="8"/>
    <x v="68"/>
    <n v="18.463999999999999"/>
    <n v="4"/>
    <n v="0.2"/>
    <n v="6.9239999999999995"/>
  </r>
  <r>
    <n v="7484"/>
    <s v="CA-2011-129938"/>
    <x v="2"/>
    <x v="534"/>
    <d v="2011-12-17T00:00:00"/>
    <s v="Second Class"/>
    <s v="EB-13705"/>
    <s v="Ed Braxton"/>
    <x v="1"/>
    <x v="0"/>
    <s v="Philadelphia"/>
    <x v="9"/>
    <n v="19140"/>
    <x v="3"/>
    <s v="FUR-CH-10003774"/>
    <x v="0"/>
    <x v="1"/>
    <x v="1185"/>
    <n v="445.80200000000002"/>
    <n v="7"/>
    <n v="0.3"/>
    <n v="-108.26620000000001"/>
  </r>
  <r>
    <n v="7485"/>
    <s v="CA-2014-135111"/>
    <x v="3"/>
    <x v="116"/>
    <d v="2015-01-03T00:00:00"/>
    <s v="Standard Class"/>
    <s v="CS-12400"/>
    <s v="Christopher Schild"/>
    <x v="2"/>
    <x v="0"/>
    <s v="Fargo"/>
    <x v="46"/>
    <n v="58103"/>
    <x v="2"/>
    <s v="OFF-AR-10004707"/>
    <x v="1"/>
    <x v="6"/>
    <x v="33"/>
    <n v="2.48"/>
    <n v="1"/>
    <n v="0"/>
    <n v="0.86799999999999988"/>
  </r>
  <r>
    <n v="7486"/>
    <s v="CA-2014-135111"/>
    <x v="3"/>
    <x v="116"/>
    <d v="2015-01-03T00:00:00"/>
    <s v="Standard Class"/>
    <s v="CS-12400"/>
    <s v="Christopher Schild"/>
    <x v="2"/>
    <x v="0"/>
    <s v="Fargo"/>
    <x v="46"/>
    <n v="58103"/>
    <x v="2"/>
    <s v="OFF-BI-10004040"/>
    <x v="1"/>
    <x v="8"/>
    <x v="1478"/>
    <n v="25.9"/>
    <n v="5"/>
    <n v="0"/>
    <n v="12.690999999999999"/>
  </r>
  <r>
    <n v="7487"/>
    <s v="US-2012-134558"/>
    <x v="1"/>
    <x v="546"/>
    <d v="2012-12-24T00:00:00"/>
    <s v="Second Class"/>
    <s v="PM-19135"/>
    <s v="Peter McVee"/>
    <x v="2"/>
    <x v="0"/>
    <s v="Dover"/>
    <x v="38"/>
    <n v="3820"/>
    <x v="3"/>
    <s v="OFF-PA-10001184"/>
    <x v="1"/>
    <x v="10"/>
    <x v="1307"/>
    <n v="29.900000000000002"/>
    <n v="5"/>
    <n v="0"/>
    <n v="14.651"/>
  </r>
  <r>
    <n v="7488"/>
    <s v="US-2012-134558"/>
    <x v="1"/>
    <x v="546"/>
    <d v="2012-12-24T00:00:00"/>
    <s v="Second Class"/>
    <s v="PM-19135"/>
    <s v="Peter McVee"/>
    <x v="2"/>
    <x v="0"/>
    <s v="Dover"/>
    <x v="38"/>
    <n v="3820"/>
    <x v="3"/>
    <s v="TEC-AC-10004145"/>
    <x v="2"/>
    <x v="11"/>
    <x v="1264"/>
    <n v="2249.91"/>
    <n v="9"/>
    <n v="0"/>
    <n v="517.47930000000008"/>
  </r>
  <r>
    <n v="7489"/>
    <s v="US-2012-134558"/>
    <x v="1"/>
    <x v="546"/>
    <d v="2012-12-24T00:00:00"/>
    <s v="Second Class"/>
    <s v="PM-19135"/>
    <s v="Peter McVee"/>
    <x v="2"/>
    <x v="0"/>
    <s v="Dover"/>
    <x v="38"/>
    <n v="3820"/>
    <x v="3"/>
    <s v="FUR-TA-10003473"/>
    <x v="0"/>
    <x v="3"/>
    <x v="214"/>
    <n v="1053.164"/>
    <n v="4"/>
    <n v="0.3"/>
    <n v="-105.31639999999993"/>
  </r>
  <r>
    <n v="7490"/>
    <s v="CA-2014-157196"/>
    <x v="3"/>
    <x v="60"/>
    <d v="2014-11-10T00:00:00"/>
    <s v="Standard Class"/>
    <s v="AA-10645"/>
    <s v="Anna Andreadi"/>
    <x v="0"/>
    <x v="0"/>
    <s v="San Diego"/>
    <x v="1"/>
    <n v="92105"/>
    <x v="1"/>
    <s v="OFF-PA-10003172"/>
    <x v="1"/>
    <x v="10"/>
    <x v="846"/>
    <n v="12.96"/>
    <n v="2"/>
    <n v="0"/>
    <n v="6.2208000000000006"/>
  </r>
  <r>
    <n v="7491"/>
    <s v="CA-2012-108672"/>
    <x v="1"/>
    <x v="229"/>
    <d v="2012-09-16T00:00:00"/>
    <s v="Standard Class"/>
    <s v="FA-14230"/>
    <s v="Frank Atkinson"/>
    <x v="1"/>
    <x v="0"/>
    <s v="Los Angeles"/>
    <x v="1"/>
    <n v="90032"/>
    <x v="1"/>
    <s v="FUR-FU-10003799"/>
    <x v="0"/>
    <x v="5"/>
    <x v="90"/>
    <n v="106.68"/>
    <n v="6"/>
    <n v="0"/>
    <n v="33.070799999999991"/>
  </r>
  <r>
    <n v="7492"/>
    <s v="US-2014-118598"/>
    <x v="3"/>
    <x v="673"/>
    <d v="2014-11-17T00:00:00"/>
    <s v="Same Day"/>
    <s v="CM-12190"/>
    <s v="Charlotte Melton"/>
    <x v="0"/>
    <x v="0"/>
    <s v="Utica"/>
    <x v="15"/>
    <n v="13501"/>
    <x v="3"/>
    <s v="TEC-PH-10002583"/>
    <x v="2"/>
    <x v="7"/>
    <x v="1708"/>
    <n v="119.94"/>
    <n v="6"/>
    <n v="0"/>
    <n v="5.9969999999999857"/>
  </r>
  <r>
    <n v="7493"/>
    <s v="US-2014-160836"/>
    <x v="3"/>
    <x v="220"/>
    <d v="2014-09-17T00:00:00"/>
    <s v="Standard Class"/>
    <s v="CC-12475"/>
    <s v="Cindy Chapman"/>
    <x v="0"/>
    <x v="0"/>
    <s v="Houston"/>
    <x v="5"/>
    <n v="77070"/>
    <x v="2"/>
    <s v="OFF-PA-10004239"/>
    <x v="1"/>
    <x v="10"/>
    <x v="1412"/>
    <n v="10.272000000000002"/>
    <n v="3"/>
    <n v="0.2"/>
    <n v="3.2099999999999982"/>
  </r>
  <r>
    <n v="7494"/>
    <s v="US-2014-160836"/>
    <x v="3"/>
    <x v="220"/>
    <d v="2014-09-17T00:00:00"/>
    <s v="Standard Class"/>
    <s v="CC-12475"/>
    <s v="Cindy Chapman"/>
    <x v="0"/>
    <x v="0"/>
    <s v="Houston"/>
    <x v="5"/>
    <n v="77070"/>
    <x v="2"/>
    <s v="FUR-TA-10002855"/>
    <x v="0"/>
    <x v="3"/>
    <x v="1189"/>
    <n v="512.19000000000005"/>
    <n v="5"/>
    <n v="0.3"/>
    <n v="-65.853000000000009"/>
  </r>
  <r>
    <n v="7495"/>
    <s v="US-2014-160836"/>
    <x v="3"/>
    <x v="220"/>
    <d v="2014-09-17T00:00:00"/>
    <s v="Standard Class"/>
    <s v="CC-12475"/>
    <s v="Cindy Chapman"/>
    <x v="0"/>
    <x v="0"/>
    <s v="Houston"/>
    <x v="5"/>
    <n v="77070"/>
    <x v="2"/>
    <s v="OFF-AP-10001626"/>
    <x v="1"/>
    <x v="9"/>
    <x v="1016"/>
    <n v="1.5559999999999996"/>
    <n v="2"/>
    <n v="0.8"/>
    <n v="-4.2012"/>
  </r>
  <r>
    <n v="7496"/>
    <s v="CA-2014-121048"/>
    <x v="3"/>
    <x v="1163"/>
    <d v="2014-07-19T00:00:00"/>
    <s v="Standard Class"/>
    <s v="TC-21295"/>
    <s v="Toby Carlisle"/>
    <x v="0"/>
    <x v="0"/>
    <s v="Westminster"/>
    <x v="1"/>
    <n v="92683"/>
    <x v="1"/>
    <s v="OFF-BI-10004022"/>
    <x v="1"/>
    <x v="8"/>
    <x v="748"/>
    <n v="4.4479999999999995"/>
    <n v="2"/>
    <n v="0.2"/>
    <n v="1.4455999999999996"/>
  </r>
  <r>
    <n v="7497"/>
    <s v="CA-2014-121048"/>
    <x v="3"/>
    <x v="1163"/>
    <d v="2014-07-19T00:00:00"/>
    <s v="Standard Class"/>
    <s v="TC-21295"/>
    <s v="Toby Carlisle"/>
    <x v="0"/>
    <x v="0"/>
    <s v="Westminster"/>
    <x v="1"/>
    <n v="92683"/>
    <x v="1"/>
    <s v="FUR-FU-10003601"/>
    <x v="0"/>
    <x v="5"/>
    <x v="729"/>
    <n v="276.69"/>
    <n v="3"/>
    <n v="0"/>
    <n v="49.804199999999994"/>
  </r>
  <r>
    <n v="7498"/>
    <s v="CA-2014-121048"/>
    <x v="3"/>
    <x v="1163"/>
    <d v="2014-07-19T00:00:00"/>
    <s v="Standard Class"/>
    <s v="TC-21295"/>
    <s v="Toby Carlisle"/>
    <x v="0"/>
    <x v="0"/>
    <s v="Westminster"/>
    <x v="1"/>
    <n v="92683"/>
    <x v="1"/>
    <s v="OFF-FA-10000490"/>
    <x v="1"/>
    <x v="13"/>
    <x v="307"/>
    <n v="4.96"/>
    <n v="4"/>
    <n v="0"/>
    <n v="2.3311999999999999"/>
  </r>
  <r>
    <n v="7499"/>
    <s v="CA-2014-121048"/>
    <x v="3"/>
    <x v="1163"/>
    <d v="2014-07-19T00:00:00"/>
    <s v="Standard Class"/>
    <s v="TC-21295"/>
    <s v="Toby Carlisle"/>
    <x v="0"/>
    <x v="0"/>
    <s v="Westminster"/>
    <x v="1"/>
    <n v="92683"/>
    <x v="1"/>
    <s v="OFF-AR-10004042"/>
    <x v="1"/>
    <x v="6"/>
    <x v="30"/>
    <n v="71.92"/>
    <n v="4"/>
    <n v="0"/>
    <n v="20.856799999999993"/>
  </r>
  <r>
    <n v="7500"/>
    <s v="CA-2014-121048"/>
    <x v="3"/>
    <x v="1163"/>
    <d v="2014-07-19T00:00:00"/>
    <s v="Standard Class"/>
    <s v="TC-21295"/>
    <s v="Toby Carlisle"/>
    <x v="0"/>
    <x v="0"/>
    <s v="Westminster"/>
    <x v="1"/>
    <n v="92683"/>
    <x v="1"/>
    <s v="FUR-FU-10002960"/>
    <x v="0"/>
    <x v="5"/>
    <x v="190"/>
    <n v="18.84"/>
    <n v="3"/>
    <n v="0"/>
    <n v="7.9128000000000007"/>
  </r>
  <r>
    <n v="7501"/>
    <s v="CA-2014-121048"/>
    <x v="3"/>
    <x v="1163"/>
    <d v="2014-07-19T00:00:00"/>
    <s v="Standard Class"/>
    <s v="TC-21295"/>
    <s v="Toby Carlisle"/>
    <x v="0"/>
    <x v="0"/>
    <s v="Westminster"/>
    <x v="1"/>
    <n v="92683"/>
    <x v="1"/>
    <s v="TEC-AC-10000991"/>
    <x v="2"/>
    <x v="11"/>
    <x v="432"/>
    <n v="140.97"/>
    <n v="3"/>
    <n v="0"/>
    <n v="19.735800000000005"/>
  </r>
  <r>
    <n v="7502"/>
    <s v="CA-2014-121048"/>
    <x v="3"/>
    <x v="1163"/>
    <d v="2014-07-19T00:00:00"/>
    <s v="Standard Class"/>
    <s v="TC-21295"/>
    <s v="Toby Carlisle"/>
    <x v="0"/>
    <x v="0"/>
    <s v="Westminster"/>
    <x v="1"/>
    <n v="92683"/>
    <x v="1"/>
    <s v="TEC-PH-10004977"/>
    <x v="2"/>
    <x v="7"/>
    <x v="34"/>
    <n v="470.37600000000009"/>
    <n v="3"/>
    <n v="0.2"/>
    <n v="52.917299999999955"/>
  </r>
  <r>
    <n v="7503"/>
    <s v="US-2014-120117"/>
    <x v="3"/>
    <x v="983"/>
    <d v="2014-03-31T00:00:00"/>
    <s v="Same Day"/>
    <s v="TB-21400"/>
    <s v="Tom Boeckenhauer"/>
    <x v="0"/>
    <x v="0"/>
    <s v="Los Angeles"/>
    <x v="1"/>
    <n v="90036"/>
    <x v="1"/>
    <s v="OFF-AR-10000817"/>
    <x v="1"/>
    <x v="6"/>
    <x v="1255"/>
    <n v="6.08"/>
    <n v="2"/>
    <n v="0"/>
    <n v="2.0671999999999997"/>
  </r>
  <r>
    <n v="7504"/>
    <s v="US-2014-120117"/>
    <x v="3"/>
    <x v="983"/>
    <d v="2014-03-31T00:00:00"/>
    <s v="Same Day"/>
    <s v="TB-21400"/>
    <s v="Tom Boeckenhauer"/>
    <x v="0"/>
    <x v="0"/>
    <s v="Los Angeles"/>
    <x v="1"/>
    <n v="90036"/>
    <x v="1"/>
    <s v="TEC-PH-10002447"/>
    <x v="2"/>
    <x v="7"/>
    <x v="53"/>
    <n v="164.79200000000003"/>
    <n v="1"/>
    <n v="0.2"/>
    <n v="18.539099999999991"/>
  </r>
  <r>
    <n v="7505"/>
    <s v="CA-2013-158043"/>
    <x v="0"/>
    <x v="1011"/>
    <d v="2013-02-04T00:00:00"/>
    <s v="Second Class"/>
    <s v="JK-15325"/>
    <s v="Jason Klamczynski"/>
    <x v="1"/>
    <x v="0"/>
    <s v="Atlantic City"/>
    <x v="30"/>
    <n v="8401"/>
    <x v="3"/>
    <s v="OFF-EN-10003134"/>
    <x v="1"/>
    <x v="12"/>
    <x v="33"/>
    <n v="23.36"/>
    <n v="2"/>
    <n v="0"/>
    <n v="11.68"/>
  </r>
  <r>
    <n v="7506"/>
    <s v="US-2014-106579"/>
    <x v="3"/>
    <x v="110"/>
    <d v="2014-06-14T00:00:00"/>
    <s v="Standard Class"/>
    <s v="BW-11200"/>
    <s v="Ben Wallace"/>
    <x v="0"/>
    <x v="0"/>
    <s v="Skokie"/>
    <x v="10"/>
    <n v="60076"/>
    <x v="2"/>
    <s v="OFF-BI-10000309"/>
    <x v="1"/>
    <x v="8"/>
    <x v="334"/>
    <n v="12.175999999999998"/>
    <n v="4"/>
    <n v="0.8"/>
    <n v="-18.872800000000009"/>
  </r>
  <r>
    <n v="7507"/>
    <s v="CA-2011-115889"/>
    <x v="2"/>
    <x v="981"/>
    <d v="2011-11-06T00:00:00"/>
    <s v="Standard Class"/>
    <s v="SH-20395"/>
    <s v="Shahid Hopkins"/>
    <x v="0"/>
    <x v="0"/>
    <s v="San Francisco"/>
    <x v="1"/>
    <n v="94122"/>
    <x v="1"/>
    <s v="TEC-PH-10001615"/>
    <x v="2"/>
    <x v="7"/>
    <x v="1108"/>
    <n v="46.384"/>
    <n v="2"/>
    <n v="0.2"/>
    <n v="5.2181999999999924"/>
  </r>
  <r>
    <n v="7508"/>
    <s v="CA-2011-115889"/>
    <x v="2"/>
    <x v="981"/>
    <d v="2011-11-06T00:00:00"/>
    <s v="Standard Class"/>
    <s v="SH-20395"/>
    <s v="Shahid Hopkins"/>
    <x v="0"/>
    <x v="0"/>
    <s v="San Francisco"/>
    <x v="1"/>
    <n v="94122"/>
    <x v="1"/>
    <s v="OFF-ST-10003208"/>
    <x v="1"/>
    <x v="4"/>
    <x v="243"/>
    <n v="362.92"/>
    <n v="2"/>
    <n v="0"/>
    <n v="105.24679999999995"/>
  </r>
  <r>
    <n v="7509"/>
    <s v="US-2014-161935"/>
    <x v="3"/>
    <x v="1163"/>
    <d v="2014-07-19T00:00:00"/>
    <s v="Standard Class"/>
    <s v="JL-15835"/>
    <s v="John Lee"/>
    <x v="0"/>
    <x v="0"/>
    <s v="Columbus"/>
    <x v="24"/>
    <n v="43229"/>
    <x v="3"/>
    <s v="OFF-PA-10000605"/>
    <x v="1"/>
    <x v="10"/>
    <x v="808"/>
    <n v="9.2480000000000011"/>
    <n v="2"/>
    <n v="0.2"/>
    <n v="3.3524000000000003"/>
  </r>
  <r>
    <n v="7510"/>
    <s v="US-2014-161935"/>
    <x v="3"/>
    <x v="1163"/>
    <d v="2014-07-19T00:00:00"/>
    <s v="Standard Class"/>
    <s v="JL-15835"/>
    <s v="John Lee"/>
    <x v="0"/>
    <x v="0"/>
    <s v="Columbus"/>
    <x v="24"/>
    <n v="43229"/>
    <x v="3"/>
    <s v="TEC-PH-10000560"/>
    <x v="2"/>
    <x v="7"/>
    <x v="745"/>
    <n v="1889.9459999999999"/>
    <n v="9"/>
    <n v="0.4"/>
    <n v="-377.98919999999998"/>
  </r>
  <r>
    <n v="7511"/>
    <s v="US-2014-161935"/>
    <x v="3"/>
    <x v="1163"/>
    <d v="2014-07-19T00:00:00"/>
    <s v="Standard Class"/>
    <s v="JL-15835"/>
    <s v="John Lee"/>
    <x v="0"/>
    <x v="0"/>
    <s v="Columbus"/>
    <x v="24"/>
    <n v="43229"/>
    <x v="3"/>
    <s v="OFF-ST-10003455"/>
    <x v="1"/>
    <x v="4"/>
    <x v="169"/>
    <n v="62.040000000000006"/>
    <n v="5"/>
    <n v="0.2"/>
    <n v="4.6530000000000022"/>
  </r>
  <r>
    <n v="7512"/>
    <s v="US-2014-161935"/>
    <x v="3"/>
    <x v="1163"/>
    <d v="2014-07-19T00:00:00"/>
    <s v="Standard Class"/>
    <s v="JL-15835"/>
    <s v="John Lee"/>
    <x v="0"/>
    <x v="0"/>
    <s v="Columbus"/>
    <x v="24"/>
    <n v="43229"/>
    <x v="3"/>
    <s v="FUR-FU-10002937"/>
    <x v="0"/>
    <x v="5"/>
    <x v="1051"/>
    <n v="396.92000000000007"/>
    <n v="5"/>
    <n v="0.2"/>
    <n v="148.845"/>
  </r>
  <r>
    <n v="7513"/>
    <s v="US-2014-161935"/>
    <x v="3"/>
    <x v="1163"/>
    <d v="2014-07-19T00:00:00"/>
    <s v="Standard Class"/>
    <s v="JL-15835"/>
    <s v="John Lee"/>
    <x v="0"/>
    <x v="0"/>
    <s v="Columbus"/>
    <x v="24"/>
    <n v="43229"/>
    <x v="3"/>
    <s v="OFF-ST-10001837"/>
    <x v="1"/>
    <x v="4"/>
    <x v="1331"/>
    <n v="239.45599999999999"/>
    <n v="7"/>
    <n v="0.2"/>
    <n v="17.959200000000003"/>
  </r>
  <r>
    <n v="7514"/>
    <s v="US-2014-161935"/>
    <x v="3"/>
    <x v="1163"/>
    <d v="2014-07-19T00:00:00"/>
    <s v="Standard Class"/>
    <s v="JL-15835"/>
    <s v="John Lee"/>
    <x v="0"/>
    <x v="0"/>
    <s v="Columbus"/>
    <x v="24"/>
    <n v="43229"/>
    <x v="3"/>
    <s v="OFF-AR-10004757"/>
    <x v="1"/>
    <x v="6"/>
    <x v="342"/>
    <n v="13.120000000000001"/>
    <n v="5"/>
    <n v="0.2"/>
    <n v="2.1319999999999988"/>
  </r>
  <r>
    <n v="7515"/>
    <s v="US-2014-167920"/>
    <x v="3"/>
    <x v="34"/>
    <d v="2014-12-13T00:00:00"/>
    <s v="Second Class"/>
    <s v="JL-15835"/>
    <s v="John Lee"/>
    <x v="0"/>
    <x v="0"/>
    <s v="Richmond"/>
    <x v="0"/>
    <n v="40475"/>
    <x v="0"/>
    <s v="OFF-BI-10004236"/>
    <x v="1"/>
    <x v="8"/>
    <x v="891"/>
    <n v="29.36"/>
    <n v="2"/>
    <n v="0"/>
    <n v="13.505599999999999"/>
  </r>
  <r>
    <n v="7516"/>
    <s v="US-2014-167920"/>
    <x v="3"/>
    <x v="34"/>
    <d v="2014-12-13T00:00:00"/>
    <s v="Second Class"/>
    <s v="JL-15835"/>
    <s v="John Lee"/>
    <x v="0"/>
    <x v="0"/>
    <s v="Richmond"/>
    <x v="0"/>
    <n v="40475"/>
    <x v="0"/>
    <s v="OFF-AP-10000159"/>
    <x v="1"/>
    <x v="9"/>
    <x v="1407"/>
    <n v="214.89999999999998"/>
    <n v="5"/>
    <n v="0"/>
    <n v="62.32099999999997"/>
  </r>
  <r>
    <n v="7517"/>
    <s v="US-2014-167920"/>
    <x v="3"/>
    <x v="34"/>
    <d v="2014-12-13T00:00:00"/>
    <s v="Second Class"/>
    <s v="JL-15835"/>
    <s v="John Lee"/>
    <x v="0"/>
    <x v="0"/>
    <s v="Richmond"/>
    <x v="0"/>
    <n v="40475"/>
    <x v="0"/>
    <s v="OFF-BI-10003274"/>
    <x v="1"/>
    <x v="8"/>
    <x v="122"/>
    <n v="15.92"/>
    <n v="4"/>
    <n v="0"/>
    <n v="7.4824000000000002"/>
  </r>
  <r>
    <n v="7518"/>
    <s v="US-2014-167920"/>
    <x v="3"/>
    <x v="34"/>
    <d v="2014-12-13T00:00:00"/>
    <s v="Second Class"/>
    <s v="JL-15835"/>
    <s v="John Lee"/>
    <x v="0"/>
    <x v="0"/>
    <s v="Richmond"/>
    <x v="0"/>
    <n v="40475"/>
    <x v="0"/>
    <s v="TEC-AC-10001013"/>
    <x v="2"/>
    <x v="11"/>
    <x v="813"/>
    <n v="146.44999999999999"/>
    <n v="5"/>
    <n v="0"/>
    <n v="48.328499999999991"/>
  </r>
  <r>
    <n v="7519"/>
    <s v="US-2014-167920"/>
    <x v="3"/>
    <x v="34"/>
    <d v="2014-12-13T00:00:00"/>
    <s v="Second Class"/>
    <s v="JL-15835"/>
    <s v="John Lee"/>
    <x v="0"/>
    <x v="0"/>
    <s v="Richmond"/>
    <x v="0"/>
    <n v="40475"/>
    <x v="0"/>
    <s v="OFF-ST-10004963"/>
    <x v="1"/>
    <x v="4"/>
    <x v="460"/>
    <n v="15.14"/>
    <n v="1"/>
    <n v="0"/>
    <n v="0.60559999999999903"/>
  </r>
  <r>
    <n v="7520"/>
    <s v="US-2014-167920"/>
    <x v="3"/>
    <x v="34"/>
    <d v="2014-12-13T00:00:00"/>
    <s v="Second Class"/>
    <s v="JL-15835"/>
    <s v="John Lee"/>
    <x v="0"/>
    <x v="0"/>
    <s v="Richmond"/>
    <x v="0"/>
    <n v="40475"/>
    <x v="0"/>
    <s v="OFF-LA-10004409"/>
    <x v="1"/>
    <x v="2"/>
    <x v="1550"/>
    <n v="5.76"/>
    <n v="2"/>
    <n v="0"/>
    <n v="2.6495999999999995"/>
  </r>
  <r>
    <n v="7521"/>
    <s v="US-2014-167920"/>
    <x v="3"/>
    <x v="34"/>
    <d v="2014-12-13T00:00:00"/>
    <s v="Second Class"/>
    <s v="JL-15835"/>
    <s v="John Lee"/>
    <x v="0"/>
    <x v="0"/>
    <s v="Richmond"/>
    <x v="0"/>
    <n v="40475"/>
    <x v="0"/>
    <s v="TEC-CO-10001046"/>
    <x v="2"/>
    <x v="16"/>
    <x v="874"/>
    <n v="1399.98"/>
    <n v="2"/>
    <n v="0"/>
    <n v="629.99099999999999"/>
  </r>
  <r>
    <n v="7522"/>
    <s v="CA-2013-162383"/>
    <x v="0"/>
    <x v="64"/>
    <d v="2013-09-12T00:00:00"/>
    <s v="Standard Class"/>
    <s v="MD-17350"/>
    <s v="Maribeth Dona"/>
    <x v="0"/>
    <x v="0"/>
    <s v="Lancaster"/>
    <x v="24"/>
    <n v="43130"/>
    <x v="3"/>
    <s v="OFF-BI-10002824"/>
    <x v="1"/>
    <x v="8"/>
    <x v="523"/>
    <n v="8.9520000000000017"/>
    <n v="2"/>
    <n v="0.7"/>
    <n v="-7.4600000000000009"/>
  </r>
  <r>
    <n v="7523"/>
    <s v="CA-2013-162383"/>
    <x v="0"/>
    <x v="64"/>
    <d v="2013-09-12T00:00:00"/>
    <s v="Standard Class"/>
    <s v="MD-17350"/>
    <s v="Maribeth Dona"/>
    <x v="0"/>
    <x v="0"/>
    <s v="Lancaster"/>
    <x v="24"/>
    <n v="43130"/>
    <x v="3"/>
    <s v="OFF-BI-10001757"/>
    <x v="1"/>
    <x v="8"/>
    <x v="1158"/>
    <n v="8.8560000000000016"/>
    <n v="6"/>
    <n v="0.7"/>
    <n v="-6.4944000000000024"/>
  </r>
  <r>
    <n v="7524"/>
    <s v="CA-2013-162383"/>
    <x v="0"/>
    <x v="64"/>
    <d v="2013-09-12T00:00:00"/>
    <s v="Standard Class"/>
    <s v="MD-17350"/>
    <s v="Maribeth Dona"/>
    <x v="0"/>
    <x v="0"/>
    <s v="Lancaster"/>
    <x v="24"/>
    <n v="43130"/>
    <x v="3"/>
    <s v="FUR-CH-10004477"/>
    <x v="0"/>
    <x v="1"/>
    <x v="211"/>
    <n v="85.245999999999995"/>
    <n v="2"/>
    <n v="0.3"/>
    <n v="-1.217800000000004"/>
  </r>
  <r>
    <n v="7525"/>
    <s v="CA-2011-125731"/>
    <x v="2"/>
    <x v="1076"/>
    <d v="2011-09-16T00:00:00"/>
    <s v="Standard Class"/>
    <s v="CL-12565"/>
    <s v="Clay Ludtke"/>
    <x v="0"/>
    <x v="0"/>
    <s v="Gresham"/>
    <x v="21"/>
    <n v="97030"/>
    <x v="1"/>
    <s v="OFF-EN-10003072"/>
    <x v="1"/>
    <x v="12"/>
    <x v="767"/>
    <n v="21.728000000000002"/>
    <n v="7"/>
    <n v="0.2"/>
    <n v="7.6047999999999991"/>
  </r>
  <r>
    <n v="7526"/>
    <s v="CA-2011-125731"/>
    <x v="2"/>
    <x v="1076"/>
    <d v="2011-09-16T00:00:00"/>
    <s v="Standard Class"/>
    <s v="CL-12565"/>
    <s v="Clay Ludtke"/>
    <x v="0"/>
    <x v="0"/>
    <s v="Gresham"/>
    <x v="21"/>
    <n v="97030"/>
    <x v="1"/>
    <s v="FUR-CH-10003973"/>
    <x v="0"/>
    <x v="1"/>
    <x v="858"/>
    <n v="1487.04"/>
    <n v="5"/>
    <n v="0.2"/>
    <n v="148.70400000000006"/>
  </r>
  <r>
    <n v="7527"/>
    <s v="US-2014-106145"/>
    <x v="3"/>
    <x v="986"/>
    <d v="2014-09-27T00:00:00"/>
    <s v="Same Day"/>
    <s v="RA-19885"/>
    <s v="Ruben Ausman"/>
    <x v="1"/>
    <x v="0"/>
    <s v="San Francisco"/>
    <x v="1"/>
    <n v="94109"/>
    <x v="1"/>
    <s v="OFF-EN-10001028"/>
    <x v="1"/>
    <x v="12"/>
    <x v="33"/>
    <n v="71.88"/>
    <n v="6"/>
    <n v="0"/>
    <n v="33.064799999999998"/>
  </r>
  <r>
    <n v="7528"/>
    <s v="US-2014-106145"/>
    <x v="3"/>
    <x v="986"/>
    <d v="2014-09-27T00:00:00"/>
    <s v="Same Day"/>
    <s v="RA-19885"/>
    <s v="Ruben Ausman"/>
    <x v="1"/>
    <x v="0"/>
    <s v="San Francisco"/>
    <x v="1"/>
    <n v="94109"/>
    <x v="1"/>
    <s v="FUR-FU-10003829"/>
    <x v="0"/>
    <x v="5"/>
    <x v="1369"/>
    <n v="9.24"/>
    <n v="3"/>
    <n v="0"/>
    <n v="2.9567999999999994"/>
  </r>
  <r>
    <n v="7529"/>
    <s v="US-2014-106145"/>
    <x v="3"/>
    <x v="986"/>
    <d v="2014-09-27T00:00:00"/>
    <s v="Same Day"/>
    <s v="RA-19885"/>
    <s v="Ruben Ausman"/>
    <x v="1"/>
    <x v="0"/>
    <s v="San Francisco"/>
    <x v="1"/>
    <n v="94109"/>
    <x v="1"/>
    <s v="OFF-PA-10002245"/>
    <x v="1"/>
    <x v="10"/>
    <x v="1334"/>
    <n v="35.880000000000003"/>
    <n v="6"/>
    <n v="0"/>
    <n v="16.146000000000001"/>
  </r>
  <r>
    <n v="7530"/>
    <s v="US-2014-106145"/>
    <x v="3"/>
    <x v="986"/>
    <d v="2014-09-27T00:00:00"/>
    <s v="Same Day"/>
    <s v="RA-19885"/>
    <s v="Ruben Ausman"/>
    <x v="1"/>
    <x v="0"/>
    <s v="San Francisco"/>
    <x v="1"/>
    <n v="94109"/>
    <x v="1"/>
    <s v="OFF-BI-10002215"/>
    <x v="1"/>
    <x v="8"/>
    <x v="20"/>
    <n v="17.04"/>
    <n v="3"/>
    <n v="0.2"/>
    <n v="5.5379999999999985"/>
  </r>
  <r>
    <n v="7531"/>
    <s v="US-2014-106145"/>
    <x v="3"/>
    <x v="986"/>
    <d v="2014-09-27T00:00:00"/>
    <s v="Same Day"/>
    <s v="RA-19885"/>
    <s v="Ruben Ausman"/>
    <x v="1"/>
    <x v="0"/>
    <s v="San Francisco"/>
    <x v="1"/>
    <n v="94109"/>
    <x v="1"/>
    <s v="OFF-BI-10003925"/>
    <x v="1"/>
    <x v="8"/>
    <x v="751"/>
    <n v="931.17600000000016"/>
    <n v="3"/>
    <n v="0.2"/>
    <n v="314.27190000000002"/>
  </r>
  <r>
    <n v="7532"/>
    <s v="CA-2013-107146"/>
    <x v="0"/>
    <x v="26"/>
    <d v="2013-06-20T00:00:00"/>
    <s v="First Class"/>
    <s v="LC-16885"/>
    <s v="Lena Creighton"/>
    <x v="0"/>
    <x v="0"/>
    <s v="Longmont"/>
    <x v="22"/>
    <n v="80501"/>
    <x v="1"/>
    <s v="FUR-FU-10002298"/>
    <x v="0"/>
    <x v="5"/>
    <x v="1296"/>
    <n v="266.35200000000003"/>
    <n v="3"/>
    <n v="0.2"/>
    <n v="-13.317600000000013"/>
  </r>
  <r>
    <n v="7533"/>
    <s v="CA-2013-107146"/>
    <x v="0"/>
    <x v="26"/>
    <d v="2013-06-20T00:00:00"/>
    <s v="First Class"/>
    <s v="LC-16885"/>
    <s v="Lena Creighton"/>
    <x v="0"/>
    <x v="0"/>
    <s v="Longmont"/>
    <x v="22"/>
    <n v="80501"/>
    <x v="1"/>
    <s v="FUR-CH-10004853"/>
    <x v="0"/>
    <x v="1"/>
    <x v="526"/>
    <n v="483.13599999999997"/>
    <n v="4"/>
    <n v="0.2"/>
    <n v="54.352799999999945"/>
  </r>
  <r>
    <n v="7534"/>
    <s v="US-2014-134642"/>
    <x v="3"/>
    <x v="906"/>
    <d v="2014-03-02T00:00:00"/>
    <s v="Standard Class"/>
    <s v="SW-20245"/>
    <s v="Scot Wooten"/>
    <x v="0"/>
    <x v="0"/>
    <s v="Greenville"/>
    <x v="3"/>
    <n v="27834"/>
    <x v="0"/>
    <s v="FUR-CH-10002880"/>
    <x v="0"/>
    <x v="1"/>
    <x v="801"/>
    <n v="196.78399999999999"/>
    <n v="2"/>
    <n v="0.2"/>
    <n v="-22.138200000000012"/>
  </r>
  <r>
    <n v="7535"/>
    <s v="US-2014-134642"/>
    <x v="3"/>
    <x v="906"/>
    <d v="2014-03-02T00:00:00"/>
    <s v="Standard Class"/>
    <s v="SW-20245"/>
    <s v="Scot Wooten"/>
    <x v="0"/>
    <x v="0"/>
    <s v="Greenville"/>
    <x v="3"/>
    <n v="27834"/>
    <x v="0"/>
    <s v="FUR-BO-10004709"/>
    <x v="0"/>
    <x v="0"/>
    <x v="263"/>
    <n v="231.92000000000002"/>
    <n v="5"/>
    <n v="0.2"/>
    <n v="5.7980000000000018"/>
  </r>
  <r>
    <n v="7536"/>
    <s v="US-2014-160143"/>
    <x v="3"/>
    <x v="185"/>
    <d v="2014-04-08T00:00:00"/>
    <s v="Standard Class"/>
    <s v="HG-14965"/>
    <s v="Henry Goldwyn"/>
    <x v="1"/>
    <x v="0"/>
    <s v="Los Angeles"/>
    <x v="1"/>
    <n v="90004"/>
    <x v="1"/>
    <s v="OFF-SU-10004231"/>
    <x v="1"/>
    <x v="14"/>
    <x v="552"/>
    <n v="29.700000000000003"/>
    <n v="3"/>
    <n v="0"/>
    <n v="8.0190000000000001"/>
  </r>
  <r>
    <n v="7537"/>
    <s v="CA-2014-103415"/>
    <x v="3"/>
    <x v="734"/>
    <d v="2014-12-09T00:00:00"/>
    <s v="Standard Class"/>
    <s v="MV-17485"/>
    <s v="Mark Van Huff"/>
    <x v="0"/>
    <x v="0"/>
    <s v="Houston"/>
    <x v="5"/>
    <n v="77041"/>
    <x v="2"/>
    <s v="FUR-FU-10000820"/>
    <x v="0"/>
    <x v="5"/>
    <x v="1774"/>
    <n v="13.591999999999999"/>
    <n v="2"/>
    <n v="0.6"/>
    <n v="-14.271599999999999"/>
  </r>
  <r>
    <n v="7538"/>
    <s v="CA-2013-106460"/>
    <x v="0"/>
    <x v="317"/>
    <d v="2013-02-22T00:00:00"/>
    <s v="Second Class"/>
    <s v="GT-14710"/>
    <s v="Greg Tran"/>
    <x v="0"/>
    <x v="0"/>
    <s v="San Francisco"/>
    <x v="1"/>
    <n v="94109"/>
    <x v="1"/>
    <s v="OFF-PA-10001736"/>
    <x v="1"/>
    <x v="10"/>
    <x v="129"/>
    <n v="70.88"/>
    <n v="2"/>
    <n v="0"/>
    <n v="33.313599999999994"/>
  </r>
  <r>
    <n v="7539"/>
    <s v="US-2014-112347"/>
    <x v="3"/>
    <x v="574"/>
    <d v="2014-12-07T00:00:00"/>
    <s v="Standard Class"/>
    <s v="BS-11380"/>
    <s v="Bill Stewart"/>
    <x v="1"/>
    <x v="0"/>
    <s v="Denver"/>
    <x v="22"/>
    <n v="80219"/>
    <x v="1"/>
    <s v="OFF-ST-10003306"/>
    <x v="1"/>
    <x v="4"/>
    <x v="380"/>
    <n v="114.28800000000001"/>
    <n v="1"/>
    <n v="0.2"/>
    <n v="12.857399999999984"/>
  </r>
  <r>
    <n v="7540"/>
    <s v="US-2014-112347"/>
    <x v="3"/>
    <x v="574"/>
    <d v="2014-12-07T00:00:00"/>
    <s v="Standard Class"/>
    <s v="BS-11380"/>
    <s v="Bill Stewart"/>
    <x v="1"/>
    <x v="0"/>
    <s v="Denver"/>
    <x v="22"/>
    <n v="80219"/>
    <x v="1"/>
    <s v="OFF-BI-10003707"/>
    <x v="1"/>
    <x v="8"/>
    <x v="776"/>
    <n v="36.624000000000002"/>
    <n v="8"/>
    <n v="0.7"/>
    <n v="-24.41599999999999"/>
  </r>
  <r>
    <n v="7541"/>
    <s v="US-2014-112347"/>
    <x v="3"/>
    <x v="574"/>
    <d v="2014-12-07T00:00:00"/>
    <s v="Standard Class"/>
    <s v="BS-11380"/>
    <s v="Bill Stewart"/>
    <x v="1"/>
    <x v="0"/>
    <s v="Denver"/>
    <x v="22"/>
    <n v="80219"/>
    <x v="1"/>
    <s v="FUR-BO-10003546"/>
    <x v="0"/>
    <x v="0"/>
    <x v="1638"/>
    <n v="242.35200000000003"/>
    <n v="8"/>
    <n v="0.7"/>
    <n v="-363.52799999999991"/>
  </r>
  <r>
    <n v="7542"/>
    <s v="US-2014-112347"/>
    <x v="3"/>
    <x v="574"/>
    <d v="2014-12-07T00:00:00"/>
    <s v="Standard Class"/>
    <s v="BS-11380"/>
    <s v="Bill Stewart"/>
    <x v="1"/>
    <x v="0"/>
    <s v="Denver"/>
    <x v="22"/>
    <n v="80219"/>
    <x v="1"/>
    <s v="TEC-PH-10000213"/>
    <x v="2"/>
    <x v="7"/>
    <x v="1649"/>
    <n v="49.616000000000007"/>
    <n v="2"/>
    <n v="0.2"/>
    <n v="4.9615999999999989"/>
  </r>
  <r>
    <n v="7543"/>
    <s v="US-2014-112347"/>
    <x v="3"/>
    <x v="574"/>
    <d v="2014-12-07T00:00:00"/>
    <s v="Standard Class"/>
    <s v="BS-11380"/>
    <s v="Bill Stewart"/>
    <x v="1"/>
    <x v="0"/>
    <s v="Denver"/>
    <x v="22"/>
    <n v="80219"/>
    <x v="1"/>
    <s v="FUR-FU-10001488"/>
    <x v="0"/>
    <x v="5"/>
    <x v="1040"/>
    <n v="508.70400000000006"/>
    <n v="6"/>
    <n v="0.2"/>
    <n v="0"/>
  </r>
  <r>
    <n v="7544"/>
    <s v="US-2014-112347"/>
    <x v="3"/>
    <x v="574"/>
    <d v="2014-12-07T00:00:00"/>
    <s v="Standard Class"/>
    <s v="BS-11380"/>
    <s v="Bill Stewart"/>
    <x v="1"/>
    <x v="0"/>
    <s v="Denver"/>
    <x v="22"/>
    <n v="80219"/>
    <x v="1"/>
    <s v="TEC-PH-10004833"/>
    <x v="2"/>
    <x v="7"/>
    <x v="1354"/>
    <n v="57.36"/>
    <n v="6"/>
    <n v="0.2"/>
    <n v="-14.34"/>
  </r>
  <r>
    <n v="7545"/>
    <s v="US-2014-112347"/>
    <x v="3"/>
    <x v="574"/>
    <d v="2014-12-07T00:00:00"/>
    <s v="Standard Class"/>
    <s v="BS-11380"/>
    <s v="Bill Stewart"/>
    <x v="1"/>
    <x v="0"/>
    <s v="Denver"/>
    <x v="22"/>
    <n v="80219"/>
    <x v="1"/>
    <s v="FUR-CH-10002335"/>
    <x v="0"/>
    <x v="1"/>
    <x v="623"/>
    <n v="906.68000000000006"/>
    <n v="5"/>
    <n v="0.2"/>
    <n v="68.001000000000033"/>
  </r>
  <r>
    <n v="7546"/>
    <s v="CA-2011-103492"/>
    <x v="2"/>
    <x v="982"/>
    <d v="2011-10-15T00:00:00"/>
    <s v="Standard Class"/>
    <s v="CM-12715"/>
    <s v="Craig Molinari"/>
    <x v="1"/>
    <x v="0"/>
    <s v="Huntsville"/>
    <x v="5"/>
    <n v="77340"/>
    <x v="2"/>
    <s v="TEC-PH-10001128"/>
    <x v="2"/>
    <x v="7"/>
    <x v="1499"/>
    <n v="719.95200000000011"/>
    <n v="6"/>
    <n v="0.2"/>
    <n v="71.995200000000011"/>
  </r>
  <r>
    <n v="7547"/>
    <s v="CA-2011-103492"/>
    <x v="2"/>
    <x v="982"/>
    <d v="2011-10-15T00:00:00"/>
    <s v="Standard Class"/>
    <s v="CM-12715"/>
    <s v="Craig Molinari"/>
    <x v="1"/>
    <x v="0"/>
    <s v="Huntsville"/>
    <x v="5"/>
    <n v="77340"/>
    <x v="2"/>
    <s v="TEC-PH-10004667"/>
    <x v="2"/>
    <x v="7"/>
    <x v="519"/>
    <n v="755.94400000000019"/>
    <n v="7"/>
    <n v="0.2"/>
    <n v="66.145099999999957"/>
  </r>
  <r>
    <n v="7548"/>
    <s v="CA-2011-103492"/>
    <x v="2"/>
    <x v="982"/>
    <d v="2011-10-15T00:00:00"/>
    <s v="Standard Class"/>
    <s v="CM-12715"/>
    <s v="Craig Molinari"/>
    <x v="1"/>
    <x v="0"/>
    <s v="Huntsville"/>
    <x v="5"/>
    <n v="77340"/>
    <x v="2"/>
    <s v="OFF-BI-10004817"/>
    <x v="1"/>
    <x v="8"/>
    <x v="1199"/>
    <n v="11.979999999999997"/>
    <n v="5"/>
    <n v="0.8"/>
    <n v="-19.16800000000001"/>
  </r>
  <r>
    <n v="7549"/>
    <s v="CA-2011-103492"/>
    <x v="2"/>
    <x v="982"/>
    <d v="2011-10-15T00:00:00"/>
    <s v="Standard Class"/>
    <s v="CM-12715"/>
    <s v="Craig Molinari"/>
    <x v="1"/>
    <x v="0"/>
    <s v="Huntsville"/>
    <x v="5"/>
    <n v="77340"/>
    <x v="2"/>
    <s v="OFF-BI-10004140"/>
    <x v="1"/>
    <x v="8"/>
    <x v="304"/>
    <n v="0.8979999999999998"/>
    <n v="1"/>
    <n v="0.8"/>
    <n v="-1.5715000000000008"/>
  </r>
  <r>
    <n v="7550"/>
    <s v="CA-2013-136595"/>
    <x v="0"/>
    <x v="64"/>
    <d v="2013-09-08T00:00:00"/>
    <s v="First Class"/>
    <s v="EM-13825"/>
    <s v="Elizabeth Moffitt"/>
    <x v="1"/>
    <x v="0"/>
    <s v="Houston"/>
    <x v="5"/>
    <n v="77036"/>
    <x v="2"/>
    <s v="FUR-FU-10004671"/>
    <x v="0"/>
    <x v="5"/>
    <x v="1357"/>
    <n v="21.204000000000004"/>
    <n v="3"/>
    <n v="0.6"/>
    <n v="-11.662199999999999"/>
  </r>
  <r>
    <n v="7551"/>
    <s v="CA-2011-140396"/>
    <x v="2"/>
    <x v="1164"/>
    <d v="2011-11-25T00:00:00"/>
    <s v="Standard Class"/>
    <s v="KH-16330"/>
    <s v="Katharine Harms"/>
    <x v="1"/>
    <x v="0"/>
    <s v="New York City"/>
    <x v="15"/>
    <n v="10024"/>
    <x v="3"/>
    <s v="OFF-EN-10002592"/>
    <x v="1"/>
    <x v="12"/>
    <x v="1702"/>
    <n v="34.74"/>
    <n v="3"/>
    <n v="0"/>
    <n v="17.37"/>
  </r>
  <r>
    <n v="7552"/>
    <s v="CA-2011-140396"/>
    <x v="2"/>
    <x v="1164"/>
    <d v="2011-11-25T00:00:00"/>
    <s v="Standard Class"/>
    <s v="KH-16330"/>
    <s v="Katharine Harms"/>
    <x v="1"/>
    <x v="0"/>
    <s v="New York City"/>
    <x v="15"/>
    <n v="10024"/>
    <x v="3"/>
    <s v="TEC-PH-10004447"/>
    <x v="2"/>
    <x v="7"/>
    <x v="857"/>
    <n v="833.94"/>
    <n v="6"/>
    <n v="0"/>
    <n v="216.8244"/>
  </r>
  <r>
    <n v="7553"/>
    <s v="CA-2011-140396"/>
    <x v="2"/>
    <x v="1164"/>
    <d v="2011-11-25T00:00:00"/>
    <s v="Standard Class"/>
    <s v="KH-16330"/>
    <s v="Katharine Harms"/>
    <x v="1"/>
    <x v="0"/>
    <s v="New York City"/>
    <x v="15"/>
    <n v="10024"/>
    <x v="3"/>
    <s v="OFF-BI-10003669"/>
    <x v="1"/>
    <x v="8"/>
    <x v="796"/>
    <n v="12.96"/>
    <n v="3"/>
    <n v="0.2"/>
    <n v="4.5359999999999996"/>
  </r>
  <r>
    <n v="7554"/>
    <s v="CA-2011-140396"/>
    <x v="2"/>
    <x v="1164"/>
    <d v="2011-11-25T00:00:00"/>
    <s v="Standard Class"/>
    <s v="KH-16330"/>
    <s v="Katharine Harms"/>
    <x v="1"/>
    <x v="0"/>
    <s v="New York City"/>
    <x v="15"/>
    <n v="10024"/>
    <x v="3"/>
    <s v="OFF-PA-10000223"/>
    <x v="1"/>
    <x v="10"/>
    <x v="1374"/>
    <n v="25.92"/>
    <n v="4"/>
    <n v="0"/>
    <n v="12.441600000000001"/>
  </r>
  <r>
    <n v="7555"/>
    <s v="CA-2011-114181"/>
    <x v="2"/>
    <x v="1025"/>
    <d v="2011-05-14T00:00:00"/>
    <s v="Second Class"/>
    <s v="AF-10885"/>
    <s v="Art Foster"/>
    <x v="0"/>
    <x v="0"/>
    <s v="Philadelphia"/>
    <x v="9"/>
    <n v="19134"/>
    <x v="3"/>
    <s v="FUR-BO-10004467"/>
    <x v="0"/>
    <x v="0"/>
    <x v="883"/>
    <n v="349.96499999999997"/>
    <n v="7"/>
    <n v="0.5"/>
    <n v="-216.97830000000002"/>
  </r>
  <r>
    <n v="7556"/>
    <s v="CA-2011-114181"/>
    <x v="2"/>
    <x v="1025"/>
    <d v="2011-05-14T00:00:00"/>
    <s v="Second Class"/>
    <s v="AF-10885"/>
    <s v="Art Foster"/>
    <x v="0"/>
    <x v="0"/>
    <s v="Philadelphia"/>
    <x v="9"/>
    <n v="19134"/>
    <x v="3"/>
    <s v="OFF-AR-10000716"/>
    <x v="1"/>
    <x v="6"/>
    <x v="786"/>
    <n v="22.32"/>
    <n v="5"/>
    <n v="0.2"/>
    <n v="5.3010000000000002"/>
  </r>
  <r>
    <n v="7557"/>
    <s v="CA-2014-159506"/>
    <x v="3"/>
    <x v="344"/>
    <d v="2014-12-03T00:00:00"/>
    <s v="Standard Class"/>
    <s v="JR-16210"/>
    <s v="Justin Ritter"/>
    <x v="1"/>
    <x v="0"/>
    <s v="Columbus"/>
    <x v="14"/>
    <n v="47201"/>
    <x v="2"/>
    <s v="OFF-PA-10003641"/>
    <x v="1"/>
    <x v="10"/>
    <x v="938"/>
    <n v="158.28"/>
    <n v="6"/>
    <n v="0"/>
    <n v="72.808799999999991"/>
  </r>
  <r>
    <n v="7558"/>
    <s v="CA-2014-159506"/>
    <x v="3"/>
    <x v="344"/>
    <d v="2014-12-03T00:00:00"/>
    <s v="Standard Class"/>
    <s v="JR-16210"/>
    <s v="Justin Ritter"/>
    <x v="1"/>
    <x v="0"/>
    <s v="Columbus"/>
    <x v="14"/>
    <n v="47201"/>
    <x v="2"/>
    <s v="OFF-BI-10004519"/>
    <x v="1"/>
    <x v="8"/>
    <x v="880"/>
    <n v="497.93999999999994"/>
    <n v="3"/>
    <n v="0"/>
    <n v="224.07299999999998"/>
  </r>
  <r>
    <n v="7559"/>
    <s v="US-2011-137155"/>
    <x v="2"/>
    <x v="301"/>
    <d v="2011-11-05T00:00:00"/>
    <s v="Standard Class"/>
    <s v="DL-12925"/>
    <s v="Daniel Lacy"/>
    <x v="0"/>
    <x v="0"/>
    <s v="Long Beach"/>
    <x v="15"/>
    <n v="11561"/>
    <x v="3"/>
    <s v="OFF-AP-10002518"/>
    <x v="1"/>
    <x v="9"/>
    <x v="158"/>
    <n v="533.93999999999994"/>
    <n v="3"/>
    <n v="0"/>
    <n v="154.84259999999995"/>
  </r>
  <r>
    <n v="7560"/>
    <s v="US-2011-137155"/>
    <x v="2"/>
    <x v="301"/>
    <d v="2011-11-05T00:00:00"/>
    <s v="Standard Class"/>
    <s v="DL-12925"/>
    <s v="Daniel Lacy"/>
    <x v="0"/>
    <x v="0"/>
    <s v="Long Beach"/>
    <x v="15"/>
    <n v="11561"/>
    <x v="3"/>
    <s v="OFF-PA-10000806"/>
    <x v="1"/>
    <x v="10"/>
    <x v="948"/>
    <n v="167.94"/>
    <n v="3"/>
    <n v="0"/>
    <n v="82.290599999999998"/>
  </r>
  <r>
    <n v="7561"/>
    <s v="US-2011-137155"/>
    <x v="2"/>
    <x v="301"/>
    <d v="2011-11-05T00:00:00"/>
    <s v="Standard Class"/>
    <s v="DL-12925"/>
    <s v="Daniel Lacy"/>
    <x v="0"/>
    <x v="0"/>
    <s v="Long Beach"/>
    <x v="15"/>
    <n v="11561"/>
    <x v="3"/>
    <s v="FUR-FU-10003142"/>
    <x v="0"/>
    <x v="5"/>
    <x v="1201"/>
    <n v="31.68"/>
    <n v="6"/>
    <n v="0"/>
    <n v="9.8207999999999984"/>
  </r>
  <r>
    <n v="7562"/>
    <s v="CA-2013-105746"/>
    <x v="0"/>
    <x v="945"/>
    <d v="2014-01-02T00:00:00"/>
    <s v="First Class"/>
    <s v="BD-11605"/>
    <s v="Brian Dahlen"/>
    <x v="0"/>
    <x v="0"/>
    <s v="Lancaster"/>
    <x v="9"/>
    <n v="17602"/>
    <x v="3"/>
    <s v="FUR-CH-10000454"/>
    <x v="0"/>
    <x v="1"/>
    <x v="1"/>
    <n v="170.78599999999997"/>
    <n v="1"/>
    <n v="0.3"/>
    <n v="0"/>
  </r>
  <r>
    <n v="7563"/>
    <s v="US-2013-104815"/>
    <x v="0"/>
    <x v="323"/>
    <d v="2013-09-08T00:00:00"/>
    <s v="Standard Class"/>
    <s v="RB-19570"/>
    <s v="Rob Beeghly"/>
    <x v="0"/>
    <x v="0"/>
    <s v="Chicago"/>
    <x v="10"/>
    <n v="60610"/>
    <x v="2"/>
    <s v="FUR-BO-10003894"/>
    <x v="0"/>
    <x v="0"/>
    <x v="1619"/>
    <n v="198.744"/>
    <n v="4"/>
    <n v="0.3"/>
    <n v="0"/>
  </r>
  <r>
    <n v="7564"/>
    <s v="CA-2014-157672"/>
    <x v="3"/>
    <x v="361"/>
    <d v="2014-10-08T00:00:00"/>
    <s v="First Class"/>
    <s v="RB-19795"/>
    <s v="Ross Baird"/>
    <x v="2"/>
    <x v="0"/>
    <s v="Denver"/>
    <x v="22"/>
    <n v="80219"/>
    <x v="1"/>
    <s v="TEC-AC-10001714"/>
    <x v="2"/>
    <x v="11"/>
    <x v="678"/>
    <n v="63.824000000000005"/>
    <n v="2"/>
    <n v="0.2"/>
    <n v="13.562599999999998"/>
  </r>
  <r>
    <n v="7565"/>
    <s v="US-2013-166660"/>
    <x v="0"/>
    <x v="806"/>
    <d v="2013-02-01T00:00:00"/>
    <s v="Second Class"/>
    <s v="TB-21250"/>
    <s v="Tim Brockman"/>
    <x v="0"/>
    <x v="0"/>
    <s v="Seattle"/>
    <x v="4"/>
    <n v="98103"/>
    <x v="1"/>
    <s v="FUR-CH-10001190"/>
    <x v="0"/>
    <x v="1"/>
    <x v="1326"/>
    <n v="435.16800000000006"/>
    <n v="4"/>
    <n v="0.2"/>
    <n v="-59.835600000000042"/>
  </r>
  <r>
    <n v="7566"/>
    <s v="US-2013-166660"/>
    <x v="0"/>
    <x v="806"/>
    <d v="2013-02-01T00:00:00"/>
    <s v="Second Class"/>
    <s v="TB-21250"/>
    <s v="Tim Brockman"/>
    <x v="0"/>
    <x v="0"/>
    <s v="Seattle"/>
    <x v="4"/>
    <n v="98103"/>
    <x v="1"/>
    <s v="FUR-BO-10000468"/>
    <x v="0"/>
    <x v="0"/>
    <x v="1171"/>
    <n v="48.58"/>
    <n v="1"/>
    <n v="0"/>
    <n v="7.7728000000000037"/>
  </r>
  <r>
    <n v="7567"/>
    <s v="CA-2014-140802"/>
    <x v="3"/>
    <x v="81"/>
    <d v="2014-04-24T00:00:00"/>
    <s v="First Class"/>
    <s v="KN-16390"/>
    <s v="Katherine Nockton"/>
    <x v="1"/>
    <x v="0"/>
    <s v="Houston"/>
    <x v="5"/>
    <n v="77070"/>
    <x v="2"/>
    <s v="TEC-AC-10001998"/>
    <x v="2"/>
    <x v="11"/>
    <x v="84"/>
    <n v="47.975999999999999"/>
    <n v="3"/>
    <n v="0.2"/>
    <n v="8.3957999999999942"/>
  </r>
  <r>
    <n v="7568"/>
    <s v="CA-2014-140802"/>
    <x v="3"/>
    <x v="81"/>
    <d v="2014-04-24T00:00:00"/>
    <s v="First Class"/>
    <s v="KN-16390"/>
    <s v="Katherine Nockton"/>
    <x v="1"/>
    <x v="0"/>
    <s v="Houston"/>
    <x v="5"/>
    <n v="77070"/>
    <x v="2"/>
    <s v="OFF-PA-10001534"/>
    <x v="1"/>
    <x v="10"/>
    <x v="1461"/>
    <n v="20.736000000000004"/>
    <n v="4"/>
    <n v="0.2"/>
    <n v="7.2576000000000001"/>
  </r>
  <r>
    <n v="7569"/>
    <s v="CA-2011-133830"/>
    <x v="2"/>
    <x v="29"/>
    <d v="2011-12-10T00:00:00"/>
    <s v="Standard Class"/>
    <s v="RL-19615"/>
    <s v="Rob Lucas"/>
    <x v="0"/>
    <x v="0"/>
    <s v="Los Angeles"/>
    <x v="1"/>
    <n v="90045"/>
    <x v="1"/>
    <s v="OFF-AR-10003045"/>
    <x v="1"/>
    <x v="6"/>
    <x v="420"/>
    <n v="26.46"/>
    <n v="9"/>
    <n v="0"/>
    <n v="11.907"/>
  </r>
  <r>
    <n v="7570"/>
    <s v="CA-2011-133830"/>
    <x v="2"/>
    <x v="29"/>
    <d v="2011-12-10T00:00:00"/>
    <s v="Standard Class"/>
    <s v="RL-19615"/>
    <s v="Rob Lucas"/>
    <x v="0"/>
    <x v="0"/>
    <s v="Los Angeles"/>
    <x v="1"/>
    <n v="90045"/>
    <x v="1"/>
    <s v="OFF-PA-10001363"/>
    <x v="1"/>
    <x v="10"/>
    <x v="1616"/>
    <n v="49.12"/>
    <n v="4"/>
    <n v="0"/>
    <n v="23.086399999999998"/>
  </r>
  <r>
    <n v="7571"/>
    <s v="CA-2011-133830"/>
    <x v="2"/>
    <x v="29"/>
    <d v="2011-12-10T00:00:00"/>
    <s v="Standard Class"/>
    <s v="RL-19615"/>
    <s v="Rob Lucas"/>
    <x v="0"/>
    <x v="0"/>
    <s v="Los Angeles"/>
    <x v="1"/>
    <n v="90045"/>
    <x v="1"/>
    <s v="OFF-FA-10002280"/>
    <x v="1"/>
    <x v="13"/>
    <x v="653"/>
    <n v="15"/>
    <n v="3"/>
    <n v="0"/>
    <n v="7.1999999999999993"/>
  </r>
  <r>
    <n v="7572"/>
    <s v="CA-2011-100916"/>
    <x v="2"/>
    <x v="618"/>
    <d v="2011-10-26T00:00:00"/>
    <s v="Standard Class"/>
    <s v="FH-14275"/>
    <s v="Frank Hawley"/>
    <x v="1"/>
    <x v="0"/>
    <s v="Newport News"/>
    <x v="17"/>
    <n v="23602"/>
    <x v="0"/>
    <s v="OFF-ST-10003479"/>
    <x v="1"/>
    <x v="4"/>
    <x v="41"/>
    <n v="194.7"/>
    <n v="5"/>
    <n v="0"/>
    <n v="9.7349999999999781"/>
  </r>
  <r>
    <n v="7573"/>
    <s v="CA-2011-100916"/>
    <x v="2"/>
    <x v="618"/>
    <d v="2011-10-26T00:00:00"/>
    <s v="Standard Class"/>
    <s v="FH-14275"/>
    <s v="Frank Hawley"/>
    <x v="1"/>
    <x v="0"/>
    <s v="Newport News"/>
    <x v="17"/>
    <n v="23602"/>
    <x v="0"/>
    <s v="FUR-TA-10004607"/>
    <x v="0"/>
    <x v="3"/>
    <x v="1095"/>
    <n v="591.32000000000005"/>
    <n v="4"/>
    <n v="0"/>
    <n v="112.35079999999999"/>
  </r>
  <r>
    <n v="7574"/>
    <s v="CA-2011-100916"/>
    <x v="2"/>
    <x v="618"/>
    <d v="2011-10-26T00:00:00"/>
    <s v="Standard Class"/>
    <s v="FH-14275"/>
    <s v="Frank Hawley"/>
    <x v="1"/>
    <x v="0"/>
    <s v="Newport News"/>
    <x v="17"/>
    <n v="23602"/>
    <x v="0"/>
    <s v="OFF-AR-10001022"/>
    <x v="1"/>
    <x v="6"/>
    <x v="872"/>
    <n v="2.84"/>
    <n v="1"/>
    <n v="0"/>
    <n v="0.88039999999999985"/>
  </r>
  <r>
    <n v="7575"/>
    <s v="CA-2012-129532"/>
    <x v="1"/>
    <x v="575"/>
    <d v="2012-12-12T00:00:00"/>
    <s v="Standard Class"/>
    <s v="YS-21880"/>
    <s v="Yana Sorensen"/>
    <x v="1"/>
    <x v="0"/>
    <s v="Los Angeles"/>
    <x v="1"/>
    <n v="90036"/>
    <x v="1"/>
    <s v="OFF-ST-10004186"/>
    <x v="1"/>
    <x v="4"/>
    <x v="16"/>
    <n v="221.96"/>
    <n v="2"/>
    <n v="0"/>
    <n v="4.4391999999999996"/>
  </r>
  <r>
    <n v="7576"/>
    <s v="CA-2012-129532"/>
    <x v="1"/>
    <x v="575"/>
    <d v="2012-12-12T00:00:00"/>
    <s v="Standard Class"/>
    <s v="YS-21880"/>
    <s v="Yana Sorensen"/>
    <x v="1"/>
    <x v="0"/>
    <s v="Los Angeles"/>
    <x v="1"/>
    <n v="90036"/>
    <x v="1"/>
    <s v="TEC-AC-10000865"/>
    <x v="2"/>
    <x v="11"/>
    <x v="996"/>
    <n v="236"/>
    <n v="4"/>
    <n v="0"/>
    <n v="40.119999999999976"/>
  </r>
  <r>
    <n v="7577"/>
    <s v="CA-2011-134726"/>
    <x v="2"/>
    <x v="981"/>
    <d v="2011-11-07T00:00:00"/>
    <s v="Second Class"/>
    <s v="SW-20755"/>
    <s v="Steven Ward"/>
    <x v="1"/>
    <x v="0"/>
    <s v="Seattle"/>
    <x v="4"/>
    <n v="98115"/>
    <x v="1"/>
    <s v="TEC-AC-10000023"/>
    <x v="2"/>
    <x v="11"/>
    <x v="900"/>
    <n v="41.94"/>
    <n v="2"/>
    <n v="0"/>
    <n v="15.098399999999998"/>
  </r>
  <r>
    <n v="7578"/>
    <s v="CA-2011-134726"/>
    <x v="2"/>
    <x v="981"/>
    <d v="2011-11-07T00:00:00"/>
    <s v="Second Class"/>
    <s v="SW-20755"/>
    <s v="Steven Ward"/>
    <x v="1"/>
    <x v="0"/>
    <s v="Seattle"/>
    <x v="4"/>
    <n v="98115"/>
    <x v="1"/>
    <s v="TEC-PH-10001750"/>
    <x v="2"/>
    <x v="7"/>
    <x v="968"/>
    <n v="52.792000000000002"/>
    <n v="1"/>
    <n v="0.2"/>
    <n v="4.6193000000000026"/>
  </r>
  <r>
    <n v="7579"/>
    <s v="CA-2013-138597"/>
    <x v="0"/>
    <x v="122"/>
    <d v="2013-12-22T00:00:00"/>
    <s v="First Class"/>
    <s v="PN-18775"/>
    <s v="Parhena Norris"/>
    <x v="2"/>
    <x v="0"/>
    <s v="Omaha"/>
    <x v="8"/>
    <n v="68104"/>
    <x v="2"/>
    <s v="FUR-CH-10004997"/>
    <x v="0"/>
    <x v="1"/>
    <x v="494"/>
    <n v="563.93999999999994"/>
    <n v="3"/>
    <n v="0"/>
    <n v="112.78800000000001"/>
  </r>
  <r>
    <n v="7580"/>
    <s v="CA-2012-123113"/>
    <x v="1"/>
    <x v="521"/>
    <d v="2012-11-27T00:00:00"/>
    <s v="Second Class"/>
    <s v="AT-10735"/>
    <s v="Annie Thurman"/>
    <x v="0"/>
    <x v="0"/>
    <s v="Morristown"/>
    <x v="30"/>
    <n v="7960"/>
    <x v="3"/>
    <s v="OFF-AP-10000275"/>
    <x v="1"/>
    <x v="9"/>
    <x v="1719"/>
    <n v="2625.12"/>
    <n v="8"/>
    <n v="0"/>
    <n v="735.03359999999998"/>
  </r>
  <r>
    <n v="7581"/>
    <s v="CA-2012-123113"/>
    <x v="1"/>
    <x v="521"/>
    <d v="2012-11-27T00:00:00"/>
    <s v="Second Class"/>
    <s v="AT-10735"/>
    <s v="Annie Thurman"/>
    <x v="0"/>
    <x v="0"/>
    <s v="Morristown"/>
    <x v="30"/>
    <n v="7960"/>
    <x v="3"/>
    <s v="OFF-AR-10004999"/>
    <x v="1"/>
    <x v="6"/>
    <x v="864"/>
    <n v="17.940000000000001"/>
    <n v="3"/>
    <n v="0"/>
    <n v="4.4850000000000003"/>
  </r>
  <r>
    <n v="7582"/>
    <s v="CA-2012-169656"/>
    <x v="1"/>
    <x v="863"/>
    <d v="2012-08-16T00:00:00"/>
    <s v="First Class"/>
    <s v="EJ-13720"/>
    <s v="Ed Jacobs"/>
    <x v="0"/>
    <x v="0"/>
    <s v="Philadelphia"/>
    <x v="9"/>
    <n v="19143"/>
    <x v="3"/>
    <s v="OFF-ST-10003816"/>
    <x v="1"/>
    <x v="4"/>
    <x v="710"/>
    <n v="422.85599999999999"/>
    <n v="3"/>
    <n v="0.2"/>
    <n v="15.857099999999974"/>
  </r>
  <r>
    <n v="7583"/>
    <s v="CA-2012-142734"/>
    <x v="1"/>
    <x v="392"/>
    <d v="2012-04-21T00:00:00"/>
    <s v="Standard Class"/>
    <s v="DM-13345"/>
    <s v="Denise Monton"/>
    <x v="1"/>
    <x v="0"/>
    <s v="New York City"/>
    <x v="15"/>
    <n v="10024"/>
    <x v="3"/>
    <s v="FUR-CH-10003968"/>
    <x v="0"/>
    <x v="1"/>
    <x v="56"/>
    <n v="127.76400000000001"/>
    <n v="2"/>
    <n v="0.1"/>
    <n v="2.8392000000000017"/>
  </r>
  <r>
    <n v="7584"/>
    <s v="CA-2011-163223"/>
    <x v="2"/>
    <x v="90"/>
    <d v="2011-03-25T00:00:00"/>
    <s v="Standard Class"/>
    <s v="KH-16690"/>
    <s v="Kristen Hastings"/>
    <x v="1"/>
    <x v="0"/>
    <s v="Springfield"/>
    <x v="17"/>
    <n v="22153"/>
    <x v="0"/>
    <s v="TEC-PH-10000730"/>
    <x v="2"/>
    <x v="7"/>
    <x v="1559"/>
    <n v="3499.9300000000003"/>
    <n v="7"/>
    <n v="0"/>
    <n v="909.98180000000025"/>
  </r>
  <r>
    <n v="7585"/>
    <s v="CA-2011-163223"/>
    <x v="2"/>
    <x v="90"/>
    <d v="2011-03-25T00:00:00"/>
    <s v="Standard Class"/>
    <s v="KH-16690"/>
    <s v="Kristen Hastings"/>
    <x v="1"/>
    <x v="0"/>
    <s v="Springfield"/>
    <x v="17"/>
    <n v="22153"/>
    <x v="0"/>
    <s v="OFF-LA-10004409"/>
    <x v="1"/>
    <x v="2"/>
    <x v="1550"/>
    <n v="14.399999999999999"/>
    <n v="5"/>
    <n v="0"/>
    <n v="6.6239999999999988"/>
  </r>
  <r>
    <n v="7586"/>
    <s v="CA-2011-163223"/>
    <x v="2"/>
    <x v="90"/>
    <d v="2011-03-25T00:00:00"/>
    <s v="Standard Class"/>
    <s v="KH-16690"/>
    <s v="Kristen Hastings"/>
    <x v="1"/>
    <x v="0"/>
    <s v="Springfield"/>
    <x v="17"/>
    <n v="22153"/>
    <x v="0"/>
    <s v="OFF-PA-10000675"/>
    <x v="1"/>
    <x v="10"/>
    <x v="1106"/>
    <n v="122.97"/>
    <n v="3"/>
    <n v="0"/>
    <n v="60.255300000000005"/>
  </r>
  <r>
    <n v="7587"/>
    <s v="CA-2011-163223"/>
    <x v="2"/>
    <x v="90"/>
    <d v="2011-03-25T00:00:00"/>
    <s v="Standard Class"/>
    <s v="KH-16690"/>
    <s v="Kristen Hastings"/>
    <x v="1"/>
    <x v="0"/>
    <s v="Springfield"/>
    <x v="17"/>
    <n v="22153"/>
    <x v="0"/>
    <s v="OFF-AR-10001573"/>
    <x v="1"/>
    <x v="6"/>
    <x v="368"/>
    <n v="9.32"/>
    <n v="4"/>
    <n v="0"/>
    <n v="2.702799999999999"/>
  </r>
  <r>
    <n v="7588"/>
    <s v="CA-2011-163223"/>
    <x v="2"/>
    <x v="90"/>
    <d v="2011-03-25T00:00:00"/>
    <s v="Standard Class"/>
    <s v="KH-16690"/>
    <s v="Kristen Hastings"/>
    <x v="1"/>
    <x v="0"/>
    <s v="Springfield"/>
    <x v="17"/>
    <n v="22153"/>
    <x v="0"/>
    <s v="OFF-BI-10001597"/>
    <x v="1"/>
    <x v="8"/>
    <x v="790"/>
    <n v="122.94"/>
    <n v="3"/>
    <n v="0"/>
    <n v="59.011199999999988"/>
  </r>
  <r>
    <n v="7589"/>
    <s v="CA-2014-122945"/>
    <x v="3"/>
    <x v="673"/>
    <d v="2014-11-23T00:00:00"/>
    <s v="Standard Class"/>
    <s v="MB-18085"/>
    <s v="Mick Brown"/>
    <x v="0"/>
    <x v="0"/>
    <s v="Roseville"/>
    <x v="1"/>
    <n v="95661"/>
    <x v="1"/>
    <s v="FUR-FU-10001196"/>
    <x v="0"/>
    <x v="5"/>
    <x v="1116"/>
    <n v="17.309999999999999"/>
    <n v="3"/>
    <n v="0"/>
    <n v="5.1929999999999996"/>
  </r>
  <r>
    <n v="7590"/>
    <s v="CA-2012-139738"/>
    <x v="1"/>
    <x v="12"/>
    <d v="2012-09-29T00:00:00"/>
    <s v="Standard Class"/>
    <s v="DK-12895"/>
    <s v="Dana Kaydos"/>
    <x v="0"/>
    <x v="0"/>
    <s v="Rockford"/>
    <x v="10"/>
    <n v="61107"/>
    <x v="2"/>
    <s v="OFF-AR-10004602"/>
    <x v="1"/>
    <x v="6"/>
    <x v="1217"/>
    <n v="128.744"/>
    <n v="7"/>
    <n v="0.2"/>
    <n v="12.874400000000001"/>
  </r>
  <r>
    <n v="7591"/>
    <s v="CA-2013-158778"/>
    <x v="0"/>
    <x v="64"/>
    <d v="2013-09-10T00:00:00"/>
    <s v="Standard Class"/>
    <s v="DB-13210"/>
    <s v="Dean Braden"/>
    <x v="0"/>
    <x v="0"/>
    <s v="Philadelphia"/>
    <x v="9"/>
    <n v="19134"/>
    <x v="3"/>
    <s v="FUR-FU-10000260"/>
    <x v="0"/>
    <x v="5"/>
    <x v="74"/>
    <n v="58.248000000000005"/>
    <n v="9"/>
    <n v="0.2"/>
    <n v="11.649599999999996"/>
  </r>
  <r>
    <n v="7592"/>
    <s v="CA-2013-158778"/>
    <x v="0"/>
    <x v="64"/>
    <d v="2013-09-10T00:00:00"/>
    <s v="Standard Class"/>
    <s v="DB-13210"/>
    <s v="Dean Braden"/>
    <x v="0"/>
    <x v="0"/>
    <s v="Philadelphia"/>
    <x v="9"/>
    <n v="19134"/>
    <x v="3"/>
    <s v="FUR-CH-10001146"/>
    <x v="0"/>
    <x v="1"/>
    <x v="124"/>
    <n v="71.245999999999995"/>
    <n v="2"/>
    <n v="0.3"/>
    <n v="-19.338199999999993"/>
  </r>
  <r>
    <n v="7593"/>
    <s v="CA-2013-158778"/>
    <x v="0"/>
    <x v="64"/>
    <d v="2013-09-10T00:00:00"/>
    <s v="Standard Class"/>
    <s v="DB-13210"/>
    <s v="Dean Braden"/>
    <x v="0"/>
    <x v="0"/>
    <s v="Philadelphia"/>
    <x v="9"/>
    <n v="19134"/>
    <x v="3"/>
    <s v="OFF-AR-10000896"/>
    <x v="1"/>
    <x v="6"/>
    <x v="949"/>
    <n v="7.8719999999999999"/>
    <n v="3"/>
    <n v="0.2"/>
    <n v="0.59039999999999937"/>
  </r>
  <r>
    <n v="7594"/>
    <s v="CA-2013-158778"/>
    <x v="0"/>
    <x v="64"/>
    <d v="2013-09-10T00:00:00"/>
    <s v="Standard Class"/>
    <s v="DB-13210"/>
    <s v="Dean Braden"/>
    <x v="0"/>
    <x v="0"/>
    <s v="Philadelphia"/>
    <x v="9"/>
    <n v="19134"/>
    <x v="3"/>
    <s v="FUR-CH-10000309"/>
    <x v="0"/>
    <x v="1"/>
    <x v="765"/>
    <n v="887.27099999999984"/>
    <n v="3"/>
    <n v="0.3"/>
    <n v="-63.376499999999965"/>
  </r>
  <r>
    <n v="7595"/>
    <s v="CA-2014-119655"/>
    <x v="3"/>
    <x v="693"/>
    <d v="2014-04-25T00:00:00"/>
    <s v="Standard Class"/>
    <s v="CV-12295"/>
    <s v="Christina VanderZanden"/>
    <x v="0"/>
    <x v="0"/>
    <s v="Detroit"/>
    <x v="12"/>
    <n v="48234"/>
    <x v="2"/>
    <s v="OFF-BI-10001989"/>
    <x v="1"/>
    <x v="8"/>
    <x v="537"/>
    <n v="146.86000000000001"/>
    <n v="7"/>
    <n v="0"/>
    <n v="70.492799999999988"/>
  </r>
  <r>
    <n v="7596"/>
    <s v="CA-2014-119655"/>
    <x v="3"/>
    <x v="693"/>
    <d v="2014-04-25T00:00:00"/>
    <s v="Standard Class"/>
    <s v="CV-12295"/>
    <s v="Christina VanderZanden"/>
    <x v="0"/>
    <x v="0"/>
    <s v="Detroit"/>
    <x v="12"/>
    <n v="48234"/>
    <x v="2"/>
    <s v="OFF-BI-10001036"/>
    <x v="1"/>
    <x v="8"/>
    <x v="618"/>
    <n v="36.56"/>
    <n v="4"/>
    <n v="0"/>
    <n v="18.28"/>
  </r>
  <r>
    <n v="7597"/>
    <s v="CA-2012-164567"/>
    <x v="1"/>
    <x v="925"/>
    <d v="2012-06-19T00:00:00"/>
    <s v="Standard Class"/>
    <s v="GK-14620"/>
    <s v="Grace Kelly"/>
    <x v="1"/>
    <x v="0"/>
    <s v="Los Angeles"/>
    <x v="1"/>
    <n v="90004"/>
    <x v="1"/>
    <s v="TEC-PH-10002103"/>
    <x v="2"/>
    <x v="7"/>
    <x v="534"/>
    <n v="225.57599999999996"/>
    <n v="3"/>
    <n v="0.2"/>
    <n v="22.557600000000008"/>
  </r>
  <r>
    <n v="7598"/>
    <s v="CA-2011-131947"/>
    <x v="2"/>
    <x v="328"/>
    <d v="2011-09-22T00:00:00"/>
    <s v="Standard Class"/>
    <s v="JA-15970"/>
    <s v="Joseph Airdo"/>
    <x v="0"/>
    <x v="0"/>
    <s v="Springfield"/>
    <x v="21"/>
    <n v="97477"/>
    <x v="1"/>
    <s v="OFF-AR-10001473"/>
    <x v="1"/>
    <x v="6"/>
    <x v="1332"/>
    <n v="5.2480000000000002"/>
    <n v="2"/>
    <n v="0.2"/>
    <n v="0.45920000000000027"/>
  </r>
  <r>
    <n v="7599"/>
    <s v="CA-2011-131947"/>
    <x v="2"/>
    <x v="328"/>
    <d v="2011-09-22T00:00:00"/>
    <s v="Standard Class"/>
    <s v="JA-15970"/>
    <s v="Joseph Airdo"/>
    <x v="0"/>
    <x v="0"/>
    <s v="Springfield"/>
    <x v="21"/>
    <n v="97477"/>
    <x v="1"/>
    <s v="OFF-AR-10000411"/>
    <x v="1"/>
    <x v="6"/>
    <x v="931"/>
    <n v="38.256"/>
    <n v="3"/>
    <n v="0.2"/>
    <n v="4.7819999999999947"/>
  </r>
  <r>
    <n v="7600"/>
    <s v="CA-2011-131947"/>
    <x v="2"/>
    <x v="328"/>
    <d v="2011-09-22T00:00:00"/>
    <s v="Standard Class"/>
    <s v="JA-15970"/>
    <s v="Joseph Airdo"/>
    <x v="0"/>
    <x v="0"/>
    <s v="Springfield"/>
    <x v="21"/>
    <n v="97477"/>
    <x v="1"/>
    <s v="OFF-PA-10000246"/>
    <x v="1"/>
    <x v="10"/>
    <x v="1586"/>
    <n v="40.24"/>
    <n v="5"/>
    <n v="0.2"/>
    <n v="13.078000000000001"/>
  </r>
  <r>
    <n v="7601"/>
    <s v="CA-2011-131947"/>
    <x v="2"/>
    <x v="328"/>
    <d v="2011-09-22T00:00:00"/>
    <s v="Standard Class"/>
    <s v="JA-15970"/>
    <s v="Joseph Airdo"/>
    <x v="0"/>
    <x v="0"/>
    <s v="Springfield"/>
    <x v="21"/>
    <n v="97477"/>
    <x v="1"/>
    <s v="TEC-MA-10004086"/>
    <x v="2"/>
    <x v="15"/>
    <x v="1800"/>
    <n v="29.925000000000001"/>
    <n v="5"/>
    <n v="0.7"/>
    <n v="-21.944999999999993"/>
  </r>
  <r>
    <n v="7602"/>
    <s v="CA-2011-131947"/>
    <x v="2"/>
    <x v="328"/>
    <d v="2011-09-22T00:00:00"/>
    <s v="Standard Class"/>
    <s v="JA-15970"/>
    <s v="Joseph Airdo"/>
    <x v="0"/>
    <x v="0"/>
    <s v="Springfield"/>
    <x v="21"/>
    <n v="97477"/>
    <x v="1"/>
    <s v="OFF-PA-10003039"/>
    <x v="1"/>
    <x v="10"/>
    <x v="330"/>
    <n v="148.70400000000001"/>
    <n v="6"/>
    <n v="0.2"/>
    <n v="46.469999999999985"/>
  </r>
  <r>
    <n v="7603"/>
    <s v="CA-2011-131947"/>
    <x v="2"/>
    <x v="328"/>
    <d v="2011-09-22T00:00:00"/>
    <s v="Standard Class"/>
    <s v="JA-15970"/>
    <s v="Joseph Airdo"/>
    <x v="0"/>
    <x v="0"/>
    <s v="Springfield"/>
    <x v="21"/>
    <n v="97477"/>
    <x v="1"/>
    <s v="TEC-AC-10004633"/>
    <x v="2"/>
    <x v="11"/>
    <x v="60"/>
    <n v="55.92"/>
    <n v="10"/>
    <n v="0.2"/>
    <n v="16.776000000000007"/>
  </r>
  <r>
    <n v="7604"/>
    <s v="CA-2013-152520"/>
    <x v="0"/>
    <x v="630"/>
    <d v="2013-07-13T00:00:00"/>
    <s v="Standard Class"/>
    <s v="TH-21115"/>
    <s v="Thea Hudgings"/>
    <x v="1"/>
    <x v="0"/>
    <s v="Providence"/>
    <x v="34"/>
    <n v="2908"/>
    <x v="3"/>
    <s v="OFF-PA-10000289"/>
    <x v="1"/>
    <x v="10"/>
    <x v="722"/>
    <n v="12.96"/>
    <n v="2"/>
    <n v="0"/>
    <n v="6.2208000000000006"/>
  </r>
  <r>
    <n v="7605"/>
    <s v="CA-2013-101791"/>
    <x v="0"/>
    <x v="1022"/>
    <d v="2013-06-01T00:00:00"/>
    <s v="Standard Class"/>
    <s v="BS-11665"/>
    <s v="Brian Stugart"/>
    <x v="0"/>
    <x v="0"/>
    <s v="Chicago"/>
    <x v="10"/>
    <n v="60623"/>
    <x v="2"/>
    <s v="FUR-FU-10003247"/>
    <x v="0"/>
    <x v="5"/>
    <x v="1456"/>
    <n v="25.176000000000002"/>
    <n v="3"/>
    <n v="0.6"/>
    <n v="-33.358199999999997"/>
  </r>
  <r>
    <n v="7606"/>
    <s v="CA-2013-101791"/>
    <x v="0"/>
    <x v="1022"/>
    <d v="2013-06-01T00:00:00"/>
    <s v="Standard Class"/>
    <s v="BS-11665"/>
    <s v="Brian Stugart"/>
    <x v="0"/>
    <x v="0"/>
    <s v="Chicago"/>
    <x v="10"/>
    <n v="60623"/>
    <x v="2"/>
    <s v="FUR-FU-10002191"/>
    <x v="0"/>
    <x v="5"/>
    <x v="762"/>
    <n v="5.5840000000000005"/>
    <n v="2"/>
    <n v="0.6"/>
    <n v="-1.6751999999999994"/>
  </r>
  <r>
    <n v="7607"/>
    <s v="CA-2013-101791"/>
    <x v="0"/>
    <x v="1022"/>
    <d v="2013-06-01T00:00:00"/>
    <s v="Standard Class"/>
    <s v="BS-11665"/>
    <s v="Brian Stugart"/>
    <x v="0"/>
    <x v="0"/>
    <s v="Chicago"/>
    <x v="10"/>
    <n v="60623"/>
    <x v="2"/>
    <s v="OFF-ST-10001496"/>
    <x v="1"/>
    <x v="4"/>
    <x v="726"/>
    <n v="1297.3680000000002"/>
    <n v="9"/>
    <n v="0.2"/>
    <n v="97.302599999999984"/>
  </r>
  <r>
    <n v="7608"/>
    <s v="CA-2014-121195"/>
    <x v="3"/>
    <x v="165"/>
    <d v="2014-12-28T00:00:00"/>
    <s v="First Class"/>
    <s v="NS-18505"/>
    <s v="Neola Schneider"/>
    <x v="0"/>
    <x v="0"/>
    <s v="Dallas"/>
    <x v="5"/>
    <n v="75220"/>
    <x v="2"/>
    <s v="OFF-ST-10000585"/>
    <x v="1"/>
    <x v="4"/>
    <x v="541"/>
    <n v="264.32"/>
    <n v="2"/>
    <n v="0.2"/>
    <n v="19.823999999999998"/>
  </r>
  <r>
    <n v="7609"/>
    <s v="CA-2014-163209"/>
    <x v="3"/>
    <x v="898"/>
    <d v="2014-05-08T00:00:00"/>
    <s v="Standard Class"/>
    <s v="MK-18160"/>
    <s v="Mike Kennedy"/>
    <x v="0"/>
    <x v="0"/>
    <s v="San Francisco"/>
    <x v="1"/>
    <n v="94122"/>
    <x v="1"/>
    <s v="OFF-PA-10001166"/>
    <x v="1"/>
    <x v="10"/>
    <x v="769"/>
    <n v="25.92"/>
    <n v="4"/>
    <n v="0"/>
    <n v="12.441600000000001"/>
  </r>
  <r>
    <n v="7610"/>
    <s v="CA-2014-163209"/>
    <x v="3"/>
    <x v="898"/>
    <d v="2014-05-08T00:00:00"/>
    <s v="Standard Class"/>
    <s v="MK-18160"/>
    <s v="Mike Kennedy"/>
    <x v="0"/>
    <x v="0"/>
    <s v="San Francisco"/>
    <x v="1"/>
    <n v="94122"/>
    <x v="1"/>
    <s v="OFF-AR-10003651"/>
    <x v="1"/>
    <x v="6"/>
    <x v="276"/>
    <n v="22.959999999999997"/>
    <n v="7"/>
    <n v="0"/>
    <n v="6.6583999999999968"/>
  </r>
  <r>
    <n v="7611"/>
    <s v="CA-2011-133354"/>
    <x v="2"/>
    <x v="1165"/>
    <d v="2011-02-25T00:00:00"/>
    <s v="First Class"/>
    <s v="SA-20830"/>
    <s v="Sue Ann Reed"/>
    <x v="0"/>
    <x v="0"/>
    <s v="Moreno Valley"/>
    <x v="1"/>
    <n v="92553"/>
    <x v="1"/>
    <s v="OFF-PA-10001800"/>
    <x v="1"/>
    <x v="10"/>
    <x v="580"/>
    <n v="19.440000000000001"/>
    <n v="3"/>
    <n v="0"/>
    <n v="9.3312000000000008"/>
  </r>
  <r>
    <n v="7612"/>
    <s v="US-2012-130491"/>
    <x v="1"/>
    <x v="285"/>
    <d v="2012-02-11T00:00:00"/>
    <s v="First Class"/>
    <s v="BH-11710"/>
    <s v="Brosina Hoffman"/>
    <x v="0"/>
    <x v="0"/>
    <s v="Garden City"/>
    <x v="41"/>
    <n v="67846"/>
    <x v="2"/>
    <s v="OFF-PA-10000791"/>
    <x v="1"/>
    <x v="10"/>
    <x v="1424"/>
    <n v="9.5399999999999991"/>
    <n v="2"/>
    <n v="0"/>
    <n v="4.2929999999999993"/>
  </r>
  <r>
    <n v="7613"/>
    <s v="US-2012-130491"/>
    <x v="1"/>
    <x v="285"/>
    <d v="2012-02-11T00:00:00"/>
    <s v="First Class"/>
    <s v="BH-11710"/>
    <s v="Brosina Hoffman"/>
    <x v="0"/>
    <x v="0"/>
    <s v="Garden City"/>
    <x v="41"/>
    <n v="67846"/>
    <x v="2"/>
    <s v="OFF-FA-10000134"/>
    <x v="1"/>
    <x v="13"/>
    <x v="194"/>
    <n v="5.81"/>
    <n v="1"/>
    <n v="0"/>
    <n v="1.8010999999999999"/>
  </r>
  <r>
    <n v="7614"/>
    <s v="US-2012-130491"/>
    <x v="1"/>
    <x v="285"/>
    <d v="2012-02-11T00:00:00"/>
    <s v="First Class"/>
    <s v="BH-11710"/>
    <s v="Brosina Hoffman"/>
    <x v="0"/>
    <x v="0"/>
    <s v="Garden City"/>
    <x v="41"/>
    <n v="67846"/>
    <x v="2"/>
    <s v="OFF-AR-10001149"/>
    <x v="1"/>
    <x v="6"/>
    <x v="130"/>
    <n v="5.76"/>
    <n v="2"/>
    <n v="0"/>
    <n v="1.7279999999999998"/>
  </r>
  <r>
    <n v="7615"/>
    <s v="CA-2012-113740"/>
    <x v="1"/>
    <x v="252"/>
    <d v="2012-08-28T00:00:00"/>
    <s v="Second Class"/>
    <s v="SC-20380"/>
    <s v="Shahid Collister"/>
    <x v="0"/>
    <x v="0"/>
    <s v="New York City"/>
    <x v="15"/>
    <n v="10035"/>
    <x v="3"/>
    <s v="FUR-FU-10000010"/>
    <x v="0"/>
    <x v="5"/>
    <x v="522"/>
    <n v="14.91"/>
    <n v="3"/>
    <n v="0"/>
    <n v="4.6220999999999997"/>
  </r>
  <r>
    <n v="7616"/>
    <s v="CA-2011-148425"/>
    <x v="2"/>
    <x v="953"/>
    <d v="2011-12-04T00:00:00"/>
    <s v="Standard Class"/>
    <s v="RF-19345"/>
    <s v="Randy Ferguson"/>
    <x v="1"/>
    <x v="0"/>
    <s v="Orlando"/>
    <x v="2"/>
    <n v="32839"/>
    <x v="0"/>
    <s v="OFF-BI-10000201"/>
    <x v="1"/>
    <x v="8"/>
    <x v="1678"/>
    <n v="6.6420000000000012"/>
    <n v="9"/>
    <n v="0.7"/>
    <n v="-4.427999999999999"/>
  </r>
  <r>
    <n v="7617"/>
    <s v="CA-2013-144309"/>
    <x v="0"/>
    <x v="107"/>
    <d v="2013-12-17T00:00:00"/>
    <s v="Standard Class"/>
    <s v="CM-12235"/>
    <s v="Chris McAfee"/>
    <x v="0"/>
    <x v="0"/>
    <s v="Watertown"/>
    <x v="15"/>
    <n v="13601"/>
    <x v="3"/>
    <s v="OFF-PA-10001776"/>
    <x v="1"/>
    <x v="10"/>
    <x v="1263"/>
    <n v="18.54"/>
    <n v="2"/>
    <n v="0"/>
    <n v="8.7137999999999991"/>
  </r>
  <r>
    <n v="7618"/>
    <s v="CA-2013-144309"/>
    <x v="0"/>
    <x v="107"/>
    <d v="2013-12-17T00:00:00"/>
    <s v="Standard Class"/>
    <s v="CM-12235"/>
    <s v="Chris McAfee"/>
    <x v="0"/>
    <x v="0"/>
    <s v="Watertown"/>
    <x v="15"/>
    <n v="13601"/>
    <x v="3"/>
    <s v="OFF-BI-10003656"/>
    <x v="1"/>
    <x v="8"/>
    <x v="13"/>
    <n v="679.96"/>
    <n v="5"/>
    <n v="0.2"/>
    <n v="220.98699999999997"/>
  </r>
  <r>
    <n v="7619"/>
    <s v="CA-2014-151225"/>
    <x v="3"/>
    <x v="855"/>
    <d v="2014-10-30T00:00:00"/>
    <s v="First Class"/>
    <s v="JM-15655"/>
    <s v="Jim Mitchum"/>
    <x v="1"/>
    <x v="0"/>
    <s v="Los Angeles"/>
    <x v="1"/>
    <n v="90032"/>
    <x v="1"/>
    <s v="FUR-TA-10001539"/>
    <x v="0"/>
    <x v="3"/>
    <x v="10"/>
    <n v="189.57600000000002"/>
    <n v="1"/>
    <n v="0.2"/>
    <n v="9.4787999999999784"/>
  </r>
  <r>
    <n v="7620"/>
    <s v="CA-2014-151225"/>
    <x v="3"/>
    <x v="855"/>
    <d v="2014-10-30T00:00:00"/>
    <s v="First Class"/>
    <s v="JM-15655"/>
    <s v="Jim Mitchum"/>
    <x v="1"/>
    <x v="0"/>
    <s v="Los Angeles"/>
    <x v="1"/>
    <n v="90032"/>
    <x v="1"/>
    <s v="TEC-PH-10004100"/>
    <x v="2"/>
    <x v="7"/>
    <x v="1743"/>
    <n v="71.959999999999994"/>
    <n v="5"/>
    <n v="0.2"/>
    <n v="7.1960000000000015"/>
  </r>
  <r>
    <n v="7621"/>
    <s v="US-2011-144078"/>
    <x v="2"/>
    <x v="641"/>
    <d v="2011-11-29T00:00:00"/>
    <s v="Standard Class"/>
    <s v="RB-19435"/>
    <s v="Richard Bierner"/>
    <x v="0"/>
    <x v="0"/>
    <s v="Los Angeles"/>
    <x v="1"/>
    <n v="90004"/>
    <x v="1"/>
    <s v="TEC-PH-10001580"/>
    <x v="2"/>
    <x v="7"/>
    <x v="231"/>
    <n v="539.91999999999996"/>
    <n v="5"/>
    <n v="0.2"/>
    <n v="47.242999999999967"/>
  </r>
  <r>
    <n v="7622"/>
    <s v="US-2011-144078"/>
    <x v="2"/>
    <x v="641"/>
    <d v="2011-11-29T00:00:00"/>
    <s v="Standard Class"/>
    <s v="RB-19435"/>
    <s v="Richard Bierner"/>
    <x v="0"/>
    <x v="0"/>
    <s v="Los Angeles"/>
    <x v="1"/>
    <n v="90004"/>
    <x v="1"/>
    <s v="FUR-CH-10002335"/>
    <x v="0"/>
    <x v="1"/>
    <x v="623"/>
    <n v="725.34400000000005"/>
    <n v="4"/>
    <n v="0.2"/>
    <n v="54.400800000000004"/>
  </r>
  <r>
    <n v="7623"/>
    <s v="US-2011-144078"/>
    <x v="2"/>
    <x v="641"/>
    <d v="2011-11-29T00:00:00"/>
    <s v="Standard Class"/>
    <s v="RB-19435"/>
    <s v="Richard Bierner"/>
    <x v="0"/>
    <x v="0"/>
    <s v="Los Angeles"/>
    <x v="1"/>
    <n v="90004"/>
    <x v="1"/>
    <s v="OFF-AR-10004707"/>
    <x v="1"/>
    <x v="6"/>
    <x v="33"/>
    <n v="7.4399999999999995"/>
    <n v="3"/>
    <n v="0"/>
    <n v="2.6039999999999996"/>
  </r>
  <r>
    <n v="7624"/>
    <s v="CA-2011-124464"/>
    <x v="2"/>
    <x v="686"/>
    <d v="2011-07-20T00:00:00"/>
    <s v="Standard Class"/>
    <s v="SS-20515"/>
    <s v="Shirley Schmidt"/>
    <x v="2"/>
    <x v="0"/>
    <s v="Newark"/>
    <x v="13"/>
    <n v="19711"/>
    <x v="3"/>
    <s v="OFF-AP-10000576"/>
    <x v="1"/>
    <x v="9"/>
    <x v="637"/>
    <n v="39.479999999999997"/>
    <n v="1"/>
    <n v="0"/>
    <n v="11.054400000000001"/>
  </r>
  <r>
    <n v="7625"/>
    <s v="CA-2012-136805"/>
    <x v="1"/>
    <x v="293"/>
    <d v="2012-05-27T00:00:00"/>
    <s v="Second Class"/>
    <s v="NM-18445"/>
    <s v="Nathan Mautz"/>
    <x v="2"/>
    <x v="0"/>
    <s v="Detroit"/>
    <x v="12"/>
    <n v="48234"/>
    <x v="2"/>
    <s v="OFF-AP-10001394"/>
    <x v="1"/>
    <x v="9"/>
    <x v="1120"/>
    <n v="850.5"/>
    <n v="5"/>
    <n v="0.1"/>
    <n v="245.69999999999993"/>
  </r>
  <r>
    <n v="7626"/>
    <s v="CA-2012-136805"/>
    <x v="1"/>
    <x v="293"/>
    <d v="2012-05-27T00:00:00"/>
    <s v="Second Class"/>
    <s v="NM-18445"/>
    <s v="Nathan Mautz"/>
    <x v="2"/>
    <x v="0"/>
    <s v="Detroit"/>
    <x v="12"/>
    <n v="48234"/>
    <x v="2"/>
    <s v="FUR-FU-10003724"/>
    <x v="0"/>
    <x v="5"/>
    <x v="887"/>
    <n v="75.33"/>
    <n v="9"/>
    <n v="0"/>
    <n v="19.585799999999999"/>
  </r>
  <r>
    <n v="7627"/>
    <s v="US-2012-159499"/>
    <x v="1"/>
    <x v="82"/>
    <d v="2012-11-23T00:00:00"/>
    <s v="Second Class"/>
    <s v="EM-14095"/>
    <s v="Eudokia Martin"/>
    <x v="1"/>
    <x v="0"/>
    <s v="Phoenix"/>
    <x v="16"/>
    <n v="85023"/>
    <x v="1"/>
    <s v="OFF-AP-10002867"/>
    <x v="1"/>
    <x v="9"/>
    <x v="1505"/>
    <n v="325.63200000000006"/>
    <n v="6"/>
    <n v="0.2"/>
    <n v="28.492799999999988"/>
  </r>
  <r>
    <n v="7628"/>
    <s v="US-2012-159499"/>
    <x v="1"/>
    <x v="82"/>
    <d v="2012-11-23T00:00:00"/>
    <s v="Second Class"/>
    <s v="EM-14095"/>
    <s v="Eudokia Martin"/>
    <x v="1"/>
    <x v="0"/>
    <s v="Phoenix"/>
    <x v="16"/>
    <n v="85023"/>
    <x v="1"/>
    <s v="TEC-AC-10002718"/>
    <x v="2"/>
    <x v="11"/>
    <x v="1183"/>
    <n v="23.344000000000001"/>
    <n v="2"/>
    <n v="0.2"/>
    <n v="-1.4590000000000014"/>
  </r>
  <r>
    <n v="7629"/>
    <s v="US-2012-159499"/>
    <x v="1"/>
    <x v="82"/>
    <d v="2012-11-23T00:00:00"/>
    <s v="Second Class"/>
    <s v="EM-14095"/>
    <s v="Eudokia Martin"/>
    <x v="1"/>
    <x v="0"/>
    <s v="Phoenix"/>
    <x v="16"/>
    <n v="85023"/>
    <x v="1"/>
    <s v="OFF-LA-10003121"/>
    <x v="1"/>
    <x v="2"/>
    <x v="991"/>
    <n v="16.520000000000003"/>
    <n v="5"/>
    <n v="0.2"/>
    <n v="5.368999999999998"/>
  </r>
  <r>
    <n v="7630"/>
    <s v="CA-2011-162089"/>
    <x v="2"/>
    <x v="809"/>
    <d v="2011-04-01T00:00:00"/>
    <s v="First Class"/>
    <s v="MP-17470"/>
    <s v="Mark Packer"/>
    <x v="2"/>
    <x v="0"/>
    <s v="Brownsville"/>
    <x v="5"/>
    <n v="78521"/>
    <x v="2"/>
    <s v="OFF-EN-10002230"/>
    <x v="1"/>
    <x v="12"/>
    <x v="550"/>
    <n v="335.72"/>
    <n v="5"/>
    <n v="0.2"/>
    <n v="113.30549999999999"/>
  </r>
  <r>
    <n v="7631"/>
    <s v="CA-2011-162089"/>
    <x v="2"/>
    <x v="809"/>
    <d v="2011-04-01T00:00:00"/>
    <s v="First Class"/>
    <s v="MP-17470"/>
    <s v="Mark Packer"/>
    <x v="2"/>
    <x v="0"/>
    <s v="Brownsville"/>
    <x v="5"/>
    <n v="78521"/>
    <x v="2"/>
    <s v="TEC-PH-10001819"/>
    <x v="2"/>
    <x v="7"/>
    <x v="805"/>
    <n v="251.94400000000002"/>
    <n v="7"/>
    <n v="0.2"/>
    <n v="88.180399999999977"/>
  </r>
  <r>
    <n v="7632"/>
    <s v="CA-2011-162089"/>
    <x v="2"/>
    <x v="809"/>
    <d v="2011-04-01T00:00:00"/>
    <s v="First Class"/>
    <s v="MP-17470"/>
    <s v="Mark Packer"/>
    <x v="2"/>
    <x v="0"/>
    <s v="Brownsville"/>
    <x v="5"/>
    <n v="78521"/>
    <x v="2"/>
    <s v="FUR-CH-10002304"/>
    <x v="0"/>
    <x v="1"/>
    <x v="782"/>
    <n v="127.30199999999999"/>
    <n v="7"/>
    <n v="0.3"/>
    <n v="-9.0929999999999964"/>
  </r>
  <r>
    <n v="7633"/>
    <s v="US-2014-158526"/>
    <x v="3"/>
    <x v="614"/>
    <d v="2015-01-02T00:00:00"/>
    <s v="Second Class"/>
    <s v="KH-16360"/>
    <s v="Katherine Hughes"/>
    <x v="0"/>
    <x v="0"/>
    <s v="Louisville"/>
    <x v="0"/>
    <n v="40214"/>
    <x v="0"/>
    <s v="FUR-CH-10002602"/>
    <x v="0"/>
    <x v="1"/>
    <x v="288"/>
    <n v="1207.8399999999999"/>
    <n v="8"/>
    <n v="0"/>
    <n v="314.03840000000002"/>
  </r>
  <r>
    <n v="7634"/>
    <s v="US-2014-158526"/>
    <x v="3"/>
    <x v="614"/>
    <d v="2015-01-02T00:00:00"/>
    <s v="Second Class"/>
    <s v="KH-16360"/>
    <s v="Katherine Hughes"/>
    <x v="0"/>
    <x v="0"/>
    <s v="Louisville"/>
    <x v="0"/>
    <n v="40214"/>
    <x v="0"/>
    <s v="OFF-BI-10002414"/>
    <x v="1"/>
    <x v="8"/>
    <x v="1076"/>
    <n v="12.53"/>
    <n v="1"/>
    <n v="0"/>
    <n v="5.8890999999999991"/>
  </r>
  <r>
    <n v="7635"/>
    <s v="US-2014-158526"/>
    <x v="3"/>
    <x v="614"/>
    <d v="2015-01-02T00:00:00"/>
    <s v="Second Class"/>
    <s v="KH-16360"/>
    <s v="Katherine Hughes"/>
    <x v="0"/>
    <x v="0"/>
    <s v="Louisville"/>
    <x v="0"/>
    <n v="40214"/>
    <x v="0"/>
    <s v="OFF-AR-10003696"/>
    <x v="1"/>
    <x v="6"/>
    <x v="1236"/>
    <n v="34.58"/>
    <n v="1"/>
    <n v="0"/>
    <n v="10.028199999999998"/>
  </r>
  <r>
    <n v="7636"/>
    <s v="US-2014-158526"/>
    <x v="3"/>
    <x v="614"/>
    <d v="2015-01-02T00:00:00"/>
    <s v="Second Class"/>
    <s v="KH-16360"/>
    <s v="Katherine Hughes"/>
    <x v="0"/>
    <x v="0"/>
    <s v="Louisville"/>
    <x v="0"/>
    <n v="40214"/>
    <x v="0"/>
    <s v="FUR-CH-10004495"/>
    <x v="0"/>
    <x v="1"/>
    <x v="1475"/>
    <n v="300.98"/>
    <n v="1"/>
    <n v="0"/>
    <n v="87.28419999999997"/>
  </r>
  <r>
    <n v="7637"/>
    <s v="US-2014-158526"/>
    <x v="3"/>
    <x v="614"/>
    <d v="2015-01-02T00:00:00"/>
    <s v="Second Class"/>
    <s v="KH-16360"/>
    <s v="Katherine Hughes"/>
    <x v="0"/>
    <x v="0"/>
    <s v="Louisville"/>
    <x v="0"/>
    <n v="40214"/>
    <x v="0"/>
    <s v="FUR-CH-10001270"/>
    <x v="0"/>
    <x v="1"/>
    <x v="851"/>
    <n v="258.75"/>
    <n v="3"/>
    <n v="0"/>
    <n v="77.624999999999972"/>
  </r>
  <r>
    <n v="7638"/>
    <s v="CA-2014-104885"/>
    <x v="3"/>
    <x v="580"/>
    <d v="2014-03-09T00:00:00"/>
    <s v="Standard Class"/>
    <s v="DB-13555"/>
    <s v="Dorothy Badders"/>
    <x v="1"/>
    <x v="0"/>
    <s v="Newark"/>
    <x v="13"/>
    <n v="19711"/>
    <x v="3"/>
    <s v="OFF-AR-10001615"/>
    <x v="1"/>
    <x v="6"/>
    <x v="1479"/>
    <n v="59.519999999999996"/>
    <n v="3"/>
    <n v="0"/>
    <n v="15.475200000000001"/>
  </r>
  <r>
    <n v="7639"/>
    <s v="CA-2014-104885"/>
    <x v="3"/>
    <x v="580"/>
    <d v="2014-03-09T00:00:00"/>
    <s v="Standard Class"/>
    <s v="DB-13555"/>
    <s v="Dorothy Badders"/>
    <x v="1"/>
    <x v="0"/>
    <s v="Newark"/>
    <x v="13"/>
    <n v="19711"/>
    <x v="3"/>
    <s v="OFF-EN-10003286"/>
    <x v="1"/>
    <x v="12"/>
    <x v="33"/>
    <n v="57.959999999999994"/>
    <n v="7"/>
    <n v="0"/>
    <n v="27.241199999999996"/>
  </r>
  <r>
    <n v="7640"/>
    <s v="CA-2014-104885"/>
    <x v="3"/>
    <x v="580"/>
    <d v="2014-03-09T00:00:00"/>
    <s v="Standard Class"/>
    <s v="DB-13555"/>
    <s v="Dorothy Badders"/>
    <x v="1"/>
    <x v="0"/>
    <s v="Newark"/>
    <x v="13"/>
    <n v="19711"/>
    <x v="3"/>
    <s v="FUR-BO-10003660"/>
    <x v="0"/>
    <x v="0"/>
    <x v="1465"/>
    <n v="441.96"/>
    <n v="2"/>
    <n v="0"/>
    <n v="101.6508"/>
  </r>
  <r>
    <n v="7641"/>
    <s v="CA-2014-104885"/>
    <x v="3"/>
    <x v="580"/>
    <d v="2014-03-09T00:00:00"/>
    <s v="Standard Class"/>
    <s v="DB-13555"/>
    <s v="Dorothy Badders"/>
    <x v="1"/>
    <x v="0"/>
    <s v="Newark"/>
    <x v="13"/>
    <n v="19711"/>
    <x v="3"/>
    <s v="OFF-PA-10002764"/>
    <x v="1"/>
    <x v="10"/>
    <x v="33"/>
    <n v="68.039999999999992"/>
    <n v="6"/>
    <n v="0"/>
    <n v="33.339599999999997"/>
  </r>
  <r>
    <n v="7642"/>
    <s v="US-2013-157490"/>
    <x v="0"/>
    <x v="1099"/>
    <d v="2013-10-08T00:00:00"/>
    <s v="First Class"/>
    <s v="LB-16795"/>
    <s v="Laurel Beltran"/>
    <x v="2"/>
    <x v="0"/>
    <s v="Pueblo"/>
    <x v="22"/>
    <n v="81001"/>
    <x v="1"/>
    <s v="TEC-MA-10001695"/>
    <x v="2"/>
    <x v="15"/>
    <x v="1801"/>
    <n v="703.71"/>
    <n v="6"/>
    <n v="0.7"/>
    <n v="-938.28"/>
  </r>
  <r>
    <n v="7643"/>
    <s v="US-2013-157490"/>
    <x v="0"/>
    <x v="1099"/>
    <d v="2013-10-08T00:00:00"/>
    <s v="First Class"/>
    <s v="LB-16795"/>
    <s v="Laurel Beltran"/>
    <x v="2"/>
    <x v="0"/>
    <s v="Pueblo"/>
    <x v="22"/>
    <n v="81001"/>
    <x v="1"/>
    <s v="OFF-BI-10002824"/>
    <x v="1"/>
    <x v="8"/>
    <x v="523"/>
    <n v="17.904000000000003"/>
    <n v="4"/>
    <n v="0.7"/>
    <n v="-14.920000000000002"/>
  </r>
  <r>
    <n v="7644"/>
    <s v="US-2013-157490"/>
    <x v="0"/>
    <x v="1099"/>
    <d v="2013-10-08T00:00:00"/>
    <s v="First Class"/>
    <s v="LB-16795"/>
    <s v="Laurel Beltran"/>
    <x v="2"/>
    <x v="0"/>
    <s v="Pueblo"/>
    <x v="22"/>
    <n v="81001"/>
    <x v="1"/>
    <s v="OFF-BI-10002571"/>
    <x v="1"/>
    <x v="8"/>
    <x v="1204"/>
    <n v="11.976000000000003"/>
    <n v="4"/>
    <n v="0.7"/>
    <n v="-9.1815999999999995"/>
  </r>
  <r>
    <n v="7645"/>
    <s v="US-2013-157490"/>
    <x v="0"/>
    <x v="1099"/>
    <d v="2013-10-08T00:00:00"/>
    <s v="First Class"/>
    <s v="LB-16795"/>
    <s v="Laurel Beltran"/>
    <x v="2"/>
    <x v="0"/>
    <s v="Pueblo"/>
    <x v="22"/>
    <n v="81001"/>
    <x v="1"/>
    <s v="TEC-AC-10001553"/>
    <x v="2"/>
    <x v="11"/>
    <x v="1599"/>
    <n v="67.959999999999994"/>
    <n v="5"/>
    <n v="0.2"/>
    <n v="0.84950000000000259"/>
  </r>
  <r>
    <n v="7646"/>
    <s v="CA-2012-161452"/>
    <x v="1"/>
    <x v="57"/>
    <d v="2012-04-11T00:00:00"/>
    <s v="Standard Class"/>
    <s v="CA-11965"/>
    <s v="Carol Adams"/>
    <x v="1"/>
    <x v="0"/>
    <s v="Los Angeles"/>
    <x v="1"/>
    <n v="90036"/>
    <x v="1"/>
    <s v="FUR-CH-10003973"/>
    <x v="0"/>
    <x v="1"/>
    <x v="858"/>
    <n v="892.22400000000005"/>
    <n v="3"/>
    <n v="0.2"/>
    <n v="89.222400000000022"/>
  </r>
  <r>
    <n v="7647"/>
    <s v="US-2011-115196"/>
    <x v="2"/>
    <x v="340"/>
    <d v="2011-09-13T00:00:00"/>
    <s v="Standard Class"/>
    <s v="DL-12925"/>
    <s v="Daniel Lacy"/>
    <x v="0"/>
    <x v="0"/>
    <s v="Greenville"/>
    <x v="3"/>
    <n v="27834"/>
    <x v="0"/>
    <s v="TEC-MA-10002073"/>
    <x v="2"/>
    <x v="15"/>
    <x v="1763"/>
    <n v="1299.99"/>
    <n v="2"/>
    <n v="0.5"/>
    <n v="-571.99559999999997"/>
  </r>
  <r>
    <n v="7648"/>
    <s v="CA-2013-138968"/>
    <x v="0"/>
    <x v="543"/>
    <d v="2013-03-17T00:00:00"/>
    <s v="First Class"/>
    <s v="FC-14335"/>
    <s v="Fred Chung"/>
    <x v="1"/>
    <x v="0"/>
    <s v="San Francisco"/>
    <x v="1"/>
    <n v="94110"/>
    <x v="1"/>
    <s v="OFF-BI-10003529"/>
    <x v="1"/>
    <x v="8"/>
    <x v="788"/>
    <n v="4.5439999999999996"/>
    <n v="2"/>
    <n v="0.2"/>
    <n v="1.6472"/>
  </r>
  <r>
    <n v="7649"/>
    <s v="CA-2013-138968"/>
    <x v="0"/>
    <x v="543"/>
    <d v="2013-03-17T00:00:00"/>
    <s v="First Class"/>
    <s v="FC-14335"/>
    <s v="Fred Chung"/>
    <x v="1"/>
    <x v="0"/>
    <s v="San Francisco"/>
    <x v="1"/>
    <n v="94110"/>
    <x v="1"/>
    <s v="FUR-CH-10000309"/>
    <x v="0"/>
    <x v="1"/>
    <x v="765"/>
    <n v="1352.0320000000002"/>
    <n v="4"/>
    <n v="0.2"/>
    <n v="84.501999999999953"/>
  </r>
  <r>
    <n v="7650"/>
    <s v="CA-2012-101889"/>
    <x v="1"/>
    <x v="17"/>
    <d v="2012-12-31T00:00:00"/>
    <s v="Standard Class"/>
    <s v="DB-13120"/>
    <s v="David Bremer"/>
    <x v="1"/>
    <x v="0"/>
    <s v="Marion"/>
    <x v="24"/>
    <n v="43302"/>
    <x v="3"/>
    <s v="FUR-TA-10004154"/>
    <x v="0"/>
    <x v="3"/>
    <x v="730"/>
    <n v="1548.9900000000002"/>
    <n v="9"/>
    <n v="0.4"/>
    <n v="-464.69700000000012"/>
  </r>
  <r>
    <n v="7651"/>
    <s v="CA-2012-101889"/>
    <x v="1"/>
    <x v="17"/>
    <d v="2012-12-31T00:00:00"/>
    <s v="Standard Class"/>
    <s v="DB-13120"/>
    <s v="David Bremer"/>
    <x v="1"/>
    <x v="0"/>
    <s v="Marion"/>
    <x v="24"/>
    <n v="43302"/>
    <x v="3"/>
    <s v="OFF-EN-10003286"/>
    <x v="1"/>
    <x v="12"/>
    <x v="33"/>
    <n v="19.872"/>
    <n v="3"/>
    <n v="0.2"/>
    <n v="6.7067999999999977"/>
  </r>
  <r>
    <n v="7652"/>
    <s v="CA-2014-110821"/>
    <x v="3"/>
    <x v="783"/>
    <d v="2014-08-09T00:00:00"/>
    <s v="First Class"/>
    <s v="CK-12205"/>
    <s v="Chloris Kastensmidt"/>
    <x v="0"/>
    <x v="0"/>
    <s v="Dallas"/>
    <x v="5"/>
    <n v="75081"/>
    <x v="2"/>
    <s v="TEC-AC-10001552"/>
    <x v="2"/>
    <x v="11"/>
    <x v="100"/>
    <n v="119.44800000000001"/>
    <n v="3"/>
    <n v="0.2"/>
    <n v="-13.437900000000006"/>
  </r>
  <r>
    <n v="7653"/>
    <s v="CA-2014-110821"/>
    <x v="3"/>
    <x v="783"/>
    <d v="2014-08-09T00:00:00"/>
    <s v="First Class"/>
    <s v="CK-12205"/>
    <s v="Chloris Kastensmidt"/>
    <x v="0"/>
    <x v="0"/>
    <s v="Dallas"/>
    <x v="5"/>
    <n v="75081"/>
    <x v="2"/>
    <s v="OFF-ST-10002790"/>
    <x v="1"/>
    <x v="4"/>
    <x v="233"/>
    <n v="118.16"/>
    <n v="2"/>
    <n v="0.2"/>
    <n v="-25.108999999999988"/>
  </r>
  <r>
    <n v="7654"/>
    <s v="CA-2012-121552"/>
    <x v="1"/>
    <x v="204"/>
    <d v="2012-03-27T00:00:00"/>
    <s v="Standard Class"/>
    <s v="FW-14395"/>
    <s v="Fred Wasserman"/>
    <x v="1"/>
    <x v="0"/>
    <s v="Huntsville"/>
    <x v="19"/>
    <n v="35810"/>
    <x v="0"/>
    <s v="OFF-AR-10003217"/>
    <x v="1"/>
    <x v="6"/>
    <x v="1640"/>
    <n v="19.559999999999999"/>
    <n v="4"/>
    <n v="0"/>
    <n v="5.4768000000000008"/>
  </r>
  <r>
    <n v="7655"/>
    <s v="CA-2012-107685"/>
    <x v="1"/>
    <x v="672"/>
    <d v="2012-12-02T00:00:00"/>
    <s v="Second Class"/>
    <s v="JM-15865"/>
    <s v="John Murray"/>
    <x v="0"/>
    <x v="0"/>
    <s v="Las Vegas"/>
    <x v="33"/>
    <n v="89115"/>
    <x v="1"/>
    <s v="FUR-FU-10002813"/>
    <x v="0"/>
    <x v="5"/>
    <x v="1682"/>
    <n v="80.959999999999994"/>
    <n v="4"/>
    <n v="0"/>
    <n v="29.145599999999995"/>
  </r>
  <r>
    <n v="7656"/>
    <s v="CA-2012-107685"/>
    <x v="1"/>
    <x v="672"/>
    <d v="2012-12-02T00:00:00"/>
    <s v="Second Class"/>
    <s v="JM-15865"/>
    <s v="John Murray"/>
    <x v="0"/>
    <x v="0"/>
    <s v="Las Vegas"/>
    <x v="33"/>
    <n v="89115"/>
    <x v="1"/>
    <s v="OFF-PA-10003848"/>
    <x v="1"/>
    <x v="10"/>
    <x v="1442"/>
    <n v="25.92"/>
    <n v="4"/>
    <n v="0"/>
    <n v="12.441600000000001"/>
  </r>
  <r>
    <n v="7657"/>
    <s v="US-2011-120740"/>
    <x v="2"/>
    <x v="1166"/>
    <d v="2011-04-15T00:00:00"/>
    <s v="Same Day"/>
    <s v="PS-18970"/>
    <s v="Paul Stevenson"/>
    <x v="2"/>
    <x v="0"/>
    <s v="Los Angeles"/>
    <x v="1"/>
    <n v="90049"/>
    <x v="1"/>
    <s v="OFF-AP-10000240"/>
    <x v="1"/>
    <x v="9"/>
    <x v="644"/>
    <n v="106.96"/>
    <n v="2"/>
    <n v="0"/>
    <n v="31.018399999999986"/>
  </r>
  <r>
    <n v="7658"/>
    <s v="US-2011-120740"/>
    <x v="2"/>
    <x v="1166"/>
    <d v="2011-04-15T00:00:00"/>
    <s v="Same Day"/>
    <s v="PS-18970"/>
    <s v="Paul Stevenson"/>
    <x v="2"/>
    <x v="0"/>
    <s v="Los Angeles"/>
    <x v="1"/>
    <n v="90049"/>
    <x v="1"/>
    <s v="FUR-FU-10004091"/>
    <x v="0"/>
    <x v="5"/>
    <x v="264"/>
    <n v="187.76"/>
    <n v="4"/>
    <n v="0"/>
    <n v="76.9816"/>
  </r>
  <r>
    <n v="7659"/>
    <s v="CA-2014-155740"/>
    <x v="3"/>
    <x v="245"/>
    <d v="2014-08-03T00:00:00"/>
    <s v="First Class"/>
    <s v="TC-21475"/>
    <s v="Tony Chapman"/>
    <x v="2"/>
    <x v="0"/>
    <s v="Lakewood"/>
    <x v="24"/>
    <n v="44107"/>
    <x v="3"/>
    <s v="OFF-BI-10001071"/>
    <x v="1"/>
    <x v="8"/>
    <x v="663"/>
    <n v="76.77600000000001"/>
    <n v="4"/>
    <n v="0.7"/>
    <n v="-53.743199999999973"/>
  </r>
  <r>
    <n v="7660"/>
    <s v="CA-2014-146493"/>
    <x v="3"/>
    <x v="702"/>
    <d v="2014-06-06T00:00:00"/>
    <s v="Standard Class"/>
    <s v="CV-12805"/>
    <s v="Cynthia Voltz"/>
    <x v="1"/>
    <x v="0"/>
    <s v="Fremont"/>
    <x v="8"/>
    <n v="68025"/>
    <x v="2"/>
    <s v="OFF-BI-10003676"/>
    <x v="1"/>
    <x v="8"/>
    <x v="816"/>
    <n v="53.9"/>
    <n v="5"/>
    <n v="0"/>
    <n v="25.871999999999996"/>
  </r>
  <r>
    <n v="7661"/>
    <s v="CA-2011-105417"/>
    <x v="2"/>
    <x v="1167"/>
    <d v="2011-01-13T00:00:00"/>
    <s v="Standard Class"/>
    <s v="VS-21820"/>
    <s v="Vivek Sundaresam"/>
    <x v="0"/>
    <x v="0"/>
    <s v="Huntsville"/>
    <x v="5"/>
    <n v="77340"/>
    <x v="2"/>
    <s v="FUR-FU-10004864"/>
    <x v="0"/>
    <x v="5"/>
    <x v="436"/>
    <n v="76.728000000000009"/>
    <n v="3"/>
    <n v="0.6"/>
    <n v="-53.709599999999988"/>
  </r>
  <r>
    <n v="7662"/>
    <s v="CA-2011-105417"/>
    <x v="2"/>
    <x v="1167"/>
    <d v="2011-01-13T00:00:00"/>
    <s v="Standard Class"/>
    <s v="VS-21820"/>
    <s v="Vivek Sundaresam"/>
    <x v="0"/>
    <x v="0"/>
    <s v="Huntsville"/>
    <x v="5"/>
    <n v="77340"/>
    <x v="2"/>
    <s v="OFF-BI-10003708"/>
    <x v="1"/>
    <x v="8"/>
    <x v="969"/>
    <n v="10.429999999999998"/>
    <n v="7"/>
    <n v="0.8"/>
    <n v="-18.252500000000005"/>
  </r>
  <r>
    <n v="7663"/>
    <s v="US-2014-141509"/>
    <x v="3"/>
    <x v="365"/>
    <d v="2014-10-02T00:00:00"/>
    <s v="First Class"/>
    <s v="SC-20575"/>
    <s v="Sonia Cooley"/>
    <x v="0"/>
    <x v="0"/>
    <s v="Los Angeles"/>
    <x v="1"/>
    <n v="90036"/>
    <x v="1"/>
    <s v="OFF-AR-10002067"/>
    <x v="1"/>
    <x v="6"/>
    <x v="1145"/>
    <n v="99.2"/>
    <n v="5"/>
    <n v="0"/>
    <n v="25.792000000000002"/>
  </r>
  <r>
    <n v="7664"/>
    <s v="CA-2014-139493"/>
    <x v="3"/>
    <x v="1168"/>
    <d v="2014-09-20T00:00:00"/>
    <s v="Standard Class"/>
    <s v="SG-20605"/>
    <s v="Speros Goranitis"/>
    <x v="0"/>
    <x v="0"/>
    <s v="Asheville"/>
    <x v="3"/>
    <n v="28806"/>
    <x v="0"/>
    <s v="OFF-AR-10003158"/>
    <x v="1"/>
    <x v="6"/>
    <x v="696"/>
    <n v="15.920000000000002"/>
    <n v="5"/>
    <n v="0.2"/>
    <n v="2.7859999999999978"/>
  </r>
  <r>
    <n v="7665"/>
    <s v="CA-2011-151967"/>
    <x v="2"/>
    <x v="68"/>
    <d v="2011-10-26T00:00:00"/>
    <s v="Standard Class"/>
    <s v="NB-18580"/>
    <s v="Nicole Brennan"/>
    <x v="1"/>
    <x v="0"/>
    <s v="Bossier City"/>
    <x v="28"/>
    <n v="71111"/>
    <x v="0"/>
    <s v="FUR-FU-10000193"/>
    <x v="0"/>
    <x v="5"/>
    <x v="1503"/>
    <n v="129.91999999999999"/>
    <n v="4"/>
    <n v="0"/>
    <n v="10.393599999999992"/>
  </r>
  <r>
    <n v="7666"/>
    <s v="US-2013-140158"/>
    <x v="0"/>
    <x v="964"/>
    <d v="2013-10-09T00:00:00"/>
    <s v="Standard Class"/>
    <s v="DR-12940"/>
    <s v="Daniel Raglin"/>
    <x v="2"/>
    <x v="0"/>
    <s v="Providence"/>
    <x v="34"/>
    <n v="2908"/>
    <x v="3"/>
    <s v="OFF-BI-10000977"/>
    <x v="1"/>
    <x v="8"/>
    <x v="982"/>
    <n v="30.4"/>
    <n v="1"/>
    <n v="0"/>
    <n v="13.983999999999998"/>
  </r>
  <r>
    <n v="7667"/>
    <s v="US-2013-140158"/>
    <x v="0"/>
    <x v="964"/>
    <d v="2013-10-09T00:00:00"/>
    <s v="Standard Class"/>
    <s v="DR-12940"/>
    <s v="Daniel Raglin"/>
    <x v="2"/>
    <x v="0"/>
    <s v="Providence"/>
    <x v="34"/>
    <n v="2908"/>
    <x v="3"/>
    <s v="TEC-CO-10001449"/>
    <x v="2"/>
    <x v="16"/>
    <x v="303"/>
    <n v="5399.91"/>
    <n v="9"/>
    <n v="0"/>
    <n v="2591.9567999999999"/>
  </r>
  <r>
    <n v="7668"/>
    <s v="US-2013-140158"/>
    <x v="0"/>
    <x v="964"/>
    <d v="2013-10-09T00:00:00"/>
    <s v="Standard Class"/>
    <s v="DR-12940"/>
    <s v="Daniel Raglin"/>
    <x v="2"/>
    <x v="0"/>
    <s v="Providence"/>
    <x v="34"/>
    <n v="2908"/>
    <x v="3"/>
    <s v="OFF-ST-10000136"/>
    <x v="1"/>
    <x v="4"/>
    <x v="1694"/>
    <n v="119.10000000000001"/>
    <n v="3"/>
    <n v="0"/>
    <n v="34.538999999999994"/>
  </r>
  <r>
    <n v="7669"/>
    <s v="CA-2012-130974"/>
    <x v="1"/>
    <x v="154"/>
    <d v="2012-11-29T00:00:00"/>
    <s v="Second Class"/>
    <s v="MA-17560"/>
    <s v="Matt Abelman"/>
    <x v="2"/>
    <x v="0"/>
    <s v="Everett"/>
    <x v="31"/>
    <n v="2149"/>
    <x v="3"/>
    <s v="OFF-PA-10000743"/>
    <x v="1"/>
    <x v="10"/>
    <x v="573"/>
    <n v="40.08"/>
    <n v="6"/>
    <n v="0"/>
    <n v="19.238399999999999"/>
  </r>
  <r>
    <n v="7670"/>
    <s v="CA-2012-130974"/>
    <x v="1"/>
    <x v="154"/>
    <d v="2012-11-29T00:00:00"/>
    <s v="Second Class"/>
    <s v="MA-17560"/>
    <s v="Matt Abelman"/>
    <x v="2"/>
    <x v="0"/>
    <s v="Everett"/>
    <x v="31"/>
    <n v="2149"/>
    <x v="3"/>
    <s v="OFF-PA-10001019"/>
    <x v="1"/>
    <x v="10"/>
    <x v="675"/>
    <n v="59.94"/>
    <n v="3"/>
    <n v="0"/>
    <n v="28.171799999999998"/>
  </r>
  <r>
    <n v="7671"/>
    <s v="CA-2012-130974"/>
    <x v="1"/>
    <x v="154"/>
    <d v="2012-11-29T00:00:00"/>
    <s v="Second Class"/>
    <s v="MA-17560"/>
    <s v="Matt Abelman"/>
    <x v="2"/>
    <x v="0"/>
    <s v="Everett"/>
    <x v="31"/>
    <n v="2149"/>
    <x v="3"/>
    <s v="TEC-AC-10003095"/>
    <x v="2"/>
    <x v="11"/>
    <x v="1277"/>
    <n v="259.98"/>
    <n v="2"/>
    <n v="0"/>
    <n v="88.393200000000007"/>
  </r>
  <r>
    <n v="7672"/>
    <s v="CA-2012-130974"/>
    <x v="1"/>
    <x v="154"/>
    <d v="2012-11-29T00:00:00"/>
    <s v="Second Class"/>
    <s v="MA-17560"/>
    <s v="Matt Abelman"/>
    <x v="2"/>
    <x v="0"/>
    <s v="Everett"/>
    <x v="31"/>
    <n v="2149"/>
    <x v="3"/>
    <s v="FUR-BO-10002916"/>
    <x v="0"/>
    <x v="0"/>
    <x v="1506"/>
    <n v="170.98"/>
    <n v="1"/>
    <n v="0"/>
    <n v="32.486199999999997"/>
  </r>
  <r>
    <n v="7673"/>
    <s v="CA-2012-130974"/>
    <x v="1"/>
    <x v="154"/>
    <d v="2012-11-29T00:00:00"/>
    <s v="Second Class"/>
    <s v="MA-17560"/>
    <s v="Matt Abelman"/>
    <x v="2"/>
    <x v="0"/>
    <s v="Everett"/>
    <x v="31"/>
    <n v="2149"/>
    <x v="3"/>
    <s v="FUR-FU-10002506"/>
    <x v="0"/>
    <x v="5"/>
    <x v="1802"/>
    <n v="38.97"/>
    <n v="3"/>
    <n v="0"/>
    <n v="4.6763999999999992"/>
  </r>
  <r>
    <n v="7674"/>
    <s v="CA-2012-130974"/>
    <x v="1"/>
    <x v="154"/>
    <d v="2012-11-29T00:00:00"/>
    <s v="Second Class"/>
    <s v="MA-17560"/>
    <s v="Matt Abelman"/>
    <x v="2"/>
    <x v="0"/>
    <s v="Everett"/>
    <x v="31"/>
    <n v="2149"/>
    <x v="3"/>
    <s v="OFF-PA-10003823"/>
    <x v="1"/>
    <x v="10"/>
    <x v="1001"/>
    <n v="154.9"/>
    <n v="5"/>
    <n v="0"/>
    <n v="69.704999999999998"/>
  </r>
  <r>
    <n v="7675"/>
    <s v="CA-2012-130974"/>
    <x v="1"/>
    <x v="154"/>
    <d v="2012-11-29T00:00:00"/>
    <s v="Second Class"/>
    <s v="MA-17560"/>
    <s v="Matt Abelman"/>
    <x v="2"/>
    <x v="0"/>
    <s v="Everett"/>
    <x v="31"/>
    <n v="2149"/>
    <x v="3"/>
    <s v="FUR-TA-10004619"/>
    <x v="0"/>
    <x v="3"/>
    <x v="882"/>
    <n v="446.06799999999998"/>
    <n v="4"/>
    <n v="0.3"/>
    <n v="0"/>
  </r>
  <r>
    <n v="7676"/>
    <s v="CA-2014-133487"/>
    <x v="3"/>
    <x v="636"/>
    <d v="2014-05-10T00:00:00"/>
    <s v="Second Class"/>
    <s v="TS-21655"/>
    <s v="Trudy Schmidt"/>
    <x v="0"/>
    <x v="0"/>
    <s v="Rancho Cucamonga"/>
    <x v="1"/>
    <n v="91730"/>
    <x v="1"/>
    <s v="OFF-AP-10001271"/>
    <x v="1"/>
    <x v="9"/>
    <x v="469"/>
    <n v="152.94"/>
    <n v="3"/>
    <n v="0"/>
    <n v="41.293800000000005"/>
  </r>
  <r>
    <n v="7677"/>
    <s v="CA-2011-142951"/>
    <x v="2"/>
    <x v="1169"/>
    <d v="2011-10-08T00:00:00"/>
    <s v="Same Day"/>
    <s v="JG-15115"/>
    <s v="Jack Garza"/>
    <x v="0"/>
    <x v="0"/>
    <s v="Charlotte"/>
    <x v="3"/>
    <n v="28205"/>
    <x v="0"/>
    <s v="TEC-AC-10002331"/>
    <x v="2"/>
    <x v="11"/>
    <x v="1582"/>
    <n v="23.472000000000001"/>
    <n v="3"/>
    <n v="0.2"/>
    <n v="4.9877999999999982"/>
  </r>
  <r>
    <n v="7678"/>
    <s v="CA-2011-133592"/>
    <x v="2"/>
    <x v="520"/>
    <d v="2012-01-07T00:00:00"/>
    <s v="Standard Class"/>
    <s v="KM-16375"/>
    <s v="Katherine Murray"/>
    <x v="2"/>
    <x v="0"/>
    <s v="Providence"/>
    <x v="34"/>
    <n v="2908"/>
    <x v="3"/>
    <s v="OFF-PA-10003228"/>
    <x v="1"/>
    <x v="10"/>
    <x v="1668"/>
    <n v="195.64"/>
    <n v="4"/>
    <n v="0"/>
    <n v="91.950799999999987"/>
  </r>
  <r>
    <n v="7679"/>
    <s v="CA-2011-133592"/>
    <x v="2"/>
    <x v="520"/>
    <d v="2012-01-07T00:00:00"/>
    <s v="Standard Class"/>
    <s v="KM-16375"/>
    <s v="Katherine Murray"/>
    <x v="2"/>
    <x v="0"/>
    <s v="Providence"/>
    <x v="34"/>
    <n v="2908"/>
    <x v="3"/>
    <s v="OFF-PA-10002586"/>
    <x v="1"/>
    <x v="10"/>
    <x v="1007"/>
    <n v="14.940000000000001"/>
    <n v="3"/>
    <n v="0"/>
    <n v="7.0218000000000007"/>
  </r>
  <r>
    <n v="7680"/>
    <s v="CA-2011-133592"/>
    <x v="2"/>
    <x v="520"/>
    <d v="2012-01-07T00:00:00"/>
    <s v="Standard Class"/>
    <s v="KM-16375"/>
    <s v="Katherine Murray"/>
    <x v="2"/>
    <x v="0"/>
    <s v="Providence"/>
    <x v="34"/>
    <n v="2908"/>
    <x v="3"/>
    <s v="TEC-AC-10002049"/>
    <x v="2"/>
    <x v="11"/>
    <x v="1053"/>
    <n v="1687.8"/>
    <n v="4"/>
    <n v="0"/>
    <n v="742.63200000000006"/>
  </r>
  <r>
    <n v="7681"/>
    <s v="CA-2011-133592"/>
    <x v="2"/>
    <x v="520"/>
    <d v="2012-01-07T00:00:00"/>
    <s v="Standard Class"/>
    <s v="KM-16375"/>
    <s v="Katherine Murray"/>
    <x v="2"/>
    <x v="0"/>
    <s v="Providence"/>
    <x v="34"/>
    <n v="2908"/>
    <x v="3"/>
    <s v="FUR-BO-10000362"/>
    <x v="0"/>
    <x v="0"/>
    <x v="1037"/>
    <n v="341.96"/>
    <n v="2"/>
    <n v="0"/>
    <n v="78.650800000000004"/>
  </r>
  <r>
    <n v="7682"/>
    <s v="CA-2011-133592"/>
    <x v="2"/>
    <x v="520"/>
    <d v="2012-01-07T00:00:00"/>
    <s v="Standard Class"/>
    <s v="KM-16375"/>
    <s v="Katherine Murray"/>
    <x v="2"/>
    <x v="0"/>
    <s v="Providence"/>
    <x v="34"/>
    <n v="2908"/>
    <x v="3"/>
    <s v="FUR-CH-10004218"/>
    <x v="0"/>
    <x v="1"/>
    <x v="38"/>
    <n v="605.88"/>
    <n v="6"/>
    <n v="0"/>
    <n v="151.47000000000003"/>
  </r>
  <r>
    <n v="7683"/>
    <s v="CA-2012-120782"/>
    <x v="1"/>
    <x v="152"/>
    <d v="2012-05-01T00:00:00"/>
    <s v="First Class"/>
    <s v="SD-20485"/>
    <s v="Shirley Daniels"/>
    <x v="2"/>
    <x v="0"/>
    <s v="Midland"/>
    <x v="12"/>
    <n v="48640"/>
    <x v="2"/>
    <s v="OFF-AP-10003779"/>
    <x v="1"/>
    <x v="9"/>
    <x v="1448"/>
    <n v="186.732"/>
    <n v="1"/>
    <n v="0.1"/>
    <n v="41.495999999999967"/>
  </r>
  <r>
    <n v="7684"/>
    <s v="CA-2012-120782"/>
    <x v="1"/>
    <x v="152"/>
    <d v="2012-05-01T00:00:00"/>
    <s v="First Class"/>
    <s v="SD-20485"/>
    <s v="Shirley Daniels"/>
    <x v="2"/>
    <x v="0"/>
    <s v="Midland"/>
    <x v="12"/>
    <n v="48640"/>
    <x v="2"/>
    <s v="OFF-BI-10003527"/>
    <x v="1"/>
    <x v="8"/>
    <x v="446"/>
    <n v="3812.9700000000003"/>
    <n v="3"/>
    <n v="0"/>
    <n v="1906.4850000000001"/>
  </r>
  <r>
    <n v="7685"/>
    <s v="CA-2012-116876"/>
    <x v="1"/>
    <x v="966"/>
    <d v="2012-02-21T00:00:00"/>
    <s v="Standard Class"/>
    <s v="TT-21070"/>
    <s v="Ted Trevino"/>
    <x v="0"/>
    <x v="0"/>
    <s v="Rochester"/>
    <x v="15"/>
    <n v="14609"/>
    <x v="3"/>
    <s v="OFF-BI-10002897"/>
    <x v="1"/>
    <x v="8"/>
    <x v="1793"/>
    <n v="26.423999999999999"/>
    <n v="9"/>
    <n v="0.2"/>
    <n v="9.5786999999999995"/>
  </r>
  <r>
    <n v="7686"/>
    <s v="CA-2012-116876"/>
    <x v="1"/>
    <x v="966"/>
    <d v="2012-02-21T00:00:00"/>
    <s v="Standard Class"/>
    <s v="TT-21070"/>
    <s v="Ted Trevino"/>
    <x v="0"/>
    <x v="0"/>
    <s v="Rochester"/>
    <x v="15"/>
    <n v="14609"/>
    <x v="3"/>
    <s v="TEC-PH-10002584"/>
    <x v="2"/>
    <x v="7"/>
    <x v="1696"/>
    <n v="625.99"/>
    <n v="1"/>
    <n v="0"/>
    <n v="187.79699999999997"/>
  </r>
  <r>
    <n v="7687"/>
    <s v="CA-2013-169838"/>
    <x v="0"/>
    <x v="881"/>
    <d v="2013-11-30T00:00:00"/>
    <s v="Standard Class"/>
    <s v="BB-11545"/>
    <s v="Brenda Bowman"/>
    <x v="1"/>
    <x v="0"/>
    <s v="Jackson"/>
    <x v="12"/>
    <n v="49201"/>
    <x v="2"/>
    <s v="FUR-TA-10001095"/>
    <x v="0"/>
    <x v="3"/>
    <x v="611"/>
    <n v="1568.61"/>
    <n v="9"/>
    <n v="0"/>
    <n v="329.40809999999999"/>
  </r>
  <r>
    <n v="7688"/>
    <s v="CA-2013-169838"/>
    <x v="0"/>
    <x v="881"/>
    <d v="2013-11-30T00:00:00"/>
    <s v="Standard Class"/>
    <s v="BB-11545"/>
    <s v="Brenda Bowman"/>
    <x v="1"/>
    <x v="0"/>
    <s v="Jackson"/>
    <x v="12"/>
    <n v="49201"/>
    <x v="2"/>
    <s v="OFF-BI-10004002"/>
    <x v="1"/>
    <x v="8"/>
    <x v="152"/>
    <n v="17.3"/>
    <n v="1"/>
    <n v="0"/>
    <n v="8.3040000000000003"/>
  </r>
  <r>
    <n v="7689"/>
    <s v="CA-2013-169838"/>
    <x v="0"/>
    <x v="881"/>
    <d v="2013-11-30T00:00:00"/>
    <s v="Standard Class"/>
    <s v="BB-11545"/>
    <s v="Brenda Bowman"/>
    <x v="1"/>
    <x v="0"/>
    <s v="Jackson"/>
    <x v="12"/>
    <n v="49201"/>
    <x v="2"/>
    <s v="TEC-AC-10004518"/>
    <x v="2"/>
    <x v="11"/>
    <x v="1803"/>
    <n v="160"/>
    <n v="8"/>
    <n v="0"/>
    <n v="62.400000000000006"/>
  </r>
  <r>
    <n v="7690"/>
    <s v="US-2014-128951"/>
    <x v="3"/>
    <x v="663"/>
    <d v="2014-07-18T00:00:00"/>
    <s v="First Class"/>
    <s v="RS-19420"/>
    <s v="Ricardo Sperren"/>
    <x v="1"/>
    <x v="0"/>
    <s v="Suffolk"/>
    <x v="17"/>
    <n v="23434"/>
    <x v="0"/>
    <s v="OFF-AP-10002191"/>
    <x v="1"/>
    <x v="9"/>
    <x v="800"/>
    <n v="179.94"/>
    <n v="3"/>
    <n v="0"/>
    <n v="50.383200000000009"/>
  </r>
  <r>
    <n v="7691"/>
    <s v="US-2014-128951"/>
    <x v="3"/>
    <x v="663"/>
    <d v="2014-07-18T00:00:00"/>
    <s v="First Class"/>
    <s v="RS-19420"/>
    <s v="Ricardo Sperren"/>
    <x v="1"/>
    <x v="0"/>
    <s v="Suffolk"/>
    <x v="17"/>
    <n v="23434"/>
    <x v="0"/>
    <s v="FUR-TA-10004575"/>
    <x v="0"/>
    <x v="3"/>
    <x v="306"/>
    <n v="872.94"/>
    <n v="3"/>
    <n v="0"/>
    <n v="157.12919999999997"/>
  </r>
  <r>
    <n v="7692"/>
    <s v="US-2014-128951"/>
    <x v="3"/>
    <x v="663"/>
    <d v="2014-07-18T00:00:00"/>
    <s v="First Class"/>
    <s v="RS-19420"/>
    <s v="Ricardo Sperren"/>
    <x v="1"/>
    <x v="0"/>
    <s v="Suffolk"/>
    <x v="17"/>
    <n v="23434"/>
    <x v="0"/>
    <s v="OFF-PA-10003177"/>
    <x v="1"/>
    <x v="10"/>
    <x v="89"/>
    <n v="12.96"/>
    <n v="2"/>
    <n v="0"/>
    <n v="6.2208000000000006"/>
  </r>
  <r>
    <n v="7693"/>
    <s v="CA-2011-102330"/>
    <x v="2"/>
    <x v="282"/>
    <d v="2012-01-03T00:00:00"/>
    <s v="Standard Class"/>
    <s v="AI-10855"/>
    <s v="Arianne Irving"/>
    <x v="0"/>
    <x v="0"/>
    <s v="Brentwood"/>
    <x v="1"/>
    <n v="94513"/>
    <x v="1"/>
    <s v="OFF-LA-10003923"/>
    <x v="1"/>
    <x v="2"/>
    <x v="424"/>
    <n v="88.800000000000011"/>
    <n v="6"/>
    <n v="0"/>
    <n v="44.400000000000006"/>
  </r>
  <r>
    <n v="7694"/>
    <s v="CA-2011-102330"/>
    <x v="2"/>
    <x v="282"/>
    <d v="2012-01-03T00:00:00"/>
    <s v="Standard Class"/>
    <s v="AI-10855"/>
    <s v="Arianne Irving"/>
    <x v="0"/>
    <x v="0"/>
    <s v="Brentwood"/>
    <x v="1"/>
    <n v="94513"/>
    <x v="1"/>
    <s v="TEC-PH-10001051"/>
    <x v="2"/>
    <x v="7"/>
    <x v="1254"/>
    <n v="319.96800000000002"/>
    <n v="4"/>
    <n v="0.2"/>
    <n v="35.996399999999952"/>
  </r>
  <r>
    <n v="7695"/>
    <s v="CA-2013-118899"/>
    <x v="0"/>
    <x v="554"/>
    <d v="2013-03-23T00:00:00"/>
    <s v="Same Day"/>
    <s v="MC-17275"/>
    <s v="Marc Crier"/>
    <x v="0"/>
    <x v="0"/>
    <s v="Seattle"/>
    <x v="4"/>
    <n v="98103"/>
    <x v="1"/>
    <s v="FUR-CH-10004754"/>
    <x v="0"/>
    <x v="1"/>
    <x v="1123"/>
    <n v="167.88800000000001"/>
    <n v="7"/>
    <n v="0.2"/>
    <n v="14.690199999999997"/>
  </r>
  <r>
    <n v="7696"/>
    <s v="CA-2014-107958"/>
    <x v="3"/>
    <x v="1170"/>
    <d v="2014-07-06T00:00:00"/>
    <s v="First Class"/>
    <s v="AH-10120"/>
    <s v="Adrian Hane"/>
    <x v="2"/>
    <x v="0"/>
    <s v="Houston"/>
    <x v="5"/>
    <n v="77036"/>
    <x v="2"/>
    <s v="OFF-PA-10000357"/>
    <x v="1"/>
    <x v="10"/>
    <x v="442"/>
    <n v="163.96"/>
    <n v="5"/>
    <n v="0.2"/>
    <n v="59.435499999999998"/>
  </r>
  <r>
    <n v="7697"/>
    <s v="CA-2014-107958"/>
    <x v="3"/>
    <x v="1170"/>
    <d v="2014-07-06T00:00:00"/>
    <s v="First Class"/>
    <s v="AH-10120"/>
    <s v="Adrian Hane"/>
    <x v="2"/>
    <x v="0"/>
    <s v="Houston"/>
    <x v="5"/>
    <n v="77036"/>
    <x v="2"/>
    <s v="OFF-BI-10001787"/>
    <x v="1"/>
    <x v="8"/>
    <x v="1482"/>
    <n v="5.2319999999999984"/>
    <n v="4"/>
    <n v="0.8"/>
    <n v="-8.1096000000000004"/>
  </r>
  <r>
    <n v="7698"/>
    <s v="CA-2014-151799"/>
    <x v="3"/>
    <x v="817"/>
    <d v="2014-12-19T00:00:00"/>
    <s v="Standard Class"/>
    <s v="BF-11170"/>
    <s v="Ben Ferrer"/>
    <x v="2"/>
    <x v="0"/>
    <s v="Lawrence"/>
    <x v="31"/>
    <n v="1841"/>
    <x v="3"/>
    <s v="TEC-CO-10002313"/>
    <x v="2"/>
    <x v="16"/>
    <x v="345"/>
    <n v="1199.98"/>
    <n v="2"/>
    <n v="0"/>
    <n v="467.99220000000003"/>
  </r>
  <r>
    <n v="7699"/>
    <s v="CA-2014-151799"/>
    <x v="3"/>
    <x v="817"/>
    <d v="2014-12-19T00:00:00"/>
    <s v="Standard Class"/>
    <s v="BF-11170"/>
    <s v="Ben Ferrer"/>
    <x v="2"/>
    <x v="0"/>
    <s v="Lawrence"/>
    <x v="31"/>
    <n v="1841"/>
    <x v="3"/>
    <s v="OFF-ST-10002790"/>
    <x v="1"/>
    <x v="4"/>
    <x v="233"/>
    <n v="73.849999999999994"/>
    <n v="1"/>
    <n v="0"/>
    <n v="2.2155000000000058"/>
  </r>
  <r>
    <n v="7700"/>
    <s v="CA-2014-151799"/>
    <x v="3"/>
    <x v="817"/>
    <d v="2014-12-19T00:00:00"/>
    <s v="Standard Class"/>
    <s v="BF-11170"/>
    <s v="Ben Ferrer"/>
    <x v="2"/>
    <x v="0"/>
    <s v="Lawrence"/>
    <x v="31"/>
    <n v="1841"/>
    <x v="3"/>
    <s v="OFF-SU-10001664"/>
    <x v="1"/>
    <x v="14"/>
    <x v="1232"/>
    <n v="25.71"/>
    <n v="3"/>
    <n v="0"/>
    <n v="6.6846000000000005"/>
  </r>
  <r>
    <n v="7701"/>
    <s v="CA-2014-151799"/>
    <x v="3"/>
    <x v="817"/>
    <d v="2014-12-19T00:00:00"/>
    <s v="Standard Class"/>
    <s v="BF-11170"/>
    <s v="Ben Ferrer"/>
    <x v="2"/>
    <x v="0"/>
    <s v="Lawrence"/>
    <x v="31"/>
    <n v="1841"/>
    <x v="3"/>
    <s v="OFF-FA-10001332"/>
    <x v="1"/>
    <x v="13"/>
    <x v="1561"/>
    <n v="17.28"/>
    <n v="6"/>
    <n v="0"/>
    <n v="8.121599999999999"/>
  </r>
  <r>
    <n v="7702"/>
    <s v="CA-2014-151799"/>
    <x v="3"/>
    <x v="817"/>
    <d v="2014-12-19T00:00:00"/>
    <s v="Standard Class"/>
    <s v="BF-11170"/>
    <s v="Ben Ferrer"/>
    <x v="2"/>
    <x v="0"/>
    <s v="Lawrence"/>
    <x v="31"/>
    <n v="1841"/>
    <x v="3"/>
    <s v="FUR-TA-10003473"/>
    <x v="0"/>
    <x v="3"/>
    <x v="214"/>
    <n v="526.58199999999999"/>
    <n v="2"/>
    <n v="0.3"/>
    <n v="-52.658199999999965"/>
  </r>
  <r>
    <n v="7703"/>
    <s v="CA-2013-114601"/>
    <x v="0"/>
    <x v="370"/>
    <d v="2013-09-03T00:00:00"/>
    <s v="Standard Class"/>
    <s v="AA-10480"/>
    <s v="Andrew Allen"/>
    <x v="0"/>
    <x v="0"/>
    <s v="Detroit"/>
    <x v="12"/>
    <n v="48234"/>
    <x v="2"/>
    <s v="OFF-PA-10000605"/>
    <x v="1"/>
    <x v="10"/>
    <x v="808"/>
    <n v="11.56"/>
    <n v="2"/>
    <n v="0"/>
    <n v="5.6644000000000005"/>
  </r>
  <r>
    <n v="7704"/>
    <s v="CA-2013-114601"/>
    <x v="0"/>
    <x v="370"/>
    <d v="2013-09-03T00:00:00"/>
    <s v="Standard Class"/>
    <s v="AA-10480"/>
    <s v="Andrew Allen"/>
    <x v="0"/>
    <x v="0"/>
    <s v="Detroit"/>
    <x v="12"/>
    <n v="48234"/>
    <x v="2"/>
    <s v="TEC-PH-10002170"/>
    <x v="2"/>
    <x v="7"/>
    <x v="594"/>
    <n v="209.96999999999997"/>
    <n v="3"/>
    <n v="0"/>
    <n v="58.791600000000003"/>
  </r>
  <r>
    <n v="7705"/>
    <s v="CA-2013-114601"/>
    <x v="0"/>
    <x v="370"/>
    <d v="2013-09-03T00:00:00"/>
    <s v="Standard Class"/>
    <s v="AA-10480"/>
    <s v="Andrew Allen"/>
    <x v="0"/>
    <x v="0"/>
    <s v="Detroit"/>
    <x v="12"/>
    <n v="48234"/>
    <x v="2"/>
    <s v="FUR-TA-10004147"/>
    <x v="0"/>
    <x v="3"/>
    <x v="811"/>
    <n v="447.84"/>
    <n v="4"/>
    <n v="0"/>
    <n v="98.524799999999971"/>
  </r>
  <r>
    <n v="7706"/>
    <s v="CA-2013-114601"/>
    <x v="0"/>
    <x v="370"/>
    <d v="2013-09-03T00:00:00"/>
    <s v="Standard Class"/>
    <s v="AA-10480"/>
    <s v="Andrew Allen"/>
    <x v="0"/>
    <x v="0"/>
    <s v="Detroit"/>
    <x v="12"/>
    <n v="48234"/>
    <x v="2"/>
    <s v="TEC-AC-10003911"/>
    <x v="2"/>
    <x v="11"/>
    <x v="327"/>
    <n v="479.97"/>
    <n v="3"/>
    <n v="0"/>
    <n v="163.18979999999999"/>
  </r>
  <r>
    <n v="7707"/>
    <s v="CA-2013-114601"/>
    <x v="0"/>
    <x v="370"/>
    <d v="2013-09-03T00:00:00"/>
    <s v="Standard Class"/>
    <s v="AA-10480"/>
    <s v="Andrew Allen"/>
    <x v="0"/>
    <x v="0"/>
    <s v="Detroit"/>
    <x v="12"/>
    <n v="48234"/>
    <x v="2"/>
    <s v="OFF-AR-10002578"/>
    <x v="1"/>
    <x v="6"/>
    <x v="665"/>
    <n v="8.64"/>
    <n v="3"/>
    <n v="0"/>
    <n v="2.5055999999999998"/>
  </r>
  <r>
    <n v="7708"/>
    <s v="CA-2014-100237"/>
    <x v="3"/>
    <x v="453"/>
    <d v="2014-10-20T00:00:00"/>
    <s v="Standard Class"/>
    <s v="SV-20815"/>
    <s v="Stuart Van"/>
    <x v="1"/>
    <x v="0"/>
    <s v="Orem"/>
    <x v="7"/>
    <n v="84057"/>
    <x v="1"/>
    <s v="OFF-AR-10001761"/>
    <x v="1"/>
    <x v="6"/>
    <x v="1642"/>
    <n v="11.68"/>
    <n v="2"/>
    <n v="0"/>
    <n v="4.2047999999999996"/>
  </r>
  <r>
    <n v="7709"/>
    <s v="CA-2011-139542"/>
    <x v="2"/>
    <x v="1089"/>
    <d v="2011-10-29T00:00:00"/>
    <s v="Standard Class"/>
    <s v="EH-14185"/>
    <s v="Evan Henry"/>
    <x v="0"/>
    <x v="0"/>
    <s v="Philadelphia"/>
    <x v="9"/>
    <n v="19120"/>
    <x v="3"/>
    <s v="TEC-AC-10001553"/>
    <x v="2"/>
    <x v="11"/>
    <x v="1599"/>
    <n v="40.775999999999996"/>
    <n v="3"/>
    <n v="0.2"/>
    <n v="0.50970000000000049"/>
  </r>
  <r>
    <n v="7710"/>
    <s v="CA-2011-139542"/>
    <x v="2"/>
    <x v="1089"/>
    <d v="2011-10-29T00:00:00"/>
    <s v="Standard Class"/>
    <s v="EH-14185"/>
    <s v="Evan Henry"/>
    <x v="0"/>
    <x v="0"/>
    <s v="Philadelphia"/>
    <x v="9"/>
    <n v="19120"/>
    <x v="3"/>
    <s v="OFF-BI-10000309"/>
    <x v="1"/>
    <x v="8"/>
    <x v="334"/>
    <n v="13.698000000000002"/>
    <n v="3"/>
    <n v="0.7"/>
    <n v="-9.5885999999999996"/>
  </r>
  <r>
    <n v="7711"/>
    <s v="US-2012-142811"/>
    <x v="1"/>
    <x v="788"/>
    <d v="2012-04-07T00:00:00"/>
    <s v="Standard Class"/>
    <s v="JL-15850"/>
    <s v="John Lucas"/>
    <x v="0"/>
    <x v="0"/>
    <s v="Mesa"/>
    <x v="16"/>
    <n v="85204"/>
    <x v="1"/>
    <s v="TEC-PH-10003095"/>
    <x v="2"/>
    <x v="7"/>
    <x v="1491"/>
    <n v="87.8"/>
    <n v="5"/>
    <n v="0.2"/>
    <n v="32.924999999999997"/>
  </r>
  <r>
    <n v="7712"/>
    <s v="CA-2014-139353"/>
    <x v="3"/>
    <x v="960"/>
    <d v="2014-10-31T00:00:00"/>
    <s v="Second Class"/>
    <s v="JM-15250"/>
    <s v="Janet Martin"/>
    <x v="0"/>
    <x v="0"/>
    <s v="Fayetteville"/>
    <x v="3"/>
    <n v="28314"/>
    <x v="0"/>
    <s v="FUR-FU-10001876"/>
    <x v="0"/>
    <x v="5"/>
    <x v="1394"/>
    <n v="77.951999999999998"/>
    <n v="3"/>
    <n v="0.2"/>
    <n v="15.590399999999995"/>
  </r>
  <r>
    <n v="7713"/>
    <s v="CA-2014-139353"/>
    <x v="3"/>
    <x v="960"/>
    <d v="2014-10-31T00:00:00"/>
    <s v="Second Class"/>
    <s v="JM-15250"/>
    <s v="Janet Martin"/>
    <x v="0"/>
    <x v="0"/>
    <s v="Fayetteville"/>
    <x v="3"/>
    <n v="28314"/>
    <x v="0"/>
    <s v="OFF-ST-10001522"/>
    <x v="1"/>
    <x v="4"/>
    <x v="195"/>
    <n v="147.184"/>
    <n v="2"/>
    <n v="0.2"/>
    <n v="-29.436800000000012"/>
  </r>
  <r>
    <n v="7714"/>
    <s v="CA-2014-139353"/>
    <x v="3"/>
    <x v="960"/>
    <d v="2014-10-31T00:00:00"/>
    <s v="Second Class"/>
    <s v="JM-15250"/>
    <s v="Janet Martin"/>
    <x v="0"/>
    <x v="0"/>
    <s v="Fayetteville"/>
    <x v="3"/>
    <n v="28314"/>
    <x v="0"/>
    <s v="OFF-PA-10000300"/>
    <x v="1"/>
    <x v="10"/>
    <x v="1766"/>
    <n v="47.952000000000005"/>
    <n v="3"/>
    <n v="0.2"/>
    <n v="16.183799999999998"/>
  </r>
  <r>
    <n v="7715"/>
    <s v="CA-2011-150203"/>
    <x v="2"/>
    <x v="29"/>
    <d v="2011-12-07T00:00:00"/>
    <s v="First Class"/>
    <s v="JB-15925"/>
    <s v="Joni Blumstein"/>
    <x v="0"/>
    <x v="0"/>
    <s v="Los Angeles"/>
    <x v="1"/>
    <n v="90032"/>
    <x v="1"/>
    <s v="OFF-AP-10001469"/>
    <x v="1"/>
    <x v="9"/>
    <x v="581"/>
    <n v="250.26"/>
    <n v="6"/>
    <n v="0"/>
    <n v="72.575399999999973"/>
  </r>
  <r>
    <n v="7716"/>
    <s v="US-2014-101518"/>
    <x v="3"/>
    <x v="132"/>
    <d v="2014-11-09T00:00:00"/>
    <s v="Standard Class"/>
    <s v="PB-19105"/>
    <s v="Peter Bühler"/>
    <x v="0"/>
    <x v="0"/>
    <s v="Philadelphia"/>
    <x v="9"/>
    <n v="19140"/>
    <x v="3"/>
    <s v="TEC-AC-10001553"/>
    <x v="2"/>
    <x v="11"/>
    <x v="1599"/>
    <n v="40.775999999999996"/>
    <n v="3"/>
    <n v="0.2"/>
    <n v="0.50970000000000049"/>
  </r>
  <r>
    <n v="7717"/>
    <s v="CA-2012-149636"/>
    <x v="1"/>
    <x v="1171"/>
    <d v="2012-01-12T00:00:00"/>
    <s v="Standard Class"/>
    <s v="SP-20620"/>
    <s v="Stefania Perrino"/>
    <x v="1"/>
    <x v="0"/>
    <s v="Colorado Springs"/>
    <x v="22"/>
    <n v="80906"/>
    <x v="1"/>
    <s v="OFF-PA-10004041"/>
    <x v="1"/>
    <x v="10"/>
    <x v="940"/>
    <n v="29.600000000000005"/>
    <n v="5"/>
    <n v="0.2"/>
    <n v="9.2499999999999964"/>
  </r>
  <r>
    <n v="7718"/>
    <s v="CA-2012-149636"/>
    <x v="1"/>
    <x v="1171"/>
    <d v="2012-01-12T00:00:00"/>
    <s v="Standard Class"/>
    <s v="SP-20620"/>
    <s v="Stefania Perrino"/>
    <x v="1"/>
    <x v="0"/>
    <s v="Colorado Springs"/>
    <x v="22"/>
    <n v="80906"/>
    <x v="1"/>
    <s v="OFF-BI-10002764"/>
    <x v="1"/>
    <x v="8"/>
    <x v="502"/>
    <n v="1.9380000000000002"/>
    <n v="2"/>
    <n v="0.7"/>
    <n v="-1.3565999999999994"/>
  </r>
  <r>
    <n v="7719"/>
    <s v="US-2014-146213"/>
    <x v="3"/>
    <x v="428"/>
    <d v="2014-09-15T00:00:00"/>
    <s v="Standard Class"/>
    <s v="MC-17605"/>
    <s v="Matt Connell"/>
    <x v="1"/>
    <x v="0"/>
    <s v="Los Angeles"/>
    <x v="1"/>
    <n v="90032"/>
    <x v="1"/>
    <s v="TEC-AC-10001114"/>
    <x v="2"/>
    <x v="11"/>
    <x v="1202"/>
    <n v="159.96"/>
    <n v="4"/>
    <n v="0"/>
    <n v="51.18719999999999"/>
  </r>
  <r>
    <n v="7720"/>
    <s v="CA-2012-108588"/>
    <x v="1"/>
    <x v="956"/>
    <d v="2012-01-10T00:00:00"/>
    <s v="Standard Class"/>
    <s v="BG-11695"/>
    <s v="Brooke Gillingham"/>
    <x v="1"/>
    <x v="0"/>
    <s v="New York City"/>
    <x v="15"/>
    <n v="10009"/>
    <x v="3"/>
    <s v="OFF-AR-10001615"/>
    <x v="1"/>
    <x v="6"/>
    <x v="1479"/>
    <n v="59.519999999999996"/>
    <n v="3"/>
    <n v="0"/>
    <n v="15.475200000000001"/>
  </r>
  <r>
    <n v="7721"/>
    <s v="CA-2012-108588"/>
    <x v="1"/>
    <x v="956"/>
    <d v="2012-01-10T00:00:00"/>
    <s v="Standard Class"/>
    <s v="BG-11695"/>
    <s v="Brooke Gillingham"/>
    <x v="1"/>
    <x v="0"/>
    <s v="New York City"/>
    <x v="15"/>
    <n v="10009"/>
    <x v="3"/>
    <s v="OFF-EN-10000461"/>
    <x v="1"/>
    <x v="12"/>
    <x v="746"/>
    <n v="17.48"/>
    <n v="2"/>
    <n v="0"/>
    <n v="8.2156000000000002"/>
  </r>
  <r>
    <n v="7722"/>
    <s v="CA-2012-108588"/>
    <x v="1"/>
    <x v="956"/>
    <d v="2012-01-10T00:00:00"/>
    <s v="Standard Class"/>
    <s v="BG-11695"/>
    <s v="Brooke Gillingham"/>
    <x v="1"/>
    <x v="0"/>
    <s v="New York City"/>
    <x v="15"/>
    <n v="10009"/>
    <x v="3"/>
    <s v="OFF-BI-10004506"/>
    <x v="1"/>
    <x v="8"/>
    <x v="1238"/>
    <n v="13.168000000000001"/>
    <n v="2"/>
    <n v="0.2"/>
    <n v="4.6088000000000005"/>
  </r>
  <r>
    <n v="7723"/>
    <s v="US-2014-138086"/>
    <x v="3"/>
    <x v="513"/>
    <d v="2014-04-21T00:00:00"/>
    <s v="Standard Class"/>
    <s v="JO-15550"/>
    <s v="Jesus Ocampo"/>
    <x v="2"/>
    <x v="0"/>
    <s v="San Francisco"/>
    <x v="1"/>
    <n v="94109"/>
    <x v="1"/>
    <s v="OFF-AP-10000027"/>
    <x v="1"/>
    <x v="9"/>
    <x v="1804"/>
    <n v="40.74"/>
    <n v="3"/>
    <n v="0"/>
    <n v="12.222"/>
  </r>
  <r>
    <n v="7724"/>
    <s v="CA-2012-139374"/>
    <x v="1"/>
    <x v="229"/>
    <d v="2012-09-14T00:00:00"/>
    <s v="Standard Class"/>
    <s v="AR-10345"/>
    <s v="Alex Russell"/>
    <x v="1"/>
    <x v="0"/>
    <s v="Austin"/>
    <x v="5"/>
    <n v="78745"/>
    <x v="2"/>
    <s v="FUR-CH-10003981"/>
    <x v="0"/>
    <x v="1"/>
    <x v="1166"/>
    <n v="179.886"/>
    <n v="1"/>
    <n v="0.3"/>
    <n v="-2.5698000000000292"/>
  </r>
  <r>
    <n v="7725"/>
    <s v="CA-2013-113978"/>
    <x v="0"/>
    <x v="477"/>
    <d v="2013-09-30T00:00:00"/>
    <s v="Standard Class"/>
    <s v="TS-21505"/>
    <s v="Tony Sayre"/>
    <x v="0"/>
    <x v="0"/>
    <s v="Cleveland"/>
    <x v="24"/>
    <n v="44105"/>
    <x v="3"/>
    <s v="OFF-AP-10003849"/>
    <x v="1"/>
    <x v="9"/>
    <x v="833"/>
    <n v="286.25600000000003"/>
    <n v="1"/>
    <n v="0.2"/>
    <n v="17.890999999999977"/>
  </r>
  <r>
    <n v="7726"/>
    <s v="CA-2013-113978"/>
    <x v="0"/>
    <x v="477"/>
    <d v="2013-09-30T00:00:00"/>
    <s v="Standard Class"/>
    <s v="TS-21505"/>
    <s v="Tony Sayre"/>
    <x v="0"/>
    <x v="0"/>
    <s v="Cleveland"/>
    <x v="24"/>
    <n v="44105"/>
    <x v="3"/>
    <s v="OFF-ST-10004963"/>
    <x v="1"/>
    <x v="4"/>
    <x v="460"/>
    <n v="24.224000000000004"/>
    <n v="2"/>
    <n v="0.2"/>
    <n v="-4.8448000000000029"/>
  </r>
  <r>
    <n v="7727"/>
    <s v="CA-2013-113978"/>
    <x v="0"/>
    <x v="477"/>
    <d v="2013-09-30T00:00:00"/>
    <s v="Standard Class"/>
    <s v="TS-21505"/>
    <s v="Tony Sayre"/>
    <x v="0"/>
    <x v="0"/>
    <s v="Cleveland"/>
    <x v="24"/>
    <n v="44105"/>
    <x v="3"/>
    <s v="OFF-ST-10002574"/>
    <x v="1"/>
    <x v="4"/>
    <x v="926"/>
    <n v="331.536"/>
    <n v="3"/>
    <n v="0.2"/>
    <n v="-82.884"/>
  </r>
  <r>
    <n v="7728"/>
    <s v="US-2012-150231"/>
    <x v="1"/>
    <x v="199"/>
    <d v="2012-03-20T00:00:00"/>
    <s v="Second Class"/>
    <s v="JK-15640"/>
    <s v="Jim Kriz"/>
    <x v="2"/>
    <x v="0"/>
    <s v="New York City"/>
    <x v="15"/>
    <n v="10009"/>
    <x v="3"/>
    <s v="OFF-AR-10001761"/>
    <x v="1"/>
    <x v="6"/>
    <x v="1642"/>
    <n v="17.52"/>
    <n v="3"/>
    <n v="0"/>
    <n v="6.3071999999999999"/>
  </r>
  <r>
    <n v="7729"/>
    <s v="CA-2013-106915"/>
    <x v="0"/>
    <x v="491"/>
    <d v="2013-12-03T00:00:00"/>
    <s v="Standard Class"/>
    <s v="GA-14515"/>
    <s v="George Ashbrook"/>
    <x v="0"/>
    <x v="0"/>
    <s v="El Paso"/>
    <x v="5"/>
    <n v="79907"/>
    <x v="2"/>
    <s v="OFF-AR-10000716"/>
    <x v="1"/>
    <x v="6"/>
    <x v="786"/>
    <n v="17.856000000000002"/>
    <n v="4"/>
    <n v="0.2"/>
    <n v="4.2408000000000001"/>
  </r>
  <r>
    <n v="7730"/>
    <s v="US-2013-109260"/>
    <x v="0"/>
    <x v="182"/>
    <d v="2013-10-02T00:00:00"/>
    <s v="Standard Class"/>
    <s v="TN-21040"/>
    <s v="Tanja Norvell"/>
    <x v="2"/>
    <x v="0"/>
    <s v="Tallahassee"/>
    <x v="2"/>
    <n v="32303"/>
    <x v="0"/>
    <s v="TEC-AC-10002637"/>
    <x v="2"/>
    <x v="11"/>
    <x v="1308"/>
    <n v="431.97600000000006"/>
    <n v="3"/>
    <n v="0.2"/>
    <n v="-75.59580000000004"/>
  </r>
  <r>
    <n v="7731"/>
    <s v="CA-2014-104850"/>
    <x v="3"/>
    <x v="487"/>
    <d v="2014-06-20T00:00:00"/>
    <s v="Standard Class"/>
    <s v="TW-21025"/>
    <s v="Tamara Willingham"/>
    <x v="2"/>
    <x v="0"/>
    <s v="Seattle"/>
    <x v="4"/>
    <n v="98103"/>
    <x v="1"/>
    <s v="FUR-CH-10003774"/>
    <x v="0"/>
    <x v="1"/>
    <x v="1185"/>
    <n v="291.13600000000002"/>
    <n v="4"/>
    <n v="0.2"/>
    <n v="-25.474400000000017"/>
  </r>
  <r>
    <n v="7732"/>
    <s v="CA-2014-140508"/>
    <x v="3"/>
    <x v="65"/>
    <d v="2014-09-22T00:00:00"/>
    <s v="First Class"/>
    <s v="PA-19060"/>
    <s v="Pete Armstrong"/>
    <x v="2"/>
    <x v="0"/>
    <s v="Dallas"/>
    <x v="5"/>
    <n v="75220"/>
    <x v="2"/>
    <s v="OFF-EN-10000927"/>
    <x v="1"/>
    <x v="12"/>
    <x v="81"/>
    <n v="114.84800000000001"/>
    <n v="4"/>
    <n v="0.2"/>
    <n v="35.889999999999986"/>
  </r>
  <r>
    <n v="7733"/>
    <s v="CA-2014-143294"/>
    <x v="3"/>
    <x v="455"/>
    <d v="2014-06-09T00:00:00"/>
    <s v="Standard Class"/>
    <s v="JD-15790"/>
    <s v="John Dryer"/>
    <x v="0"/>
    <x v="0"/>
    <s v="Houston"/>
    <x v="5"/>
    <n v="77070"/>
    <x v="2"/>
    <s v="OFF-PA-10000743"/>
    <x v="1"/>
    <x v="10"/>
    <x v="573"/>
    <n v="10.688000000000001"/>
    <n v="2"/>
    <n v="0.2"/>
    <n v="3.7407999999999997"/>
  </r>
  <r>
    <n v="7734"/>
    <s v="CA-2013-165673"/>
    <x v="0"/>
    <x v="666"/>
    <d v="2013-05-20T00:00:00"/>
    <s v="Second Class"/>
    <s v="MN-17935"/>
    <s v="Michael Nguyen"/>
    <x v="0"/>
    <x v="0"/>
    <s v="Springfield"/>
    <x v="24"/>
    <n v="45503"/>
    <x v="3"/>
    <s v="OFF-PA-10000697"/>
    <x v="1"/>
    <x v="10"/>
    <x v="1370"/>
    <n v="15.231999999999999"/>
    <n v="4"/>
    <n v="0.2"/>
    <n v="5.5215999999999994"/>
  </r>
  <r>
    <n v="7735"/>
    <s v="CA-2014-134418"/>
    <x v="3"/>
    <x v="175"/>
    <d v="2014-09-21T00:00:00"/>
    <s v="Standard Class"/>
    <s v="GM-14500"/>
    <s v="Gene McClure"/>
    <x v="0"/>
    <x v="0"/>
    <s v="Seattle"/>
    <x v="4"/>
    <n v="98103"/>
    <x v="1"/>
    <s v="OFF-AR-10004441"/>
    <x v="1"/>
    <x v="6"/>
    <x v="153"/>
    <n v="12.419999999999998"/>
    <n v="3"/>
    <n v="0"/>
    <n v="5.2164000000000001"/>
  </r>
  <r>
    <n v="7736"/>
    <s v="US-2013-106313"/>
    <x v="0"/>
    <x v="250"/>
    <d v="2013-08-27T00:00:00"/>
    <s v="Standard Class"/>
    <s v="DG-13300"/>
    <s v="Deirdre Greer"/>
    <x v="1"/>
    <x v="0"/>
    <s v="Seattle"/>
    <x v="4"/>
    <n v="98105"/>
    <x v="1"/>
    <s v="OFF-PA-10001870"/>
    <x v="1"/>
    <x v="10"/>
    <x v="674"/>
    <n v="19.440000000000001"/>
    <n v="3"/>
    <n v="0"/>
    <n v="9.3312000000000008"/>
  </r>
  <r>
    <n v="7737"/>
    <s v="CA-2011-105872"/>
    <x v="2"/>
    <x v="992"/>
    <d v="2011-06-06T00:00:00"/>
    <s v="Standard Class"/>
    <s v="JG-15160"/>
    <s v="James Galang"/>
    <x v="0"/>
    <x v="0"/>
    <s v="New York City"/>
    <x v="15"/>
    <n v="10024"/>
    <x v="3"/>
    <s v="OFF-BI-10003684"/>
    <x v="1"/>
    <x v="8"/>
    <x v="707"/>
    <n v="70.367999999999995"/>
    <n v="4"/>
    <n v="0.2"/>
    <n v="26.387999999999998"/>
  </r>
  <r>
    <n v="7738"/>
    <s v="CA-2014-108287"/>
    <x v="3"/>
    <x v="404"/>
    <d v="2014-12-21T00:00:00"/>
    <s v="First Class"/>
    <s v="AG-10330"/>
    <s v="Alex Grayson"/>
    <x v="0"/>
    <x v="0"/>
    <s v="Charlotte"/>
    <x v="3"/>
    <n v="28205"/>
    <x v="0"/>
    <s v="OFF-AR-10001315"/>
    <x v="1"/>
    <x v="6"/>
    <x v="1020"/>
    <n v="12.672000000000001"/>
    <n v="9"/>
    <n v="0.2"/>
    <n v="1.4255999999999993"/>
  </r>
  <r>
    <n v="7739"/>
    <s v="CA-2014-141103"/>
    <x v="3"/>
    <x v="245"/>
    <d v="2014-08-07T00:00:00"/>
    <s v="Standard Class"/>
    <s v="JF-15355"/>
    <s v="Jay Fein"/>
    <x v="0"/>
    <x v="0"/>
    <s v="Baltimore"/>
    <x v="39"/>
    <n v="21215"/>
    <x v="3"/>
    <s v="TEC-PH-10003589"/>
    <x v="2"/>
    <x v="7"/>
    <x v="818"/>
    <n v="89.949999999999989"/>
    <n v="5"/>
    <n v="0"/>
    <n v="43.175999999999995"/>
  </r>
  <r>
    <n v="7740"/>
    <s v="CA-2011-154781"/>
    <x v="2"/>
    <x v="871"/>
    <d v="2011-11-26T00:00:00"/>
    <s v="Standard Class"/>
    <s v="SC-20680"/>
    <s v="Steve Carroll"/>
    <x v="2"/>
    <x v="0"/>
    <s v="San Francisco"/>
    <x v="1"/>
    <n v="94110"/>
    <x v="1"/>
    <s v="OFF-PA-10001609"/>
    <x v="1"/>
    <x v="10"/>
    <x v="1107"/>
    <n v="6.58"/>
    <n v="2"/>
    <n v="0"/>
    <n v="3.0267999999999997"/>
  </r>
  <r>
    <n v="7741"/>
    <s v="CA-2011-154781"/>
    <x v="2"/>
    <x v="871"/>
    <d v="2011-11-26T00:00:00"/>
    <s v="Standard Class"/>
    <s v="SC-20680"/>
    <s v="Steve Carroll"/>
    <x v="2"/>
    <x v="0"/>
    <s v="San Francisco"/>
    <x v="1"/>
    <n v="94110"/>
    <x v="1"/>
    <s v="TEC-AC-10000474"/>
    <x v="2"/>
    <x v="11"/>
    <x v="1501"/>
    <n v="94.99"/>
    <n v="1"/>
    <n v="0"/>
    <n v="28.496999999999986"/>
  </r>
  <r>
    <n v="7742"/>
    <s v="CA-2012-147816"/>
    <x v="1"/>
    <x v="496"/>
    <d v="2012-09-26T00:00:00"/>
    <s v="Second Class"/>
    <s v="CM-11935"/>
    <s v="Carlos Meador"/>
    <x v="0"/>
    <x v="0"/>
    <s v="Tucson"/>
    <x v="16"/>
    <n v="85705"/>
    <x v="1"/>
    <s v="TEC-PH-10003095"/>
    <x v="2"/>
    <x v="7"/>
    <x v="1491"/>
    <n v="35.119999999999997"/>
    <n v="2"/>
    <n v="0.2"/>
    <n v="13.17"/>
  </r>
  <r>
    <n v="7743"/>
    <s v="CA-2014-105326"/>
    <x v="3"/>
    <x v="648"/>
    <d v="2014-08-28T00:00:00"/>
    <s v="Standard Class"/>
    <s v="KT-16480"/>
    <s v="Kean Thornton"/>
    <x v="0"/>
    <x v="0"/>
    <s v="Los Angeles"/>
    <x v="1"/>
    <n v="90036"/>
    <x v="1"/>
    <s v="OFF-PA-10001639"/>
    <x v="1"/>
    <x v="10"/>
    <x v="972"/>
    <n v="25.92"/>
    <n v="4"/>
    <n v="0"/>
    <n v="12.441600000000001"/>
  </r>
  <r>
    <n v="7744"/>
    <s v="CA-2013-133613"/>
    <x v="0"/>
    <x v="26"/>
    <d v="2013-06-23T00:00:00"/>
    <s v="Standard Class"/>
    <s v="CP-12340"/>
    <s v="Christine Phan"/>
    <x v="1"/>
    <x v="0"/>
    <s v="Waterbury"/>
    <x v="29"/>
    <n v="6708"/>
    <x v="3"/>
    <s v="OFF-BI-10002003"/>
    <x v="1"/>
    <x v="8"/>
    <x v="1384"/>
    <n v="7.96"/>
    <n v="2"/>
    <n v="0"/>
    <n v="3.7412000000000001"/>
  </r>
  <r>
    <n v="7745"/>
    <s v="CA-2013-133613"/>
    <x v="0"/>
    <x v="26"/>
    <d v="2013-06-23T00:00:00"/>
    <s v="Standard Class"/>
    <s v="CP-12340"/>
    <s v="Christine Phan"/>
    <x v="1"/>
    <x v="0"/>
    <s v="Waterbury"/>
    <x v="29"/>
    <n v="6708"/>
    <x v="3"/>
    <s v="TEC-PH-10004539"/>
    <x v="2"/>
    <x v="7"/>
    <x v="852"/>
    <n v="566.97"/>
    <n v="3"/>
    <n v="0"/>
    <n v="153.08189999999999"/>
  </r>
  <r>
    <n v="7746"/>
    <s v="CA-2013-133613"/>
    <x v="0"/>
    <x v="26"/>
    <d v="2013-06-23T00:00:00"/>
    <s v="Standard Class"/>
    <s v="CP-12340"/>
    <s v="Christine Phan"/>
    <x v="1"/>
    <x v="0"/>
    <s v="Waterbury"/>
    <x v="29"/>
    <n v="6708"/>
    <x v="3"/>
    <s v="OFF-AR-10003829"/>
    <x v="1"/>
    <x v="6"/>
    <x v="934"/>
    <n v="9.84"/>
    <n v="3"/>
    <n v="0"/>
    <n v="2.8535999999999988"/>
  </r>
  <r>
    <n v="7747"/>
    <s v="CA-2012-109113"/>
    <x v="1"/>
    <x v="546"/>
    <d v="2012-12-23T00:00:00"/>
    <s v="Standard Class"/>
    <s v="EK-13795"/>
    <s v="Eileen Kiefer"/>
    <x v="2"/>
    <x v="0"/>
    <s v="Chicago"/>
    <x v="10"/>
    <n v="60610"/>
    <x v="2"/>
    <s v="TEC-AC-10004761"/>
    <x v="2"/>
    <x v="11"/>
    <x v="778"/>
    <n v="25.488"/>
    <n v="2"/>
    <n v="0.2"/>
    <n v="4.7789999999999999"/>
  </r>
  <r>
    <n v="7748"/>
    <s v="CA-2012-156153"/>
    <x v="1"/>
    <x v="70"/>
    <d v="2012-06-02T00:00:00"/>
    <s v="Second Class"/>
    <s v="CW-11905"/>
    <s v="Carl Weiss"/>
    <x v="2"/>
    <x v="0"/>
    <s v="Long Beach"/>
    <x v="15"/>
    <n v="11561"/>
    <x v="3"/>
    <s v="OFF-FA-10003472"/>
    <x v="1"/>
    <x v="13"/>
    <x v="240"/>
    <n v="7.5600000000000005"/>
    <n v="6"/>
    <n v="0"/>
    <n v="0.3024"/>
  </r>
  <r>
    <n v="7749"/>
    <s v="CA-2012-133242"/>
    <x v="1"/>
    <x v="652"/>
    <d v="2012-06-24T00:00:00"/>
    <s v="Standard Class"/>
    <s v="KH-16510"/>
    <s v="Keith Herrera"/>
    <x v="0"/>
    <x v="0"/>
    <s v="Arlington"/>
    <x v="17"/>
    <n v="22204"/>
    <x v="0"/>
    <s v="FUR-FU-10003464"/>
    <x v="0"/>
    <x v="5"/>
    <x v="1470"/>
    <n v="60.84"/>
    <n v="3"/>
    <n v="0"/>
    <n v="19.468799999999998"/>
  </r>
  <r>
    <n v="7750"/>
    <s v="CA-2012-133242"/>
    <x v="1"/>
    <x v="652"/>
    <d v="2012-06-24T00:00:00"/>
    <s v="Standard Class"/>
    <s v="KH-16510"/>
    <s v="Keith Herrera"/>
    <x v="0"/>
    <x v="0"/>
    <s v="Arlington"/>
    <x v="17"/>
    <n v="22204"/>
    <x v="0"/>
    <s v="OFF-ST-10003716"/>
    <x v="1"/>
    <x v="4"/>
    <x v="889"/>
    <n v="450.04"/>
    <n v="2"/>
    <n v="0"/>
    <n v="58.505200000000002"/>
  </r>
  <r>
    <n v="7751"/>
    <s v="CA-2012-133242"/>
    <x v="1"/>
    <x v="652"/>
    <d v="2012-06-24T00:00:00"/>
    <s v="Standard Class"/>
    <s v="KH-16510"/>
    <s v="Keith Herrera"/>
    <x v="0"/>
    <x v="0"/>
    <s v="Arlington"/>
    <x v="17"/>
    <n v="22204"/>
    <x v="0"/>
    <s v="OFF-BI-10004002"/>
    <x v="1"/>
    <x v="8"/>
    <x v="152"/>
    <n v="34.6"/>
    <n v="2"/>
    <n v="0"/>
    <n v="16.608000000000001"/>
  </r>
  <r>
    <n v="7752"/>
    <s v="CA-2012-133242"/>
    <x v="1"/>
    <x v="652"/>
    <d v="2012-06-24T00:00:00"/>
    <s v="Standard Class"/>
    <s v="KH-16510"/>
    <s v="Keith Herrera"/>
    <x v="0"/>
    <x v="0"/>
    <s v="Arlington"/>
    <x v="17"/>
    <n v="22204"/>
    <x v="0"/>
    <s v="TEC-PH-10002496"/>
    <x v="2"/>
    <x v="7"/>
    <x v="490"/>
    <n v="467.97"/>
    <n v="3"/>
    <n v="0"/>
    <n v="140.39099999999999"/>
  </r>
  <r>
    <n v="7753"/>
    <s v="CA-2012-133242"/>
    <x v="1"/>
    <x v="652"/>
    <d v="2012-06-24T00:00:00"/>
    <s v="Standard Class"/>
    <s v="KH-16510"/>
    <s v="Keith Herrera"/>
    <x v="0"/>
    <x v="0"/>
    <s v="Arlington"/>
    <x v="17"/>
    <n v="22204"/>
    <x v="0"/>
    <s v="OFF-BI-10004826"/>
    <x v="1"/>
    <x v="8"/>
    <x v="721"/>
    <n v="33.020000000000003"/>
    <n v="2"/>
    <n v="0"/>
    <n v="15.849600000000002"/>
  </r>
  <r>
    <n v="7754"/>
    <s v="CA-2012-158323"/>
    <x v="1"/>
    <x v="672"/>
    <d v="2012-12-03T00:00:00"/>
    <s v="First Class"/>
    <s v="AB-10600"/>
    <s v="Ann Blume"/>
    <x v="1"/>
    <x v="0"/>
    <s v="Jacksonville"/>
    <x v="3"/>
    <n v="28540"/>
    <x v="0"/>
    <s v="FUR-FU-10001546"/>
    <x v="0"/>
    <x v="5"/>
    <x v="1423"/>
    <n v="17.088000000000001"/>
    <n v="2"/>
    <n v="0.2"/>
    <n v="1.0679999999999996"/>
  </r>
  <r>
    <n v="7755"/>
    <s v="CA-2012-161795"/>
    <x v="1"/>
    <x v="379"/>
    <d v="2012-12-23T00:00:00"/>
    <s v="Second Class"/>
    <s v="AH-10075"/>
    <s v="Adam Hart"/>
    <x v="1"/>
    <x v="0"/>
    <s v="Columbus"/>
    <x v="24"/>
    <n v="43229"/>
    <x v="3"/>
    <s v="OFF-AR-10001919"/>
    <x v="1"/>
    <x v="6"/>
    <x v="853"/>
    <n v="3.008"/>
    <n v="2"/>
    <n v="0.2"/>
    <n v="0.33839999999999981"/>
  </r>
  <r>
    <n v="7756"/>
    <s v="CA-2014-100902"/>
    <x v="3"/>
    <x v="701"/>
    <d v="2014-11-22T00:00:00"/>
    <s v="Standard Class"/>
    <s v="CK-12595"/>
    <s v="Clytie Kelty"/>
    <x v="0"/>
    <x v="0"/>
    <s v="Charlotte"/>
    <x v="3"/>
    <n v="28205"/>
    <x v="0"/>
    <s v="OFF-PA-10002558"/>
    <x v="1"/>
    <x v="10"/>
    <x v="1805"/>
    <n v="268.24"/>
    <n v="7"/>
    <n v="0.2"/>
    <n v="93.883999999999986"/>
  </r>
  <r>
    <n v="7757"/>
    <s v="CA-2014-100902"/>
    <x v="3"/>
    <x v="701"/>
    <d v="2014-11-22T00:00:00"/>
    <s v="Standard Class"/>
    <s v="CK-12595"/>
    <s v="Clytie Kelty"/>
    <x v="0"/>
    <x v="0"/>
    <s v="Charlotte"/>
    <x v="3"/>
    <n v="28205"/>
    <x v="0"/>
    <s v="TEC-AC-10003174"/>
    <x v="2"/>
    <x v="11"/>
    <x v="614"/>
    <n v="431.16000000000008"/>
    <n v="5"/>
    <n v="0.2"/>
    <n v="107.78999999999996"/>
  </r>
  <r>
    <n v="7758"/>
    <s v="CA-2014-112844"/>
    <x v="3"/>
    <x v="38"/>
    <d v="2014-11-17T00:00:00"/>
    <s v="Second Class"/>
    <s v="SP-20620"/>
    <s v="Stefania Perrino"/>
    <x v="1"/>
    <x v="0"/>
    <s v="Buffalo"/>
    <x v="15"/>
    <n v="14215"/>
    <x v="3"/>
    <s v="TEC-PH-10003988"/>
    <x v="2"/>
    <x v="7"/>
    <x v="47"/>
    <n v="43.6"/>
    <n v="4"/>
    <n v="0"/>
    <n v="12.208000000000002"/>
  </r>
  <r>
    <n v="7759"/>
    <s v="CA-2014-112844"/>
    <x v="3"/>
    <x v="38"/>
    <d v="2014-11-17T00:00:00"/>
    <s v="Second Class"/>
    <s v="SP-20620"/>
    <s v="Stefania Perrino"/>
    <x v="1"/>
    <x v="0"/>
    <s v="Buffalo"/>
    <x v="15"/>
    <n v="14215"/>
    <x v="3"/>
    <s v="FUR-FU-10004845"/>
    <x v="0"/>
    <x v="5"/>
    <x v="1684"/>
    <n v="154.94999999999999"/>
    <n v="3"/>
    <n v="0"/>
    <n v="30.989999999999995"/>
  </r>
  <r>
    <n v="7760"/>
    <s v="CA-2013-158925"/>
    <x v="0"/>
    <x v="1057"/>
    <d v="2013-10-29T00:00:00"/>
    <s v="Standard Class"/>
    <s v="JP-15460"/>
    <s v="Jennifer Patt"/>
    <x v="1"/>
    <x v="0"/>
    <s v="Houston"/>
    <x v="5"/>
    <n v="77041"/>
    <x v="2"/>
    <s v="OFF-PA-10003072"/>
    <x v="1"/>
    <x v="10"/>
    <x v="918"/>
    <n v="15.552000000000003"/>
    <n v="3"/>
    <n v="0.2"/>
    <n v="5.4432"/>
  </r>
  <r>
    <n v="7761"/>
    <s v="CA-2011-155390"/>
    <x v="2"/>
    <x v="776"/>
    <d v="2011-12-11T00:00:00"/>
    <s v="Standard Class"/>
    <s v="BG-11035"/>
    <s v="Barry Gonzalez"/>
    <x v="0"/>
    <x v="0"/>
    <s v="Memphis"/>
    <x v="18"/>
    <n v="38109"/>
    <x v="0"/>
    <s v="OFF-PA-10003641"/>
    <x v="1"/>
    <x v="10"/>
    <x v="938"/>
    <n v="42.207999999999998"/>
    <n v="2"/>
    <n v="0.2"/>
    <n v="13.717599999999997"/>
  </r>
  <r>
    <n v="7762"/>
    <s v="CA-2014-123071"/>
    <x v="3"/>
    <x v="734"/>
    <d v="2014-12-07T00:00:00"/>
    <s v="First Class"/>
    <s v="CC-12550"/>
    <s v="Clay Cheatham"/>
    <x v="0"/>
    <x v="0"/>
    <s v="Plano"/>
    <x v="5"/>
    <n v="75023"/>
    <x v="2"/>
    <s v="OFF-PA-10003729"/>
    <x v="1"/>
    <x v="10"/>
    <x v="1130"/>
    <n v="10.368000000000002"/>
    <n v="2"/>
    <n v="0.2"/>
    <n v="3.6288"/>
  </r>
  <r>
    <n v="7763"/>
    <s v="CA-2014-156391"/>
    <x v="3"/>
    <x v="986"/>
    <d v="2014-09-29T00:00:00"/>
    <s v="First Class"/>
    <s v="SL-20155"/>
    <s v="Sara Luxemburg"/>
    <x v="2"/>
    <x v="0"/>
    <s v="Salem"/>
    <x v="21"/>
    <n v="97301"/>
    <x v="1"/>
    <s v="OFF-AR-10003251"/>
    <x v="1"/>
    <x v="6"/>
    <x v="1041"/>
    <n v="2.2239999999999998"/>
    <n v="1"/>
    <n v="0.2"/>
    <n v="0.55599999999999994"/>
  </r>
  <r>
    <n v="7764"/>
    <s v="CA-2012-103093"/>
    <x v="1"/>
    <x v="302"/>
    <d v="2012-02-07T00:00:00"/>
    <s v="Standard Class"/>
    <s v="FO-14305"/>
    <s v="Frank Olsen"/>
    <x v="0"/>
    <x v="0"/>
    <s v="Columbus"/>
    <x v="32"/>
    <n v="31907"/>
    <x v="0"/>
    <s v="OFF-EN-10003286"/>
    <x v="1"/>
    <x v="12"/>
    <x v="33"/>
    <n v="74.52"/>
    <n v="9"/>
    <n v="0"/>
    <n v="35.024399999999993"/>
  </r>
  <r>
    <n v="7765"/>
    <s v="US-2014-118941"/>
    <x v="3"/>
    <x v="801"/>
    <d v="2014-08-13T00:00:00"/>
    <s v="Same Day"/>
    <s v="BB-11545"/>
    <s v="Brenda Bowman"/>
    <x v="1"/>
    <x v="0"/>
    <s v="Columbia"/>
    <x v="39"/>
    <n v="21044"/>
    <x v="3"/>
    <s v="OFF-AR-10004078"/>
    <x v="1"/>
    <x v="6"/>
    <x v="507"/>
    <n v="17.52"/>
    <n v="3"/>
    <n v="0"/>
    <n v="5.2559999999999993"/>
  </r>
  <r>
    <n v="7766"/>
    <s v="US-2014-118941"/>
    <x v="3"/>
    <x v="801"/>
    <d v="2014-08-13T00:00:00"/>
    <s v="Same Day"/>
    <s v="BB-11545"/>
    <s v="Brenda Bowman"/>
    <x v="1"/>
    <x v="0"/>
    <s v="Columbia"/>
    <x v="39"/>
    <n v="21044"/>
    <x v="3"/>
    <s v="FUR-CH-10002331"/>
    <x v="0"/>
    <x v="1"/>
    <x v="402"/>
    <n v="1779.9"/>
    <n v="5"/>
    <n v="0"/>
    <n v="373.77899999999983"/>
  </r>
  <r>
    <n v="7767"/>
    <s v="US-2014-118941"/>
    <x v="3"/>
    <x v="801"/>
    <d v="2014-08-13T00:00:00"/>
    <s v="Same Day"/>
    <s v="BB-11545"/>
    <s v="Brenda Bowman"/>
    <x v="1"/>
    <x v="0"/>
    <s v="Columbia"/>
    <x v="39"/>
    <n v="21044"/>
    <x v="3"/>
    <s v="OFF-AR-10001953"/>
    <x v="1"/>
    <x v="6"/>
    <x v="395"/>
    <n v="219.89999999999998"/>
    <n v="5"/>
    <n v="0"/>
    <n v="59.373000000000005"/>
  </r>
  <r>
    <n v="7768"/>
    <s v="CA-2012-169299"/>
    <x v="1"/>
    <x v="252"/>
    <d v="2012-08-26T00:00:00"/>
    <s v="First Class"/>
    <s v="DO-13435"/>
    <s v="Denny Ordway"/>
    <x v="0"/>
    <x v="0"/>
    <s v="Portland"/>
    <x v="21"/>
    <n v="97206"/>
    <x v="1"/>
    <s v="OFF-AR-10002053"/>
    <x v="1"/>
    <x v="6"/>
    <x v="79"/>
    <n v="7.1519999999999992"/>
    <n v="3"/>
    <n v="0.2"/>
    <n v="0.71520000000000028"/>
  </r>
  <r>
    <n v="7769"/>
    <s v="CA-2014-154088"/>
    <x v="3"/>
    <x v="105"/>
    <d v="2014-11-18T00:00:00"/>
    <s v="Standard Class"/>
    <s v="LB-16735"/>
    <s v="Larry Blacks"/>
    <x v="0"/>
    <x v="0"/>
    <s v="Tallahassee"/>
    <x v="2"/>
    <n v="32303"/>
    <x v="0"/>
    <s v="OFF-PA-10003651"/>
    <x v="1"/>
    <x v="10"/>
    <x v="646"/>
    <n v="26.720000000000002"/>
    <n v="5"/>
    <n v="0.2"/>
    <n v="9.3520000000000003"/>
  </r>
  <r>
    <n v="7770"/>
    <s v="CA-2013-155978"/>
    <x v="0"/>
    <x v="1147"/>
    <d v="2013-08-02T00:00:00"/>
    <s v="Same Day"/>
    <s v="TS-21205"/>
    <s v="Thomas Seio"/>
    <x v="1"/>
    <x v="0"/>
    <s v="Riverside"/>
    <x v="1"/>
    <n v="92503"/>
    <x v="1"/>
    <s v="TEC-PH-10002885"/>
    <x v="2"/>
    <x v="7"/>
    <x v="1127"/>
    <n v="1039.7280000000001"/>
    <n v="2"/>
    <n v="0.2"/>
    <n v="90.976200000000063"/>
  </r>
  <r>
    <n v="7771"/>
    <s v="CA-2013-155978"/>
    <x v="0"/>
    <x v="1147"/>
    <d v="2013-08-02T00:00:00"/>
    <s v="Same Day"/>
    <s v="TS-21205"/>
    <s v="Thomas Seio"/>
    <x v="1"/>
    <x v="0"/>
    <s v="Riverside"/>
    <x v="1"/>
    <n v="92503"/>
    <x v="1"/>
    <s v="OFF-AP-10002892"/>
    <x v="1"/>
    <x v="9"/>
    <x v="9"/>
    <n v="45.96"/>
    <n v="2"/>
    <n v="0"/>
    <n v="13.787999999999997"/>
  </r>
  <r>
    <n v="7772"/>
    <s v="CA-2013-108196"/>
    <x v="0"/>
    <x v="881"/>
    <d v="2013-12-03T00:00:00"/>
    <s v="Standard Class"/>
    <s v="CS-12505"/>
    <s v="Cindy Stewart"/>
    <x v="0"/>
    <x v="0"/>
    <s v="Lancaster"/>
    <x v="24"/>
    <n v="43130"/>
    <x v="3"/>
    <s v="OFF-BI-10000545"/>
    <x v="1"/>
    <x v="8"/>
    <x v="685"/>
    <n v="456.58800000000008"/>
    <n v="2"/>
    <n v="0.7"/>
    <n v="-304.39200000000005"/>
  </r>
  <r>
    <n v="7773"/>
    <s v="CA-2013-108196"/>
    <x v="0"/>
    <x v="881"/>
    <d v="2013-12-03T00:00:00"/>
    <s v="Standard Class"/>
    <s v="CS-12505"/>
    <s v="Cindy Stewart"/>
    <x v="0"/>
    <x v="0"/>
    <s v="Lancaster"/>
    <x v="24"/>
    <n v="43130"/>
    <x v="3"/>
    <s v="TEC-MA-10000418"/>
    <x v="2"/>
    <x v="15"/>
    <x v="1476"/>
    <n v="4499.9850000000006"/>
    <n v="5"/>
    <n v="0.7"/>
    <n v="-6599.978000000001"/>
  </r>
  <r>
    <n v="7774"/>
    <s v="CA-2013-108196"/>
    <x v="0"/>
    <x v="881"/>
    <d v="2013-12-03T00:00:00"/>
    <s v="Standard Class"/>
    <s v="CS-12505"/>
    <s v="Cindy Stewart"/>
    <x v="0"/>
    <x v="0"/>
    <s v="Lancaster"/>
    <x v="24"/>
    <n v="43130"/>
    <x v="3"/>
    <s v="TEC-AC-10000926"/>
    <x v="2"/>
    <x v="11"/>
    <x v="1806"/>
    <n v="59.975999999999999"/>
    <n v="3"/>
    <n v="0.2"/>
    <n v="11.995199999999997"/>
  </r>
  <r>
    <n v="7775"/>
    <s v="CA-2013-152800"/>
    <x v="0"/>
    <x v="1172"/>
    <d v="2013-04-16T00:00:00"/>
    <s v="First Class"/>
    <s v="SP-20920"/>
    <s v="Susan Pistek"/>
    <x v="0"/>
    <x v="0"/>
    <s v="San Francisco"/>
    <x v="1"/>
    <n v="94109"/>
    <x v="1"/>
    <s v="OFF-EN-10001509"/>
    <x v="1"/>
    <x v="12"/>
    <x v="29"/>
    <n v="6.12"/>
    <n v="3"/>
    <n v="0"/>
    <n v="2.8763999999999994"/>
  </r>
  <r>
    <n v="7776"/>
    <s v="CA-2011-166961"/>
    <x v="2"/>
    <x v="422"/>
    <d v="2011-12-31T00:00:00"/>
    <s v="Standard Class"/>
    <s v="CD-12790"/>
    <s v="Cynthia Delaney"/>
    <x v="2"/>
    <x v="0"/>
    <s v="Moreno Valley"/>
    <x v="1"/>
    <n v="92553"/>
    <x v="1"/>
    <s v="OFF-AP-10001366"/>
    <x v="1"/>
    <x v="9"/>
    <x v="33"/>
    <n v="10.98"/>
    <n v="1"/>
    <n v="0"/>
    <n v="2.9646000000000008"/>
  </r>
  <r>
    <n v="7777"/>
    <s v="CA-2011-166961"/>
    <x v="2"/>
    <x v="422"/>
    <d v="2011-12-31T00:00:00"/>
    <s v="Standard Class"/>
    <s v="CD-12790"/>
    <s v="Cynthia Delaney"/>
    <x v="2"/>
    <x v="0"/>
    <s v="Moreno Valley"/>
    <x v="1"/>
    <n v="92553"/>
    <x v="1"/>
    <s v="OFF-FA-10003485"/>
    <x v="1"/>
    <x v="13"/>
    <x v="33"/>
    <n v="7.86"/>
    <n v="3"/>
    <n v="0"/>
    <n v="3.6156000000000001"/>
  </r>
  <r>
    <n v="7778"/>
    <s v="CA-2011-166961"/>
    <x v="2"/>
    <x v="422"/>
    <d v="2011-12-31T00:00:00"/>
    <s v="Standard Class"/>
    <s v="CD-12790"/>
    <s v="Cynthia Delaney"/>
    <x v="2"/>
    <x v="0"/>
    <s v="Moreno Valley"/>
    <x v="1"/>
    <n v="92553"/>
    <x v="1"/>
    <s v="OFF-ST-10004507"/>
    <x v="1"/>
    <x v="4"/>
    <x v="452"/>
    <n v="51.449999999999996"/>
    <n v="3"/>
    <n v="0"/>
    <n v="13.891499999999999"/>
  </r>
  <r>
    <n v="7779"/>
    <s v="CA-2011-166961"/>
    <x v="2"/>
    <x v="422"/>
    <d v="2011-12-31T00:00:00"/>
    <s v="Standard Class"/>
    <s v="CD-12790"/>
    <s v="Cynthia Delaney"/>
    <x v="2"/>
    <x v="0"/>
    <s v="Moreno Valley"/>
    <x v="1"/>
    <n v="92553"/>
    <x v="1"/>
    <s v="OFF-BI-10002353"/>
    <x v="1"/>
    <x v="8"/>
    <x v="1068"/>
    <n v="37.055999999999997"/>
    <n v="3"/>
    <n v="0.2"/>
    <n v="13.896000000000001"/>
  </r>
  <r>
    <n v="7780"/>
    <s v="CA-2013-139381"/>
    <x v="0"/>
    <x v="724"/>
    <d v="2013-04-23T00:00:00"/>
    <s v="Standard Class"/>
    <s v="RF-19840"/>
    <s v="Roy Französisch"/>
    <x v="0"/>
    <x v="0"/>
    <s v="Chesapeake"/>
    <x v="17"/>
    <n v="23320"/>
    <x v="0"/>
    <s v="OFF-AP-10001271"/>
    <x v="1"/>
    <x v="9"/>
    <x v="469"/>
    <n v="203.92"/>
    <n v="4"/>
    <n v="0"/>
    <n v="55.058400000000006"/>
  </r>
  <r>
    <n v="7781"/>
    <s v="CA-2013-139381"/>
    <x v="0"/>
    <x v="724"/>
    <d v="2013-04-23T00:00:00"/>
    <s v="Standard Class"/>
    <s v="RF-19840"/>
    <s v="Roy Französisch"/>
    <x v="0"/>
    <x v="0"/>
    <s v="Chesapeake"/>
    <x v="17"/>
    <n v="23320"/>
    <x v="0"/>
    <s v="TEC-PH-10004924"/>
    <x v="2"/>
    <x v="7"/>
    <x v="1156"/>
    <n v="29.56"/>
    <n v="4"/>
    <n v="0"/>
    <n v="7.9812000000000012"/>
  </r>
  <r>
    <n v="7782"/>
    <s v="CA-2012-132136"/>
    <x v="1"/>
    <x v="936"/>
    <d v="2012-03-12T00:00:00"/>
    <s v="Standard Class"/>
    <s v="FO-14305"/>
    <s v="Frank Olsen"/>
    <x v="0"/>
    <x v="0"/>
    <s v="Chicago"/>
    <x v="10"/>
    <n v="60623"/>
    <x v="2"/>
    <s v="OFF-BI-10002706"/>
    <x v="1"/>
    <x v="8"/>
    <x v="273"/>
    <n v="8.5679999999999978"/>
    <n v="3"/>
    <n v="0.8"/>
    <n v="-14.5656"/>
  </r>
  <r>
    <n v="7783"/>
    <s v="CA-2013-162236"/>
    <x v="0"/>
    <x v="254"/>
    <d v="2013-11-07T00:00:00"/>
    <s v="Second Class"/>
    <s v="ER-13855"/>
    <s v="Elpida Rittenbach"/>
    <x v="1"/>
    <x v="0"/>
    <s v="Charlotte"/>
    <x v="3"/>
    <n v="28205"/>
    <x v="0"/>
    <s v="OFF-ST-10003442"/>
    <x v="1"/>
    <x v="4"/>
    <x v="86"/>
    <n v="45.248000000000005"/>
    <n v="2"/>
    <n v="0.2"/>
    <n v="3.9591999999999992"/>
  </r>
  <r>
    <n v="7784"/>
    <s v="CA-2013-162236"/>
    <x v="0"/>
    <x v="254"/>
    <d v="2013-11-07T00:00:00"/>
    <s v="Second Class"/>
    <s v="ER-13855"/>
    <s v="Elpida Rittenbach"/>
    <x v="1"/>
    <x v="0"/>
    <s v="Charlotte"/>
    <x v="3"/>
    <n v="28205"/>
    <x v="0"/>
    <s v="FUR-TA-10002533"/>
    <x v="0"/>
    <x v="3"/>
    <x v="274"/>
    <n v="876.30000000000007"/>
    <n v="10"/>
    <n v="0.4"/>
    <n v="-292.10000000000014"/>
  </r>
  <r>
    <n v="7785"/>
    <s v="CA-2013-162236"/>
    <x v="0"/>
    <x v="254"/>
    <d v="2013-11-07T00:00:00"/>
    <s v="Second Class"/>
    <s v="ER-13855"/>
    <s v="Elpida Rittenbach"/>
    <x v="1"/>
    <x v="0"/>
    <s v="Charlotte"/>
    <x v="3"/>
    <n v="28205"/>
    <x v="0"/>
    <s v="OFF-SU-10003505"/>
    <x v="1"/>
    <x v="14"/>
    <x v="408"/>
    <n v="185.376"/>
    <n v="2"/>
    <n v="0.2"/>
    <n v="-34.758000000000017"/>
  </r>
  <r>
    <n v="7786"/>
    <s v="US-2011-111353"/>
    <x v="2"/>
    <x v="503"/>
    <d v="2011-12-06T00:00:00"/>
    <s v="Standard Class"/>
    <s v="PB-19150"/>
    <s v="Philip Brown"/>
    <x v="0"/>
    <x v="0"/>
    <s v="New York City"/>
    <x v="15"/>
    <n v="10009"/>
    <x v="3"/>
    <s v="OFF-LA-10002762"/>
    <x v="1"/>
    <x v="2"/>
    <x v="49"/>
    <n v="25.06"/>
    <n v="2"/>
    <n v="0"/>
    <n v="11.778199999999998"/>
  </r>
  <r>
    <n v="7787"/>
    <s v="US-2013-117037"/>
    <x v="0"/>
    <x v="624"/>
    <d v="2013-05-21T00:00:00"/>
    <s v="First Class"/>
    <s v="LW-17215"/>
    <s v="Luke Weiss"/>
    <x v="0"/>
    <x v="0"/>
    <s v="Chicago"/>
    <x v="10"/>
    <n v="60653"/>
    <x v="2"/>
    <s v="OFF-BI-10000279"/>
    <x v="1"/>
    <x v="8"/>
    <x v="1765"/>
    <n v="2.8899999999999992"/>
    <n v="1"/>
    <n v="0.8"/>
    <n v="-4.7685000000000013"/>
  </r>
  <r>
    <n v="7788"/>
    <s v="US-2013-117037"/>
    <x v="0"/>
    <x v="624"/>
    <d v="2013-05-21T00:00:00"/>
    <s v="First Class"/>
    <s v="LW-17215"/>
    <s v="Luke Weiss"/>
    <x v="0"/>
    <x v="0"/>
    <s v="Chicago"/>
    <x v="10"/>
    <n v="60653"/>
    <x v="2"/>
    <s v="OFF-FA-10000936"/>
    <x v="1"/>
    <x v="13"/>
    <x v="1298"/>
    <n v="7.8960000000000008"/>
    <n v="3"/>
    <n v="0.2"/>
    <n v="2.4674999999999994"/>
  </r>
  <r>
    <n v="7789"/>
    <s v="US-2013-117037"/>
    <x v="0"/>
    <x v="624"/>
    <d v="2013-05-21T00:00:00"/>
    <s v="First Class"/>
    <s v="LW-17215"/>
    <s v="Luke Weiss"/>
    <x v="0"/>
    <x v="0"/>
    <s v="Chicago"/>
    <x v="10"/>
    <n v="60653"/>
    <x v="2"/>
    <s v="FUR-FU-10004973"/>
    <x v="0"/>
    <x v="5"/>
    <x v="1134"/>
    <n v="22.608000000000001"/>
    <n v="3"/>
    <n v="0.6"/>
    <n v="-10.173599999999997"/>
  </r>
  <r>
    <n v="7790"/>
    <s v="US-2013-117037"/>
    <x v="0"/>
    <x v="624"/>
    <d v="2013-05-21T00:00:00"/>
    <s v="First Class"/>
    <s v="LW-17215"/>
    <s v="Luke Weiss"/>
    <x v="0"/>
    <x v="0"/>
    <s v="Chicago"/>
    <x v="10"/>
    <n v="60653"/>
    <x v="2"/>
    <s v="OFF-PA-10000791"/>
    <x v="1"/>
    <x v="10"/>
    <x v="1424"/>
    <n v="30.527999999999999"/>
    <n v="8"/>
    <n v="0.2"/>
    <n v="9.5399999999999974"/>
  </r>
  <r>
    <n v="7791"/>
    <s v="CA-2014-160801"/>
    <x v="3"/>
    <x v="20"/>
    <d v="2014-09-20T00:00:00"/>
    <s v="Same Day"/>
    <s v="FG-14260"/>
    <s v="Frank Gastineau"/>
    <x v="2"/>
    <x v="0"/>
    <s v="Philadelphia"/>
    <x v="9"/>
    <n v="19120"/>
    <x v="3"/>
    <s v="OFF-BI-10001132"/>
    <x v="1"/>
    <x v="8"/>
    <x v="630"/>
    <n v="4.8420000000000005"/>
    <n v="3"/>
    <n v="0.7"/>
    <n v="-3.3893999999999984"/>
  </r>
  <r>
    <n v="7792"/>
    <s v="CA-2013-108364"/>
    <x v="0"/>
    <x v="1054"/>
    <d v="2013-12-25T00:00:00"/>
    <s v="Standard Class"/>
    <s v="BP-11050"/>
    <s v="Barry Pond"/>
    <x v="1"/>
    <x v="0"/>
    <s v="Chicago"/>
    <x v="10"/>
    <n v="60623"/>
    <x v="2"/>
    <s v="OFF-BI-10002012"/>
    <x v="1"/>
    <x v="8"/>
    <x v="742"/>
    <n v="1.7999999999999996"/>
    <n v="5"/>
    <n v="0.8"/>
    <n v="-2.8800000000000008"/>
  </r>
  <r>
    <n v="7793"/>
    <s v="CA-2014-169362"/>
    <x v="3"/>
    <x v="386"/>
    <d v="2014-10-16T00:00:00"/>
    <s v="First Class"/>
    <s v="SP-20860"/>
    <s v="Sung Pak"/>
    <x v="1"/>
    <x v="0"/>
    <s v="Dallas"/>
    <x v="5"/>
    <n v="75217"/>
    <x v="2"/>
    <s v="TEC-AC-10001383"/>
    <x v="2"/>
    <x v="11"/>
    <x v="601"/>
    <n v="39.984000000000002"/>
    <n v="2"/>
    <n v="0.2"/>
    <n v="-1.4994000000000067"/>
  </r>
  <r>
    <n v="7794"/>
    <s v="CA-2012-127481"/>
    <x v="1"/>
    <x v="295"/>
    <d v="2012-12-15T00:00:00"/>
    <s v="Second Class"/>
    <s v="JD-15895"/>
    <s v="Jonathan Doherty"/>
    <x v="1"/>
    <x v="0"/>
    <s v="Las Vegas"/>
    <x v="33"/>
    <n v="89115"/>
    <x v="1"/>
    <s v="OFF-PA-10002036"/>
    <x v="1"/>
    <x v="10"/>
    <x v="325"/>
    <n v="32.400000000000006"/>
    <n v="5"/>
    <n v="0"/>
    <n v="15.876000000000001"/>
  </r>
  <r>
    <n v="7795"/>
    <s v="CA-2012-127481"/>
    <x v="1"/>
    <x v="295"/>
    <d v="2012-12-15T00:00:00"/>
    <s v="Second Class"/>
    <s v="JD-15895"/>
    <s v="Jonathan Doherty"/>
    <x v="1"/>
    <x v="0"/>
    <s v="Las Vegas"/>
    <x v="33"/>
    <n v="89115"/>
    <x v="1"/>
    <s v="OFF-PA-10002377"/>
    <x v="1"/>
    <x v="10"/>
    <x v="127"/>
    <n v="97.88"/>
    <n v="2"/>
    <n v="0"/>
    <n v="48.94"/>
  </r>
  <r>
    <n v="7796"/>
    <s v="CA-2012-112711"/>
    <x v="1"/>
    <x v="984"/>
    <d v="2012-07-18T00:00:00"/>
    <s v="Standard Class"/>
    <s v="FM-14380"/>
    <s v="Fred McMath"/>
    <x v="0"/>
    <x v="0"/>
    <s v="Amarillo"/>
    <x v="5"/>
    <n v="79109"/>
    <x v="2"/>
    <s v="TEC-PH-10000526"/>
    <x v="2"/>
    <x v="7"/>
    <x v="1463"/>
    <n v="307.16800000000001"/>
    <n v="4"/>
    <n v="0.2"/>
    <n v="30.716800000000006"/>
  </r>
  <r>
    <n v="7797"/>
    <s v="US-2012-145121"/>
    <x v="1"/>
    <x v="653"/>
    <d v="2012-10-06T00:00:00"/>
    <s v="Standard Class"/>
    <s v="MP-17965"/>
    <s v="Michael Paige"/>
    <x v="1"/>
    <x v="0"/>
    <s v="Middletown"/>
    <x v="29"/>
    <n v="6457"/>
    <x v="3"/>
    <s v="OFF-BI-10001078"/>
    <x v="1"/>
    <x v="8"/>
    <x v="61"/>
    <n v="26.9"/>
    <n v="5"/>
    <n v="0"/>
    <n v="13.181000000000001"/>
  </r>
  <r>
    <n v="7798"/>
    <s v="CA-2014-166184"/>
    <x v="3"/>
    <x v="668"/>
    <d v="2014-03-28T00:00:00"/>
    <s v="First Class"/>
    <s v="HR-14830"/>
    <s v="Harold Ryan"/>
    <x v="1"/>
    <x v="0"/>
    <s v="New York City"/>
    <x v="15"/>
    <n v="10035"/>
    <x v="3"/>
    <s v="OFF-EN-10004483"/>
    <x v="1"/>
    <x v="12"/>
    <x v="1335"/>
    <n v="47.01"/>
    <n v="3"/>
    <n v="0"/>
    <n v="22.094699999999996"/>
  </r>
  <r>
    <n v="7799"/>
    <s v="CA-2014-166184"/>
    <x v="3"/>
    <x v="668"/>
    <d v="2014-03-28T00:00:00"/>
    <s v="First Class"/>
    <s v="HR-14830"/>
    <s v="Harold Ryan"/>
    <x v="1"/>
    <x v="0"/>
    <s v="New York City"/>
    <x v="15"/>
    <n v="10035"/>
    <x v="3"/>
    <s v="TEC-PH-10002624"/>
    <x v="2"/>
    <x v="7"/>
    <x v="1126"/>
    <n v="469.99"/>
    <n v="1"/>
    <n v="0"/>
    <n v="136.29709999999994"/>
  </r>
  <r>
    <n v="7800"/>
    <s v="CA-2014-166184"/>
    <x v="3"/>
    <x v="668"/>
    <d v="2014-03-28T00:00:00"/>
    <s v="First Class"/>
    <s v="HR-14830"/>
    <s v="Harold Ryan"/>
    <x v="1"/>
    <x v="0"/>
    <s v="New York City"/>
    <x v="15"/>
    <n v="10035"/>
    <x v="3"/>
    <s v="FUR-CH-10003396"/>
    <x v="0"/>
    <x v="1"/>
    <x v="385"/>
    <n v="207.84600000000003"/>
    <n v="3"/>
    <n v="0.1"/>
    <n v="2.3093999999999895"/>
  </r>
  <r>
    <n v="7801"/>
    <s v="CA-2014-157413"/>
    <x v="3"/>
    <x v="702"/>
    <d v="2014-06-07T00:00:00"/>
    <s v="Standard Class"/>
    <s v="BW-11065"/>
    <s v="Barry Weirich"/>
    <x v="0"/>
    <x v="0"/>
    <s v="Philadelphia"/>
    <x v="9"/>
    <n v="19120"/>
    <x v="3"/>
    <s v="OFF-ST-10002756"/>
    <x v="1"/>
    <x v="4"/>
    <x v="270"/>
    <n v="324.74400000000003"/>
    <n v="3"/>
    <n v="0.2"/>
    <n v="-77.126699999999971"/>
  </r>
  <r>
    <n v="7802"/>
    <s v="CA-2011-143637"/>
    <x v="2"/>
    <x v="977"/>
    <d v="2011-03-29T00:00:00"/>
    <s v="Second Class"/>
    <s v="MS-17710"/>
    <s v="Maurice Satty"/>
    <x v="0"/>
    <x v="0"/>
    <s v="Fresno"/>
    <x v="1"/>
    <n v="93727"/>
    <x v="1"/>
    <s v="FUR-FU-10002813"/>
    <x v="0"/>
    <x v="5"/>
    <x v="1682"/>
    <n v="40.479999999999997"/>
    <n v="2"/>
    <n v="0"/>
    <n v="14.572799999999997"/>
  </r>
  <r>
    <n v="7803"/>
    <s v="CA-2012-102260"/>
    <x v="1"/>
    <x v="357"/>
    <d v="2012-09-26T00:00:00"/>
    <s v="Standard Class"/>
    <s v="SJ-20125"/>
    <s v="Sanjit Jacobs"/>
    <x v="2"/>
    <x v="0"/>
    <s v="Franklin"/>
    <x v="18"/>
    <n v="37064"/>
    <x v="0"/>
    <s v="OFF-LA-10003714"/>
    <x v="1"/>
    <x v="2"/>
    <x v="1148"/>
    <n v="12"/>
    <n v="4"/>
    <n v="0.2"/>
    <n v="4.1999999999999993"/>
  </r>
  <r>
    <n v="7804"/>
    <s v="CA-2012-102260"/>
    <x v="1"/>
    <x v="357"/>
    <d v="2012-09-26T00:00:00"/>
    <s v="Standard Class"/>
    <s v="SJ-20125"/>
    <s v="Sanjit Jacobs"/>
    <x v="2"/>
    <x v="0"/>
    <s v="Franklin"/>
    <x v="18"/>
    <n v="37064"/>
    <x v="0"/>
    <s v="OFF-ST-10003716"/>
    <x v="1"/>
    <x v="4"/>
    <x v="889"/>
    <n v="720.06400000000008"/>
    <n v="4"/>
    <n v="0.2"/>
    <n v="-63.005600000000015"/>
  </r>
  <r>
    <n v="7805"/>
    <s v="CA-2012-102260"/>
    <x v="1"/>
    <x v="357"/>
    <d v="2012-09-26T00:00:00"/>
    <s v="Standard Class"/>
    <s v="SJ-20125"/>
    <s v="Sanjit Jacobs"/>
    <x v="2"/>
    <x v="0"/>
    <s v="Franklin"/>
    <x v="18"/>
    <n v="37064"/>
    <x v="0"/>
    <s v="OFF-ST-10002289"/>
    <x v="1"/>
    <x v="4"/>
    <x v="951"/>
    <n v="25.424000000000003"/>
    <n v="1"/>
    <n v="0.2"/>
    <n v="-4.7670000000000021"/>
  </r>
  <r>
    <n v="7806"/>
    <s v="CA-2012-102260"/>
    <x v="1"/>
    <x v="357"/>
    <d v="2012-09-26T00:00:00"/>
    <s v="Standard Class"/>
    <s v="SJ-20125"/>
    <s v="Sanjit Jacobs"/>
    <x v="2"/>
    <x v="0"/>
    <s v="Franklin"/>
    <x v="18"/>
    <n v="37064"/>
    <x v="0"/>
    <s v="OFF-AR-10001315"/>
    <x v="1"/>
    <x v="6"/>
    <x v="1020"/>
    <n v="2.8160000000000003"/>
    <n v="2"/>
    <n v="0.2"/>
    <n v="0.31679999999999986"/>
  </r>
  <r>
    <n v="7807"/>
    <s v="CA-2012-102260"/>
    <x v="1"/>
    <x v="357"/>
    <d v="2012-09-26T00:00:00"/>
    <s v="Standard Class"/>
    <s v="SJ-20125"/>
    <s v="Sanjit Jacobs"/>
    <x v="2"/>
    <x v="0"/>
    <s v="Franklin"/>
    <x v="18"/>
    <n v="37064"/>
    <x v="0"/>
    <s v="OFF-BI-10000042"/>
    <x v="1"/>
    <x v="8"/>
    <x v="945"/>
    <n v="3.2040000000000002"/>
    <n v="2"/>
    <n v="0.7"/>
    <n v="-2.5631999999999993"/>
  </r>
  <r>
    <n v="7808"/>
    <s v="US-2013-137295"/>
    <x v="0"/>
    <x v="1134"/>
    <d v="2013-01-13T00:00:00"/>
    <s v="Standard Class"/>
    <s v="VS-21820"/>
    <s v="Vivek Sundaresam"/>
    <x v="0"/>
    <x v="0"/>
    <s v="Raleigh"/>
    <x v="3"/>
    <n v="27604"/>
    <x v="0"/>
    <s v="OFF-BI-10004236"/>
    <x v="1"/>
    <x v="8"/>
    <x v="891"/>
    <n v="30.828000000000007"/>
    <n v="7"/>
    <n v="0.7"/>
    <n v="-24.662400000000005"/>
  </r>
  <r>
    <n v="7809"/>
    <s v="US-2013-137295"/>
    <x v="0"/>
    <x v="1134"/>
    <d v="2013-01-13T00:00:00"/>
    <s v="Standard Class"/>
    <s v="VS-21820"/>
    <s v="Vivek Sundaresam"/>
    <x v="0"/>
    <x v="0"/>
    <s v="Raleigh"/>
    <x v="3"/>
    <n v="27604"/>
    <x v="0"/>
    <s v="OFF-AR-10001955"/>
    <x v="1"/>
    <x v="6"/>
    <x v="1021"/>
    <n v="47.616"/>
    <n v="3"/>
    <n v="0.2"/>
    <n v="5.9519999999999946"/>
  </r>
  <r>
    <n v="7810"/>
    <s v="US-2013-137295"/>
    <x v="0"/>
    <x v="1134"/>
    <d v="2013-01-13T00:00:00"/>
    <s v="Standard Class"/>
    <s v="VS-21820"/>
    <s v="Vivek Sundaresam"/>
    <x v="0"/>
    <x v="0"/>
    <s v="Raleigh"/>
    <x v="3"/>
    <n v="27604"/>
    <x v="0"/>
    <s v="TEC-PH-10004080"/>
    <x v="2"/>
    <x v="7"/>
    <x v="1768"/>
    <n v="108.78399999999999"/>
    <n v="2"/>
    <n v="0.2"/>
    <n v="10.878399999999999"/>
  </r>
  <r>
    <n v="7811"/>
    <s v="CA-2013-134334"/>
    <x v="0"/>
    <x v="1173"/>
    <d v="2013-02-15T00:00:00"/>
    <s v="First Class"/>
    <s v="DK-13090"/>
    <s v="Dave Kipp"/>
    <x v="0"/>
    <x v="0"/>
    <s v="Clinton"/>
    <x v="39"/>
    <n v="20735"/>
    <x v="3"/>
    <s v="OFF-PA-10000791"/>
    <x v="1"/>
    <x v="10"/>
    <x v="1424"/>
    <n v="4.7699999999999996"/>
    <n v="1"/>
    <n v="0"/>
    <n v="2.1464999999999996"/>
  </r>
  <r>
    <n v="7812"/>
    <s v="CA-2013-134334"/>
    <x v="0"/>
    <x v="1173"/>
    <d v="2013-02-15T00:00:00"/>
    <s v="First Class"/>
    <s v="DK-13090"/>
    <s v="Dave Kipp"/>
    <x v="0"/>
    <x v="0"/>
    <s v="Clinton"/>
    <x v="39"/>
    <n v="20735"/>
    <x v="3"/>
    <s v="OFF-AR-10001770"/>
    <x v="1"/>
    <x v="6"/>
    <x v="1579"/>
    <n v="7.98"/>
    <n v="3"/>
    <n v="0"/>
    <n v="2.0747999999999998"/>
  </r>
  <r>
    <n v="7813"/>
    <s v="CA-2013-134334"/>
    <x v="0"/>
    <x v="1173"/>
    <d v="2013-02-15T00:00:00"/>
    <s v="First Class"/>
    <s v="DK-13090"/>
    <s v="Dave Kipp"/>
    <x v="0"/>
    <x v="0"/>
    <s v="Clinton"/>
    <x v="39"/>
    <n v="20735"/>
    <x v="3"/>
    <s v="FUR-TA-10002356"/>
    <x v="0"/>
    <x v="3"/>
    <x v="728"/>
    <n v="550.43100000000004"/>
    <n v="3"/>
    <n v="0.3"/>
    <n v="-47.179800000000029"/>
  </r>
  <r>
    <n v="7814"/>
    <s v="CA-2013-134334"/>
    <x v="0"/>
    <x v="1173"/>
    <d v="2013-02-15T00:00:00"/>
    <s v="First Class"/>
    <s v="DK-13090"/>
    <s v="Dave Kipp"/>
    <x v="0"/>
    <x v="0"/>
    <s v="Clinton"/>
    <x v="39"/>
    <n v="20735"/>
    <x v="3"/>
    <s v="FUR-FU-10003274"/>
    <x v="0"/>
    <x v="5"/>
    <x v="245"/>
    <n v="10.56"/>
    <n v="6"/>
    <n v="0"/>
    <n v="4.6464000000000008"/>
  </r>
  <r>
    <n v="7815"/>
    <s v="US-2014-109316"/>
    <x v="3"/>
    <x v="110"/>
    <d v="2014-06-11T00:00:00"/>
    <s v="First Class"/>
    <s v="MG-17680"/>
    <s v="Maureen Gastineau"/>
    <x v="2"/>
    <x v="0"/>
    <s v="Los Angeles"/>
    <x v="1"/>
    <n v="90049"/>
    <x v="1"/>
    <s v="FUR-BO-10004834"/>
    <x v="0"/>
    <x v="0"/>
    <x v="26"/>
    <n v="1497.6659999999999"/>
    <n v="2"/>
    <n v="0.15"/>
    <n v="140.95680000000004"/>
  </r>
  <r>
    <n v="7816"/>
    <s v="US-2014-109316"/>
    <x v="3"/>
    <x v="110"/>
    <d v="2014-06-11T00:00:00"/>
    <s v="First Class"/>
    <s v="MG-17680"/>
    <s v="Maureen Gastineau"/>
    <x v="2"/>
    <x v="0"/>
    <s v="Los Angeles"/>
    <x v="1"/>
    <n v="90049"/>
    <x v="1"/>
    <s v="TEC-PH-10000307"/>
    <x v="2"/>
    <x v="7"/>
    <x v="835"/>
    <n v="17.52"/>
    <n v="2"/>
    <n v="0.2"/>
    <n v="-3.5040000000000022"/>
  </r>
  <r>
    <n v="7817"/>
    <s v="CA-2013-138478"/>
    <x v="0"/>
    <x v="147"/>
    <d v="2013-10-27T00:00:00"/>
    <s v="Second Class"/>
    <s v="DP-13390"/>
    <s v="Dennis Pardue"/>
    <x v="2"/>
    <x v="0"/>
    <s v="North Las Vegas"/>
    <x v="33"/>
    <n v="89031"/>
    <x v="1"/>
    <s v="OFF-AR-10002240"/>
    <x v="1"/>
    <x v="6"/>
    <x v="962"/>
    <n v="113.22"/>
    <n v="3"/>
    <n v="0"/>
    <n v="29.437200000000001"/>
  </r>
  <r>
    <n v="7818"/>
    <s v="CA-2013-138478"/>
    <x v="0"/>
    <x v="147"/>
    <d v="2013-10-27T00:00:00"/>
    <s v="Second Class"/>
    <s v="DP-13390"/>
    <s v="Dennis Pardue"/>
    <x v="2"/>
    <x v="0"/>
    <s v="North Las Vegas"/>
    <x v="33"/>
    <n v="89031"/>
    <x v="1"/>
    <s v="OFF-PA-10001801"/>
    <x v="1"/>
    <x v="10"/>
    <x v="1757"/>
    <n v="35.880000000000003"/>
    <n v="6"/>
    <n v="0"/>
    <n v="17.581200000000003"/>
  </r>
  <r>
    <n v="7819"/>
    <s v="CA-2013-138478"/>
    <x v="0"/>
    <x v="147"/>
    <d v="2013-10-27T00:00:00"/>
    <s v="Second Class"/>
    <s v="DP-13390"/>
    <s v="Dennis Pardue"/>
    <x v="2"/>
    <x v="0"/>
    <s v="North Las Vegas"/>
    <x v="33"/>
    <n v="89031"/>
    <x v="1"/>
    <s v="OFF-BI-10001120"/>
    <x v="1"/>
    <x v="8"/>
    <x v="1606"/>
    <n v="4535.9760000000006"/>
    <n v="3"/>
    <n v="0.2"/>
    <n v="1644.2912999999999"/>
  </r>
  <r>
    <n v="7820"/>
    <s v="CA-2014-150469"/>
    <x v="3"/>
    <x v="795"/>
    <d v="2014-01-31T00:00:00"/>
    <s v="Standard Class"/>
    <s v="CJ-12010"/>
    <s v="Caroline Jumper"/>
    <x v="0"/>
    <x v="0"/>
    <s v="San Francisco"/>
    <x v="1"/>
    <n v="94109"/>
    <x v="1"/>
    <s v="OFF-FA-10000611"/>
    <x v="1"/>
    <x v="13"/>
    <x v="1065"/>
    <n v="11.84"/>
    <n v="8"/>
    <n v="0"/>
    <n v="5.6831999999999994"/>
  </r>
  <r>
    <n v="7821"/>
    <s v="CA-2014-152436"/>
    <x v="3"/>
    <x v="166"/>
    <d v="2014-12-11T00:00:00"/>
    <s v="Second Class"/>
    <s v="CW-11905"/>
    <s v="Carl Weiss"/>
    <x v="2"/>
    <x v="0"/>
    <s v="Cranston"/>
    <x v="34"/>
    <n v="2920"/>
    <x v="3"/>
    <s v="OFF-ST-10000036"/>
    <x v="1"/>
    <x v="4"/>
    <x v="590"/>
    <n v="592.74"/>
    <n v="6"/>
    <n v="0"/>
    <n v="160.03979999999999"/>
  </r>
  <r>
    <n v="7822"/>
    <s v="CA-2013-169334"/>
    <x v="0"/>
    <x v="147"/>
    <d v="2013-10-25T00:00:00"/>
    <s v="Second Class"/>
    <s v="GW-14605"/>
    <s v="Giulietta Weimer"/>
    <x v="0"/>
    <x v="0"/>
    <s v="Jackson"/>
    <x v="18"/>
    <n v="38301"/>
    <x v="0"/>
    <s v="OFF-ST-10004950"/>
    <x v="1"/>
    <x v="4"/>
    <x v="1510"/>
    <n v="111.67200000000001"/>
    <n v="9"/>
    <n v="0.2"/>
    <n v="6.9794999999999909"/>
  </r>
  <r>
    <n v="7823"/>
    <s v="US-2011-115413"/>
    <x v="2"/>
    <x v="86"/>
    <d v="2011-09-01T00:00:00"/>
    <s v="Standard Class"/>
    <s v="PP-18955"/>
    <s v="Paul Prost"/>
    <x v="2"/>
    <x v="0"/>
    <s v="Newark"/>
    <x v="13"/>
    <n v="19711"/>
    <x v="3"/>
    <s v="OFF-AR-10003770"/>
    <x v="1"/>
    <x v="6"/>
    <x v="990"/>
    <n v="8.64"/>
    <n v="3"/>
    <n v="0"/>
    <n v="2.5055999999999998"/>
  </r>
  <r>
    <n v="7824"/>
    <s v="US-2011-115413"/>
    <x v="2"/>
    <x v="86"/>
    <d v="2011-09-01T00:00:00"/>
    <s v="Standard Class"/>
    <s v="PP-18955"/>
    <s v="Paul Prost"/>
    <x v="2"/>
    <x v="0"/>
    <s v="Newark"/>
    <x v="13"/>
    <n v="19711"/>
    <x v="3"/>
    <s v="TEC-AC-10002800"/>
    <x v="2"/>
    <x v="11"/>
    <x v="1207"/>
    <n v="149.97"/>
    <n v="3"/>
    <n v="0"/>
    <n v="52.489499999999992"/>
  </r>
  <r>
    <n v="7825"/>
    <s v="CA-2011-125150"/>
    <x v="2"/>
    <x v="1174"/>
    <d v="2011-05-23T00:00:00"/>
    <s v="Standard Class"/>
    <s v="PW-19030"/>
    <s v="Pauline Webber"/>
    <x v="1"/>
    <x v="0"/>
    <s v="Los Angeles"/>
    <x v="1"/>
    <n v="90036"/>
    <x v="1"/>
    <s v="FUR-CH-10002439"/>
    <x v="0"/>
    <x v="1"/>
    <x v="1316"/>
    <n v="232.88"/>
    <n v="5"/>
    <n v="0.2"/>
    <n v="17.466000000000008"/>
  </r>
  <r>
    <n v="7826"/>
    <s v="CA-2012-127327"/>
    <x v="1"/>
    <x v="302"/>
    <d v="2012-02-07T00:00:00"/>
    <s v="Standard Class"/>
    <s v="PW-19030"/>
    <s v="Pauline Webber"/>
    <x v="1"/>
    <x v="0"/>
    <s v="Rome"/>
    <x v="15"/>
    <n v="13440"/>
    <x v="3"/>
    <s v="FUR-CH-10004218"/>
    <x v="0"/>
    <x v="1"/>
    <x v="38"/>
    <n v="90.882000000000005"/>
    <n v="1"/>
    <n v="0.1"/>
    <n v="15.147000000000004"/>
  </r>
  <r>
    <n v="7827"/>
    <s v="CA-2014-117114"/>
    <x v="3"/>
    <x v="1108"/>
    <d v="2014-11-06T00:00:00"/>
    <s v="Standard Class"/>
    <s v="CY-12745"/>
    <s v="Craig Yedwab"/>
    <x v="1"/>
    <x v="0"/>
    <s v="Chicago"/>
    <x v="10"/>
    <n v="60610"/>
    <x v="2"/>
    <s v="TEC-PH-10004042"/>
    <x v="2"/>
    <x v="7"/>
    <x v="553"/>
    <n v="508.76800000000003"/>
    <n v="4"/>
    <n v="0.2"/>
    <n v="38.157600000000002"/>
  </r>
  <r>
    <n v="7828"/>
    <s v="CA-2014-117114"/>
    <x v="3"/>
    <x v="1108"/>
    <d v="2014-11-06T00:00:00"/>
    <s v="Standard Class"/>
    <s v="CY-12745"/>
    <s v="Craig Yedwab"/>
    <x v="1"/>
    <x v="0"/>
    <s v="Chicago"/>
    <x v="10"/>
    <n v="60610"/>
    <x v="2"/>
    <s v="OFF-EN-10001137"/>
    <x v="1"/>
    <x v="12"/>
    <x v="315"/>
    <n v="9.9120000000000008"/>
    <n v="3"/>
    <n v="0.2"/>
    <n v="3.2213999999999996"/>
  </r>
  <r>
    <n v="7829"/>
    <s v="CA-2012-137302"/>
    <x v="1"/>
    <x v="33"/>
    <d v="2012-05-01T00:00:00"/>
    <s v="Standard Class"/>
    <s v="BW-11110"/>
    <s v="Bart Watters"/>
    <x v="1"/>
    <x v="0"/>
    <s v="San Diego"/>
    <x v="1"/>
    <n v="92105"/>
    <x v="1"/>
    <s v="FUR-CH-10002017"/>
    <x v="0"/>
    <x v="1"/>
    <x v="1368"/>
    <n v="63.936000000000007"/>
    <n v="3"/>
    <n v="0.2"/>
    <n v="6.3935999999999957"/>
  </r>
  <r>
    <n v="7830"/>
    <s v="CA-2012-137302"/>
    <x v="1"/>
    <x v="33"/>
    <d v="2012-05-01T00:00:00"/>
    <s v="Standard Class"/>
    <s v="BW-11110"/>
    <s v="Bart Watters"/>
    <x v="1"/>
    <x v="0"/>
    <s v="San Diego"/>
    <x v="1"/>
    <n v="92105"/>
    <x v="1"/>
    <s v="OFF-AR-10000588"/>
    <x v="1"/>
    <x v="6"/>
    <x v="393"/>
    <n v="59.519999999999996"/>
    <n v="3"/>
    <n v="0"/>
    <n v="15.475200000000001"/>
  </r>
  <r>
    <n v="7831"/>
    <s v="CA-2012-137302"/>
    <x v="1"/>
    <x v="33"/>
    <d v="2012-05-01T00:00:00"/>
    <s v="Standard Class"/>
    <s v="BW-11110"/>
    <s v="Bart Watters"/>
    <x v="1"/>
    <x v="0"/>
    <s v="San Diego"/>
    <x v="1"/>
    <n v="92105"/>
    <x v="1"/>
    <s v="TEC-PH-10003174"/>
    <x v="2"/>
    <x v="7"/>
    <x v="1745"/>
    <n v="311.97600000000006"/>
    <n v="3"/>
    <n v="0.2"/>
    <n v="38.996999999999986"/>
  </r>
  <r>
    <n v="7832"/>
    <s v="CA-2012-137302"/>
    <x v="1"/>
    <x v="33"/>
    <d v="2012-05-01T00:00:00"/>
    <s v="Standard Class"/>
    <s v="BW-11110"/>
    <s v="Bart Watters"/>
    <x v="1"/>
    <x v="0"/>
    <s v="San Diego"/>
    <x v="1"/>
    <n v="92105"/>
    <x v="1"/>
    <s v="OFF-BI-10001524"/>
    <x v="1"/>
    <x v="8"/>
    <x v="298"/>
    <n v="50.352000000000004"/>
    <n v="3"/>
    <n v="0.2"/>
    <n v="17.623199999999997"/>
  </r>
  <r>
    <n v="7833"/>
    <s v="CA-2013-112382"/>
    <x v="0"/>
    <x v="195"/>
    <d v="2013-05-14T00:00:00"/>
    <s v="Standard Class"/>
    <s v="MB-18085"/>
    <s v="Mick Brown"/>
    <x v="0"/>
    <x v="0"/>
    <s v="Houston"/>
    <x v="5"/>
    <n v="77036"/>
    <x v="2"/>
    <s v="TEC-PH-10001552"/>
    <x v="2"/>
    <x v="7"/>
    <x v="178"/>
    <n v="19.136000000000003"/>
    <n v="2"/>
    <n v="0.2"/>
    <n v="1.9136000000000006"/>
  </r>
  <r>
    <n v="7834"/>
    <s v="CA-2012-128958"/>
    <x v="1"/>
    <x v="1175"/>
    <d v="2012-01-28T00:00:00"/>
    <s v="Standard Class"/>
    <s v="CR-12820"/>
    <s v="Cyra Reiten"/>
    <x v="2"/>
    <x v="0"/>
    <s v="West Palm Beach"/>
    <x v="2"/>
    <n v="33407"/>
    <x v="0"/>
    <s v="OFF-AR-10004757"/>
    <x v="1"/>
    <x v="6"/>
    <x v="342"/>
    <n v="13.120000000000001"/>
    <n v="5"/>
    <n v="0.2"/>
    <n v="2.1319999999999988"/>
  </r>
  <r>
    <n v="7835"/>
    <s v="CA-2012-106257"/>
    <x v="1"/>
    <x v="657"/>
    <d v="2012-04-17T00:00:00"/>
    <s v="Second Class"/>
    <s v="EB-14110"/>
    <s v="Eugene Barchas"/>
    <x v="0"/>
    <x v="0"/>
    <s v="Los Angeles"/>
    <x v="1"/>
    <n v="90045"/>
    <x v="1"/>
    <s v="FUR-TA-10002530"/>
    <x v="0"/>
    <x v="3"/>
    <x v="983"/>
    <n v="241.56799999999998"/>
    <n v="2"/>
    <n v="0.2"/>
    <n v="-15.098000000000013"/>
  </r>
  <r>
    <n v="7836"/>
    <s v="CA-2012-106257"/>
    <x v="1"/>
    <x v="657"/>
    <d v="2012-04-17T00:00:00"/>
    <s v="Second Class"/>
    <s v="EB-14110"/>
    <s v="Eugene Barchas"/>
    <x v="0"/>
    <x v="0"/>
    <s v="Los Angeles"/>
    <x v="1"/>
    <n v="90045"/>
    <x v="1"/>
    <s v="TEC-PH-10001494"/>
    <x v="2"/>
    <x v="7"/>
    <x v="708"/>
    <n v="479.92"/>
    <n v="2"/>
    <n v="0.2"/>
    <n v="41.993000000000009"/>
  </r>
  <r>
    <n v="7837"/>
    <s v="CA-2012-149083"/>
    <x v="1"/>
    <x v="12"/>
    <d v="2012-09-30T00:00:00"/>
    <s v="Standard Class"/>
    <s v="SH-19975"/>
    <s v="Sally Hughsby"/>
    <x v="1"/>
    <x v="0"/>
    <s v="Seattle"/>
    <x v="4"/>
    <n v="98103"/>
    <x v="1"/>
    <s v="FUR-CH-10004289"/>
    <x v="0"/>
    <x v="1"/>
    <x v="975"/>
    <n v="307.13600000000002"/>
    <n v="4"/>
    <n v="0.2"/>
    <n v="-11.51760000000003"/>
  </r>
  <r>
    <n v="7838"/>
    <s v="CA-2012-149083"/>
    <x v="1"/>
    <x v="12"/>
    <d v="2012-09-30T00:00:00"/>
    <s v="Standard Class"/>
    <s v="SH-19975"/>
    <s v="Sally Hughsby"/>
    <x v="1"/>
    <x v="0"/>
    <s v="Seattle"/>
    <x v="4"/>
    <n v="98103"/>
    <x v="1"/>
    <s v="OFF-LA-10002945"/>
    <x v="1"/>
    <x v="2"/>
    <x v="1603"/>
    <n v="12.6"/>
    <n v="2"/>
    <n v="0"/>
    <n v="5.7959999999999994"/>
  </r>
  <r>
    <n v="7839"/>
    <s v="CA-2012-149083"/>
    <x v="1"/>
    <x v="12"/>
    <d v="2012-09-30T00:00:00"/>
    <s v="Standard Class"/>
    <s v="SH-19975"/>
    <s v="Sally Hughsby"/>
    <x v="1"/>
    <x v="0"/>
    <s v="Seattle"/>
    <x v="4"/>
    <n v="98103"/>
    <x v="1"/>
    <s v="TEC-AC-10002567"/>
    <x v="2"/>
    <x v="11"/>
    <x v="423"/>
    <n v="159.97999999999999"/>
    <n v="2"/>
    <n v="0"/>
    <n v="57.592799999999997"/>
  </r>
  <r>
    <n v="7840"/>
    <s v="US-2011-137869"/>
    <x v="2"/>
    <x v="1176"/>
    <d v="2011-04-02T00:00:00"/>
    <s v="Standard Class"/>
    <s v="CV-12295"/>
    <s v="Christina VanderZanden"/>
    <x v="0"/>
    <x v="0"/>
    <s v="Des Moines"/>
    <x v="23"/>
    <n v="50315"/>
    <x v="2"/>
    <s v="OFF-EN-10001509"/>
    <x v="1"/>
    <x v="12"/>
    <x v="29"/>
    <n v="6.12"/>
    <n v="3"/>
    <n v="0"/>
    <n v="2.8763999999999994"/>
  </r>
  <r>
    <n v="7841"/>
    <s v="US-2011-137869"/>
    <x v="2"/>
    <x v="1176"/>
    <d v="2011-04-02T00:00:00"/>
    <s v="Standard Class"/>
    <s v="CV-12295"/>
    <s v="Christina VanderZanden"/>
    <x v="0"/>
    <x v="0"/>
    <s v="Des Moines"/>
    <x v="23"/>
    <n v="50315"/>
    <x v="2"/>
    <s v="FUR-TA-10003954"/>
    <x v="0"/>
    <x v="3"/>
    <x v="1208"/>
    <n v="1184.72"/>
    <n v="4"/>
    <n v="0"/>
    <n v="106.62480000000005"/>
  </r>
  <r>
    <n v="7842"/>
    <s v="CA-2013-116603"/>
    <x v="0"/>
    <x v="19"/>
    <d v="2013-07-23T00:00:00"/>
    <s v="Standard Class"/>
    <s v="AT-10735"/>
    <s v="Annie Thurman"/>
    <x v="0"/>
    <x v="0"/>
    <s v="New York City"/>
    <x v="15"/>
    <n v="10024"/>
    <x v="3"/>
    <s v="OFF-AP-10002892"/>
    <x v="1"/>
    <x v="9"/>
    <x v="9"/>
    <n v="45.96"/>
    <n v="2"/>
    <n v="0"/>
    <n v="13.787999999999997"/>
  </r>
  <r>
    <n v="7843"/>
    <s v="CA-2011-158470"/>
    <x v="2"/>
    <x v="987"/>
    <d v="2011-04-23T00:00:00"/>
    <s v="Second Class"/>
    <s v="AG-10390"/>
    <s v="Allen Goldenen"/>
    <x v="0"/>
    <x v="0"/>
    <s v="Arlington"/>
    <x v="17"/>
    <n v="22204"/>
    <x v="0"/>
    <s v="OFF-BI-10003638"/>
    <x v="1"/>
    <x v="8"/>
    <x v="607"/>
    <n v="58.050000000000004"/>
    <n v="3"/>
    <n v="0"/>
    <n v="26.702999999999999"/>
  </r>
  <r>
    <n v="7844"/>
    <s v="CA-2011-158470"/>
    <x v="2"/>
    <x v="987"/>
    <d v="2011-04-23T00:00:00"/>
    <s v="Second Class"/>
    <s v="AG-10390"/>
    <s v="Allen Goldenen"/>
    <x v="0"/>
    <x v="0"/>
    <s v="Arlington"/>
    <x v="17"/>
    <n v="22204"/>
    <x v="0"/>
    <s v="OFF-PA-10001569"/>
    <x v="1"/>
    <x v="10"/>
    <x v="55"/>
    <n v="71.28"/>
    <n v="11"/>
    <n v="0"/>
    <n v="34.214400000000005"/>
  </r>
  <r>
    <n v="7845"/>
    <s v="US-2014-123834"/>
    <x v="3"/>
    <x v="246"/>
    <d v="2014-07-26T00:00:00"/>
    <s v="Standard Class"/>
    <s v="GM-14500"/>
    <s v="Gene McClure"/>
    <x v="0"/>
    <x v="0"/>
    <s v="Pharr"/>
    <x v="5"/>
    <n v="78577"/>
    <x v="2"/>
    <s v="FUR-TA-10001676"/>
    <x v="0"/>
    <x v="3"/>
    <x v="957"/>
    <n v="124.404"/>
    <n v="4"/>
    <n v="0.3"/>
    <n v="-21.3264"/>
  </r>
  <r>
    <n v="7846"/>
    <s v="CA-2012-125976"/>
    <x v="1"/>
    <x v="874"/>
    <d v="2012-10-02T00:00:00"/>
    <s v="Standard Class"/>
    <s v="JK-15205"/>
    <s v="Jamie Kunitz"/>
    <x v="0"/>
    <x v="0"/>
    <s v="Arlington"/>
    <x v="17"/>
    <n v="22204"/>
    <x v="0"/>
    <s v="OFF-PA-10001125"/>
    <x v="1"/>
    <x v="10"/>
    <x v="1012"/>
    <n v="154.9"/>
    <n v="5"/>
    <n v="0"/>
    <n v="69.704999999999998"/>
  </r>
  <r>
    <n v="7847"/>
    <s v="CA-2012-125976"/>
    <x v="1"/>
    <x v="874"/>
    <d v="2012-10-02T00:00:00"/>
    <s v="Standard Class"/>
    <s v="JK-15205"/>
    <s v="Jamie Kunitz"/>
    <x v="0"/>
    <x v="0"/>
    <s v="Arlington"/>
    <x v="17"/>
    <n v="22204"/>
    <x v="0"/>
    <s v="TEC-PH-10002496"/>
    <x v="2"/>
    <x v="7"/>
    <x v="490"/>
    <n v="1871.88"/>
    <n v="12"/>
    <n v="0"/>
    <n v="561.56399999999996"/>
  </r>
  <r>
    <n v="7848"/>
    <s v="CA-2013-128706"/>
    <x v="0"/>
    <x v="535"/>
    <d v="2013-03-03T00:00:00"/>
    <s v="Standard Class"/>
    <s v="DW-13540"/>
    <s v="Don Weiss"/>
    <x v="0"/>
    <x v="0"/>
    <s v="Houston"/>
    <x v="5"/>
    <n v="77070"/>
    <x v="2"/>
    <s v="FUR-FU-10004053"/>
    <x v="0"/>
    <x v="5"/>
    <x v="1633"/>
    <n v="16.192"/>
    <n v="2"/>
    <n v="0.6"/>
    <n v="-6.8815999999999953"/>
  </r>
  <r>
    <n v="7849"/>
    <s v="CA-2013-104311"/>
    <x v="0"/>
    <x v="440"/>
    <d v="2013-05-07T00:00:00"/>
    <s v="Standard Class"/>
    <s v="AS-10090"/>
    <s v="Adam Shillingsburg"/>
    <x v="0"/>
    <x v="0"/>
    <s v="Irving"/>
    <x v="5"/>
    <n v="75061"/>
    <x v="2"/>
    <s v="OFF-ST-10000321"/>
    <x v="1"/>
    <x v="4"/>
    <x v="1534"/>
    <n v="18.936"/>
    <n v="3"/>
    <n v="0.2"/>
    <n v="-3.787200000000003"/>
  </r>
  <r>
    <n v="7850"/>
    <s v="CA-2013-104311"/>
    <x v="0"/>
    <x v="440"/>
    <d v="2013-05-07T00:00:00"/>
    <s v="Standard Class"/>
    <s v="AS-10090"/>
    <s v="Adam Shillingsburg"/>
    <x v="0"/>
    <x v="0"/>
    <s v="Irving"/>
    <x v="5"/>
    <n v="75061"/>
    <x v="2"/>
    <s v="OFF-ST-10002957"/>
    <x v="1"/>
    <x v="4"/>
    <x v="1483"/>
    <n v="12.672000000000001"/>
    <n v="3"/>
    <n v="0.2"/>
    <n v="-3.1680000000000001"/>
  </r>
  <r>
    <n v="7851"/>
    <s v="CA-2013-104311"/>
    <x v="0"/>
    <x v="440"/>
    <d v="2013-05-07T00:00:00"/>
    <s v="Standard Class"/>
    <s v="AS-10090"/>
    <s v="Adam Shillingsburg"/>
    <x v="0"/>
    <x v="0"/>
    <s v="Irving"/>
    <x v="5"/>
    <n v="75061"/>
    <x v="2"/>
    <s v="OFF-LA-10000973"/>
    <x v="1"/>
    <x v="2"/>
    <x v="826"/>
    <n v="5.04"/>
    <n v="2"/>
    <n v="0.2"/>
    <n v="1.764"/>
  </r>
  <r>
    <n v="7852"/>
    <s v="CA-2011-169649"/>
    <x v="2"/>
    <x v="337"/>
    <d v="2011-12-15T00:00:00"/>
    <s v="Standard Class"/>
    <s v="TS-21205"/>
    <s v="Thomas Seio"/>
    <x v="1"/>
    <x v="0"/>
    <s v="Chicago"/>
    <x v="10"/>
    <n v="60653"/>
    <x v="2"/>
    <s v="OFF-PA-10000143"/>
    <x v="1"/>
    <x v="10"/>
    <x v="1692"/>
    <n v="8.4480000000000004"/>
    <n v="2"/>
    <n v="0.2"/>
    <n v="2.9568000000000003"/>
  </r>
  <r>
    <n v="7853"/>
    <s v="CA-2011-169649"/>
    <x v="2"/>
    <x v="337"/>
    <d v="2011-12-15T00:00:00"/>
    <s v="Standard Class"/>
    <s v="TS-21205"/>
    <s v="Thomas Seio"/>
    <x v="1"/>
    <x v="0"/>
    <s v="Chicago"/>
    <x v="10"/>
    <n v="60653"/>
    <x v="2"/>
    <s v="OFF-AP-10003287"/>
    <x v="1"/>
    <x v="9"/>
    <x v="538"/>
    <n v="20.387999999999995"/>
    <n v="2"/>
    <n v="0.8"/>
    <n v="-53.008800000000008"/>
  </r>
  <r>
    <n v="7854"/>
    <s v="CA-2012-144890"/>
    <x v="1"/>
    <x v="707"/>
    <d v="2012-12-29T00:00:00"/>
    <s v="Standard Class"/>
    <s v="SM-20320"/>
    <s v="Sean Miller"/>
    <x v="2"/>
    <x v="0"/>
    <s v="Los Angeles"/>
    <x v="1"/>
    <n v="90049"/>
    <x v="1"/>
    <s v="OFF-PA-10001526"/>
    <x v="1"/>
    <x v="10"/>
    <x v="1030"/>
    <n v="9.9600000000000009"/>
    <n v="2"/>
    <n v="0"/>
    <n v="4.8804000000000007"/>
  </r>
  <r>
    <n v="7855"/>
    <s v="CA-2014-135587"/>
    <x v="3"/>
    <x v="226"/>
    <d v="2014-12-13T00:00:00"/>
    <s v="Standard Class"/>
    <s v="BH-11710"/>
    <s v="Brosina Hoffman"/>
    <x v="0"/>
    <x v="0"/>
    <s v="Hattiesburg"/>
    <x v="35"/>
    <n v="39401"/>
    <x v="0"/>
    <s v="OFF-AP-10004540"/>
    <x v="1"/>
    <x v="9"/>
    <x v="1294"/>
    <n v="320.64"/>
    <n v="4"/>
    <n v="0"/>
    <n v="89.779200000000003"/>
  </r>
  <r>
    <n v="7856"/>
    <s v="CA-2014-135587"/>
    <x v="3"/>
    <x v="226"/>
    <d v="2014-12-13T00:00:00"/>
    <s v="Standard Class"/>
    <s v="BH-11710"/>
    <s v="Brosina Hoffman"/>
    <x v="0"/>
    <x v="0"/>
    <s v="Hattiesburg"/>
    <x v="35"/>
    <n v="39401"/>
    <x v="0"/>
    <s v="TEC-AC-10001266"/>
    <x v="2"/>
    <x v="11"/>
    <x v="196"/>
    <n v="52"/>
    <n v="4"/>
    <n v="0"/>
    <n v="23.4"/>
  </r>
  <r>
    <n v="7857"/>
    <s v="CA-2011-103429"/>
    <x v="2"/>
    <x v="992"/>
    <d v="2011-06-01T00:00:00"/>
    <s v="First Class"/>
    <s v="LW-16825"/>
    <s v="Laurel Workman"/>
    <x v="1"/>
    <x v="0"/>
    <s v="New York City"/>
    <x v="15"/>
    <n v="10024"/>
    <x v="3"/>
    <s v="OFF-BI-10004233"/>
    <x v="1"/>
    <x v="8"/>
    <x v="1377"/>
    <n v="25.584000000000003"/>
    <n v="2"/>
    <n v="0.2"/>
    <n v="8.9543999999999997"/>
  </r>
  <r>
    <n v="7858"/>
    <s v="CA-2011-103429"/>
    <x v="2"/>
    <x v="992"/>
    <d v="2011-06-01T00:00:00"/>
    <s v="First Class"/>
    <s v="LW-16825"/>
    <s v="Laurel Workman"/>
    <x v="1"/>
    <x v="0"/>
    <s v="New York City"/>
    <x v="15"/>
    <n v="10024"/>
    <x v="3"/>
    <s v="TEC-PH-10003505"/>
    <x v="2"/>
    <x v="7"/>
    <x v="901"/>
    <n v="464"/>
    <n v="5"/>
    <n v="0"/>
    <n v="134.55999999999995"/>
  </r>
  <r>
    <n v="7859"/>
    <s v="CA-2011-103429"/>
    <x v="2"/>
    <x v="992"/>
    <d v="2011-06-01T00:00:00"/>
    <s v="First Class"/>
    <s v="LW-16825"/>
    <s v="Laurel Workman"/>
    <x v="1"/>
    <x v="0"/>
    <s v="New York City"/>
    <x v="15"/>
    <n v="10024"/>
    <x v="3"/>
    <s v="OFF-AP-10001005"/>
    <x v="1"/>
    <x v="9"/>
    <x v="1131"/>
    <n v="235.95000000000002"/>
    <n v="3"/>
    <n v="0"/>
    <n v="77.863499999999988"/>
  </r>
  <r>
    <n v="7860"/>
    <s v="CA-2011-103429"/>
    <x v="2"/>
    <x v="992"/>
    <d v="2011-06-01T00:00:00"/>
    <s v="First Class"/>
    <s v="LW-16825"/>
    <s v="Laurel Workman"/>
    <x v="1"/>
    <x v="0"/>
    <s v="New York City"/>
    <x v="15"/>
    <n v="10024"/>
    <x v="3"/>
    <s v="OFF-PA-10001712"/>
    <x v="1"/>
    <x v="10"/>
    <x v="974"/>
    <n v="39.96"/>
    <n v="4"/>
    <n v="0"/>
    <n v="17.981999999999999"/>
  </r>
  <r>
    <n v="7861"/>
    <s v="CA-2014-152261"/>
    <x v="3"/>
    <x v="580"/>
    <d v="2014-03-07T00:00:00"/>
    <s v="Standard Class"/>
    <s v="JA-15970"/>
    <s v="Joseph Airdo"/>
    <x v="0"/>
    <x v="0"/>
    <s v="Cuyahoga Falls"/>
    <x v="24"/>
    <n v="44221"/>
    <x v="3"/>
    <s v="OFF-BI-10002353"/>
    <x v="1"/>
    <x v="8"/>
    <x v="1068"/>
    <n v="18.528000000000002"/>
    <n v="4"/>
    <n v="0.7"/>
    <n v="-12.352"/>
  </r>
  <r>
    <n v="7862"/>
    <s v="CA-2012-142993"/>
    <x v="1"/>
    <x v="88"/>
    <d v="2012-10-17T00:00:00"/>
    <s v="Standard Class"/>
    <s v="KA-16525"/>
    <s v="Kelly Andreada"/>
    <x v="0"/>
    <x v="0"/>
    <s v="Seattle"/>
    <x v="4"/>
    <n v="98103"/>
    <x v="1"/>
    <s v="TEC-AC-10003038"/>
    <x v="2"/>
    <x v="11"/>
    <x v="1024"/>
    <n v="17.899999999999999"/>
    <n v="2"/>
    <n v="0"/>
    <n v="3.400999999999998"/>
  </r>
  <r>
    <n v="7863"/>
    <s v="CA-2012-142993"/>
    <x v="1"/>
    <x v="88"/>
    <d v="2012-10-17T00:00:00"/>
    <s v="Standard Class"/>
    <s v="KA-16525"/>
    <s v="Kelly Andreada"/>
    <x v="0"/>
    <x v="0"/>
    <s v="Seattle"/>
    <x v="4"/>
    <n v="98103"/>
    <x v="1"/>
    <s v="OFF-ST-10000934"/>
    <x v="1"/>
    <x v="4"/>
    <x v="352"/>
    <n v="81.96"/>
    <n v="2"/>
    <n v="0"/>
    <n v="0"/>
  </r>
  <r>
    <n v="7864"/>
    <s v="CA-2012-143364"/>
    <x v="1"/>
    <x v="1177"/>
    <d v="2012-07-19T00:00:00"/>
    <s v="Second Class"/>
    <s v="TG-21310"/>
    <s v="Toby Gnade"/>
    <x v="0"/>
    <x v="0"/>
    <s v="Mesa"/>
    <x v="16"/>
    <n v="85204"/>
    <x v="1"/>
    <s v="OFF-ST-10002743"/>
    <x v="1"/>
    <x v="4"/>
    <x v="413"/>
    <n v="272.73599999999999"/>
    <n v="3"/>
    <n v="0.2"/>
    <n v="-64.774800000000013"/>
  </r>
  <r>
    <n v="7865"/>
    <s v="CA-2012-143364"/>
    <x v="1"/>
    <x v="1177"/>
    <d v="2012-07-19T00:00:00"/>
    <s v="Second Class"/>
    <s v="TG-21310"/>
    <s v="Toby Gnade"/>
    <x v="0"/>
    <x v="0"/>
    <s v="Mesa"/>
    <x v="16"/>
    <n v="85204"/>
    <x v="1"/>
    <s v="OFF-PA-10001846"/>
    <x v="1"/>
    <x v="10"/>
    <x v="1807"/>
    <n v="18.496000000000002"/>
    <n v="4"/>
    <n v="0.2"/>
    <n v="6.7048000000000005"/>
  </r>
  <r>
    <n v="7866"/>
    <s v="CA-2012-143364"/>
    <x v="1"/>
    <x v="1177"/>
    <d v="2012-07-19T00:00:00"/>
    <s v="Second Class"/>
    <s v="TG-21310"/>
    <s v="Toby Gnade"/>
    <x v="0"/>
    <x v="0"/>
    <s v="Mesa"/>
    <x v="16"/>
    <n v="85204"/>
    <x v="1"/>
    <s v="FUR-CH-10004287"/>
    <x v="0"/>
    <x v="1"/>
    <x v="156"/>
    <n v="441.92"/>
    <n v="2"/>
    <n v="0.2"/>
    <n v="49.715999999999966"/>
  </r>
  <r>
    <n v="7867"/>
    <s v="CA-2012-143364"/>
    <x v="1"/>
    <x v="1177"/>
    <d v="2012-07-19T00:00:00"/>
    <s v="Second Class"/>
    <s v="TG-21310"/>
    <s v="Toby Gnade"/>
    <x v="0"/>
    <x v="0"/>
    <s v="Mesa"/>
    <x v="16"/>
    <n v="85204"/>
    <x v="1"/>
    <s v="FUR-BO-10001608"/>
    <x v="0"/>
    <x v="0"/>
    <x v="1523"/>
    <n v="127.76400000000002"/>
    <n v="6"/>
    <n v="0.7"/>
    <n v="-191.64599999999996"/>
  </r>
  <r>
    <n v="7868"/>
    <s v="CA-2011-100972"/>
    <x v="2"/>
    <x v="84"/>
    <d v="2011-11-24T00:00:00"/>
    <s v="Second Class"/>
    <s v="DB-13360"/>
    <s v="Dennis Bolton"/>
    <x v="2"/>
    <x v="0"/>
    <s v="Salt Lake City"/>
    <x v="7"/>
    <n v="84106"/>
    <x v="1"/>
    <s v="OFF-PA-10000357"/>
    <x v="1"/>
    <x v="10"/>
    <x v="1219"/>
    <n v="166.44"/>
    <n v="3"/>
    <n v="0"/>
    <n v="79.891199999999998"/>
  </r>
  <r>
    <n v="7869"/>
    <s v="CA-2013-136994"/>
    <x v="0"/>
    <x v="1022"/>
    <d v="2013-06-03T00:00:00"/>
    <s v="Standard Class"/>
    <s v="LS-17245"/>
    <s v="Lynn Smith"/>
    <x v="0"/>
    <x v="0"/>
    <s v="Los Angeles"/>
    <x v="1"/>
    <n v="90045"/>
    <x v="1"/>
    <s v="OFF-PA-10000575"/>
    <x v="1"/>
    <x v="10"/>
    <x v="1050"/>
    <n v="13.38"/>
    <n v="2"/>
    <n v="0"/>
    <n v="6.1547999999999998"/>
  </r>
  <r>
    <n v="7870"/>
    <s v="US-2014-166233"/>
    <x v="3"/>
    <x v="445"/>
    <d v="2014-07-10T00:00:00"/>
    <s v="Standard Class"/>
    <s v="MO-17950"/>
    <s v="Michael Oakman"/>
    <x v="0"/>
    <x v="0"/>
    <s v="Jacksonville"/>
    <x v="3"/>
    <n v="28540"/>
    <x v="0"/>
    <s v="TEC-AC-10002167"/>
    <x v="2"/>
    <x v="11"/>
    <x v="46"/>
    <n v="24"/>
    <n v="2"/>
    <n v="0.2"/>
    <n v="-2.6999999999999993"/>
  </r>
  <r>
    <n v="7871"/>
    <s v="CA-2014-122112"/>
    <x v="3"/>
    <x v="145"/>
    <d v="2014-09-30T00:00:00"/>
    <s v="Standard Class"/>
    <s v="CA-11965"/>
    <s v="Carol Adams"/>
    <x v="1"/>
    <x v="0"/>
    <s v="Lakewood"/>
    <x v="24"/>
    <n v="44107"/>
    <x v="3"/>
    <s v="OFF-EN-10004459"/>
    <x v="1"/>
    <x v="12"/>
    <x v="655"/>
    <n v="24.448"/>
    <n v="4"/>
    <n v="0.2"/>
    <n v="8.8623999999999992"/>
  </r>
  <r>
    <n v="7872"/>
    <s v="CA-2013-101672"/>
    <x v="0"/>
    <x v="339"/>
    <d v="2013-10-08T00:00:00"/>
    <s v="Standard Class"/>
    <s v="DB-12910"/>
    <s v="Daniel Byrd"/>
    <x v="2"/>
    <x v="0"/>
    <s v="Lake Forest"/>
    <x v="1"/>
    <n v="92630"/>
    <x v="1"/>
    <s v="OFF-LA-10002271"/>
    <x v="1"/>
    <x v="2"/>
    <x v="635"/>
    <n v="6.16"/>
    <n v="2"/>
    <n v="0"/>
    <n v="2.9567999999999999"/>
  </r>
  <r>
    <n v="7873"/>
    <s v="CA-2013-101672"/>
    <x v="0"/>
    <x v="339"/>
    <d v="2013-10-08T00:00:00"/>
    <s v="Standard Class"/>
    <s v="DB-12910"/>
    <s v="Daniel Byrd"/>
    <x v="2"/>
    <x v="0"/>
    <s v="Lake Forest"/>
    <x v="1"/>
    <n v="92630"/>
    <x v="1"/>
    <s v="FUR-CH-10004063"/>
    <x v="0"/>
    <x v="1"/>
    <x v="120"/>
    <n v="915.13600000000008"/>
    <n v="4"/>
    <n v="0.2"/>
    <n v="102.95279999999988"/>
  </r>
  <r>
    <n v="7874"/>
    <s v="CA-2013-101672"/>
    <x v="0"/>
    <x v="339"/>
    <d v="2013-10-08T00:00:00"/>
    <s v="Standard Class"/>
    <s v="DB-12910"/>
    <s v="Daniel Byrd"/>
    <x v="2"/>
    <x v="0"/>
    <s v="Lake Forest"/>
    <x v="1"/>
    <n v="92630"/>
    <x v="1"/>
    <s v="OFF-PA-10004610"/>
    <x v="1"/>
    <x v="10"/>
    <x v="1511"/>
    <n v="8.56"/>
    <n v="2"/>
    <n v="0"/>
    <n v="3.8519999999999994"/>
  </r>
  <r>
    <n v="7875"/>
    <s v="CA-2013-101672"/>
    <x v="0"/>
    <x v="339"/>
    <d v="2013-10-08T00:00:00"/>
    <s v="Standard Class"/>
    <s v="DB-12910"/>
    <s v="Daniel Byrd"/>
    <x v="2"/>
    <x v="0"/>
    <s v="Lake Forest"/>
    <x v="1"/>
    <n v="92630"/>
    <x v="1"/>
    <s v="OFF-PA-10001878"/>
    <x v="1"/>
    <x v="10"/>
    <x v="1161"/>
    <n v="97.82"/>
    <n v="2"/>
    <n v="0"/>
    <n v="45.975399999999993"/>
  </r>
  <r>
    <n v="7876"/>
    <s v="CA-2014-168403"/>
    <x v="3"/>
    <x v="428"/>
    <d v="2014-09-16T00:00:00"/>
    <s v="Standard Class"/>
    <s v="DK-12835"/>
    <s v="Damala Kotsonis"/>
    <x v="1"/>
    <x v="0"/>
    <s v="Portland"/>
    <x v="21"/>
    <n v="97206"/>
    <x v="1"/>
    <s v="OFF-PA-10002036"/>
    <x v="1"/>
    <x v="10"/>
    <x v="325"/>
    <n v="31.104000000000006"/>
    <n v="6"/>
    <n v="0.2"/>
    <n v="11.2752"/>
  </r>
  <r>
    <n v="7877"/>
    <s v="CA-2014-168403"/>
    <x v="3"/>
    <x v="428"/>
    <d v="2014-09-16T00:00:00"/>
    <s v="Standard Class"/>
    <s v="DK-12835"/>
    <s v="Damala Kotsonis"/>
    <x v="1"/>
    <x v="0"/>
    <s v="Portland"/>
    <x v="21"/>
    <n v="97206"/>
    <x v="1"/>
    <s v="OFF-AP-10003278"/>
    <x v="1"/>
    <x v="9"/>
    <x v="1784"/>
    <n v="11.176000000000002"/>
    <n v="1"/>
    <n v="0.2"/>
    <n v="0.8382000000000005"/>
  </r>
  <r>
    <n v="7878"/>
    <s v="CA-2012-148705"/>
    <x v="1"/>
    <x v="899"/>
    <d v="2012-03-18T00:00:00"/>
    <s v="Standard Class"/>
    <s v="EB-14170"/>
    <s v="Evan Bailliet"/>
    <x v="0"/>
    <x v="0"/>
    <s v="Charlotte"/>
    <x v="3"/>
    <n v="28205"/>
    <x v="0"/>
    <s v="OFF-LA-10001641"/>
    <x v="1"/>
    <x v="2"/>
    <x v="1022"/>
    <n v="5.04"/>
    <n v="2"/>
    <n v="0.2"/>
    <n v="1.764"/>
  </r>
  <r>
    <n v="7879"/>
    <s v="CA-2013-160241"/>
    <x v="0"/>
    <x v="896"/>
    <d v="2013-12-05T00:00:00"/>
    <s v="Second Class"/>
    <s v="DR-12940"/>
    <s v="Daniel Raglin"/>
    <x v="2"/>
    <x v="0"/>
    <s v="Aurora"/>
    <x v="10"/>
    <n v="60505"/>
    <x v="2"/>
    <s v="FUR-FU-10003806"/>
    <x v="0"/>
    <x v="5"/>
    <x v="1795"/>
    <n v="242.17600000000004"/>
    <n v="4"/>
    <n v="0.6"/>
    <n v="-302.72000000000003"/>
  </r>
  <r>
    <n v="7880"/>
    <s v="CA-2013-155747"/>
    <x v="0"/>
    <x v="403"/>
    <d v="2013-06-22T00:00:00"/>
    <s v="Standard Class"/>
    <s v="JS-15685"/>
    <s v="Jim Sink"/>
    <x v="1"/>
    <x v="0"/>
    <s v="Philadelphia"/>
    <x v="9"/>
    <n v="19140"/>
    <x v="3"/>
    <s v="FUR-TA-10003392"/>
    <x v="0"/>
    <x v="3"/>
    <x v="1639"/>
    <n v="337.17599999999999"/>
    <n v="2"/>
    <n v="0.4"/>
    <n v="-118.01160000000002"/>
  </r>
  <r>
    <n v="7881"/>
    <s v="CA-2014-118017"/>
    <x v="3"/>
    <x v="734"/>
    <d v="2014-12-07T00:00:00"/>
    <s v="Second Class"/>
    <s v="LC-16870"/>
    <s v="Lena Cacioppo"/>
    <x v="0"/>
    <x v="0"/>
    <s v="Thornton"/>
    <x v="22"/>
    <n v="80229"/>
    <x v="1"/>
    <s v="OFF-AR-10003856"/>
    <x v="1"/>
    <x v="6"/>
    <x v="444"/>
    <n v="13.343999999999998"/>
    <n v="6"/>
    <n v="0.2"/>
    <n v="1.0007999999999999"/>
  </r>
  <r>
    <n v="7882"/>
    <s v="CA-2014-118017"/>
    <x v="3"/>
    <x v="734"/>
    <d v="2014-12-07T00:00:00"/>
    <s v="Second Class"/>
    <s v="LC-16870"/>
    <s v="Lena Cacioppo"/>
    <x v="0"/>
    <x v="0"/>
    <s v="Thornton"/>
    <x v="22"/>
    <n v="80229"/>
    <x v="1"/>
    <s v="TEC-AC-10002006"/>
    <x v="2"/>
    <x v="11"/>
    <x v="1078"/>
    <n v="76.75200000000001"/>
    <n v="6"/>
    <n v="0.2"/>
    <n v="10.553399999999993"/>
  </r>
  <r>
    <n v="7883"/>
    <s v="CA-2014-118017"/>
    <x v="3"/>
    <x v="734"/>
    <d v="2014-12-07T00:00:00"/>
    <s v="Second Class"/>
    <s v="LC-16870"/>
    <s v="Lena Cacioppo"/>
    <x v="0"/>
    <x v="0"/>
    <s v="Thornton"/>
    <x v="22"/>
    <n v="80229"/>
    <x v="1"/>
    <s v="TEC-AC-10002006"/>
    <x v="2"/>
    <x v="11"/>
    <x v="1078"/>
    <n v="102.33600000000001"/>
    <n v="8"/>
    <n v="0.2"/>
    <n v="14.07119999999999"/>
  </r>
  <r>
    <n v="7884"/>
    <s v="CA-2014-118017"/>
    <x v="3"/>
    <x v="734"/>
    <d v="2014-12-07T00:00:00"/>
    <s v="Second Class"/>
    <s v="LC-16870"/>
    <s v="Lena Cacioppo"/>
    <x v="0"/>
    <x v="0"/>
    <s v="Thornton"/>
    <x v="22"/>
    <n v="80229"/>
    <x v="1"/>
    <s v="OFF-PA-10002246"/>
    <x v="1"/>
    <x v="10"/>
    <x v="1386"/>
    <n v="10.32"/>
    <n v="2"/>
    <n v="0.2"/>
    <n v="3.7409999999999997"/>
  </r>
  <r>
    <n v="7885"/>
    <s v="CA-2014-118017"/>
    <x v="3"/>
    <x v="734"/>
    <d v="2014-12-07T00:00:00"/>
    <s v="Second Class"/>
    <s v="LC-16870"/>
    <s v="Lena Cacioppo"/>
    <x v="0"/>
    <x v="0"/>
    <s v="Thornton"/>
    <x v="22"/>
    <n v="80229"/>
    <x v="1"/>
    <s v="OFF-SU-10004782"/>
    <x v="1"/>
    <x v="14"/>
    <x v="1548"/>
    <n v="47.32"/>
    <n v="7"/>
    <n v="0.2"/>
    <n v="5.9149999999999938"/>
  </r>
  <r>
    <n v="7886"/>
    <s v="CA-2014-118017"/>
    <x v="3"/>
    <x v="734"/>
    <d v="2014-12-07T00:00:00"/>
    <s v="Second Class"/>
    <s v="LC-16870"/>
    <s v="Lena Cacioppo"/>
    <x v="0"/>
    <x v="0"/>
    <s v="Thornton"/>
    <x v="22"/>
    <n v="80229"/>
    <x v="1"/>
    <s v="FUR-FU-10004351"/>
    <x v="0"/>
    <x v="5"/>
    <x v="33"/>
    <n v="23.376000000000001"/>
    <n v="3"/>
    <n v="0.2"/>
    <n v="7.0128000000000013"/>
  </r>
  <r>
    <n v="7887"/>
    <s v="CA-2014-118017"/>
    <x v="3"/>
    <x v="734"/>
    <d v="2014-12-07T00:00:00"/>
    <s v="Second Class"/>
    <s v="LC-16870"/>
    <s v="Lena Cacioppo"/>
    <x v="0"/>
    <x v="0"/>
    <s v="Thornton"/>
    <x v="22"/>
    <n v="80229"/>
    <x v="1"/>
    <s v="FUR-FU-10004270"/>
    <x v="0"/>
    <x v="5"/>
    <x v="989"/>
    <n v="16.72"/>
    <n v="5"/>
    <n v="0.2"/>
    <n v="3.3439999999999994"/>
  </r>
  <r>
    <n v="7888"/>
    <s v="CA-2014-118017"/>
    <x v="3"/>
    <x v="734"/>
    <d v="2014-12-07T00:00:00"/>
    <s v="Second Class"/>
    <s v="LC-16870"/>
    <s v="Lena Cacioppo"/>
    <x v="0"/>
    <x v="0"/>
    <s v="Thornton"/>
    <x v="22"/>
    <n v="80229"/>
    <x v="1"/>
    <s v="FUR-FU-10004053"/>
    <x v="0"/>
    <x v="5"/>
    <x v="1633"/>
    <n v="16.192"/>
    <n v="1"/>
    <n v="0.2"/>
    <n v="4.6552000000000007"/>
  </r>
  <r>
    <n v="7889"/>
    <s v="CA-2013-113117"/>
    <x v="0"/>
    <x v="765"/>
    <d v="2013-08-23T00:00:00"/>
    <s v="Standard Class"/>
    <s v="JP-15520"/>
    <s v="Jeremy Pistek"/>
    <x v="0"/>
    <x v="0"/>
    <s v="Davis"/>
    <x v="1"/>
    <n v="95616"/>
    <x v="1"/>
    <s v="OFF-PA-10000019"/>
    <x v="1"/>
    <x v="10"/>
    <x v="704"/>
    <n v="32.400000000000006"/>
    <n v="5"/>
    <n v="0"/>
    <n v="15.552000000000001"/>
  </r>
  <r>
    <n v="7890"/>
    <s v="CA-2013-148684"/>
    <x v="0"/>
    <x v="591"/>
    <d v="2013-12-30T00:00:00"/>
    <s v="Standard Class"/>
    <s v="TS-21655"/>
    <s v="Trudy Schmidt"/>
    <x v="0"/>
    <x v="0"/>
    <s v="Fayetteville"/>
    <x v="36"/>
    <n v="72701"/>
    <x v="0"/>
    <s v="OFF-AR-10003811"/>
    <x v="1"/>
    <x v="6"/>
    <x v="449"/>
    <n v="19.89"/>
    <n v="9"/>
    <n v="0"/>
    <n v="5.3703000000000003"/>
  </r>
  <r>
    <n v="7891"/>
    <s v="CA-2013-148684"/>
    <x v="0"/>
    <x v="591"/>
    <d v="2013-12-30T00:00:00"/>
    <s v="Standard Class"/>
    <s v="TS-21655"/>
    <s v="Trudy Schmidt"/>
    <x v="0"/>
    <x v="0"/>
    <s v="Fayetteville"/>
    <x v="36"/>
    <n v="72701"/>
    <x v="0"/>
    <s v="TEC-AC-10001838"/>
    <x v="2"/>
    <x v="11"/>
    <x v="645"/>
    <n v="399.98"/>
    <n v="2"/>
    <n v="0"/>
    <n v="171.99140000000003"/>
  </r>
  <r>
    <n v="7892"/>
    <s v="CA-2013-148684"/>
    <x v="0"/>
    <x v="591"/>
    <d v="2013-12-30T00:00:00"/>
    <s v="Standard Class"/>
    <s v="TS-21655"/>
    <s v="Trudy Schmidt"/>
    <x v="0"/>
    <x v="0"/>
    <s v="Fayetteville"/>
    <x v="36"/>
    <n v="72701"/>
    <x v="0"/>
    <s v="FUR-FU-10003553"/>
    <x v="0"/>
    <x v="5"/>
    <x v="563"/>
    <n v="343.84999999999997"/>
    <n v="5"/>
    <n v="0"/>
    <n v="137.54000000000002"/>
  </r>
  <r>
    <n v="7893"/>
    <s v="CA-2013-148684"/>
    <x v="0"/>
    <x v="591"/>
    <d v="2013-12-30T00:00:00"/>
    <s v="Standard Class"/>
    <s v="TS-21655"/>
    <s v="Trudy Schmidt"/>
    <x v="0"/>
    <x v="0"/>
    <s v="Fayetteville"/>
    <x v="36"/>
    <n v="72701"/>
    <x v="0"/>
    <s v="OFF-PA-10003302"/>
    <x v="1"/>
    <x v="10"/>
    <x v="1712"/>
    <n v="106.32"/>
    <n v="3"/>
    <n v="0"/>
    <n v="49.970399999999991"/>
  </r>
  <r>
    <n v="7894"/>
    <s v="CA-2014-125367"/>
    <x v="3"/>
    <x v="283"/>
    <d v="2014-07-31T00:00:00"/>
    <s v="Standard Class"/>
    <s v="NM-18445"/>
    <s v="Nathan Mautz"/>
    <x v="2"/>
    <x v="0"/>
    <s v="New York City"/>
    <x v="15"/>
    <n v="10011"/>
    <x v="3"/>
    <s v="OFF-BI-10002412"/>
    <x v="1"/>
    <x v="8"/>
    <x v="323"/>
    <n v="13.919999999999998"/>
    <n v="3"/>
    <n v="0.2"/>
    <n v="4.3500000000000005"/>
  </r>
  <r>
    <n v="7895"/>
    <s v="CA-2014-124744"/>
    <x v="3"/>
    <x v="548"/>
    <d v="2014-06-26T00:00:00"/>
    <s v="Standard Class"/>
    <s v="EH-14125"/>
    <s v="Eugene Hildebrand"/>
    <x v="2"/>
    <x v="0"/>
    <s v="Wheeling"/>
    <x v="48"/>
    <n v="26003"/>
    <x v="3"/>
    <s v="OFF-BI-10002852"/>
    <x v="1"/>
    <x v="8"/>
    <x v="91"/>
    <n v="82.4"/>
    <n v="5"/>
    <n v="0"/>
    <n v="40.376000000000005"/>
  </r>
  <r>
    <n v="7896"/>
    <s v="CA-2014-124744"/>
    <x v="3"/>
    <x v="548"/>
    <d v="2014-06-26T00:00:00"/>
    <s v="Standard Class"/>
    <s v="EH-14125"/>
    <s v="Eugene Hildebrand"/>
    <x v="2"/>
    <x v="0"/>
    <s v="Wheeling"/>
    <x v="48"/>
    <n v="26003"/>
    <x v="3"/>
    <s v="OFF-BI-10000145"/>
    <x v="1"/>
    <x v="8"/>
    <x v="735"/>
    <n v="6.24"/>
    <n v="2"/>
    <n v="0"/>
    <n v="3.0575999999999999"/>
  </r>
  <r>
    <n v="7897"/>
    <s v="CA-2014-124744"/>
    <x v="3"/>
    <x v="548"/>
    <d v="2014-06-26T00:00:00"/>
    <s v="Standard Class"/>
    <s v="EH-14125"/>
    <s v="Eugene Hildebrand"/>
    <x v="2"/>
    <x v="0"/>
    <s v="Wheeling"/>
    <x v="48"/>
    <n v="26003"/>
    <x v="3"/>
    <s v="OFF-PA-10001970"/>
    <x v="1"/>
    <x v="10"/>
    <x v="361"/>
    <n v="447.84"/>
    <n v="8"/>
    <n v="0"/>
    <n v="219.44159999999999"/>
  </r>
  <r>
    <n v="7898"/>
    <s v="CA-2014-128363"/>
    <x v="3"/>
    <x v="802"/>
    <d v="2014-08-19T00:00:00"/>
    <s v="Standard Class"/>
    <s v="DC-12850"/>
    <s v="Dan Campbell"/>
    <x v="0"/>
    <x v="0"/>
    <s v="Memphis"/>
    <x v="18"/>
    <n v="38109"/>
    <x v="0"/>
    <s v="OFF-AP-10001563"/>
    <x v="1"/>
    <x v="9"/>
    <x v="530"/>
    <n v="272.048"/>
    <n v="7"/>
    <n v="0.2"/>
    <n v="30.605399999999946"/>
  </r>
  <r>
    <n v="7899"/>
    <s v="CA-2014-128363"/>
    <x v="3"/>
    <x v="802"/>
    <d v="2014-08-19T00:00:00"/>
    <s v="Standard Class"/>
    <s v="DC-12850"/>
    <s v="Dan Campbell"/>
    <x v="0"/>
    <x v="0"/>
    <s v="Memphis"/>
    <x v="18"/>
    <n v="38109"/>
    <x v="0"/>
    <s v="OFF-BI-10001359"/>
    <x v="1"/>
    <x v="8"/>
    <x v="1153"/>
    <n v="1614.5820000000003"/>
    <n v="6"/>
    <n v="0.7"/>
    <n v="-1237.8461999999995"/>
  </r>
  <r>
    <n v="7900"/>
    <s v="CA-2014-128363"/>
    <x v="3"/>
    <x v="802"/>
    <d v="2014-08-19T00:00:00"/>
    <s v="Standard Class"/>
    <s v="DC-12850"/>
    <s v="Dan Campbell"/>
    <x v="0"/>
    <x v="0"/>
    <s v="Memphis"/>
    <x v="18"/>
    <n v="38109"/>
    <x v="0"/>
    <s v="OFF-FA-10003495"/>
    <x v="1"/>
    <x v="13"/>
    <x v="33"/>
    <n v="24.320000000000004"/>
    <n v="5"/>
    <n v="0.2"/>
    <n v="9.1199999999999974"/>
  </r>
  <r>
    <n v="7901"/>
    <s v="CA-2014-128363"/>
    <x v="3"/>
    <x v="802"/>
    <d v="2014-08-19T00:00:00"/>
    <s v="Standard Class"/>
    <s v="DC-12850"/>
    <s v="Dan Campbell"/>
    <x v="0"/>
    <x v="0"/>
    <s v="Memphis"/>
    <x v="18"/>
    <n v="38109"/>
    <x v="0"/>
    <s v="TEC-AC-10003709"/>
    <x v="2"/>
    <x v="11"/>
    <x v="1404"/>
    <n v="1.5840000000000001"/>
    <n v="2"/>
    <n v="0.2"/>
    <n v="0.47520000000000018"/>
  </r>
  <r>
    <n v="7902"/>
    <s v="CA-2014-128363"/>
    <x v="3"/>
    <x v="802"/>
    <d v="2014-08-19T00:00:00"/>
    <s v="Standard Class"/>
    <s v="DC-12850"/>
    <s v="Dan Campbell"/>
    <x v="0"/>
    <x v="0"/>
    <s v="Memphis"/>
    <x v="18"/>
    <n v="38109"/>
    <x v="0"/>
    <s v="FUR-FU-10003268"/>
    <x v="0"/>
    <x v="5"/>
    <x v="876"/>
    <n v="31.983999999999998"/>
    <n v="1"/>
    <n v="0.2"/>
    <n v="0"/>
  </r>
  <r>
    <n v="7903"/>
    <s v="CA-2014-128363"/>
    <x v="3"/>
    <x v="802"/>
    <d v="2014-08-19T00:00:00"/>
    <s v="Standard Class"/>
    <s v="DC-12850"/>
    <s v="Dan Campbell"/>
    <x v="0"/>
    <x v="0"/>
    <s v="Memphis"/>
    <x v="18"/>
    <n v="38109"/>
    <x v="0"/>
    <s v="OFF-EN-10003845"/>
    <x v="1"/>
    <x v="12"/>
    <x v="431"/>
    <n v="14.76"/>
    <n v="5"/>
    <n v="0.2"/>
    <n v="4.7969999999999988"/>
  </r>
  <r>
    <n v="7904"/>
    <s v="CA-2014-128363"/>
    <x v="3"/>
    <x v="802"/>
    <d v="2014-08-19T00:00:00"/>
    <s v="Standard Class"/>
    <s v="DC-12850"/>
    <s v="Dan Campbell"/>
    <x v="0"/>
    <x v="0"/>
    <s v="Memphis"/>
    <x v="18"/>
    <n v="38109"/>
    <x v="0"/>
    <s v="FUR-CH-10002073"/>
    <x v="0"/>
    <x v="1"/>
    <x v="1783"/>
    <n v="423.64799999999997"/>
    <n v="2"/>
    <n v="0.2"/>
    <n v="47.660399999999967"/>
  </r>
  <r>
    <n v="7905"/>
    <s v="CA-2012-126669"/>
    <x v="1"/>
    <x v="209"/>
    <d v="2012-11-13T00:00:00"/>
    <s v="Standard Class"/>
    <s v="DO-13645"/>
    <s v="Doug O'Connell"/>
    <x v="0"/>
    <x v="0"/>
    <s v="Houston"/>
    <x v="5"/>
    <n v="77036"/>
    <x v="2"/>
    <s v="OFF-PA-10001357"/>
    <x v="1"/>
    <x v="10"/>
    <x v="1032"/>
    <n v="76.64"/>
    <n v="2"/>
    <n v="0.2"/>
    <n v="26.823999999999995"/>
  </r>
  <r>
    <n v="7906"/>
    <s v="US-2012-118766"/>
    <x v="1"/>
    <x v="52"/>
    <d v="2012-10-22T00:00:00"/>
    <s v="Standard Class"/>
    <s v="LS-16975"/>
    <s v="Lindsay Shagiari"/>
    <x v="2"/>
    <x v="0"/>
    <s v="Dallas"/>
    <x v="5"/>
    <n v="75217"/>
    <x v="2"/>
    <s v="OFF-EN-10001415"/>
    <x v="1"/>
    <x v="12"/>
    <x v="33"/>
    <n v="4.4640000000000004"/>
    <n v="1"/>
    <n v="0.2"/>
    <n v="1.6739999999999999"/>
  </r>
  <r>
    <n v="7907"/>
    <s v="US-2012-118766"/>
    <x v="1"/>
    <x v="52"/>
    <d v="2012-10-22T00:00:00"/>
    <s v="Standard Class"/>
    <s v="LS-16975"/>
    <s v="Lindsay Shagiari"/>
    <x v="2"/>
    <x v="0"/>
    <s v="Dallas"/>
    <x v="5"/>
    <n v="75217"/>
    <x v="2"/>
    <s v="OFF-BI-10002813"/>
    <x v="1"/>
    <x v="8"/>
    <x v="905"/>
    <n v="3.9599999999999991"/>
    <n v="10"/>
    <n v="0.8"/>
    <n v="-6.93"/>
  </r>
  <r>
    <n v="7908"/>
    <s v="CA-2013-112585"/>
    <x v="0"/>
    <x v="679"/>
    <d v="2013-08-03T00:00:00"/>
    <s v="First Class"/>
    <s v="RW-19630"/>
    <s v="Rob Williams"/>
    <x v="1"/>
    <x v="0"/>
    <s v="San Francisco"/>
    <x v="1"/>
    <n v="94122"/>
    <x v="1"/>
    <s v="OFF-AP-10003849"/>
    <x v="1"/>
    <x v="9"/>
    <x v="833"/>
    <n v="715.64"/>
    <n v="2"/>
    <n v="0"/>
    <n v="178.90999999999997"/>
  </r>
  <r>
    <n v="7909"/>
    <s v="CA-2013-149762"/>
    <x v="0"/>
    <x v="275"/>
    <d v="2013-12-08T00:00:00"/>
    <s v="Standard Class"/>
    <s v="RD-19720"/>
    <s v="Roger Demir"/>
    <x v="0"/>
    <x v="0"/>
    <s v="Morgan Hill"/>
    <x v="1"/>
    <n v="95037"/>
    <x v="1"/>
    <s v="FUR-TA-10004147"/>
    <x v="0"/>
    <x v="3"/>
    <x v="811"/>
    <n v="268.70400000000001"/>
    <n v="3"/>
    <n v="0.2"/>
    <n v="6.717599999999976"/>
  </r>
  <r>
    <n v="7910"/>
    <s v="CA-2013-149762"/>
    <x v="0"/>
    <x v="275"/>
    <d v="2013-12-08T00:00:00"/>
    <s v="Standard Class"/>
    <s v="RD-19720"/>
    <s v="Roger Demir"/>
    <x v="0"/>
    <x v="0"/>
    <s v="Morgan Hill"/>
    <x v="1"/>
    <n v="95037"/>
    <x v="1"/>
    <s v="OFF-AR-10001662"/>
    <x v="1"/>
    <x v="6"/>
    <x v="443"/>
    <n v="21.92"/>
    <n v="8"/>
    <n v="0"/>
    <n v="5.9184000000000019"/>
  </r>
  <r>
    <n v="7911"/>
    <s v="CA-2013-149762"/>
    <x v="0"/>
    <x v="275"/>
    <d v="2013-12-08T00:00:00"/>
    <s v="Standard Class"/>
    <s v="RD-19720"/>
    <s v="Roger Demir"/>
    <x v="0"/>
    <x v="0"/>
    <s v="Morgan Hill"/>
    <x v="1"/>
    <n v="95037"/>
    <x v="1"/>
    <s v="OFF-ST-10001558"/>
    <x v="1"/>
    <x v="4"/>
    <x v="712"/>
    <n v="48.72"/>
    <n v="3"/>
    <n v="0"/>
    <n v="7.3079999999999998"/>
  </r>
  <r>
    <n v="7912"/>
    <s v="CA-2013-149762"/>
    <x v="0"/>
    <x v="275"/>
    <d v="2013-12-08T00:00:00"/>
    <s v="Standard Class"/>
    <s v="RD-19720"/>
    <s v="Roger Demir"/>
    <x v="0"/>
    <x v="0"/>
    <s v="Morgan Hill"/>
    <x v="1"/>
    <n v="95037"/>
    <x v="1"/>
    <s v="FUR-BO-10001337"/>
    <x v="0"/>
    <x v="0"/>
    <x v="425"/>
    <n v="205.666"/>
    <n v="2"/>
    <n v="0.15"/>
    <n v="-12.097999999999999"/>
  </r>
  <r>
    <n v="7913"/>
    <s v="CA-2013-167605"/>
    <x v="0"/>
    <x v="236"/>
    <d v="2013-05-01T00:00:00"/>
    <s v="Second Class"/>
    <s v="RB-19570"/>
    <s v="Rob Beeghly"/>
    <x v="0"/>
    <x v="0"/>
    <s v="Saint Charles"/>
    <x v="10"/>
    <n v="60174"/>
    <x v="2"/>
    <s v="FUR-FU-10001602"/>
    <x v="0"/>
    <x v="5"/>
    <x v="759"/>
    <n v="30.344000000000001"/>
    <n v="2"/>
    <n v="0.6"/>
    <n v="-31.861200000000004"/>
  </r>
  <r>
    <n v="7914"/>
    <s v="US-2014-105697"/>
    <x v="3"/>
    <x v="326"/>
    <d v="2014-08-28T00:00:00"/>
    <s v="First Class"/>
    <s v="JE-15715"/>
    <s v="Joe Elijah"/>
    <x v="0"/>
    <x v="0"/>
    <s v="Cleveland"/>
    <x v="24"/>
    <n v="44105"/>
    <x v="3"/>
    <s v="OFF-ST-10003996"/>
    <x v="1"/>
    <x v="4"/>
    <x v="1203"/>
    <n v="25.695999999999998"/>
    <n v="2"/>
    <n v="0.2"/>
    <n v="1.9271999999999991"/>
  </r>
  <r>
    <n v="7915"/>
    <s v="CA-2014-165323"/>
    <x v="3"/>
    <x v="46"/>
    <d v="2014-06-22T00:00:00"/>
    <s v="Standard Class"/>
    <s v="SR-20740"/>
    <s v="Steven Roelle"/>
    <x v="2"/>
    <x v="0"/>
    <s v="New York City"/>
    <x v="15"/>
    <n v="10024"/>
    <x v="3"/>
    <s v="TEC-MA-10003673"/>
    <x v="2"/>
    <x v="15"/>
    <x v="1808"/>
    <n v="3404.5"/>
    <n v="5"/>
    <n v="0"/>
    <n v="1668.2049999999999"/>
  </r>
  <r>
    <n v="7916"/>
    <s v="CA-2014-165323"/>
    <x v="3"/>
    <x v="46"/>
    <d v="2014-06-22T00:00:00"/>
    <s v="Standard Class"/>
    <s v="SR-20740"/>
    <s v="Steven Roelle"/>
    <x v="2"/>
    <x v="0"/>
    <s v="New York City"/>
    <x v="15"/>
    <n v="10024"/>
    <x v="3"/>
    <s v="TEC-AC-10004992"/>
    <x v="2"/>
    <x v="11"/>
    <x v="1715"/>
    <n v="101.34"/>
    <n v="3"/>
    <n v="0"/>
    <n v="8.1071999999999917"/>
  </r>
  <r>
    <n v="7917"/>
    <s v="CA-2012-110891"/>
    <x v="1"/>
    <x v="312"/>
    <d v="2012-11-24T00:00:00"/>
    <s v="Standard Class"/>
    <s v="PO-19195"/>
    <s v="Phillina Ober"/>
    <x v="2"/>
    <x v="0"/>
    <s v="Philadelphia"/>
    <x v="9"/>
    <n v="19140"/>
    <x v="3"/>
    <s v="FUR-CH-10002880"/>
    <x v="0"/>
    <x v="1"/>
    <x v="801"/>
    <n v="344.37199999999996"/>
    <n v="4"/>
    <n v="0.3"/>
    <n v="-93.472400000000022"/>
  </r>
  <r>
    <n v="7918"/>
    <s v="CA-2014-100783"/>
    <x v="3"/>
    <x v="507"/>
    <d v="2014-09-09T00:00:00"/>
    <s v="Second Class"/>
    <s v="JK-16120"/>
    <s v="Julie Kriz"/>
    <x v="2"/>
    <x v="0"/>
    <s v="Garland"/>
    <x v="5"/>
    <n v="75043"/>
    <x v="2"/>
    <s v="OFF-AR-10000380"/>
    <x v="1"/>
    <x v="6"/>
    <x v="108"/>
    <n v="30.384"/>
    <n v="1"/>
    <n v="0.2"/>
    <n v="3.7979999999999947"/>
  </r>
  <r>
    <n v="7919"/>
    <s v="CA-2012-152513"/>
    <x v="1"/>
    <x v="433"/>
    <d v="2012-07-08T00:00:00"/>
    <s v="Second Class"/>
    <s v="JP-16135"/>
    <s v="Julie Prescott"/>
    <x v="2"/>
    <x v="0"/>
    <s v="San Diego"/>
    <x v="1"/>
    <n v="92024"/>
    <x v="1"/>
    <s v="OFF-BI-10002706"/>
    <x v="1"/>
    <x v="8"/>
    <x v="273"/>
    <n v="22.847999999999999"/>
    <n v="2"/>
    <n v="0.2"/>
    <n v="7.4255999999999993"/>
  </r>
  <r>
    <n v="7920"/>
    <s v="CA-2014-139822"/>
    <x v="3"/>
    <x v="175"/>
    <d v="2014-09-22T00:00:00"/>
    <s v="Standard Class"/>
    <s v="Dp-13240"/>
    <s v="Dean percer"/>
    <x v="2"/>
    <x v="0"/>
    <s v="Waterbury"/>
    <x v="29"/>
    <n v="6708"/>
    <x v="3"/>
    <s v="OFF-ST-10000943"/>
    <x v="1"/>
    <x v="4"/>
    <x v="1195"/>
    <n v="38.619999999999997"/>
    <n v="2"/>
    <n v="0"/>
    <n v="10.813600000000001"/>
  </r>
  <r>
    <n v="7921"/>
    <s v="CA-2014-139822"/>
    <x v="3"/>
    <x v="175"/>
    <d v="2014-09-22T00:00:00"/>
    <s v="Standard Class"/>
    <s v="Dp-13240"/>
    <s v="Dean percer"/>
    <x v="2"/>
    <x v="0"/>
    <s v="Waterbury"/>
    <x v="29"/>
    <n v="6708"/>
    <x v="3"/>
    <s v="TEC-AC-10001090"/>
    <x v="2"/>
    <x v="11"/>
    <x v="1583"/>
    <n v="59.98"/>
    <n v="2"/>
    <n v="0"/>
    <n v="10.796399999999998"/>
  </r>
  <r>
    <n v="7922"/>
    <s v="CA-2014-107713"/>
    <x v="3"/>
    <x v="677"/>
    <d v="2014-03-18T00:00:00"/>
    <s v="Standard Class"/>
    <s v="JB-16000"/>
    <s v="Joy Bell-"/>
    <x v="0"/>
    <x v="0"/>
    <s v="Columbia"/>
    <x v="39"/>
    <n v="21044"/>
    <x v="3"/>
    <s v="OFF-BI-10002026"/>
    <x v="1"/>
    <x v="8"/>
    <x v="903"/>
    <n v="174.3"/>
    <n v="3"/>
    <n v="0"/>
    <n v="81.920999999999992"/>
  </r>
  <r>
    <n v="7923"/>
    <s v="CA-2014-134096"/>
    <x v="3"/>
    <x v="241"/>
    <d v="2014-09-30T00:00:00"/>
    <s v="Standard Class"/>
    <s v="PP-18955"/>
    <s v="Paul Prost"/>
    <x v="2"/>
    <x v="0"/>
    <s v="Hollywood"/>
    <x v="2"/>
    <n v="33021"/>
    <x v="0"/>
    <s v="TEC-PH-10000526"/>
    <x v="2"/>
    <x v="7"/>
    <x v="1463"/>
    <n v="383.96000000000004"/>
    <n v="5"/>
    <n v="0.2"/>
    <n v="38.396000000000015"/>
  </r>
  <r>
    <n v="7924"/>
    <s v="CA-2014-134096"/>
    <x v="3"/>
    <x v="241"/>
    <d v="2014-09-30T00:00:00"/>
    <s v="Standard Class"/>
    <s v="PP-18955"/>
    <s v="Paul Prost"/>
    <x v="2"/>
    <x v="0"/>
    <s v="Hollywood"/>
    <x v="2"/>
    <n v="33021"/>
    <x v="0"/>
    <s v="OFF-BI-10004002"/>
    <x v="1"/>
    <x v="8"/>
    <x v="152"/>
    <n v="15.570000000000004"/>
    <n v="3"/>
    <n v="0.7"/>
    <n v="-11.417999999999999"/>
  </r>
  <r>
    <n v="7925"/>
    <s v="CA-2013-125843"/>
    <x v="0"/>
    <x v="572"/>
    <d v="2013-08-17T00:00:00"/>
    <s v="First Class"/>
    <s v="RF-19840"/>
    <s v="Roy Französisch"/>
    <x v="0"/>
    <x v="0"/>
    <s v="Springfield"/>
    <x v="17"/>
    <n v="22153"/>
    <x v="0"/>
    <s v="OFF-BI-10002309"/>
    <x v="1"/>
    <x v="8"/>
    <x v="78"/>
    <n v="22.32"/>
    <n v="4"/>
    <n v="0"/>
    <n v="10.7136"/>
  </r>
  <r>
    <n v="7926"/>
    <s v="CA-2013-125843"/>
    <x v="0"/>
    <x v="572"/>
    <d v="2013-08-17T00:00:00"/>
    <s v="First Class"/>
    <s v="RF-19840"/>
    <s v="Roy Französisch"/>
    <x v="0"/>
    <x v="0"/>
    <s v="Springfield"/>
    <x v="17"/>
    <n v="22153"/>
    <x v="0"/>
    <s v="OFF-LA-10003923"/>
    <x v="1"/>
    <x v="2"/>
    <x v="424"/>
    <n v="103.60000000000001"/>
    <n v="7"/>
    <n v="0"/>
    <n v="51.800000000000004"/>
  </r>
  <r>
    <n v="7927"/>
    <s v="CA-2014-120404"/>
    <x v="3"/>
    <x v="225"/>
    <d v="2014-11-25T00:00:00"/>
    <s v="Second Class"/>
    <s v="KH-16330"/>
    <s v="Katharine Harms"/>
    <x v="1"/>
    <x v="0"/>
    <s v="New York City"/>
    <x v="15"/>
    <n v="10035"/>
    <x v="3"/>
    <s v="TEC-AC-10003433"/>
    <x v="2"/>
    <x v="11"/>
    <x v="1409"/>
    <n v="2.9699999999999998"/>
    <n v="3"/>
    <n v="0"/>
    <n v="1.3365"/>
  </r>
  <r>
    <n v="7928"/>
    <s v="CA-2014-120404"/>
    <x v="3"/>
    <x v="225"/>
    <d v="2014-11-25T00:00:00"/>
    <s v="Second Class"/>
    <s v="KH-16330"/>
    <s v="Katharine Harms"/>
    <x v="1"/>
    <x v="0"/>
    <s v="New York City"/>
    <x v="15"/>
    <n v="10035"/>
    <x v="3"/>
    <s v="TEC-PH-10001363"/>
    <x v="2"/>
    <x v="7"/>
    <x v="427"/>
    <n v="569.99"/>
    <n v="1"/>
    <n v="0"/>
    <n v="170.99699999999996"/>
  </r>
  <r>
    <n v="7929"/>
    <s v="CA-2014-120404"/>
    <x v="3"/>
    <x v="225"/>
    <d v="2014-11-25T00:00:00"/>
    <s v="Second Class"/>
    <s v="KH-16330"/>
    <s v="Katharine Harms"/>
    <x v="1"/>
    <x v="0"/>
    <s v="New York City"/>
    <x v="15"/>
    <n v="10035"/>
    <x v="3"/>
    <s v="FUR-FU-10000820"/>
    <x v="0"/>
    <x v="5"/>
    <x v="1774"/>
    <n v="50.97"/>
    <n v="3"/>
    <n v="0"/>
    <n v="9.1745999999999981"/>
  </r>
  <r>
    <n v="7930"/>
    <s v="CA-2014-167549"/>
    <x v="3"/>
    <x v="800"/>
    <d v="2014-07-28T00:00:00"/>
    <s v="First Class"/>
    <s v="EM-14200"/>
    <s v="Evan Minnotte"/>
    <x v="2"/>
    <x v="0"/>
    <s v="Dallas"/>
    <x v="5"/>
    <n v="75217"/>
    <x v="2"/>
    <s v="FUR-TA-10004767"/>
    <x v="0"/>
    <x v="3"/>
    <x v="1147"/>
    <n v="298.11599999999999"/>
    <n v="6"/>
    <n v="0.3"/>
    <n v="-4.2588000000000363"/>
  </r>
  <r>
    <n v="7931"/>
    <s v="CA-2013-120082"/>
    <x v="0"/>
    <x v="869"/>
    <d v="2013-03-28T00:00:00"/>
    <s v="Second Class"/>
    <s v="DK-12835"/>
    <s v="Damala Kotsonis"/>
    <x v="1"/>
    <x v="0"/>
    <s v="New York City"/>
    <x v="15"/>
    <n v="10024"/>
    <x v="3"/>
    <s v="OFF-AR-10001955"/>
    <x v="1"/>
    <x v="6"/>
    <x v="1021"/>
    <n v="59.519999999999996"/>
    <n v="3"/>
    <n v="0"/>
    <n v="17.855999999999995"/>
  </r>
  <r>
    <n v="7932"/>
    <s v="US-2013-168095"/>
    <x v="0"/>
    <x v="692"/>
    <d v="2013-07-21T00:00:00"/>
    <s v="Standard Class"/>
    <s v="MC-17425"/>
    <s v="Mark Cousins"/>
    <x v="1"/>
    <x v="0"/>
    <s v="Portland"/>
    <x v="21"/>
    <n v="97206"/>
    <x v="1"/>
    <s v="FUR-CH-10004886"/>
    <x v="0"/>
    <x v="1"/>
    <x v="366"/>
    <n v="230.28000000000003"/>
    <n v="3"/>
    <n v="0.2"/>
    <n v="23.027999999999992"/>
  </r>
  <r>
    <n v="7933"/>
    <s v="US-2013-168095"/>
    <x v="0"/>
    <x v="692"/>
    <d v="2013-07-21T00:00:00"/>
    <s v="Standard Class"/>
    <s v="MC-17425"/>
    <s v="Mark Cousins"/>
    <x v="1"/>
    <x v="0"/>
    <s v="Portland"/>
    <x v="21"/>
    <n v="97206"/>
    <x v="1"/>
    <s v="OFF-PA-10003641"/>
    <x v="1"/>
    <x v="10"/>
    <x v="938"/>
    <n v="105.52"/>
    <n v="5"/>
    <n v="0.2"/>
    <n v="34.293999999999997"/>
  </r>
  <r>
    <n v="7934"/>
    <s v="CA-2014-166093"/>
    <x v="3"/>
    <x v="629"/>
    <d v="2014-08-25T00:00:00"/>
    <s v="Standard Class"/>
    <s v="RW-19540"/>
    <s v="Rick Wilson"/>
    <x v="1"/>
    <x v="0"/>
    <s v="Brentwood"/>
    <x v="1"/>
    <n v="94513"/>
    <x v="1"/>
    <s v="OFF-EN-10003134"/>
    <x v="1"/>
    <x v="12"/>
    <x v="33"/>
    <n v="23.36"/>
    <n v="2"/>
    <n v="0"/>
    <n v="11.68"/>
  </r>
  <r>
    <n v="7935"/>
    <s v="CA-2014-166093"/>
    <x v="3"/>
    <x v="629"/>
    <d v="2014-08-25T00:00:00"/>
    <s v="Standard Class"/>
    <s v="RW-19540"/>
    <s v="Rick Wilson"/>
    <x v="1"/>
    <x v="0"/>
    <s v="Brentwood"/>
    <x v="1"/>
    <n v="94513"/>
    <x v="1"/>
    <s v="TEC-PH-10002564"/>
    <x v="2"/>
    <x v="7"/>
    <x v="976"/>
    <n v="71.975999999999999"/>
    <n v="3"/>
    <n v="0.2"/>
    <n v="8.9969999999999892"/>
  </r>
  <r>
    <n v="7936"/>
    <s v="CA-2014-166093"/>
    <x v="3"/>
    <x v="629"/>
    <d v="2014-08-25T00:00:00"/>
    <s v="Standard Class"/>
    <s v="RW-19540"/>
    <s v="Rick Wilson"/>
    <x v="1"/>
    <x v="0"/>
    <s v="Brentwood"/>
    <x v="1"/>
    <n v="94513"/>
    <x v="1"/>
    <s v="OFF-PA-10003893"/>
    <x v="1"/>
    <x v="10"/>
    <x v="1096"/>
    <n v="8.56"/>
    <n v="2"/>
    <n v="0"/>
    <n v="3.8519999999999994"/>
  </r>
  <r>
    <n v="7937"/>
    <s v="CA-2014-166093"/>
    <x v="3"/>
    <x v="629"/>
    <d v="2014-08-25T00:00:00"/>
    <s v="Standard Class"/>
    <s v="RW-19540"/>
    <s v="Rick Wilson"/>
    <x v="1"/>
    <x v="0"/>
    <s v="Brentwood"/>
    <x v="1"/>
    <n v="94513"/>
    <x v="1"/>
    <s v="OFF-BI-10000174"/>
    <x v="1"/>
    <x v="8"/>
    <x v="1435"/>
    <n v="13.919999999999998"/>
    <n v="3"/>
    <n v="0.2"/>
    <n v="4.8720000000000008"/>
  </r>
  <r>
    <n v="7938"/>
    <s v="CA-2014-166093"/>
    <x v="3"/>
    <x v="629"/>
    <d v="2014-08-25T00:00:00"/>
    <s v="Standard Class"/>
    <s v="RW-19540"/>
    <s v="Rick Wilson"/>
    <x v="1"/>
    <x v="0"/>
    <s v="Brentwood"/>
    <x v="1"/>
    <n v="94513"/>
    <x v="1"/>
    <s v="OFF-AP-10001058"/>
    <x v="1"/>
    <x v="9"/>
    <x v="137"/>
    <n v="2518.29"/>
    <n v="9"/>
    <n v="0"/>
    <n v="654.7553999999999"/>
  </r>
  <r>
    <n v="7939"/>
    <s v="CA-2014-166093"/>
    <x v="3"/>
    <x v="629"/>
    <d v="2014-08-25T00:00:00"/>
    <s v="Standard Class"/>
    <s v="RW-19540"/>
    <s v="Rick Wilson"/>
    <x v="1"/>
    <x v="0"/>
    <s v="Brentwood"/>
    <x v="1"/>
    <n v="94513"/>
    <x v="1"/>
    <s v="OFF-ST-10001496"/>
    <x v="1"/>
    <x v="4"/>
    <x v="726"/>
    <n v="540.56999999999994"/>
    <n v="3"/>
    <n v="0"/>
    <n v="140.54820000000001"/>
  </r>
  <r>
    <n v="7940"/>
    <s v="CA-2014-166093"/>
    <x v="3"/>
    <x v="629"/>
    <d v="2014-08-25T00:00:00"/>
    <s v="Standard Class"/>
    <s v="RW-19540"/>
    <s v="Rick Wilson"/>
    <x v="1"/>
    <x v="0"/>
    <s v="Brentwood"/>
    <x v="1"/>
    <n v="94513"/>
    <x v="1"/>
    <s v="OFF-BI-10004230"/>
    <x v="1"/>
    <x v="8"/>
    <x v="649"/>
    <n v="221.05600000000001"/>
    <n v="8"/>
    <n v="0.2"/>
    <n v="77.369599999999991"/>
  </r>
  <r>
    <n v="7941"/>
    <s v="CA-2013-146325"/>
    <x v="0"/>
    <x v="882"/>
    <d v="2013-12-18T00:00:00"/>
    <s v="First Class"/>
    <s v="DS-13180"/>
    <s v="David Smith"/>
    <x v="1"/>
    <x v="0"/>
    <s v="San Diego"/>
    <x v="1"/>
    <n v="92037"/>
    <x v="1"/>
    <s v="FUR-CH-10001146"/>
    <x v="0"/>
    <x v="1"/>
    <x v="124"/>
    <n v="81.424000000000007"/>
    <n v="2"/>
    <n v="0.2"/>
    <n v="-9.1601999999999961"/>
  </r>
  <r>
    <n v="7942"/>
    <s v="CA-2013-146325"/>
    <x v="0"/>
    <x v="882"/>
    <d v="2013-12-18T00:00:00"/>
    <s v="First Class"/>
    <s v="DS-13180"/>
    <s v="David Smith"/>
    <x v="1"/>
    <x v="0"/>
    <s v="San Diego"/>
    <x v="1"/>
    <n v="92037"/>
    <x v="1"/>
    <s v="OFF-ST-10001590"/>
    <x v="1"/>
    <x v="4"/>
    <x v="146"/>
    <n v="134.80000000000001"/>
    <n v="10"/>
    <n v="0"/>
    <n v="35.047999999999995"/>
  </r>
  <r>
    <n v="7943"/>
    <s v="CA-2014-134194"/>
    <x v="3"/>
    <x v="53"/>
    <d v="2015-01-02T00:00:00"/>
    <s v="Standard Class"/>
    <s v="GA-14725"/>
    <s v="Guy Armstrong"/>
    <x v="0"/>
    <x v="0"/>
    <s v="Dallas"/>
    <x v="5"/>
    <n v="75081"/>
    <x v="2"/>
    <s v="OFF-BI-10003684"/>
    <x v="1"/>
    <x v="8"/>
    <x v="707"/>
    <n v="39.581999999999987"/>
    <n v="9"/>
    <n v="0.8"/>
    <n v="-59.372999999999976"/>
  </r>
  <r>
    <n v="7944"/>
    <s v="CA-2014-134194"/>
    <x v="3"/>
    <x v="53"/>
    <d v="2015-01-02T00:00:00"/>
    <s v="Standard Class"/>
    <s v="GA-14725"/>
    <s v="Guy Armstrong"/>
    <x v="0"/>
    <x v="0"/>
    <s v="Dallas"/>
    <x v="5"/>
    <n v="75081"/>
    <x v="2"/>
    <s v="OFF-SU-10000946"/>
    <x v="1"/>
    <x v="14"/>
    <x v="33"/>
    <n v="44.688000000000002"/>
    <n v="7"/>
    <n v="0.2"/>
    <n v="5.0273999999999965"/>
  </r>
  <r>
    <n v="7945"/>
    <s v="CA-2014-134194"/>
    <x v="3"/>
    <x v="53"/>
    <d v="2015-01-02T00:00:00"/>
    <s v="Standard Class"/>
    <s v="GA-14725"/>
    <s v="Guy Armstrong"/>
    <x v="0"/>
    <x v="0"/>
    <s v="Dallas"/>
    <x v="5"/>
    <n v="75081"/>
    <x v="2"/>
    <s v="OFF-AR-10001615"/>
    <x v="1"/>
    <x v="6"/>
    <x v="1479"/>
    <n v="31.744"/>
    <n v="2"/>
    <n v="0.2"/>
    <n v="2.3808000000000007"/>
  </r>
  <r>
    <n v="7946"/>
    <s v="CA-2014-134194"/>
    <x v="3"/>
    <x v="53"/>
    <d v="2015-01-02T00:00:00"/>
    <s v="Standard Class"/>
    <s v="GA-14725"/>
    <s v="Guy Armstrong"/>
    <x v="0"/>
    <x v="0"/>
    <s v="Dallas"/>
    <x v="5"/>
    <n v="75081"/>
    <x v="2"/>
    <s v="OFF-BI-10001597"/>
    <x v="1"/>
    <x v="8"/>
    <x v="790"/>
    <n v="40.97999999999999"/>
    <n v="5"/>
    <n v="0.8"/>
    <n v="-65.567999999999998"/>
  </r>
  <r>
    <n v="7947"/>
    <s v="CA-2014-134194"/>
    <x v="3"/>
    <x v="53"/>
    <d v="2015-01-02T00:00:00"/>
    <s v="Standard Class"/>
    <s v="GA-14725"/>
    <s v="Guy Armstrong"/>
    <x v="0"/>
    <x v="0"/>
    <s v="Dallas"/>
    <x v="5"/>
    <n v="75081"/>
    <x v="2"/>
    <s v="OFF-BI-10001116"/>
    <x v="1"/>
    <x v="8"/>
    <x v="1066"/>
    <n v="3.1679999999999993"/>
    <n v="3"/>
    <n v="0.8"/>
    <n v="-5.0687999999999995"/>
  </r>
  <r>
    <n v="7948"/>
    <s v="CA-2011-131009"/>
    <x v="2"/>
    <x v="72"/>
    <d v="2011-03-05T00:00:00"/>
    <s v="Standard Class"/>
    <s v="SC-20380"/>
    <s v="Shahid Collister"/>
    <x v="0"/>
    <x v="0"/>
    <s v="El Paso"/>
    <x v="5"/>
    <n v="79907"/>
    <x v="2"/>
    <s v="OFF-FA-10004395"/>
    <x v="1"/>
    <x v="13"/>
    <x v="1192"/>
    <n v="18.84"/>
    <n v="5"/>
    <n v="0.2"/>
    <n v="-3.5324999999999998"/>
  </r>
  <r>
    <n v="7949"/>
    <s v="CA-2011-131009"/>
    <x v="2"/>
    <x v="72"/>
    <d v="2011-03-05T00:00:00"/>
    <s v="Standard Class"/>
    <s v="SC-20380"/>
    <s v="Shahid Collister"/>
    <x v="0"/>
    <x v="0"/>
    <s v="El Paso"/>
    <x v="5"/>
    <n v="79907"/>
    <x v="2"/>
    <s v="FUR-CH-10001270"/>
    <x v="0"/>
    <x v="1"/>
    <x v="851"/>
    <n v="362.24999999999994"/>
    <n v="6"/>
    <n v="0.3"/>
    <n v="0"/>
  </r>
  <r>
    <n v="7950"/>
    <s v="CA-2011-131009"/>
    <x v="2"/>
    <x v="72"/>
    <d v="2011-03-05T00:00:00"/>
    <s v="Standard Class"/>
    <s v="SC-20380"/>
    <s v="Shahid Collister"/>
    <x v="0"/>
    <x v="0"/>
    <s v="El Paso"/>
    <x v="5"/>
    <n v="79907"/>
    <x v="2"/>
    <s v="FUR-FU-10001095"/>
    <x v="0"/>
    <x v="5"/>
    <x v="741"/>
    <n v="63.552000000000007"/>
    <n v="6"/>
    <n v="0.6"/>
    <n v="-34.953600000000002"/>
  </r>
  <r>
    <n v="7951"/>
    <s v="CA-2011-131009"/>
    <x v="2"/>
    <x v="72"/>
    <d v="2011-03-05T00:00:00"/>
    <s v="Standard Class"/>
    <s v="SC-20380"/>
    <s v="Shahid Collister"/>
    <x v="0"/>
    <x v="0"/>
    <s v="El Paso"/>
    <x v="5"/>
    <n v="79907"/>
    <x v="2"/>
    <s v="OFF-ST-10001469"/>
    <x v="1"/>
    <x v="4"/>
    <x v="394"/>
    <n v="129.55199999999999"/>
    <n v="3"/>
    <n v="0.2"/>
    <n v="-22.671600000000005"/>
  </r>
  <r>
    <n v="7952"/>
    <s v="CA-2012-145814"/>
    <x v="1"/>
    <x v="902"/>
    <d v="2012-11-24T00:00:00"/>
    <s v="Standard Class"/>
    <s v="KD-16345"/>
    <s v="Katherine Ducich"/>
    <x v="0"/>
    <x v="0"/>
    <s v="New York City"/>
    <x v="15"/>
    <n v="10035"/>
    <x v="3"/>
    <s v="OFF-BI-10003196"/>
    <x v="1"/>
    <x v="8"/>
    <x v="1367"/>
    <n v="5.9840000000000009"/>
    <n v="2"/>
    <n v="0.2"/>
    <n v="2.2439999999999998"/>
  </r>
  <r>
    <n v="7953"/>
    <s v="CA-2012-145814"/>
    <x v="1"/>
    <x v="902"/>
    <d v="2012-11-24T00:00:00"/>
    <s v="Standard Class"/>
    <s v="KD-16345"/>
    <s v="Katherine Ducich"/>
    <x v="0"/>
    <x v="0"/>
    <s v="New York City"/>
    <x v="15"/>
    <n v="10035"/>
    <x v="3"/>
    <s v="TEC-PH-10002200"/>
    <x v="2"/>
    <x v="7"/>
    <x v="1471"/>
    <n v="861.76"/>
    <n v="4"/>
    <n v="0"/>
    <n v="249.91039999999998"/>
  </r>
  <r>
    <n v="7954"/>
    <s v="CA-2011-138359"/>
    <x v="2"/>
    <x v="470"/>
    <d v="2011-04-06T00:00:00"/>
    <s v="Standard Class"/>
    <s v="KH-16330"/>
    <s v="Katharine Harms"/>
    <x v="1"/>
    <x v="0"/>
    <s v="Revere"/>
    <x v="31"/>
    <n v="2151"/>
    <x v="3"/>
    <s v="OFF-ST-10000636"/>
    <x v="1"/>
    <x v="4"/>
    <x v="1744"/>
    <n v="66.959999999999994"/>
    <n v="4"/>
    <n v="0"/>
    <n v="2.6783999999999963"/>
  </r>
  <r>
    <n v="7955"/>
    <s v="CA-2011-138359"/>
    <x v="2"/>
    <x v="470"/>
    <d v="2011-04-06T00:00:00"/>
    <s v="Standard Class"/>
    <s v="KH-16330"/>
    <s v="Katharine Harms"/>
    <x v="1"/>
    <x v="0"/>
    <s v="Revere"/>
    <x v="31"/>
    <n v="2151"/>
    <x v="3"/>
    <s v="OFF-BI-10000145"/>
    <x v="1"/>
    <x v="8"/>
    <x v="735"/>
    <n v="6.24"/>
    <n v="2"/>
    <n v="0"/>
    <n v="3.0575999999999999"/>
  </r>
  <r>
    <n v="7956"/>
    <s v="CA-2014-131807"/>
    <x v="3"/>
    <x v="361"/>
    <d v="2014-10-11T00:00:00"/>
    <s v="Standard Class"/>
    <s v="GG-14650"/>
    <s v="Greg Guthrie"/>
    <x v="1"/>
    <x v="0"/>
    <s v="Chico"/>
    <x v="1"/>
    <n v="95928"/>
    <x v="1"/>
    <s v="FUR-CH-10001190"/>
    <x v="0"/>
    <x v="1"/>
    <x v="1326"/>
    <n v="435.16800000000006"/>
    <n v="4"/>
    <n v="0.2"/>
    <n v="-59.835600000000042"/>
  </r>
  <r>
    <n v="7957"/>
    <s v="CA-2014-131807"/>
    <x v="3"/>
    <x v="361"/>
    <d v="2014-10-11T00:00:00"/>
    <s v="Standard Class"/>
    <s v="GG-14650"/>
    <s v="Greg Guthrie"/>
    <x v="1"/>
    <x v="0"/>
    <s v="Chico"/>
    <x v="1"/>
    <n v="95928"/>
    <x v="1"/>
    <s v="OFF-FA-10002780"/>
    <x v="1"/>
    <x v="13"/>
    <x v="33"/>
    <n v="14.9"/>
    <n v="5"/>
    <n v="0"/>
    <n v="6.8539999999999992"/>
  </r>
  <r>
    <n v="7958"/>
    <s v="CA-2014-131807"/>
    <x v="3"/>
    <x v="361"/>
    <d v="2014-10-11T00:00:00"/>
    <s v="Standard Class"/>
    <s v="GG-14650"/>
    <s v="Greg Guthrie"/>
    <x v="1"/>
    <x v="0"/>
    <s v="Chico"/>
    <x v="1"/>
    <n v="95928"/>
    <x v="1"/>
    <s v="OFF-AP-10004052"/>
    <x v="1"/>
    <x v="9"/>
    <x v="1662"/>
    <n v="15.8"/>
    <n v="4"/>
    <n v="0"/>
    <n v="4.1080000000000005"/>
  </r>
  <r>
    <n v="7959"/>
    <s v="CA-2014-131807"/>
    <x v="3"/>
    <x v="361"/>
    <d v="2014-10-11T00:00:00"/>
    <s v="Standard Class"/>
    <s v="GG-14650"/>
    <s v="Greg Guthrie"/>
    <x v="1"/>
    <x v="0"/>
    <s v="Chico"/>
    <x v="1"/>
    <n v="95928"/>
    <x v="1"/>
    <s v="FUR-FU-10004666"/>
    <x v="0"/>
    <x v="5"/>
    <x v="1452"/>
    <n v="72.900000000000006"/>
    <n v="5"/>
    <n v="0"/>
    <n v="26.973000000000003"/>
  </r>
  <r>
    <n v="7960"/>
    <s v="CA-2014-131807"/>
    <x v="3"/>
    <x v="361"/>
    <d v="2014-10-11T00:00:00"/>
    <s v="Standard Class"/>
    <s v="GG-14650"/>
    <s v="Greg Guthrie"/>
    <x v="1"/>
    <x v="0"/>
    <s v="Chico"/>
    <x v="1"/>
    <n v="95928"/>
    <x v="1"/>
    <s v="FUR-TA-10004086"/>
    <x v="0"/>
    <x v="3"/>
    <x v="824"/>
    <n v="206.35200000000003"/>
    <n v="3"/>
    <n v="0.2"/>
    <n v="5.1587999999999852"/>
  </r>
  <r>
    <n v="7961"/>
    <s v="CA-2014-131807"/>
    <x v="3"/>
    <x v="361"/>
    <d v="2014-10-11T00:00:00"/>
    <s v="Standard Class"/>
    <s v="GG-14650"/>
    <s v="Greg Guthrie"/>
    <x v="1"/>
    <x v="0"/>
    <s v="Chico"/>
    <x v="1"/>
    <n v="95928"/>
    <x v="1"/>
    <s v="TEC-PH-10000702"/>
    <x v="2"/>
    <x v="7"/>
    <x v="309"/>
    <n v="7.9920000000000009"/>
    <n v="1"/>
    <n v="0.2"/>
    <n v="2.6972999999999994"/>
  </r>
  <r>
    <n v="7962"/>
    <s v="CA-2014-104864"/>
    <x v="3"/>
    <x v="551"/>
    <d v="2014-11-24T00:00:00"/>
    <s v="Second Class"/>
    <s v="JS-15685"/>
    <s v="Jim Sink"/>
    <x v="1"/>
    <x v="0"/>
    <s v="Miramar"/>
    <x v="2"/>
    <n v="33023"/>
    <x v="0"/>
    <s v="OFF-ST-10002301"/>
    <x v="1"/>
    <x v="4"/>
    <x v="1490"/>
    <n v="81.360000000000014"/>
    <n v="5"/>
    <n v="0.2"/>
    <n v="-19.323000000000011"/>
  </r>
  <r>
    <n v="7963"/>
    <s v="CA-2014-104864"/>
    <x v="3"/>
    <x v="551"/>
    <d v="2014-11-24T00:00:00"/>
    <s v="Second Class"/>
    <s v="JS-15685"/>
    <s v="Jim Sink"/>
    <x v="1"/>
    <x v="0"/>
    <s v="Miramar"/>
    <x v="2"/>
    <n v="33023"/>
    <x v="0"/>
    <s v="OFF-BI-10001636"/>
    <x v="1"/>
    <x v="8"/>
    <x v="668"/>
    <n v="20.232000000000003"/>
    <n v="8"/>
    <n v="0.7"/>
    <n v="-16.185600000000001"/>
  </r>
  <r>
    <n v="7964"/>
    <s v="CA-2014-104864"/>
    <x v="3"/>
    <x v="551"/>
    <d v="2014-11-24T00:00:00"/>
    <s v="Second Class"/>
    <s v="JS-15685"/>
    <s v="Jim Sink"/>
    <x v="1"/>
    <x v="0"/>
    <s v="Miramar"/>
    <x v="2"/>
    <n v="33023"/>
    <x v="0"/>
    <s v="OFF-AP-10002684"/>
    <x v="1"/>
    <x v="9"/>
    <x v="165"/>
    <n v="389.05600000000004"/>
    <n v="4"/>
    <n v="0.2"/>
    <n v="48.631999999999948"/>
  </r>
  <r>
    <n v="7965"/>
    <s v="CA-2014-104864"/>
    <x v="3"/>
    <x v="551"/>
    <d v="2014-11-24T00:00:00"/>
    <s v="Second Class"/>
    <s v="JS-15685"/>
    <s v="Jim Sink"/>
    <x v="1"/>
    <x v="0"/>
    <s v="Miramar"/>
    <x v="2"/>
    <n v="33023"/>
    <x v="0"/>
    <s v="OFF-PA-10004609"/>
    <x v="1"/>
    <x v="10"/>
    <x v="1494"/>
    <n v="20.736000000000004"/>
    <n v="4"/>
    <n v="0.2"/>
    <n v="7.2576000000000001"/>
  </r>
  <r>
    <n v="7966"/>
    <s v="CA-2014-104864"/>
    <x v="3"/>
    <x v="551"/>
    <d v="2014-11-24T00:00:00"/>
    <s v="Second Class"/>
    <s v="JS-15685"/>
    <s v="Jim Sink"/>
    <x v="1"/>
    <x v="0"/>
    <s v="Miramar"/>
    <x v="2"/>
    <n v="33023"/>
    <x v="0"/>
    <s v="OFF-PA-10003309"/>
    <x v="1"/>
    <x v="10"/>
    <x v="1143"/>
    <n v="41.472000000000008"/>
    <n v="8"/>
    <n v="0.2"/>
    <n v="14.5152"/>
  </r>
  <r>
    <n v="7967"/>
    <s v="CA-2012-138219"/>
    <x v="1"/>
    <x v="391"/>
    <d v="2012-03-30T00:00:00"/>
    <s v="Standard Class"/>
    <s v="BP-11095"/>
    <s v="Bart Pistole"/>
    <x v="1"/>
    <x v="0"/>
    <s v="Los Angeles"/>
    <x v="1"/>
    <n v="90049"/>
    <x v="1"/>
    <s v="OFF-PA-10000380"/>
    <x v="1"/>
    <x v="10"/>
    <x v="1281"/>
    <n v="33.36"/>
    <n v="4"/>
    <n v="0"/>
    <n v="16.68"/>
  </r>
  <r>
    <n v="7968"/>
    <s v="CA-2013-157707"/>
    <x v="0"/>
    <x v="1155"/>
    <d v="2013-10-13T00:00:00"/>
    <s v="First Class"/>
    <s v="CC-12610"/>
    <s v="Corey Catlett"/>
    <x v="1"/>
    <x v="0"/>
    <s v="Denver"/>
    <x v="22"/>
    <n v="80219"/>
    <x v="1"/>
    <s v="FUR-BO-10001567"/>
    <x v="0"/>
    <x v="0"/>
    <x v="1809"/>
    <n v="90.882000000000005"/>
    <n v="3"/>
    <n v="0.7"/>
    <n v="-190.85220000000004"/>
  </r>
  <r>
    <n v="7969"/>
    <s v="CA-2013-157707"/>
    <x v="0"/>
    <x v="1155"/>
    <d v="2013-10-13T00:00:00"/>
    <s v="First Class"/>
    <s v="CC-12610"/>
    <s v="Corey Catlett"/>
    <x v="1"/>
    <x v="0"/>
    <s v="Denver"/>
    <x v="22"/>
    <n v="80219"/>
    <x v="1"/>
    <s v="TEC-PH-10002583"/>
    <x v="2"/>
    <x v="7"/>
    <x v="1708"/>
    <n v="15.991999999999999"/>
    <n v="1"/>
    <n v="0.2"/>
    <n v="-2.9985000000000022"/>
  </r>
  <r>
    <n v="7970"/>
    <s v="CA-2013-157707"/>
    <x v="0"/>
    <x v="1155"/>
    <d v="2013-10-13T00:00:00"/>
    <s v="First Class"/>
    <s v="CC-12610"/>
    <s v="Corey Catlett"/>
    <x v="1"/>
    <x v="0"/>
    <s v="Denver"/>
    <x v="22"/>
    <n v="80219"/>
    <x v="1"/>
    <s v="FUR-CH-10004853"/>
    <x v="0"/>
    <x v="1"/>
    <x v="526"/>
    <n v="120.78399999999999"/>
    <n v="1"/>
    <n v="0.2"/>
    <n v="13.588199999999986"/>
  </r>
  <r>
    <n v="7971"/>
    <s v="US-2012-126753"/>
    <x v="1"/>
    <x v="748"/>
    <d v="2012-08-20T00:00:00"/>
    <s v="Standard Class"/>
    <s v="SP-20860"/>
    <s v="Sung Pak"/>
    <x v="1"/>
    <x v="0"/>
    <s v="Philadelphia"/>
    <x v="9"/>
    <n v="19134"/>
    <x v="3"/>
    <s v="TEC-PH-10003580"/>
    <x v="2"/>
    <x v="7"/>
    <x v="997"/>
    <n v="519.79200000000003"/>
    <n v="4"/>
    <n v="0.4"/>
    <n v="-112.62159999999994"/>
  </r>
  <r>
    <n v="7972"/>
    <s v="US-2012-126753"/>
    <x v="1"/>
    <x v="748"/>
    <d v="2012-08-20T00:00:00"/>
    <s v="Standard Class"/>
    <s v="SP-20860"/>
    <s v="Sung Pak"/>
    <x v="1"/>
    <x v="0"/>
    <s v="Philadelphia"/>
    <x v="9"/>
    <n v="19134"/>
    <x v="3"/>
    <s v="TEC-AC-10004227"/>
    <x v="2"/>
    <x v="11"/>
    <x v="1400"/>
    <n v="31.176000000000002"/>
    <n v="3"/>
    <n v="0.2"/>
    <n v="-5.4558000000000035"/>
  </r>
  <r>
    <n v="7973"/>
    <s v="US-2012-126753"/>
    <x v="1"/>
    <x v="748"/>
    <d v="2012-08-20T00:00:00"/>
    <s v="Standard Class"/>
    <s v="SP-20860"/>
    <s v="Sung Pak"/>
    <x v="1"/>
    <x v="0"/>
    <s v="Philadelphia"/>
    <x v="9"/>
    <n v="19134"/>
    <x v="3"/>
    <s v="OFF-PA-10002787"/>
    <x v="1"/>
    <x v="10"/>
    <x v="1267"/>
    <n v="10.368000000000002"/>
    <n v="2"/>
    <n v="0.2"/>
    <n v="3.6288"/>
  </r>
  <r>
    <n v="7974"/>
    <s v="US-2012-126753"/>
    <x v="1"/>
    <x v="748"/>
    <d v="2012-08-20T00:00:00"/>
    <s v="Standard Class"/>
    <s v="SP-20860"/>
    <s v="Sung Pak"/>
    <x v="1"/>
    <x v="0"/>
    <s v="Philadelphia"/>
    <x v="9"/>
    <n v="19134"/>
    <x v="3"/>
    <s v="OFF-BI-10003981"/>
    <x v="1"/>
    <x v="8"/>
    <x v="109"/>
    <n v="2.7240000000000006"/>
    <n v="2"/>
    <n v="0.7"/>
    <n v="-1.9067999999999996"/>
  </r>
  <r>
    <n v="7975"/>
    <s v="US-2012-126753"/>
    <x v="1"/>
    <x v="748"/>
    <d v="2012-08-20T00:00:00"/>
    <s v="Standard Class"/>
    <s v="SP-20860"/>
    <s v="Sung Pak"/>
    <x v="1"/>
    <x v="0"/>
    <s v="Philadelphia"/>
    <x v="9"/>
    <n v="19134"/>
    <x v="3"/>
    <s v="FUR-FU-10001488"/>
    <x v="0"/>
    <x v="5"/>
    <x v="1040"/>
    <n v="254.35200000000003"/>
    <n v="3"/>
    <n v="0.2"/>
    <n v="0"/>
  </r>
  <r>
    <n v="7976"/>
    <s v="US-2012-126753"/>
    <x v="1"/>
    <x v="748"/>
    <d v="2012-08-20T00:00:00"/>
    <s v="Standard Class"/>
    <s v="SP-20860"/>
    <s v="Sung Pak"/>
    <x v="1"/>
    <x v="0"/>
    <s v="Philadelphia"/>
    <x v="9"/>
    <n v="19134"/>
    <x v="3"/>
    <s v="OFF-BI-10003727"/>
    <x v="1"/>
    <x v="8"/>
    <x v="797"/>
    <n v="3.762"/>
    <n v="3"/>
    <n v="0.7"/>
    <n v="-2.758799999999999"/>
  </r>
  <r>
    <n v="7977"/>
    <s v="US-2012-126753"/>
    <x v="1"/>
    <x v="748"/>
    <d v="2012-08-20T00:00:00"/>
    <s v="Standard Class"/>
    <s v="SP-20860"/>
    <s v="Sung Pak"/>
    <x v="1"/>
    <x v="0"/>
    <s v="Philadelphia"/>
    <x v="9"/>
    <n v="19134"/>
    <x v="3"/>
    <s v="OFF-PA-10000130"/>
    <x v="1"/>
    <x v="10"/>
    <x v="995"/>
    <n v="10.272000000000002"/>
    <n v="3"/>
    <n v="0.2"/>
    <n v="3.2099999999999982"/>
  </r>
  <r>
    <n v="7978"/>
    <s v="CA-2011-166051"/>
    <x v="2"/>
    <x v="1178"/>
    <d v="2011-06-05T00:00:00"/>
    <s v="Standard Class"/>
    <s v="JK-15625"/>
    <s v="Jim Karlsson"/>
    <x v="0"/>
    <x v="0"/>
    <s v="Jackson"/>
    <x v="35"/>
    <n v="39212"/>
    <x v="0"/>
    <s v="TEC-PH-10002680"/>
    <x v="2"/>
    <x v="7"/>
    <x v="415"/>
    <n v="659.97"/>
    <n v="3"/>
    <n v="0"/>
    <n v="197.99099999999996"/>
  </r>
  <r>
    <n v="7979"/>
    <s v="CA-2011-166051"/>
    <x v="2"/>
    <x v="1178"/>
    <d v="2011-06-05T00:00:00"/>
    <s v="Standard Class"/>
    <s v="JK-15625"/>
    <s v="Jim Karlsson"/>
    <x v="0"/>
    <x v="0"/>
    <s v="Jackson"/>
    <x v="35"/>
    <n v="39212"/>
    <x v="0"/>
    <s v="TEC-PH-10002538"/>
    <x v="2"/>
    <x v="7"/>
    <x v="524"/>
    <n v="113.72999999999999"/>
    <n v="3"/>
    <n v="0"/>
    <n v="32.981699999999989"/>
  </r>
  <r>
    <n v="7980"/>
    <s v="CA-2012-113040"/>
    <x v="1"/>
    <x v="375"/>
    <d v="2012-08-31T00:00:00"/>
    <s v="Standard Class"/>
    <s v="CC-12100"/>
    <s v="Chad Cunningham"/>
    <x v="2"/>
    <x v="0"/>
    <s v="Los Angeles"/>
    <x v="1"/>
    <n v="90045"/>
    <x v="1"/>
    <s v="OFF-BI-10001249"/>
    <x v="1"/>
    <x v="8"/>
    <x v="1182"/>
    <n v="5.1040000000000001"/>
    <n v="1"/>
    <n v="0.2"/>
    <n v="1.6587999999999996"/>
  </r>
  <r>
    <n v="7981"/>
    <s v="CA-2011-103800"/>
    <x v="2"/>
    <x v="1179"/>
    <d v="2011-01-08T00:00:00"/>
    <s v="Standard Class"/>
    <s v="DP-13000"/>
    <s v="Darren Powers"/>
    <x v="0"/>
    <x v="0"/>
    <s v="Houston"/>
    <x v="5"/>
    <n v="77095"/>
    <x v="2"/>
    <s v="OFF-PA-10000174"/>
    <x v="1"/>
    <x v="10"/>
    <x v="1515"/>
    <n v="16.448"/>
    <n v="2"/>
    <n v="0.2"/>
    <n v="5.5511999999999979"/>
  </r>
  <r>
    <n v="7982"/>
    <s v="CA-2011-113383"/>
    <x v="2"/>
    <x v="1076"/>
    <d v="2011-09-13T00:00:00"/>
    <s v="First Class"/>
    <s v="SF-20065"/>
    <s v="Sandra Flanagan"/>
    <x v="0"/>
    <x v="0"/>
    <s v="Clifton"/>
    <x v="30"/>
    <n v="7011"/>
    <x v="3"/>
    <s v="OFF-AP-10004532"/>
    <x v="1"/>
    <x v="9"/>
    <x v="559"/>
    <n v="81.92"/>
    <n v="4"/>
    <n v="0"/>
    <n v="22.118400000000001"/>
  </r>
  <r>
    <n v="7983"/>
    <s v="CA-2011-113383"/>
    <x v="2"/>
    <x v="1076"/>
    <d v="2011-09-13T00:00:00"/>
    <s v="First Class"/>
    <s v="SF-20065"/>
    <s v="Sandra Flanagan"/>
    <x v="0"/>
    <x v="0"/>
    <s v="Clifton"/>
    <x v="30"/>
    <n v="7011"/>
    <x v="3"/>
    <s v="FUR-FU-10001986"/>
    <x v="0"/>
    <x v="5"/>
    <x v="1133"/>
    <n v="254.89999999999998"/>
    <n v="5"/>
    <n v="0"/>
    <n v="76.469999999999985"/>
  </r>
  <r>
    <n v="7984"/>
    <s v="CA-2014-152499"/>
    <x v="3"/>
    <x v="203"/>
    <d v="2014-01-26T00:00:00"/>
    <s v="Second Class"/>
    <s v="EH-13765"/>
    <s v="Edward Hooks"/>
    <x v="1"/>
    <x v="0"/>
    <s v="Chicago"/>
    <x v="10"/>
    <n v="60623"/>
    <x v="2"/>
    <s v="OFF-FA-10002975"/>
    <x v="1"/>
    <x v="13"/>
    <x v="33"/>
    <n v="15.120000000000001"/>
    <n v="5"/>
    <n v="0.2"/>
    <n v="4.9139999999999988"/>
  </r>
  <r>
    <n v="7985"/>
    <s v="CA-2014-152499"/>
    <x v="3"/>
    <x v="203"/>
    <d v="2014-01-26T00:00:00"/>
    <s v="Second Class"/>
    <s v="EH-13765"/>
    <s v="Edward Hooks"/>
    <x v="1"/>
    <x v="0"/>
    <s v="Chicago"/>
    <x v="10"/>
    <n v="60623"/>
    <x v="2"/>
    <s v="OFF-AR-10003481"/>
    <x v="1"/>
    <x v="6"/>
    <x v="1591"/>
    <n v="7.8719999999999999"/>
    <n v="3"/>
    <n v="0.2"/>
    <n v="0.88559999999999883"/>
  </r>
  <r>
    <n v="7986"/>
    <s v="CA-2013-151498"/>
    <x v="0"/>
    <x v="438"/>
    <d v="2013-04-25T00:00:00"/>
    <s v="First Class"/>
    <s v="DN-13690"/>
    <s v="Duane Noonan"/>
    <x v="0"/>
    <x v="0"/>
    <s v="Seattle"/>
    <x v="4"/>
    <n v="98115"/>
    <x v="1"/>
    <s v="OFF-BI-10004967"/>
    <x v="1"/>
    <x v="8"/>
    <x v="253"/>
    <n v="8.32"/>
    <n v="5"/>
    <n v="0.2"/>
    <n v="2.8079999999999998"/>
  </r>
  <r>
    <n v="7987"/>
    <s v="CA-2013-137939"/>
    <x v="0"/>
    <x v="1180"/>
    <d v="2013-07-24T00:00:00"/>
    <s v="Second Class"/>
    <s v="PJ-19015"/>
    <s v="Pauline Johnson"/>
    <x v="0"/>
    <x v="0"/>
    <s v="Long Beach"/>
    <x v="15"/>
    <n v="11561"/>
    <x v="3"/>
    <s v="TEC-PH-10003589"/>
    <x v="2"/>
    <x v="7"/>
    <x v="818"/>
    <n v="89.949999999999989"/>
    <n v="5"/>
    <n v="0"/>
    <n v="43.175999999999995"/>
  </r>
  <r>
    <n v="7988"/>
    <s v="US-2013-117793"/>
    <x v="0"/>
    <x v="828"/>
    <d v="2013-08-30T00:00:00"/>
    <s v="Standard Class"/>
    <s v="MA-17560"/>
    <s v="Matt Abelman"/>
    <x v="2"/>
    <x v="0"/>
    <s v="Sheboygan"/>
    <x v="6"/>
    <n v="53081"/>
    <x v="2"/>
    <s v="OFF-LA-10002945"/>
    <x v="1"/>
    <x v="2"/>
    <x v="1603"/>
    <n v="25.2"/>
    <n v="4"/>
    <n v="0"/>
    <n v="11.591999999999999"/>
  </r>
  <r>
    <n v="7989"/>
    <s v="US-2013-117793"/>
    <x v="0"/>
    <x v="828"/>
    <d v="2013-08-30T00:00:00"/>
    <s v="Standard Class"/>
    <s v="MA-17560"/>
    <s v="Matt Abelman"/>
    <x v="2"/>
    <x v="0"/>
    <s v="Sheboygan"/>
    <x v="6"/>
    <n v="53081"/>
    <x v="2"/>
    <s v="OFF-LA-10003537"/>
    <x v="1"/>
    <x v="2"/>
    <x v="1568"/>
    <n v="37.589999999999996"/>
    <n v="3"/>
    <n v="0"/>
    <n v="17.667299999999997"/>
  </r>
  <r>
    <n v="7990"/>
    <s v="US-2013-117793"/>
    <x v="0"/>
    <x v="828"/>
    <d v="2013-08-30T00:00:00"/>
    <s v="Standard Class"/>
    <s v="MA-17560"/>
    <s v="Matt Abelman"/>
    <x v="2"/>
    <x v="0"/>
    <s v="Sheboygan"/>
    <x v="6"/>
    <n v="53081"/>
    <x v="2"/>
    <s v="OFF-ST-10002406"/>
    <x v="1"/>
    <x v="4"/>
    <x v="324"/>
    <n v="14.97"/>
    <n v="1"/>
    <n v="0"/>
    <n v="4.1916000000000011"/>
  </r>
  <r>
    <n v="7991"/>
    <s v="US-2013-117793"/>
    <x v="0"/>
    <x v="828"/>
    <d v="2013-08-30T00:00:00"/>
    <s v="Standard Class"/>
    <s v="MA-17560"/>
    <s v="Matt Abelman"/>
    <x v="2"/>
    <x v="0"/>
    <s v="Sheboygan"/>
    <x v="6"/>
    <n v="53081"/>
    <x v="2"/>
    <s v="TEC-AC-10003433"/>
    <x v="2"/>
    <x v="11"/>
    <x v="1409"/>
    <n v="1.98"/>
    <n v="2"/>
    <n v="0"/>
    <n v="0.89100000000000001"/>
  </r>
  <r>
    <n v="7992"/>
    <s v="CA-2013-133872"/>
    <x v="0"/>
    <x v="403"/>
    <d v="2013-06-18T00:00:00"/>
    <s v="First Class"/>
    <s v="VM-21835"/>
    <s v="Vivian Mathis"/>
    <x v="0"/>
    <x v="0"/>
    <s v="Boca Raton"/>
    <x v="2"/>
    <n v="33433"/>
    <x v="0"/>
    <s v="OFF-BI-10002082"/>
    <x v="1"/>
    <x v="8"/>
    <x v="1173"/>
    <n v="39.936000000000007"/>
    <n v="4"/>
    <n v="0.7"/>
    <n v="-26.623999999999995"/>
  </r>
  <r>
    <n v="7993"/>
    <s v="CA-2013-133872"/>
    <x v="0"/>
    <x v="403"/>
    <d v="2013-06-18T00:00:00"/>
    <s v="First Class"/>
    <s v="VM-21835"/>
    <s v="Vivian Mathis"/>
    <x v="0"/>
    <x v="0"/>
    <s v="Boca Raton"/>
    <x v="2"/>
    <n v="33433"/>
    <x v="0"/>
    <s v="TEC-AC-10000521"/>
    <x v="2"/>
    <x v="11"/>
    <x v="1557"/>
    <n v="18.463999999999999"/>
    <n v="2"/>
    <n v="0.2"/>
    <n v="2.3079999999999998"/>
  </r>
  <r>
    <n v="7994"/>
    <s v="US-2012-165743"/>
    <x v="1"/>
    <x v="312"/>
    <d v="2012-11-23T00:00:00"/>
    <s v="Second Class"/>
    <s v="MM-18055"/>
    <s v="Michelle Moray"/>
    <x v="0"/>
    <x v="0"/>
    <s v="Aurora"/>
    <x v="22"/>
    <n v="80013"/>
    <x v="1"/>
    <s v="OFF-BI-10001982"/>
    <x v="1"/>
    <x v="8"/>
    <x v="301"/>
    <n v="4.8960000000000008"/>
    <n v="3"/>
    <n v="0.7"/>
    <n v="-3.4271999999999991"/>
  </r>
  <r>
    <n v="7995"/>
    <s v="US-2012-165743"/>
    <x v="1"/>
    <x v="312"/>
    <d v="2012-11-23T00:00:00"/>
    <s v="Second Class"/>
    <s v="MM-18055"/>
    <s v="Michelle Moray"/>
    <x v="0"/>
    <x v="0"/>
    <s v="Aurora"/>
    <x v="22"/>
    <n v="80013"/>
    <x v="1"/>
    <s v="FUR-BO-10002268"/>
    <x v="0"/>
    <x v="0"/>
    <x v="314"/>
    <n v="145.76400000000001"/>
    <n v="6"/>
    <n v="0.7"/>
    <n v="-247.79879999999997"/>
  </r>
  <r>
    <n v="7996"/>
    <s v="US-2012-165743"/>
    <x v="1"/>
    <x v="312"/>
    <d v="2012-11-23T00:00:00"/>
    <s v="Second Class"/>
    <s v="MM-18055"/>
    <s v="Michelle Moray"/>
    <x v="0"/>
    <x v="0"/>
    <s v="Aurora"/>
    <x v="22"/>
    <n v="80013"/>
    <x v="1"/>
    <s v="OFF-BI-10001758"/>
    <x v="1"/>
    <x v="8"/>
    <x v="935"/>
    <n v="9.6120000000000001"/>
    <n v="6"/>
    <n v="0.7"/>
    <n v="-7.3691999999999993"/>
  </r>
  <r>
    <n v="7997"/>
    <s v="US-2014-105998"/>
    <x v="3"/>
    <x v="132"/>
    <d v="2014-11-06T00:00:00"/>
    <s v="First Class"/>
    <s v="CR-12580"/>
    <s v="Clay Rozendal"/>
    <x v="2"/>
    <x v="0"/>
    <s v="San Diego"/>
    <x v="1"/>
    <n v="92037"/>
    <x v="1"/>
    <s v="TEC-AC-10004469"/>
    <x v="2"/>
    <x v="11"/>
    <x v="238"/>
    <n v="199.75"/>
    <n v="5"/>
    <n v="0"/>
    <n v="87.890000000000015"/>
  </r>
  <r>
    <n v="7998"/>
    <s v="US-2014-105998"/>
    <x v="3"/>
    <x v="132"/>
    <d v="2014-11-06T00:00:00"/>
    <s v="First Class"/>
    <s v="CR-12580"/>
    <s v="Clay Rozendal"/>
    <x v="2"/>
    <x v="0"/>
    <s v="San Diego"/>
    <x v="1"/>
    <n v="92037"/>
    <x v="1"/>
    <s v="FUR-TA-10001095"/>
    <x v="0"/>
    <x v="3"/>
    <x v="611"/>
    <n v="1673.1839999999997"/>
    <n v="12"/>
    <n v="0.2"/>
    <n v="20.914800000000014"/>
  </r>
  <r>
    <n v="7999"/>
    <s v="US-2011-148194"/>
    <x v="2"/>
    <x v="417"/>
    <d v="2011-05-07T00:00:00"/>
    <s v="First Class"/>
    <s v="BS-11365"/>
    <s v="Bill Shonely"/>
    <x v="1"/>
    <x v="0"/>
    <s v="Seattle"/>
    <x v="4"/>
    <n v="98105"/>
    <x v="1"/>
    <s v="FUR-FU-10001852"/>
    <x v="0"/>
    <x v="5"/>
    <x v="837"/>
    <n v="12.18"/>
    <n v="7"/>
    <n v="0"/>
    <n v="3.8975999999999997"/>
  </r>
  <r>
    <n v="8000"/>
    <s v="US-2011-148194"/>
    <x v="2"/>
    <x v="417"/>
    <d v="2011-05-07T00:00:00"/>
    <s v="First Class"/>
    <s v="BS-11365"/>
    <s v="Bill Shonely"/>
    <x v="1"/>
    <x v="0"/>
    <s v="Seattle"/>
    <x v="4"/>
    <n v="98105"/>
    <x v="1"/>
    <s v="OFF-AP-10000696"/>
    <x v="1"/>
    <x v="9"/>
    <x v="332"/>
    <n v="57.68"/>
    <n v="4"/>
    <n v="0"/>
    <n v="19.034399999999998"/>
  </r>
  <r>
    <n v="8001"/>
    <s v="US-2012-151407"/>
    <x v="1"/>
    <x v="627"/>
    <d v="2012-11-12T00:00:00"/>
    <s v="Standard Class"/>
    <s v="RD-19585"/>
    <s v="Rob Dowd"/>
    <x v="0"/>
    <x v="0"/>
    <s v="Dubuque"/>
    <x v="23"/>
    <n v="52001"/>
    <x v="2"/>
    <s v="TEC-PH-10003885"/>
    <x v="2"/>
    <x v="7"/>
    <x v="772"/>
    <n v="263.95999999999998"/>
    <n v="4"/>
    <n v="0"/>
    <n v="76.548399999999987"/>
  </r>
  <r>
    <n v="8002"/>
    <s v="CA-2012-110870"/>
    <x v="1"/>
    <x v="295"/>
    <d v="2012-12-15T00:00:00"/>
    <s v="First Class"/>
    <s v="KD-16270"/>
    <s v="Karen Daniels"/>
    <x v="0"/>
    <x v="0"/>
    <s v="Los Angeles"/>
    <x v="1"/>
    <n v="90032"/>
    <x v="1"/>
    <s v="TEC-AC-10002926"/>
    <x v="2"/>
    <x v="11"/>
    <x v="1114"/>
    <n v="299.94"/>
    <n v="6"/>
    <n v="0"/>
    <n v="128.97420000000002"/>
  </r>
  <r>
    <n v="8003"/>
    <s v="CA-2012-110870"/>
    <x v="1"/>
    <x v="295"/>
    <d v="2012-12-15T00:00:00"/>
    <s v="First Class"/>
    <s v="KD-16270"/>
    <s v="Karen Daniels"/>
    <x v="0"/>
    <x v="0"/>
    <s v="Los Angeles"/>
    <x v="1"/>
    <n v="90032"/>
    <x v="1"/>
    <s v="OFF-SU-10001225"/>
    <x v="1"/>
    <x v="14"/>
    <x v="33"/>
    <n v="25.76"/>
    <n v="7"/>
    <n v="0"/>
    <n v="0.51519999999999921"/>
  </r>
  <r>
    <n v="8004"/>
    <s v="CA-2011-143210"/>
    <x v="2"/>
    <x v="588"/>
    <d v="2011-12-03T00:00:00"/>
    <s v="First Class"/>
    <s v="AA-10645"/>
    <s v="Anna Andreadi"/>
    <x v="0"/>
    <x v="0"/>
    <s v="Lowell"/>
    <x v="31"/>
    <n v="1852"/>
    <x v="3"/>
    <s v="TEC-PH-10004434"/>
    <x v="2"/>
    <x v="7"/>
    <x v="1604"/>
    <n v="271.89999999999998"/>
    <n v="2"/>
    <n v="0"/>
    <n v="78.850999999999971"/>
  </r>
  <r>
    <n v="8005"/>
    <s v="CA-2011-143210"/>
    <x v="2"/>
    <x v="588"/>
    <d v="2011-12-03T00:00:00"/>
    <s v="First Class"/>
    <s v="AA-10645"/>
    <s v="Anna Andreadi"/>
    <x v="0"/>
    <x v="0"/>
    <s v="Lowell"/>
    <x v="31"/>
    <n v="1852"/>
    <x v="3"/>
    <s v="FUR-FU-10003878"/>
    <x v="0"/>
    <x v="5"/>
    <x v="671"/>
    <n v="45.839999999999996"/>
    <n v="3"/>
    <n v="0"/>
    <n v="15.585599999999999"/>
  </r>
  <r>
    <n v="8006"/>
    <s v="CA-2011-143210"/>
    <x v="2"/>
    <x v="588"/>
    <d v="2011-12-03T00:00:00"/>
    <s v="First Class"/>
    <s v="AA-10645"/>
    <s v="Anna Andreadi"/>
    <x v="0"/>
    <x v="0"/>
    <s v="Lowell"/>
    <x v="31"/>
    <n v="1852"/>
    <x v="3"/>
    <s v="FUR-FU-10002268"/>
    <x v="0"/>
    <x v="5"/>
    <x v="860"/>
    <n v="9.82"/>
    <n v="2"/>
    <n v="0"/>
    <n v="3.2405999999999997"/>
  </r>
  <r>
    <n v="8007"/>
    <s v="CA-2013-139808"/>
    <x v="0"/>
    <x v="877"/>
    <d v="2013-10-12T00:00:00"/>
    <s v="Standard Class"/>
    <s v="MC-18100"/>
    <s v="Mick Crebagga"/>
    <x v="0"/>
    <x v="0"/>
    <s v="Marysville"/>
    <x v="4"/>
    <n v="98270"/>
    <x v="1"/>
    <s v="OFF-FA-10001883"/>
    <x v="1"/>
    <x v="13"/>
    <x v="1484"/>
    <n v="93.36"/>
    <n v="12"/>
    <n v="0"/>
    <n v="0.93359999999999843"/>
  </r>
  <r>
    <n v="8008"/>
    <s v="CA-2012-110863"/>
    <x v="1"/>
    <x v="972"/>
    <d v="2012-11-24T00:00:00"/>
    <s v="Standard Class"/>
    <s v="AA-10645"/>
    <s v="Anna Andreadi"/>
    <x v="0"/>
    <x v="0"/>
    <s v="Oklahoma City"/>
    <x v="26"/>
    <n v="73120"/>
    <x v="2"/>
    <s v="OFF-ST-10002756"/>
    <x v="1"/>
    <x v="4"/>
    <x v="270"/>
    <n v="541.24"/>
    <n v="4"/>
    <n v="0"/>
    <n v="5.4124000000000478"/>
  </r>
  <r>
    <n v="8009"/>
    <s v="CA-2012-110863"/>
    <x v="1"/>
    <x v="972"/>
    <d v="2012-11-24T00:00:00"/>
    <s v="Standard Class"/>
    <s v="AA-10645"/>
    <s v="Anna Andreadi"/>
    <x v="0"/>
    <x v="0"/>
    <s v="Oklahoma City"/>
    <x v="26"/>
    <n v="73120"/>
    <x v="2"/>
    <s v="OFF-PA-10000474"/>
    <x v="1"/>
    <x v="10"/>
    <x v="33"/>
    <n v="106.32"/>
    <n v="3"/>
    <n v="0"/>
    <n v="49.970399999999991"/>
  </r>
  <r>
    <n v="8010"/>
    <s v="CA-2012-110863"/>
    <x v="1"/>
    <x v="972"/>
    <d v="2012-11-24T00:00:00"/>
    <s v="Standard Class"/>
    <s v="AA-10645"/>
    <s v="Anna Andreadi"/>
    <x v="0"/>
    <x v="0"/>
    <s v="Oklahoma City"/>
    <x v="26"/>
    <n v="73120"/>
    <x v="2"/>
    <s v="FUR-CH-10002073"/>
    <x v="0"/>
    <x v="1"/>
    <x v="1783"/>
    <n v="1323.8999999999999"/>
    <n v="5"/>
    <n v="0"/>
    <n v="383.93099999999993"/>
  </r>
  <r>
    <n v="8011"/>
    <s v="CA-2011-127859"/>
    <x v="2"/>
    <x v="461"/>
    <d v="2011-03-20T00:00:00"/>
    <s v="Second Class"/>
    <s v="QJ-19255"/>
    <s v="Quincy Jones"/>
    <x v="1"/>
    <x v="0"/>
    <s v="Philadelphia"/>
    <x v="9"/>
    <n v="19134"/>
    <x v="3"/>
    <s v="OFF-PA-10003641"/>
    <x v="1"/>
    <x v="10"/>
    <x v="938"/>
    <n v="126.624"/>
    <n v="6"/>
    <n v="0.2"/>
    <n v="41.152799999999992"/>
  </r>
  <r>
    <n v="8012"/>
    <s v="US-2012-136427"/>
    <x v="1"/>
    <x v="782"/>
    <d v="2012-06-23T00:00:00"/>
    <s v="First Class"/>
    <s v="JM-16195"/>
    <s v="Justin MacKendrick"/>
    <x v="0"/>
    <x v="0"/>
    <s v="Aurora"/>
    <x v="22"/>
    <n v="80013"/>
    <x v="1"/>
    <s v="TEC-PH-10002070"/>
    <x v="2"/>
    <x v="7"/>
    <x v="1785"/>
    <n v="125.944"/>
    <n v="7"/>
    <n v="0.2"/>
    <n v="15.742999999999984"/>
  </r>
  <r>
    <n v="8013"/>
    <s v="CA-2014-120138"/>
    <x v="3"/>
    <x v="1126"/>
    <d v="2014-05-26T00:00:00"/>
    <s v="Same Day"/>
    <s v="TB-21625"/>
    <s v="Trudy Brown"/>
    <x v="0"/>
    <x v="0"/>
    <s v="New York City"/>
    <x v="15"/>
    <n v="10009"/>
    <x v="3"/>
    <s v="OFF-BI-10004519"/>
    <x v="1"/>
    <x v="8"/>
    <x v="880"/>
    <n v="663.92"/>
    <n v="5"/>
    <n v="0.2"/>
    <n v="207.47499999999994"/>
  </r>
  <r>
    <n v="8014"/>
    <s v="CA-2014-120138"/>
    <x v="3"/>
    <x v="1126"/>
    <d v="2014-05-26T00:00:00"/>
    <s v="Same Day"/>
    <s v="TB-21625"/>
    <s v="Trudy Brown"/>
    <x v="0"/>
    <x v="0"/>
    <s v="New York City"/>
    <x v="15"/>
    <n v="10009"/>
    <x v="3"/>
    <s v="TEC-AC-10002167"/>
    <x v="2"/>
    <x v="11"/>
    <x v="46"/>
    <n v="120"/>
    <n v="8"/>
    <n v="0"/>
    <n v="13.200000000000003"/>
  </r>
  <r>
    <n v="8015"/>
    <s v="CA-2014-120138"/>
    <x v="3"/>
    <x v="1126"/>
    <d v="2014-05-26T00:00:00"/>
    <s v="Same Day"/>
    <s v="TB-21625"/>
    <s v="Trudy Brown"/>
    <x v="0"/>
    <x v="0"/>
    <s v="New York City"/>
    <x v="15"/>
    <n v="10009"/>
    <x v="3"/>
    <s v="OFF-FA-10000936"/>
    <x v="1"/>
    <x v="13"/>
    <x v="1298"/>
    <n v="3.29"/>
    <n v="1"/>
    <n v="0"/>
    <n v="1.4804999999999999"/>
  </r>
  <r>
    <n v="8016"/>
    <s v="CA-2014-120138"/>
    <x v="3"/>
    <x v="1126"/>
    <d v="2014-05-26T00:00:00"/>
    <s v="Same Day"/>
    <s v="TB-21625"/>
    <s v="Trudy Brown"/>
    <x v="0"/>
    <x v="0"/>
    <s v="New York City"/>
    <x v="15"/>
    <n v="10009"/>
    <x v="3"/>
    <s v="FUR-FU-10000732"/>
    <x v="0"/>
    <x v="5"/>
    <x v="540"/>
    <n v="18.84"/>
    <n v="3"/>
    <n v="0"/>
    <n v="6.0287999999999995"/>
  </r>
  <r>
    <n v="8017"/>
    <s v="US-2011-131870"/>
    <x v="2"/>
    <x v="340"/>
    <d v="2011-09-11T00:00:00"/>
    <s v="First Class"/>
    <s v="NF-18595"/>
    <s v="Nicole Fjeld"/>
    <x v="2"/>
    <x v="0"/>
    <s v="Lancaster"/>
    <x v="24"/>
    <n v="43130"/>
    <x v="3"/>
    <s v="FUR-FU-10002501"/>
    <x v="0"/>
    <x v="5"/>
    <x v="1284"/>
    <n v="60.672000000000011"/>
    <n v="6"/>
    <n v="0.2"/>
    <n v="12.892799999999998"/>
  </r>
  <r>
    <n v="8018"/>
    <s v="US-2011-131870"/>
    <x v="2"/>
    <x v="340"/>
    <d v="2011-09-11T00:00:00"/>
    <s v="First Class"/>
    <s v="NF-18595"/>
    <s v="Nicole Fjeld"/>
    <x v="2"/>
    <x v="0"/>
    <s v="Lancaster"/>
    <x v="24"/>
    <n v="43130"/>
    <x v="3"/>
    <s v="OFF-AR-10000634"/>
    <x v="1"/>
    <x v="6"/>
    <x v="988"/>
    <n v="30.816000000000003"/>
    <n v="9"/>
    <n v="0.2"/>
    <n v="2.6964000000000006"/>
  </r>
  <r>
    <n v="8019"/>
    <s v="CA-2014-114804"/>
    <x v="3"/>
    <x v="161"/>
    <d v="2014-10-20T00:00:00"/>
    <s v="Second Class"/>
    <s v="BF-11020"/>
    <s v="Barry Französisch"/>
    <x v="1"/>
    <x v="0"/>
    <s v="Modesto"/>
    <x v="1"/>
    <n v="95351"/>
    <x v="1"/>
    <s v="TEC-PH-10001700"/>
    <x v="2"/>
    <x v="7"/>
    <x v="193"/>
    <n v="52.792000000000002"/>
    <n v="1"/>
    <n v="0.2"/>
    <n v="4.6193000000000026"/>
  </r>
  <r>
    <n v="8020"/>
    <s v="CA-2014-167227"/>
    <x v="3"/>
    <x v="808"/>
    <d v="2014-11-06T00:00:00"/>
    <s v="First Class"/>
    <s v="NP-18670"/>
    <s v="Nora Paige"/>
    <x v="0"/>
    <x v="0"/>
    <s v="Saint Louis"/>
    <x v="25"/>
    <n v="63116"/>
    <x v="2"/>
    <s v="OFF-AP-10001962"/>
    <x v="1"/>
    <x v="9"/>
    <x v="1594"/>
    <n v="83.9"/>
    <n v="10"/>
    <n v="0"/>
    <n v="20.975000000000001"/>
  </r>
  <r>
    <n v="8021"/>
    <s v="CA-2014-167227"/>
    <x v="3"/>
    <x v="808"/>
    <d v="2014-11-06T00:00:00"/>
    <s v="First Class"/>
    <s v="NP-18670"/>
    <s v="Nora Paige"/>
    <x v="0"/>
    <x v="0"/>
    <s v="Saint Louis"/>
    <x v="25"/>
    <n v="63116"/>
    <x v="2"/>
    <s v="OFF-PA-10001838"/>
    <x v="1"/>
    <x v="10"/>
    <x v="999"/>
    <n v="11.76"/>
    <n v="2"/>
    <n v="0"/>
    <n v="5.7623999999999995"/>
  </r>
  <r>
    <n v="8022"/>
    <s v="CA-2011-129189"/>
    <x v="2"/>
    <x v="609"/>
    <d v="2011-07-25T00:00:00"/>
    <s v="Standard Class"/>
    <s v="HM-14860"/>
    <s v="Harry Marie"/>
    <x v="1"/>
    <x v="0"/>
    <s v="Dallas"/>
    <x v="5"/>
    <n v="75217"/>
    <x v="2"/>
    <s v="OFF-AP-10000124"/>
    <x v="1"/>
    <x v="9"/>
    <x v="1227"/>
    <n v="4.9919999999999991"/>
    <n v="3"/>
    <n v="0.8"/>
    <n v="-12.979200000000002"/>
  </r>
  <r>
    <n v="8023"/>
    <s v="CA-2011-129189"/>
    <x v="2"/>
    <x v="609"/>
    <d v="2011-07-25T00:00:00"/>
    <s v="Standard Class"/>
    <s v="HM-14860"/>
    <s v="Harry Marie"/>
    <x v="1"/>
    <x v="0"/>
    <s v="Dallas"/>
    <x v="5"/>
    <n v="75217"/>
    <x v="2"/>
    <s v="OFF-EN-10003567"/>
    <x v="1"/>
    <x v="12"/>
    <x v="1643"/>
    <n v="87.92"/>
    <n v="5"/>
    <n v="0.2"/>
    <n v="29.673000000000005"/>
  </r>
  <r>
    <n v="8024"/>
    <s v="CA-2011-129189"/>
    <x v="2"/>
    <x v="609"/>
    <d v="2011-07-25T00:00:00"/>
    <s v="Standard Class"/>
    <s v="HM-14860"/>
    <s v="Harry Marie"/>
    <x v="1"/>
    <x v="0"/>
    <s v="Dallas"/>
    <x v="5"/>
    <n v="75217"/>
    <x v="2"/>
    <s v="FUR-CH-10004997"/>
    <x v="0"/>
    <x v="1"/>
    <x v="494"/>
    <n v="657.93"/>
    <n v="5"/>
    <n v="0.3"/>
    <n v="-93.989999999999952"/>
  </r>
  <r>
    <n v="8025"/>
    <s v="CA-2011-129189"/>
    <x v="2"/>
    <x v="609"/>
    <d v="2011-07-25T00:00:00"/>
    <s v="Standard Class"/>
    <s v="HM-14860"/>
    <s v="Harry Marie"/>
    <x v="1"/>
    <x v="0"/>
    <s v="Dallas"/>
    <x v="5"/>
    <n v="75217"/>
    <x v="2"/>
    <s v="OFF-BI-10000494"/>
    <x v="1"/>
    <x v="8"/>
    <x v="1563"/>
    <n v="1.0439999999999998"/>
    <n v="1"/>
    <n v="0.8"/>
    <n v="-1.8270000000000004"/>
  </r>
  <r>
    <n v="8026"/>
    <s v="CA-2012-132465"/>
    <x v="1"/>
    <x v="861"/>
    <d v="2012-09-15T00:00:00"/>
    <s v="Second Class"/>
    <s v="DM-13525"/>
    <s v="Don Miller"/>
    <x v="1"/>
    <x v="0"/>
    <s v="New York City"/>
    <x v="15"/>
    <n v="10035"/>
    <x v="3"/>
    <s v="FUR-FU-10000277"/>
    <x v="0"/>
    <x v="5"/>
    <x v="1786"/>
    <n v="210.68"/>
    <n v="2"/>
    <n v="0"/>
    <n v="50.563199999999995"/>
  </r>
  <r>
    <n v="8027"/>
    <s v="CA-2012-132465"/>
    <x v="1"/>
    <x v="861"/>
    <d v="2012-09-15T00:00:00"/>
    <s v="Second Class"/>
    <s v="DM-13525"/>
    <s v="Don Miller"/>
    <x v="1"/>
    <x v="0"/>
    <s v="New York City"/>
    <x v="15"/>
    <n v="10035"/>
    <x v="3"/>
    <s v="OFF-ST-10003641"/>
    <x v="1"/>
    <x v="4"/>
    <x v="1799"/>
    <n v="78.8"/>
    <n v="1"/>
    <n v="0"/>
    <n v="1.5760000000000076"/>
  </r>
  <r>
    <n v="8028"/>
    <s v="CA-2012-132465"/>
    <x v="1"/>
    <x v="861"/>
    <d v="2012-09-15T00:00:00"/>
    <s v="Second Class"/>
    <s v="DM-13525"/>
    <s v="Don Miller"/>
    <x v="1"/>
    <x v="0"/>
    <s v="New York City"/>
    <x v="15"/>
    <n v="10035"/>
    <x v="3"/>
    <s v="TEC-AC-10001998"/>
    <x v="2"/>
    <x v="11"/>
    <x v="84"/>
    <n v="19.989999999999998"/>
    <n v="1"/>
    <n v="0"/>
    <n v="6.796599999999998"/>
  </r>
  <r>
    <n v="8029"/>
    <s v="CA-2012-132465"/>
    <x v="1"/>
    <x v="861"/>
    <d v="2012-09-15T00:00:00"/>
    <s v="Second Class"/>
    <s v="DM-13525"/>
    <s v="Don Miller"/>
    <x v="1"/>
    <x v="0"/>
    <s v="New York City"/>
    <x v="15"/>
    <n v="10035"/>
    <x v="3"/>
    <s v="OFF-ST-10001932"/>
    <x v="1"/>
    <x v="4"/>
    <x v="1641"/>
    <n v="772.68"/>
    <n v="4"/>
    <n v="0"/>
    <n v="108.17520000000002"/>
  </r>
  <r>
    <n v="8030"/>
    <s v="CA-2013-166373"/>
    <x v="0"/>
    <x v="147"/>
    <d v="2013-10-26T00:00:00"/>
    <s v="Standard Class"/>
    <s v="JF-15565"/>
    <s v="Jill Fjeld"/>
    <x v="0"/>
    <x v="0"/>
    <s v="San Antonio"/>
    <x v="5"/>
    <n v="78207"/>
    <x v="2"/>
    <s v="TEC-AC-10002323"/>
    <x v="2"/>
    <x v="11"/>
    <x v="175"/>
    <n v="106.08000000000001"/>
    <n v="6"/>
    <n v="0.2"/>
    <n v="-9.2819999999999965"/>
  </r>
  <r>
    <n v="8031"/>
    <s v="CA-2013-158806"/>
    <x v="0"/>
    <x v="676"/>
    <d v="2013-01-11T00:00:00"/>
    <s v="Standard Class"/>
    <s v="NM-18520"/>
    <s v="Neoma Murray"/>
    <x v="0"/>
    <x v="0"/>
    <s v="Amarillo"/>
    <x v="5"/>
    <n v="79109"/>
    <x v="2"/>
    <s v="FUR-FU-10004270"/>
    <x v="0"/>
    <x v="5"/>
    <x v="1372"/>
    <n v="23.076000000000001"/>
    <n v="3"/>
    <n v="0.6"/>
    <n v="-10.961100000000002"/>
  </r>
  <r>
    <n v="8032"/>
    <s v="CA-2013-158806"/>
    <x v="0"/>
    <x v="676"/>
    <d v="2013-01-11T00:00:00"/>
    <s v="Standard Class"/>
    <s v="NM-18520"/>
    <s v="Neoma Murray"/>
    <x v="0"/>
    <x v="0"/>
    <s v="Amarillo"/>
    <x v="5"/>
    <n v="79109"/>
    <x v="2"/>
    <s v="OFF-PA-10004621"/>
    <x v="1"/>
    <x v="10"/>
    <x v="738"/>
    <n v="25.920000000000005"/>
    <n v="5"/>
    <n v="0.2"/>
    <n v="9.0719999999999992"/>
  </r>
  <r>
    <n v="8033"/>
    <s v="CA-2012-119690"/>
    <x v="1"/>
    <x v="608"/>
    <d v="2012-06-28T00:00:00"/>
    <s v="First Class"/>
    <s v="MV-17485"/>
    <s v="Mark Van Huff"/>
    <x v="0"/>
    <x v="0"/>
    <s v="Houston"/>
    <x v="5"/>
    <n v="77041"/>
    <x v="2"/>
    <s v="OFF-PA-10001019"/>
    <x v="1"/>
    <x v="10"/>
    <x v="675"/>
    <n v="47.952000000000005"/>
    <n v="3"/>
    <n v="0.2"/>
    <n v="16.183799999999998"/>
  </r>
  <r>
    <n v="8034"/>
    <s v="CA-2012-119690"/>
    <x v="1"/>
    <x v="608"/>
    <d v="2012-06-28T00:00:00"/>
    <s v="First Class"/>
    <s v="MV-17485"/>
    <s v="Mark Van Huff"/>
    <x v="0"/>
    <x v="0"/>
    <s v="Houston"/>
    <x v="5"/>
    <n v="77041"/>
    <x v="2"/>
    <s v="OFF-BI-10000201"/>
    <x v="1"/>
    <x v="8"/>
    <x v="1678"/>
    <n v="0.98399999999999976"/>
    <n v="2"/>
    <n v="0.8"/>
    <n v="-1.476"/>
  </r>
  <r>
    <n v="8035"/>
    <s v="CA-2012-119690"/>
    <x v="1"/>
    <x v="608"/>
    <d v="2012-06-28T00:00:00"/>
    <s v="First Class"/>
    <s v="MV-17485"/>
    <s v="Mark Van Huff"/>
    <x v="0"/>
    <x v="0"/>
    <s v="Houston"/>
    <x v="5"/>
    <n v="77041"/>
    <x v="2"/>
    <s v="FUR-FU-10004587"/>
    <x v="0"/>
    <x v="5"/>
    <x v="1353"/>
    <n v="75.384000000000015"/>
    <n v="9"/>
    <n v="0.6"/>
    <n v="-20.730599999999995"/>
  </r>
  <r>
    <n v="8036"/>
    <s v="CA-2012-119690"/>
    <x v="1"/>
    <x v="608"/>
    <d v="2012-06-28T00:00:00"/>
    <s v="First Class"/>
    <s v="MV-17485"/>
    <s v="Mark Van Huff"/>
    <x v="0"/>
    <x v="0"/>
    <s v="Houston"/>
    <x v="5"/>
    <n v="77041"/>
    <x v="2"/>
    <s v="OFF-LA-10001613"/>
    <x v="1"/>
    <x v="2"/>
    <x v="736"/>
    <n v="4.6079999999999997"/>
    <n v="2"/>
    <n v="0.2"/>
    <n v="1.6704000000000001"/>
  </r>
  <r>
    <n v="8037"/>
    <s v="CA-2012-153738"/>
    <x v="1"/>
    <x v="1181"/>
    <d v="2012-09-22T00:00:00"/>
    <s v="First Class"/>
    <s v="AG-10270"/>
    <s v="Alejandro Grove"/>
    <x v="0"/>
    <x v="0"/>
    <s v="Lawrence"/>
    <x v="31"/>
    <n v="1841"/>
    <x v="3"/>
    <s v="OFF-BI-10001308"/>
    <x v="1"/>
    <x v="8"/>
    <x v="1351"/>
    <n v="37.68"/>
    <n v="6"/>
    <n v="0"/>
    <n v="16.955999999999996"/>
  </r>
  <r>
    <n v="8038"/>
    <s v="CA-2014-169012"/>
    <x v="3"/>
    <x v="815"/>
    <d v="2014-07-15T00:00:00"/>
    <s v="Standard Class"/>
    <s v="BF-11275"/>
    <s v="Beth Fritzler"/>
    <x v="1"/>
    <x v="0"/>
    <s v="Columbus"/>
    <x v="32"/>
    <n v="31907"/>
    <x v="0"/>
    <s v="OFF-AP-10003278"/>
    <x v="1"/>
    <x v="9"/>
    <x v="1784"/>
    <n v="41.910000000000004"/>
    <n v="3"/>
    <n v="0"/>
    <n v="10.896600000000003"/>
  </r>
  <r>
    <n v="8039"/>
    <s v="CA-2014-109393"/>
    <x v="3"/>
    <x v="160"/>
    <d v="2014-07-03T00:00:00"/>
    <s v="Second Class"/>
    <s v="JC-15775"/>
    <s v="John Castell"/>
    <x v="0"/>
    <x v="0"/>
    <s v="Los Angeles"/>
    <x v="1"/>
    <n v="90032"/>
    <x v="1"/>
    <s v="FUR-BO-10003966"/>
    <x v="0"/>
    <x v="0"/>
    <x v="1086"/>
    <n v="435.99900000000002"/>
    <n v="3"/>
    <n v="0.15"/>
    <n v="5.1293999999999755"/>
  </r>
  <r>
    <n v="8040"/>
    <s v="CA-2014-121489"/>
    <x v="3"/>
    <x v="170"/>
    <d v="2014-08-26T00:00:00"/>
    <s v="Second Class"/>
    <s v="CM-11815"/>
    <s v="Candace McMahon"/>
    <x v="1"/>
    <x v="0"/>
    <s v="Seattle"/>
    <x v="4"/>
    <n v="98115"/>
    <x v="1"/>
    <s v="FUR-CH-10004698"/>
    <x v="0"/>
    <x v="1"/>
    <x v="166"/>
    <n v="388.70400000000006"/>
    <n v="6"/>
    <n v="0.2"/>
    <n v="38.870400000000018"/>
  </r>
  <r>
    <n v="8041"/>
    <s v="CA-2014-121489"/>
    <x v="3"/>
    <x v="170"/>
    <d v="2014-08-26T00:00:00"/>
    <s v="Second Class"/>
    <s v="CM-11815"/>
    <s v="Candace McMahon"/>
    <x v="1"/>
    <x v="0"/>
    <s v="Seattle"/>
    <x v="4"/>
    <n v="98115"/>
    <x v="1"/>
    <s v="OFF-ST-10000025"/>
    <x v="1"/>
    <x v="4"/>
    <x v="615"/>
    <n v="572.58000000000004"/>
    <n v="6"/>
    <n v="0"/>
    <n v="34.354799999999955"/>
  </r>
  <r>
    <n v="8042"/>
    <s v="CA-2014-121489"/>
    <x v="3"/>
    <x v="170"/>
    <d v="2014-08-26T00:00:00"/>
    <s v="Second Class"/>
    <s v="CM-11815"/>
    <s v="Candace McMahon"/>
    <x v="1"/>
    <x v="0"/>
    <s v="Seattle"/>
    <x v="4"/>
    <n v="98115"/>
    <x v="1"/>
    <s v="TEC-AC-10000682"/>
    <x v="2"/>
    <x v="11"/>
    <x v="1327"/>
    <n v="33.18"/>
    <n v="2"/>
    <n v="0"/>
    <n v="11.613"/>
  </r>
  <r>
    <n v="8043"/>
    <s v="US-2014-133081"/>
    <x v="3"/>
    <x v="825"/>
    <d v="2014-03-16T00:00:00"/>
    <s v="Standard Class"/>
    <s v="PV-18985"/>
    <s v="Paul Van Hugh"/>
    <x v="2"/>
    <x v="0"/>
    <s v="Cambridge"/>
    <x v="31"/>
    <n v="2138"/>
    <x v="3"/>
    <s v="TEC-AC-10001772"/>
    <x v="2"/>
    <x v="11"/>
    <x v="400"/>
    <n v="63.88"/>
    <n v="4"/>
    <n v="0"/>
    <n v="24.913200000000003"/>
  </r>
  <r>
    <n v="8044"/>
    <s v="US-2014-133081"/>
    <x v="3"/>
    <x v="825"/>
    <d v="2014-03-16T00:00:00"/>
    <s v="Standard Class"/>
    <s v="PV-18985"/>
    <s v="Paul Van Hugh"/>
    <x v="2"/>
    <x v="0"/>
    <s v="Cambridge"/>
    <x v="31"/>
    <n v="2138"/>
    <x v="3"/>
    <s v="FUR-FU-10001379"/>
    <x v="0"/>
    <x v="5"/>
    <x v="1810"/>
    <n v="26.72"/>
    <n v="1"/>
    <n v="0"/>
    <n v="11.756800000000002"/>
  </r>
  <r>
    <n v="8045"/>
    <s v="CA-2014-165008"/>
    <x v="3"/>
    <x v="175"/>
    <d v="2014-09-18T00:00:00"/>
    <s v="Second Class"/>
    <s v="DO-13645"/>
    <s v="Doug O'Connell"/>
    <x v="0"/>
    <x v="0"/>
    <s v="Salt Lake City"/>
    <x v="7"/>
    <n v="84106"/>
    <x v="1"/>
    <s v="OFF-BI-10002794"/>
    <x v="1"/>
    <x v="8"/>
    <x v="102"/>
    <n v="295.05599999999998"/>
    <n v="9"/>
    <n v="0.2"/>
    <n v="106.95779999999998"/>
  </r>
  <r>
    <n v="8046"/>
    <s v="CA-2013-145611"/>
    <x v="0"/>
    <x v="873"/>
    <d v="2013-09-25T00:00:00"/>
    <s v="Standard Class"/>
    <s v="HA-14905"/>
    <s v="Helen Abelman"/>
    <x v="0"/>
    <x v="0"/>
    <s v="New York City"/>
    <x v="15"/>
    <n v="10035"/>
    <x v="3"/>
    <s v="OFF-AP-10001005"/>
    <x v="1"/>
    <x v="9"/>
    <x v="1131"/>
    <n v="393.25"/>
    <n v="5"/>
    <n v="0"/>
    <n v="129.77249999999998"/>
  </r>
  <r>
    <n v="8047"/>
    <s v="CA-2013-113600"/>
    <x v="0"/>
    <x v="272"/>
    <d v="2013-12-18T00:00:00"/>
    <s v="Second Class"/>
    <s v="SH-20395"/>
    <s v="Shahid Hopkins"/>
    <x v="0"/>
    <x v="0"/>
    <s v="Cuyahoga Falls"/>
    <x v="24"/>
    <n v="44221"/>
    <x v="3"/>
    <s v="OFF-BI-10000201"/>
    <x v="1"/>
    <x v="8"/>
    <x v="1678"/>
    <n v="2.2140000000000004"/>
    <n v="3"/>
    <n v="0.7"/>
    <n v="-1.4760000000000004"/>
  </r>
  <r>
    <n v="8048"/>
    <s v="CA-2014-130834"/>
    <x v="3"/>
    <x v="132"/>
    <d v="2014-11-07T00:00:00"/>
    <s v="Second Class"/>
    <s v="JM-16195"/>
    <s v="Justin MacKendrick"/>
    <x v="0"/>
    <x v="0"/>
    <s v="Wilmington"/>
    <x v="3"/>
    <n v="28403"/>
    <x v="0"/>
    <s v="OFF-PA-10003673"/>
    <x v="1"/>
    <x v="10"/>
    <x v="971"/>
    <n v="16.272000000000002"/>
    <n v="3"/>
    <n v="0.2"/>
    <n v="5.2883999999999984"/>
  </r>
  <r>
    <n v="8049"/>
    <s v="CA-2013-168543"/>
    <x v="0"/>
    <x v="894"/>
    <d v="2013-07-08T00:00:00"/>
    <s v="Standard Class"/>
    <s v="DK-13225"/>
    <s v="Dean Katz"/>
    <x v="1"/>
    <x v="0"/>
    <s v="New York City"/>
    <x v="15"/>
    <n v="10035"/>
    <x v="3"/>
    <s v="OFF-AP-10000938"/>
    <x v="1"/>
    <x v="9"/>
    <x v="1703"/>
    <n v="706.86"/>
    <n v="7"/>
    <n v="0"/>
    <n v="197.92079999999999"/>
  </r>
  <r>
    <n v="8050"/>
    <s v="CA-2011-144974"/>
    <x v="2"/>
    <x v="467"/>
    <d v="2011-09-30T00:00:00"/>
    <s v="Standard Class"/>
    <s v="CM-12715"/>
    <s v="Craig Molinari"/>
    <x v="1"/>
    <x v="0"/>
    <s v="Philadelphia"/>
    <x v="9"/>
    <n v="19140"/>
    <x v="3"/>
    <s v="OFF-BI-10003274"/>
    <x v="1"/>
    <x v="8"/>
    <x v="122"/>
    <n v="5.9700000000000006"/>
    <n v="5"/>
    <n v="0.7"/>
    <n v="-4.577"/>
  </r>
  <r>
    <n v="8051"/>
    <s v="CA-2011-144974"/>
    <x v="2"/>
    <x v="467"/>
    <d v="2011-09-30T00:00:00"/>
    <s v="Standard Class"/>
    <s v="CM-12715"/>
    <s v="Craig Molinari"/>
    <x v="1"/>
    <x v="0"/>
    <s v="Philadelphia"/>
    <x v="9"/>
    <n v="19140"/>
    <x v="3"/>
    <s v="FUR-FU-10001095"/>
    <x v="0"/>
    <x v="5"/>
    <x v="741"/>
    <n v="21.184000000000001"/>
    <n v="1"/>
    <n v="0.2"/>
    <n v="4.7664"/>
  </r>
  <r>
    <n v="8052"/>
    <s v="CA-2011-144974"/>
    <x v="2"/>
    <x v="467"/>
    <d v="2011-09-30T00:00:00"/>
    <s v="Standard Class"/>
    <s v="CM-12715"/>
    <s v="Craig Molinari"/>
    <x v="1"/>
    <x v="0"/>
    <s v="Philadelphia"/>
    <x v="9"/>
    <n v="19140"/>
    <x v="3"/>
    <s v="OFF-AP-10001492"/>
    <x v="1"/>
    <x v="9"/>
    <x v="22"/>
    <n v="41.375999999999998"/>
    <n v="6"/>
    <n v="0.2"/>
    <n v="3.1032000000000011"/>
  </r>
  <r>
    <n v="8053"/>
    <s v="CA-2011-109904"/>
    <x v="2"/>
    <x v="686"/>
    <d v="2011-07-17T00:00:00"/>
    <s v="Second Class"/>
    <s v="BF-10975"/>
    <s v="Barbara Fisher"/>
    <x v="1"/>
    <x v="0"/>
    <s v="New York City"/>
    <x v="15"/>
    <n v="10009"/>
    <x v="3"/>
    <s v="OFF-AR-10004999"/>
    <x v="1"/>
    <x v="6"/>
    <x v="864"/>
    <n v="17.940000000000001"/>
    <n v="3"/>
    <n v="0"/>
    <n v="4.4850000000000003"/>
  </r>
  <r>
    <n v="8054"/>
    <s v="CA-2014-152205"/>
    <x v="3"/>
    <x v="394"/>
    <d v="2014-10-06T00:00:00"/>
    <s v="Standard Class"/>
    <s v="SF-20965"/>
    <s v="Sylvia Foulston"/>
    <x v="1"/>
    <x v="0"/>
    <s v="Philadelphia"/>
    <x v="9"/>
    <n v="19134"/>
    <x v="3"/>
    <s v="OFF-BI-10004094"/>
    <x v="1"/>
    <x v="8"/>
    <x v="603"/>
    <n v="2.6550000000000002"/>
    <n v="1"/>
    <n v="0.7"/>
    <n v="-1.8584999999999994"/>
  </r>
  <r>
    <n v="8055"/>
    <s v="CA-2012-121188"/>
    <x v="1"/>
    <x v="834"/>
    <d v="2012-09-04T00:00:00"/>
    <s v="Standard Class"/>
    <s v="CB-12025"/>
    <s v="Cassandra Brandow"/>
    <x v="0"/>
    <x v="0"/>
    <s v="Los Angeles"/>
    <x v="1"/>
    <n v="90049"/>
    <x v="1"/>
    <s v="OFF-ST-10001490"/>
    <x v="1"/>
    <x v="4"/>
    <x v="513"/>
    <n v="892.35"/>
    <n v="5"/>
    <n v="0"/>
    <n v="267.70499999999993"/>
  </r>
  <r>
    <n v="8056"/>
    <s v="CA-2012-121188"/>
    <x v="1"/>
    <x v="834"/>
    <d v="2012-09-04T00:00:00"/>
    <s v="Standard Class"/>
    <s v="CB-12025"/>
    <s v="Cassandra Brandow"/>
    <x v="0"/>
    <x v="0"/>
    <s v="Los Angeles"/>
    <x v="1"/>
    <n v="90049"/>
    <x v="1"/>
    <s v="FUR-BO-10004695"/>
    <x v="0"/>
    <x v="0"/>
    <x v="198"/>
    <n v="307.666"/>
    <n v="2"/>
    <n v="0.15"/>
    <n v="28.956799999999973"/>
  </r>
  <r>
    <n v="8057"/>
    <s v="CA-2012-121188"/>
    <x v="1"/>
    <x v="834"/>
    <d v="2012-09-04T00:00:00"/>
    <s v="Standard Class"/>
    <s v="CB-12025"/>
    <s v="Cassandra Brandow"/>
    <x v="0"/>
    <x v="0"/>
    <s v="Los Angeles"/>
    <x v="1"/>
    <n v="90049"/>
    <x v="1"/>
    <s v="OFF-ST-10000736"/>
    <x v="1"/>
    <x v="4"/>
    <x v="455"/>
    <n v="728.82"/>
    <n v="9"/>
    <n v="0"/>
    <n v="29.152799999999971"/>
  </r>
  <r>
    <n v="8058"/>
    <s v="CA-2012-121188"/>
    <x v="1"/>
    <x v="834"/>
    <d v="2012-09-04T00:00:00"/>
    <s v="Standard Class"/>
    <s v="CB-12025"/>
    <s v="Cassandra Brandow"/>
    <x v="0"/>
    <x v="0"/>
    <s v="Los Angeles"/>
    <x v="1"/>
    <n v="90049"/>
    <x v="1"/>
    <s v="OFF-BI-10001617"/>
    <x v="1"/>
    <x v="8"/>
    <x v="1315"/>
    <n v="41.36"/>
    <n v="5"/>
    <n v="0.2"/>
    <n v="13.959"/>
  </r>
  <r>
    <n v="8059"/>
    <s v="CA-2012-121188"/>
    <x v="1"/>
    <x v="834"/>
    <d v="2012-09-04T00:00:00"/>
    <s v="Standard Class"/>
    <s v="CB-12025"/>
    <s v="Cassandra Brandow"/>
    <x v="0"/>
    <x v="0"/>
    <s v="Los Angeles"/>
    <x v="1"/>
    <n v="90049"/>
    <x v="1"/>
    <s v="TEC-PH-10003589"/>
    <x v="2"/>
    <x v="7"/>
    <x v="818"/>
    <n v="43.176000000000002"/>
    <n v="3"/>
    <n v="0.2"/>
    <n v="15.111599999999999"/>
  </r>
  <r>
    <n v="8060"/>
    <s v="CA-2012-121188"/>
    <x v="1"/>
    <x v="834"/>
    <d v="2012-09-04T00:00:00"/>
    <s v="Standard Class"/>
    <s v="CB-12025"/>
    <s v="Cassandra Brandow"/>
    <x v="0"/>
    <x v="0"/>
    <s v="Los Angeles"/>
    <x v="1"/>
    <n v="90049"/>
    <x v="1"/>
    <s v="FUR-FU-10003981"/>
    <x v="0"/>
    <x v="5"/>
    <x v="322"/>
    <n v="4.16"/>
    <n v="2"/>
    <n v="0"/>
    <n v="1.7472000000000003"/>
  </r>
  <r>
    <n v="8061"/>
    <s v="CA-2012-156013"/>
    <x v="1"/>
    <x v="1181"/>
    <d v="2012-09-26T00:00:00"/>
    <s v="Standard Class"/>
    <s v="TC-20980"/>
    <s v="Tamara Chand"/>
    <x v="1"/>
    <x v="0"/>
    <s v="Long Beach"/>
    <x v="15"/>
    <n v="11561"/>
    <x v="3"/>
    <s v="OFF-PA-10001970"/>
    <x v="1"/>
    <x v="10"/>
    <x v="311"/>
    <n v="61.4"/>
    <n v="5"/>
    <n v="0"/>
    <n v="28.857999999999997"/>
  </r>
  <r>
    <n v="8062"/>
    <s v="CA-2012-156013"/>
    <x v="1"/>
    <x v="1181"/>
    <d v="2012-09-26T00:00:00"/>
    <s v="Standard Class"/>
    <s v="TC-20980"/>
    <s v="Tamara Chand"/>
    <x v="1"/>
    <x v="0"/>
    <s v="Long Beach"/>
    <x v="15"/>
    <n v="11561"/>
    <x v="3"/>
    <s v="OFF-BI-10002437"/>
    <x v="1"/>
    <x v="8"/>
    <x v="1305"/>
    <n v="24.448"/>
    <n v="2"/>
    <n v="0.2"/>
    <n v="8.8623999999999992"/>
  </r>
  <r>
    <n v="8063"/>
    <s v="CA-2013-132997"/>
    <x v="0"/>
    <x v="77"/>
    <d v="2013-11-10T00:00:00"/>
    <s v="First Class"/>
    <s v="LW-17215"/>
    <s v="Luke Weiss"/>
    <x v="0"/>
    <x v="0"/>
    <s v="Rochester"/>
    <x v="15"/>
    <n v="14609"/>
    <x v="3"/>
    <s v="TEC-PH-10000586"/>
    <x v="2"/>
    <x v="7"/>
    <x v="501"/>
    <n v="263.95999999999998"/>
    <n v="4"/>
    <n v="0"/>
    <n v="71.269200000000012"/>
  </r>
  <r>
    <n v="8064"/>
    <s v="CA-2013-132997"/>
    <x v="0"/>
    <x v="77"/>
    <d v="2013-11-10T00:00:00"/>
    <s v="First Class"/>
    <s v="LW-17215"/>
    <s v="Luke Weiss"/>
    <x v="0"/>
    <x v="0"/>
    <s v="Rochester"/>
    <x v="15"/>
    <n v="14609"/>
    <x v="3"/>
    <s v="TEC-PH-10003811"/>
    <x v="2"/>
    <x v="7"/>
    <x v="1187"/>
    <n v="359.96999999999997"/>
    <n v="3"/>
    <n v="0"/>
    <n v="100.7916"/>
  </r>
  <r>
    <n v="8065"/>
    <s v="CA-2013-132997"/>
    <x v="0"/>
    <x v="77"/>
    <d v="2013-11-10T00:00:00"/>
    <s v="First Class"/>
    <s v="LW-17215"/>
    <s v="Luke Weiss"/>
    <x v="0"/>
    <x v="0"/>
    <s v="Rochester"/>
    <x v="15"/>
    <n v="14609"/>
    <x v="3"/>
    <s v="OFF-PA-10004983"/>
    <x v="1"/>
    <x v="10"/>
    <x v="1323"/>
    <n v="12.96"/>
    <n v="2"/>
    <n v="0"/>
    <n v="6.2208000000000006"/>
  </r>
  <r>
    <n v="8066"/>
    <s v="CA-2013-132997"/>
    <x v="0"/>
    <x v="77"/>
    <d v="2013-11-10T00:00:00"/>
    <s v="First Class"/>
    <s v="LW-17215"/>
    <s v="Luke Weiss"/>
    <x v="0"/>
    <x v="0"/>
    <s v="Rochester"/>
    <x v="15"/>
    <n v="14609"/>
    <x v="3"/>
    <s v="OFF-ST-10003479"/>
    <x v="1"/>
    <x v="4"/>
    <x v="41"/>
    <n v="116.82"/>
    <n v="3"/>
    <n v="0"/>
    <n v="5.8409999999999869"/>
  </r>
  <r>
    <n v="8067"/>
    <s v="CA-2013-132997"/>
    <x v="0"/>
    <x v="77"/>
    <d v="2013-11-10T00:00:00"/>
    <s v="First Class"/>
    <s v="LW-17215"/>
    <s v="Luke Weiss"/>
    <x v="0"/>
    <x v="0"/>
    <s v="Rochester"/>
    <x v="15"/>
    <n v="14609"/>
    <x v="3"/>
    <s v="OFF-BI-10004318"/>
    <x v="1"/>
    <x v="8"/>
    <x v="1574"/>
    <n v="276.78400000000005"/>
    <n v="2"/>
    <n v="0.2"/>
    <n v="89.954799999999992"/>
  </r>
  <r>
    <n v="8068"/>
    <s v="US-2012-160563"/>
    <x v="1"/>
    <x v="1182"/>
    <d v="2012-10-24T00:00:00"/>
    <s v="Standard Class"/>
    <s v="NS-18640"/>
    <s v="Noel Staavos"/>
    <x v="1"/>
    <x v="0"/>
    <s v="San Francisco"/>
    <x v="1"/>
    <n v="94109"/>
    <x v="1"/>
    <s v="TEC-AC-10002567"/>
    <x v="2"/>
    <x v="11"/>
    <x v="423"/>
    <n v="239.96999999999997"/>
    <n v="3"/>
    <n v="0"/>
    <n v="86.389199999999988"/>
  </r>
  <r>
    <n v="8069"/>
    <s v="US-2012-160563"/>
    <x v="1"/>
    <x v="1182"/>
    <d v="2012-10-24T00:00:00"/>
    <s v="Standard Class"/>
    <s v="NS-18640"/>
    <s v="Noel Staavos"/>
    <x v="1"/>
    <x v="0"/>
    <s v="San Francisco"/>
    <x v="1"/>
    <n v="94109"/>
    <x v="1"/>
    <s v="FUR-FU-10001731"/>
    <x v="0"/>
    <x v="5"/>
    <x v="1547"/>
    <n v="16.02"/>
    <n v="6"/>
    <n v="0"/>
    <n v="6.0876000000000001"/>
  </r>
  <r>
    <n v="8070"/>
    <s v="CA-2014-151750"/>
    <x v="3"/>
    <x v="314"/>
    <d v="2014-01-06T00:00:00"/>
    <s v="Standard Class"/>
    <s v="JM-15250"/>
    <s v="Janet Martin"/>
    <x v="0"/>
    <x v="0"/>
    <s v="Huntsville"/>
    <x v="5"/>
    <n v="77340"/>
    <x v="2"/>
    <s v="OFF-ST-10002743"/>
    <x v="1"/>
    <x v="4"/>
    <x v="413"/>
    <n v="454.56000000000006"/>
    <n v="5"/>
    <n v="0.2"/>
    <n v="-107.95800000000004"/>
  </r>
  <r>
    <n v="8071"/>
    <s v="CA-2014-151750"/>
    <x v="3"/>
    <x v="314"/>
    <d v="2014-01-06T00:00:00"/>
    <s v="Standard Class"/>
    <s v="JM-15250"/>
    <s v="Janet Martin"/>
    <x v="0"/>
    <x v="0"/>
    <s v="Huntsville"/>
    <x v="5"/>
    <n v="77340"/>
    <x v="2"/>
    <s v="FUR-FU-10002116"/>
    <x v="0"/>
    <x v="5"/>
    <x v="1431"/>
    <n v="141.41999999999999"/>
    <n v="5"/>
    <n v="0.6"/>
    <n v="-187.38150000000002"/>
  </r>
  <r>
    <n v="8072"/>
    <s v="CA-2014-151750"/>
    <x v="3"/>
    <x v="314"/>
    <d v="2014-01-06T00:00:00"/>
    <s v="Standard Class"/>
    <s v="JM-15250"/>
    <s v="Janet Martin"/>
    <x v="0"/>
    <x v="0"/>
    <s v="Huntsville"/>
    <x v="5"/>
    <n v="77340"/>
    <x v="2"/>
    <s v="FUR-CH-10003199"/>
    <x v="0"/>
    <x v="1"/>
    <x v="631"/>
    <n v="310.74399999999997"/>
    <n v="4"/>
    <n v="0.3"/>
    <n v="-26.635199999999998"/>
  </r>
  <r>
    <n v="8073"/>
    <s v="CA-2014-151750"/>
    <x v="3"/>
    <x v="314"/>
    <d v="2014-01-06T00:00:00"/>
    <s v="Standard Class"/>
    <s v="JM-15250"/>
    <s v="Janet Martin"/>
    <x v="0"/>
    <x v="0"/>
    <s v="Huntsville"/>
    <x v="5"/>
    <n v="77340"/>
    <x v="2"/>
    <s v="OFF-AR-10003158"/>
    <x v="1"/>
    <x v="6"/>
    <x v="696"/>
    <n v="12.736000000000001"/>
    <n v="4"/>
    <n v="0.2"/>
    <n v="2.2287999999999988"/>
  </r>
  <r>
    <n v="8074"/>
    <s v="CA-2014-151750"/>
    <x v="3"/>
    <x v="314"/>
    <d v="2014-01-06T00:00:00"/>
    <s v="Standard Class"/>
    <s v="JM-15250"/>
    <s v="Janet Martin"/>
    <x v="0"/>
    <x v="0"/>
    <s v="Huntsville"/>
    <x v="5"/>
    <n v="77340"/>
    <x v="2"/>
    <s v="OFF-BI-10000301"/>
    <x v="1"/>
    <x v="8"/>
    <x v="619"/>
    <n v="6.469999999999998"/>
    <n v="5"/>
    <n v="0.8"/>
    <n v="-9.7050000000000018"/>
  </r>
  <r>
    <n v="8075"/>
    <s v="CA-2014-151750"/>
    <x v="3"/>
    <x v="314"/>
    <d v="2014-01-06T00:00:00"/>
    <s v="Standard Class"/>
    <s v="JM-15250"/>
    <s v="Janet Martin"/>
    <x v="0"/>
    <x v="0"/>
    <s v="Huntsville"/>
    <x v="5"/>
    <n v="77340"/>
    <x v="2"/>
    <s v="OFF-BI-10000343"/>
    <x v="1"/>
    <x v="8"/>
    <x v="184"/>
    <n v="13.747999999999998"/>
    <n v="14"/>
    <n v="0.8"/>
    <n v="-22.684200000000004"/>
  </r>
  <r>
    <n v="8076"/>
    <s v="CA-2014-151750"/>
    <x v="3"/>
    <x v="314"/>
    <d v="2014-01-06T00:00:00"/>
    <s v="Standard Class"/>
    <s v="JM-15250"/>
    <s v="Janet Martin"/>
    <x v="0"/>
    <x v="0"/>
    <s v="Huntsville"/>
    <x v="5"/>
    <n v="77340"/>
    <x v="2"/>
    <s v="OFF-AP-10004708"/>
    <x v="1"/>
    <x v="9"/>
    <x v="508"/>
    <n v="15.223999999999997"/>
    <n v="2"/>
    <n v="0.8"/>
    <n v="-38.821200000000012"/>
  </r>
  <r>
    <n v="8077"/>
    <s v="CA-2012-106187"/>
    <x v="1"/>
    <x v="537"/>
    <d v="2012-06-29T00:00:00"/>
    <s v="Standard Class"/>
    <s v="RF-19345"/>
    <s v="Randy Ferguson"/>
    <x v="1"/>
    <x v="0"/>
    <s v="East Point"/>
    <x v="32"/>
    <n v="30344"/>
    <x v="0"/>
    <s v="FUR-FU-10000794"/>
    <x v="0"/>
    <x v="5"/>
    <x v="639"/>
    <n v="27.42"/>
    <n v="3"/>
    <n v="0"/>
    <n v="9.3227999999999991"/>
  </r>
  <r>
    <n v="8078"/>
    <s v="CA-2012-106187"/>
    <x v="1"/>
    <x v="537"/>
    <d v="2012-06-29T00:00:00"/>
    <s v="Standard Class"/>
    <s v="RF-19345"/>
    <s v="Randy Ferguson"/>
    <x v="1"/>
    <x v="0"/>
    <s v="East Point"/>
    <x v="32"/>
    <n v="30344"/>
    <x v="0"/>
    <s v="OFF-BI-10004519"/>
    <x v="1"/>
    <x v="8"/>
    <x v="880"/>
    <n v="165.98"/>
    <n v="1"/>
    <n v="0"/>
    <n v="74.690999999999988"/>
  </r>
  <r>
    <n v="8079"/>
    <s v="CA-2012-106187"/>
    <x v="1"/>
    <x v="537"/>
    <d v="2012-06-29T00:00:00"/>
    <s v="Standard Class"/>
    <s v="RF-19345"/>
    <s v="Randy Ferguson"/>
    <x v="1"/>
    <x v="0"/>
    <s v="East Point"/>
    <x v="32"/>
    <n v="30344"/>
    <x v="0"/>
    <s v="TEC-AC-10001590"/>
    <x v="2"/>
    <x v="11"/>
    <x v="1347"/>
    <n v="75"/>
    <n v="3"/>
    <n v="0"/>
    <n v="18"/>
  </r>
  <r>
    <n v="8080"/>
    <s v="US-2013-164945"/>
    <x v="0"/>
    <x v="441"/>
    <d v="2013-11-28T00:00:00"/>
    <s v="Standard Class"/>
    <s v="CA-12055"/>
    <s v="Cathy Armstrong"/>
    <x v="2"/>
    <x v="0"/>
    <s v="New York City"/>
    <x v="15"/>
    <n v="10009"/>
    <x v="3"/>
    <s v="OFF-BI-10001524"/>
    <x v="1"/>
    <x v="8"/>
    <x v="298"/>
    <n v="134.27200000000002"/>
    <n v="8"/>
    <n v="0.2"/>
    <n v="46.99519999999999"/>
  </r>
  <r>
    <n v="8081"/>
    <s v="CA-2012-150714"/>
    <x v="1"/>
    <x v="662"/>
    <d v="2012-11-01T00:00:00"/>
    <s v="Standard Class"/>
    <s v="KH-16690"/>
    <s v="Kristen Hastings"/>
    <x v="1"/>
    <x v="0"/>
    <s v="Springfield"/>
    <x v="21"/>
    <n v="97477"/>
    <x v="1"/>
    <s v="OFF-LA-10001474"/>
    <x v="1"/>
    <x v="2"/>
    <x v="917"/>
    <n v="146.54400000000001"/>
    <n v="6"/>
    <n v="0.2"/>
    <n v="47.626799999999996"/>
  </r>
  <r>
    <n v="8082"/>
    <s v="CA-2012-150714"/>
    <x v="1"/>
    <x v="662"/>
    <d v="2012-11-01T00:00:00"/>
    <s v="Standard Class"/>
    <s v="KH-16690"/>
    <s v="Kristen Hastings"/>
    <x v="1"/>
    <x v="0"/>
    <s v="Springfield"/>
    <x v="21"/>
    <n v="97477"/>
    <x v="1"/>
    <s v="OFF-PA-10001497"/>
    <x v="1"/>
    <x v="10"/>
    <x v="1746"/>
    <n v="131.904"/>
    <n v="3"/>
    <n v="0.2"/>
    <n v="47.815200000000004"/>
  </r>
  <r>
    <n v="8083"/>
    <s v="CA-2012-150714"/>
    <x v="1"/>
    <x v="662"/>
    <d v="2012-11-01T00:00:00"/>
    <s v="Standard Class"/>
    <s v="KH-16690"/>
    <s v="Kristen Hastings"/>
    <x v="1"/>
    <x v="0"/>
    <s v="Springfield"/>
    <x v="21"/>
    <n v="97477"/>
    <x v="1"/>
    <s v="OFF-AP-10003287"/>
    <x v="1"/>
    <x v="9"/>
    <x v="538"/>
    <n v="203.88000000000002"/>
    <n v="5"/>
    <n v="0.2"/>
    <n v="20.387999999999998"/>
  </r>
  <r>
    <n v="8084"/>
    <s v="CA-2012-150714"/>
    <x v="1"/>
    <x v="662"/>
    <d v="2012-11-01T00:00:00"/>
    <s v="Standard Class"/>
    <s v="KH-16690"/>
    <s v="Kristen Hastings"/>
    <x v="1"/>
    <x v="0"/>
    <s v="Springfield"/>
    <x v="21"/>
    <n v="97477"/>
    <x v="1"/>
    <s v="OFF-BI-10002982"/>
    <x v="1"/>
    <x v="8"/>
    <x v="1258"/>
    <n v="14.301000000000002"/>
    <n v="7"/>
    <n v="0.7"/>
    <n v="-10.487400000000001"/>
  </r>
  <r>
    <n v="8085"/>
    <s v="CA-2012-150714"/>
    <x v="1"/>
    <x v="662"/>
    <d v="2012-11-01T00:00:00"/>
    <s v="Standard Class"/>
    <s v="KH-16690"/>
    <s v="Kristen Hastings"/>
    <x v="1"/>
    <x v="0"/>
    <s v="Springfield"/>
    <x v="21"/>
    <n v="97477"/>
    <x v="1"/>
    <s v="OFF-ST-10001809"/>
    <x v="1"/>
    <x v="4"/>
    <x v="430"/>
    <n v="718.6400000000001"/>
    <n v="10"/>
    <n v="0.2"/>
    <n v="-161.69400000000005"/>
  </r>
  <r>
    <n v="8086"/>
    <s v="CA-2013-105753"/>
    <x v="0"/>
    <x v="201"/>
    <d v="2013-10-27T00:00:00"/>
    <s v="Standard Class"/>
    <s v="LC-16960"/>
    <s v="Lindsay Castell"/>
    <x v="2"/>
    <x v="0"/>
    <s v="Arlington"/>
    <x v="17"/>
    <n v="22204"/>
    <x v="0"/>
    <s v="FUR-FU-10000246"/>
    <x v="0"/>
    <x v="5"/>
    <x v="386"/>
    <n v="61.1"/>
    <n v="5"/>
    <n v="0"/>
    <n v="18.329999999999991"/>
  </r>
  <r>
    <n v="8087"/>
    <s v="CA-2014-120894"/>
    <x v="3"/>
    <x v="1045"/>
    <d v="2014-05-03T00:00:00"/>
    <s v="Standard Class"/>
    <s v="JL-15130"/>
    <s v="Jack Lebron"/>
    <x v="0"/>
    <x v="0"/>
    <s v="Wilmington"/>
    <x v="3"/>
    <n v="28403"/>
    <x v="0"/>
    <s v="OFF-AP-10000252"/>
    <x v="1"/>
    <x v="9"/>
    <x v="1242"/>
    <n v="28.08"/>
    <n v="3"/>
    <n v="0.2"/>
    <n v="5.2650000000000006"/>
  </r>
  <r>
    <n v="8088"/>
    <s v="CA-2013-106621"/>
    <x v="0"/>
    <x v="321"/>
    <d v="2013-10-02T00:00:00"/>
    <s v="Second Class"/>
    <s v="DM-12955"/>
    <s v="Dario Medina"/>
    <x v="1"/>
    <x v="0"/>
    <s v="Yuma"/>
    <x v="16"/>
    <n v="85364"/>
    <x v="1"/>
    <s v="OFF-AR-10002375"/>
    <x v="1"/>
    <x v="6"/>
    <x v="823"/>
    <n v="10.496"/>
    <n v="4"/>
    <n v="0.2"/>
    <n v="1.1807999999999983"/>
  </r>
  <r>
    <n v="8089"/>
    <s v="CA-2012-107020"/>
    <x v="1"/>
    <x v="848"/>
    <d v="2012-07-14T00:00:00"/>
    <s v="Standard Class"/>
    <s v="MV-18190"/>
    <s v="Mike Vittorini"/>
    <x v="0"/>
    <x v="0"/>
    <s v="San Bernardino"/>
    <x v="1"/>
    <n v="92404"/>
    <x v="1"/>
    <s v="OFF-BI-10003719"/>
    <x v="1"/>
    <x v="8"/>
    <x v="684"/>
    <n v="39.92"/>
    <n v="2"/>
    <n v="0.2"/>
    <n v="12.973999999999997"/>
  </r>
  <r>
    <n v="8090"/>
    <s v="US-2012-117492"/>
    <x v="1"/>
    <x v="976"/>
    <d v="2012-08-09T00:00:00"/>
    <s v="First Class"/>
    <s v="NS-18640"/>
    <s v="Noel Staavos"/>
    <x v="1"/>
    <x v="0"/>
    <s v="Baltimore"/>
    <x v="39"/>
    <n v="21215"/>
    <x v="3"/>
    <s v="OFF-AP-10001492"/>
    <x v="1"/>
    <x v="9"/>
    <x v="22"/>
    <n v="77.58"/>
    <n v="9"/>
    <n v="0"/>
    <n v="20.1708"/>
  </r>
  <r>
    <n v="8091"/>
    <s v="CA-2011-101392"/>
    <x v="2"/>
    <x v="1035"/>
    <d v="2011-12-13T00:00:00"/>
    <s v="Standard Class"/>
    <s v="AS-10630"/>
    <s v="Ann Steele"/>
    <x v="2"/>
    <x v="0"/>
    <s v="Seattle"/>
    <x v="4"/>
    <n v="98103"/>
    <x v="1"/>
    <s v="OFF-ST-10000532"/>
    <x v="1"/>
    <x v="4"/>
    <x v="1403"/>
    <n v="269.35999999999996"/>
    <n v="7"/>
    <n v="0"/>
    <n v="70.033599999999993"/>
  </r>
  <r>
    <n v="8092"/>
    <s v="CA-2012-127502"/>
    <x v="1"/>
    <x v="895"/>
    <d v="2012-12-14T00:00:00"/>
    <s v="Standard Class"/>
    <s v="MT-17815"/>
    <s v="Meg Tillman"/>
    <x v="0"/>
    <x v="0"/>
    <s v="San Francisco"/>
    <x v="1"/>
    <n v="94110"/>
    <x v="1"/>
    <s v="OFF-LA-10001613"/>
    <x v="1"/>
    <x v="2"/>
    <x v="736"/>
    <n v="5.76"/>
    <n v="2"/>
    <n v="0"/>
    <n v="2.8224"/>
  </r>
  <r>
    <n v="8093"/>
    <s v="CA-2014-143658"/>
    <x v="3"/>
    <x v="1183"/>
    <d v="2014-11-14T00:00:00"/>
    <s v="Second Class"/>
    <s v="SR-20425"/>
    <s v="Sharelle Roach"/>
    <x v="2"/>
    <x v="0"/>
    <s v="New York City"/>
    <x v="15"/>
    <n v="10035"/>
    <x v="3"/>
    <s v="OFF-AR-10002818"/>
    <x v="1"/>
    <x v="6"/>
    <x v="924"/>
    <n v="109.9"/>
    <n v="5"/>
    <n v="0"/>
    <n v="32.97"/>
  </r>
  <r>
    <n v="8094"/>
    <s v="CA-2014-133046"/>
    <x v="3"/>
    <x v="944"/>
    <d v="2014-08-02T00:00:00"/>
    <s v="Second Class"/>
    <s v="DK-13375"/>
    <s v="Dennis Kane"/>
    <x v="0"/>
    <x v="0"/>
    <s v="Seattle"/>
    <x v="4"/>
    <n v="98115"/>
    <x v="1"/>
    <s v="FUR-FU-10001940"/>
    <x v="0"/>
    <x v="5"/>
    <x v="33"/>
    <n v="23.88"/>
    <n v="3"/>
    <n v="0"/>
    <n v="10.507200000000001"/>
  </r>
  <r>
    <n v="8095"/>
    <s v="CA-2014-133046"/>
    <x v="3"/>
    <x v="944"/>
    <d v="2014-08-02T00:00:00"/>
    <s v="Second Class"/>
    <s v="DK-13375"/>
    <s v="Dennis Kane"/>
    <x v="0"/>
    <x v="0"/>
    <s v="Seattle"/>
    <x v="4"/>
    <n v="98115"/>
    <x v="1"/>
    <s v="OFF-PA-10003883"/>
    <x v="1"/>
    <x v="10"/>
    <x v="1229"/>
    <n v="26.2"/>
    <n v="4"/>
    <n v="0"/>
    <n v="12.052"/>
  </r>
  <r>
    <n v="8096"/>
    <s v="CA-2014-133046"/>
    <x v="3"/>
    <x v="944"/>
    <d v="2014-08-02T00:00:00"/>
    <s v="Second Class"/>
    <s v="DK-13375"/>
    <s v="Dennis Kane"/>
    <x v="0"/>
    <x v="0"/>
    <s v="Seattle"/>
    <x v="4"/>
    <n v="98115"/>
    <x v="1"/>
    <s v="OFF-PA-10002787"/>
    <x v="1"/>
    <x v="10"/>
    <x v="1267"/>
    <n v="12.96"/>
    <n v="2"/>
    <n v="0"/>
    <n v="6.2208000000000006"/>
  </r>
  <r>
    <n v="8097"/>
    <s v="CA-2014-133046"/>
    <x v="3"/>
    <x v="944"/>
    <d v="2014-08-02T00:00:00"/>
    <s v="Second Class"/>
    <s v="DK-13375"/>
    <s v="Dennis Kane"/>
    <x v="0"/>
    <x v="0"/>
    <s v="Seattle"/>
    <x v="4"/>
    <n v="98115"/>
    <x v="1"/>
    <s v="TEC-AC-10000991"/>
    <x v="2"/>
    <x v="11"/>
    <x v="432"/>
    <n v="234.95000000000002"/>
    <n v="5"/>
    <n v="0"/>
    <n v="32.893000000000008"/>
  </r>
  <r>
    <n v="8098"/>
    <s v="CA-2014-122798"/>
    <x v="3"/>
    <x v="116"/>
    <d v="2015-01-02T00:00:00"/>
    <s v="Standard Class"/>
    <s v="SV-20935"/>
    <s v="Susan Vittorini"/>
    <x v="0"/>
    <x v="0"/>
    <s v="Albuquerque"/>
    <x v="27"/>
    <n v="87105"/>
    <x v="1"/>
    <s v="OFF-ST-10003058"/>
    <x v="1"/>
    <x v="4"/>
    <x v="388"/>
    <n v="118.25"/>
    <n v="5"/>
    <n v="0"/>
    <n v="34.292499999999997"/>
  </r>
  <r>
    <n v="8099"/>
    <s v="CA-2014-122798"/>
    <x v="3"/>
    <x v="116"/>
    <d v="2015-01-02T00:00:00"/>
    <s v="Standard Class"/>
    <s v="SV-20935"/>
    <s v="Susan Vittorini"/>
    <x v="0"/>
    <x v="0"/>
    <s v="Albuquerque"/>
    <x v="27"/>
    <n v="87105"/>
    <x v="1"/>
    <s v="OFF-PA-10004239"/>
    <x v="1"/>
    <x v="10"/>
    <x v="1412"/>
    <n v="4.28"/>
    <n v="1"/>
    <n v="0"/>
    <n v="1.9259999999999997"/>
  </r>
  <r>
    <n v="8100"/>
    <s v="CA-2013-169663"/>
    <x v="0"/>
    <x v="612"/>
    <d v="2013-03-14T00:00:00"/>
    <s v="First Class"/>
    <s v="RH-19510"/>
    <s v="Rick Huthwaite"/>
    <x v="2"/>
    <x v="0"/>
    <s v="Los Angeles"/>
    <x v="1"/>
    <n v="90045"/>
    <x v="1"/>
    <s v="TEC-AC-10003038"/>
    <x v="2"/>
    <x v="11"/>
    <x v="1024"/>
    <n v="26.849999999999998"/>
    <n v="3"/>
    <n v="0"/>
    <n v="5.101499999999997"/>
  </r>
  <r>
    <n v="8101"/>
    <s v="CA-2013-169663"/>
    <x v="0"/>
    <x v="612"/>
    <d v="2013-03-14T00:00:00"/>
    <s v="First Class"/>
    <s v="RH-19510"/>
    <s v="Rick Huthwaite"/>
    <x v="2"/>
    <x v="0"/>
    <s v="Los Angeles"/>
    <x v="1"/>
    <n v="90045"/>
    <x v="1"/>
    <s v="TEC-MA-10000984"/>
    <x v="2"/>
    <x v="15"/>
    <x v="1811"/>
    <n v="3357.6000000000004"/>
    <n v="3"/>
    <n v="0.2"/>
    <n v="377.72999999999956"/>
  </r>
  <r>
    <n v="8102"/>
    <s v="CA-2012-149846"/>
    <x v="1"/>
    <x v="1184"/>
    <d v="2012-05-26T00:00:00"/>
    <s v="Standard Class"/>
    <s v="SB-20185"/>
    <s v="Sarah Brown"/>
    <x v="0"/>
    <x v="0"/>
    <s v="Los Angeles"/>
    <x v="1"/>
    <n v="90045"/>
    <x v="1"/>
    <s v="OFF-LA-10004484"/>
    <x v="1"/>
    <x v="2"/>
    <x v="612"/>
    <n v="8.26"/>
    <n v="2"/>
    <n v="0"/>
    <n v="3.7995999999999999"/>
  </r>
  <r>
    <n v="8103"/>
    <s v="CA-2012-149846"/>
    <x v="1"/>
    <x v="1184"/>
    <d v="2012-05-26T00:00:00"/>
    <s v="Standard Class"/>
    <s v="SB-20185"/>
    <s v="Sarah Brown"/>
    <x v="0"/>
    <x v="0"/>
    <s v="Los Angeles"/>
    <x v="1"/>
    <n v="90045"/>
    <x v="1"/>
    <s v="TEC-MA-10004002"/>
    <x v="2"/>
    <x v="15"/>
    <x v="662"/>
    <n v="2973.32"/>
    <n v="7"/>
    <n v="0.2"/>
    <n v="334.49849999999958"/>
  </r>
  <r>
    <n v="8104"/>
    <s v="CA-2012-149846"/>
    <x v="1"/>
    <x v="1184"/>
    <d v="2012-05-26T00:00:00"/>
    <s v="Standard Class"/>
    <s v="SB-20185"/>
    <s v="Sarah Brown"/>
    <x v="0"/>
    <x v="0"/>
    <s v="Los Angeles"/>
    <x v="1"/>
    <n v="90045"/>
    <x v="1"/>
    <s v="OFF-ST-10002406"/>
    <x v="1"/>
    <x v="4"/>
    <x v="324"/>
    <n v="104.79"/>
    <n v="7"/>
    <n v="0"/>
    <n v="29.341200000000008"/>
  </r>
  <r>
    <n v="8105"/>
    <s v="CA-2012-149846"/>
    <x v="1"/>
    <x v="1184"/>
    <d v="2012-05-26T00:00:00"/>
    <s v="Standard Class"/>
    <s v="SB-20185"/>
    <s v="Sarah Brown"/>
    <x v="0"/>
    <x v="0"/>
    <s v="Los Angeles"/>
    <x v="1"/>
    <n v="90045"/>
    <x v="1"/>
    <s v="TEC-PH-10003645"/>
    <x v="2"/>
    <x v="7"/>
    <x v="294"/>
    <n v="775.72800000000007"/>
    <n v="6"/>
    <n v="0.2"/>
    <n v="58.179600000000022"/>
  </r>
  <r>
    <n v="8106"/>
    <s v="CA-2014-159149"/>
    <x v="3"/>
    <x v="922"/>
    <d v="2014-02-20T00:00:00"/>
    <s v="First Class"/>
    <s v="CR-12820"/>
    <s v="Cyra Reiten"/>
    <x v="2"/>
    <x v="0"/>
    <s v="Houston"/>
    <x v="5"/>
    <n v="77041"/>
    <x v="2"/>
    <s v="FUR-BO-10001601"/>
    <x v="0"/>
    <x v="0"/>
    <x v="414"/>
    <n v="89.066399999999987"/>
    <n v="1"/>
    <n v="0.32"/>
    <n v="-17.027400000000007"/>
  </r>
  <r>
    <n v="8107"/>
    <s v="CA-2014-159149"/>
    <x v="3"/>
    <x v="922"/>
    <d v="2014-02-20T00:00:00"/>
    <s v="First Class"/>
    <s v="CR-12820"/>
    <s v="Cyra Reiten"/>
    <x v="2"/>
    <x v="0"/>
    <s v="Houston"/>
    <x v="5"/>
    <n v="77041"/>
    <x v="2"/>
    <s v="OFF-AR-10000937"/>
    <x v="1"/>
    <x v="6"/>
    <x v="1812"/>
    <n v="175.44"/>
    <n v="6"/>
    <n v="0.2"/>
    <n v="52.632000000000005"/>
  </r>
  <r>
    <n v="8108"/>
    <s v="CA-2014-159149"/>
    <x v="3"/>
    <x v="922"/>
    <d v="2014-02-20T00:00:00"/>
    <s v="First Class"/>
    <s v="CR-12820"/>
    <s v="Cyra Reiten"/>
    <x v="2"/>
    <x v="0"/>
    <s v="Houston"/>
    <x v="5"/>
    <n v="77041"/>
    <x v="2"/>
    <s v="TEC-PH-10000038"/>
    <x v="2"/>
    <x v="7"/>
    <x v="1056"/>
    <n v="438.33600000000001"/>
    <n v="4"/>
    <n v="0.2"/>
    <n v="-87.667200000000037"/>
  </r>
  <r>
    <n v="8109"/>
    <s v="US-2014-167570"/>
    <x v="3"/>
    <x v="166"/>
    <d v="2014-12-16T00:00:00"/>
    <s v="Standard Class"/>
    <s v="EG-13900"/>
    <s v="Emily Grady"/>
    <x v="0"/>
    <x v="0"/>
    <s v="Philadelphia"/>
    <x v="9"/>
    <n v="19140"/>
    <x v="3"/>
    <s v="FUR-CH-10003396"/>
    <x v="0"/>
    <x v="1"/>
    <x v="385"/>
    <n v="215.54400000000001"/>
    <n v="4"/>
    <n v="0.3"/>
    <n v="-58.504800000000017"/>
  </r>
  <r>
    <n v="8110"/>
    <s v="CA-2014-160122"/>
    <x v="3"/>
    <x v="551"/>
    <d v="2014-11-24T00:00:00"/>
    <s v="Standard Class"/>
    <s v="RD-19930"/>
    <s v="Russell D'Ascenzo"/>
    <x v="0"/>
    <x v="0"/>
    <s v="Chicago"/>
    <x v="10"/>
    <n v="60623"/>
    <x v="2"/>
    <s v="OFF-EN-10002592"/>
    <x v="1"/>
    <x v="12"/>
    <x v="1702"/>
    <n v="55.584000000000003"/>
    <n v="6"/>
    <n v="0.2"/>
    <n v="20.844000000000001"/>
  </r>
  <r>
    <n v="8111"/>
    <s v="CA-2014-160122"/>
    <x v="3"/>
    <x v="551"/>
    <d v="2014-11-24T00:00:00"/>
    <s v="Standard Class"/>
    <s v="RD-19930"/>
    <s v="Russell D'Ascenzo"/>
    <x v="0"/>
    <x v="0"/>
    <s v="Chicago"/>
    <x v="10"/>
    <n v="60623"/>
    <x v="2"/>
    <s v="FUR-CH-10000422"/>
    <x v="0"/>
    <x v="1"/>
    <x v="1432"/>
    <n v="127.38599999999998"/>
    <n v="2"/>
    <n v="0.3"/>
    <n v="-25.477199999999982"/>
  </r>
  <r>
    <n v="8112"/>
    <s v="CA-2013-130393"/>
    <x v="0"/>
    <x v="49"/>
    <d v="2013-12-04T00:00:00"/>
    <s v="Second Class"/>
    <s v="JM-15865"/>
    <s v="John Murray"/>
    <x v="0"/>
    <x v="0"/>
    <s v="San Angelo"/>
    <x v="5"/>
    <n v="76903"/>
    <x v="2"/>
    <s v="FUR-CH-10002647"/>
    <x v="0"/>
    <x v="1"/>
    <x v="470"/>
    <n v="248.43"/>
    <n v="5"/>
    <n v="0.3"/>
    <n v="-17.744999999999976"/>
  </r>
  <r>
    <n v="8113"/>
    <s v="CA-2013-130393"/>
    <x v="0"/>
    <x v="49"/>
    <d v="2013-12-04T00:00:00"/>
    <s v="Second Class"/>
    <s v="JM-15865"/>
    <s v="John Murray"/>
    <x v="0"/>
    <x v="0"/>
    <s v="San Angelo"/>
    <x v="5"/>
    <n v="76903"/>
    <x v="2"/>
    <s v="OFF-AP-10004859"/>
    <x v="1"/>
    <x v="9"/>
    <x v="921"/>
    <n v="11.647999999999998"/>
    <n v="4"/>
    <n v="0.8"/>
    <n v="-30.867200000000004"/>
  </r>
  <r>
    <n v="8114"/>
    <s v="CA-2013-130393"/>
    <x v="0"/>
    <x v="49"/>
    <d v="2013-12-04T00:00:00"/>
    <s v="Second Class"/>
    <s v="JM-15865"/>
    <s v="John Murray"/>
    <x v="0"/>
    <x v="0"/>
    <s v="San Angelo"/>
    <x v="5"/>
    <n v="76903"/>
    <x v="2"/>
    <s v="FUR-CH-10004477"/>
    <x v="0"/>
    <x v="1"/>
    <x v="211"/>
    <n v="85.245999999999995"/>
    <n v="2"/>
    <n v="0.3"/>
    <n v="-1.217800000000004"/>
  </r>
  <r>
    <n v="8115"/>
    <s v="CA-2014-144820"/>
    <x v="3"/>
    <x v="621"/>
    <d v="2014-10-08T00:00:00"/>
    <s v="Second Class"/>
    <s v="LW-16825"/>
    <s v="Laurel Workman"/>
    <x v="1"/>
    <x v="0"/>
    <s v="Pasadena"/>
    <x v="5"/>
    <n v="77506"/>
    <x v="2"/>
    <s v="OFF-AR-10004817"/>
    <x v="1"/>
    <x v="6"/>
    <x v="906"/>
    <n v="20.64"/>
    <n v="5"/>
    <n v="0.2"/>
    <n v="2.3219999999999974"/>
  </r>
  <r>
    <n v="8116"/>
    <s v="CA-2014-101014"/>
    <x v="3"/>
    <x v="635"/>
    <d v="2014-09-05T00:00:00"/>
    <s v="Standard Class"/>
    <s v="RW-19540"/>
    <s v="Rick Wilson"/>
    <x v="1"/>
    <x v="0"/>
    <s v="Los Angeles"/>
    <x v="1"/>
    <n v="90049"/>
    <x v="1"/>
    <s v="FUR-FU-10003374"/>
    <x v="0"/>
    <x v="5"/>
    <x v="1798"/>
    <n v="148.02000000000001"/>
    <n v="3"/>
    <n v="0"/>
    <n v="41.445600000000013"/>
  </r>
  <r>
    <n v="8117"/>
    <s v="CA-2014-105543"/>
    <x v="3"/>
    <x v="221"/>
    <d v="2014-11-25T00:00:00"/>
    <s v="Same Day"/>
    <s v="BG-11695"/>
    <s v="Brooke Gillingham"/>
    <x v="1"/>
    <x v="0"/>
    <s v="Garden City"/>
    <x v="41"/>
    <n v="67846"/>
    <x v="2"/>
    <s v="OFF-ST-10003123"/>
    <x v="1"/>
    <x v="4"/>
    <x v="1268"/>
    <n v="33.29"/>
    <n v="1"/>
    <n v="0"/>
    <n v="7.9895999999999994"/>
  </r>
  <r>
    <n v="8118"/>
    <s v="US-2014-113201"/>
    <x v="3"/>
    <x v="160"/>
    <d v="2014-07-06T00:00:00"/>
    <s v="Standard Class"/>
    <s v="TT-21220"/>
    <s v="Thomas Thornton"/>
    <x v="0"/>
    <x v="0"/>
    <s v="Los Angeles"/>
    <x v="1"/>
    <n v="90045"/>
    <x v="1"/>
    <s v="OFF-PA-10000675"/>
    <x v="1"/>
    <x v="10"/>
    <x v="1106"/>
    <n v="204.95000000000002"/>
    <n v="5"/>
    <n v="0"/>
    <n v="100.4255"/>
  </r>
  <r>
    <n v="8119"/>
    <s v="US-2014-106551"/>
    <x v="3"/>
    <x v="847"/>
    <d v="2014-07-28T00:00:00"/>
    <s v="Standard Class"/>
    <s v="EB-13930"/>
    <s v="Eric Barreto"/>
    <x v="0"/>
    <x v="0"/>
    <s v="Chicago"/>
    <x v="10"/>
    <n v="60653"/>
    <x v="2"/>
    <s v="FUR-CH-10004997"/>
    <x v="0"/>
    <x v="1"/>
    <x v="494"/>
    <n v="526.34399999999994"/>
    <n v="4"/>
    <n v="0.3"/>
    <n v="-75.191999999999979"/>
  </r>
  <r>
    <n v="8120"/>
    <s v="CA-2013-116722"/>
    <x v="0"/>
    <x v="583"/>
    <d v="2013-11-17T00:00:00"/>
    <s v="Standard Class"/>
    <s v="LP-17080"/>
    <s v="Liz Pelletier"/>
    <x v="0"/>
    <x v="0"/>
    <s v="San Francisco"/>
    <x v="1"/>
    <n v="94110"/>
    <x v="1"/>
    <s v="FUR-FU-10001934"/>
    <x v="0"/>
    <x v="5"/>
    <x v="107"/>
    <n v="41.96"/>
    <n v="2"/>
    <n v="0"/>
    <n v="10.909600000000001"/>
  </r>
  <r>
    <n v="8121"/>
    <s v="CA-2013-116722"/>
    <x v="0"/>
    <x v="583"/>
    <d v="2013-11-17T00:00:00"/>
    <s v="Standard Class"/>
    <s v="LP-17080"/>
    <s v="Liz Pelletier"/>
    <x v="0"/>
    <x v="0"/>
    <s v="San Francisco"/>
    <x v="1"/>
    <n v="94110"/>
    <x v="1"/>
    <s v="FUR-CH-10004997"/>
    <x v="0"/>
    <x v="1"/>
    <x v="494"/>
    <n v="451.15199999999993"/>
    <n v="3"/>
    <n v="0.2"/>
    <n v="0"/>
  </r>
  <r>
    <n v="8122"/>
    <s v="CA-2013-116722"/>
    <x v="0"/>
    <x v="583"/>
    <d v="2013-11-17T00:00:00"/>
    <s v="Standard Class"/>
    <s v="LP-17080"/>
    <s v="Liz Pelletier"/>
    <x v="0"/>
    <x v="0"/>
    <s v="San Francisco"/>
    <x v="1"/>
    <n v="94110"/>
    <x v="1"/>
    <s v="OFF-BI-10001890"/>
    <x v="1"/>
    <x v="8"/>
    <x v="174"/>
    <n v="31.504000000000005"/>
    <n v="11"/>
    <n v="0.2"/>
    <n v="11.026399999999999"/>
  </r>
  <r>
    <n v="8123"/>
    <s v="CA-2011-138128"/>
    <x v="2"/>
    <x v="337"/>
    <d v="2011-12-15T00:00:00"/>
    <s v="Standard Class"/>
    <s v="FP-14320"/>
    <s v="Frank Preis"/>
    <x v="0"/>
    <x v="0"/>
    <s v="Philadelphia"/>
    <x v="9"/>
    <n v="19134"/>
    <x v="3"/>
    <s v="OFF-EN-10002500"/>
    <x v="1"/>
    <x v="12"/>
    <x v="118"/>
    <n v="30.672000000000001"/>
    <n v="3"/>
    <n v="0.2"/>
    <n v="9.5850000000000009"/>
  </r>
  <r>
    <n v="8124"/>
    <s v="CA-2011-138128"/>
    <x v="2"/>
    <x v="337"/>
    <d v="2011-12-15T00:00:00"/>
    <s v="Standard Class"/>
    <s v="FP-14320"/>
    <s v="Frank Preis"/>
    <x v="0"/>
    <x v="0"/>
    <s v="Philadelphia"/>
    <x v="9"/>
    <n v="19134"/>
    <x v="3"/>
    <s v="TEC-CO-10001766"/>
    <x v="2"/>
    <x v="16"/>
    <x v="1058"/>
    <n v="1079.9759999999999"/>
    <n v="4"/>
    <n v="0.4"/>
    <n v="125.99719999999991"/>
  </r>
  <r>
    <n v="8125"/>
    <s v="US-2014-150070"/>
    <x v="3"/>
    <x v="210"/>
    <d v="2014-09-13T00:00:00"/>
    <s v="Standard Class"/>
    <s v="JA-15970"/>
    <s v="Joseph Airdo"/>
    <x v="0"/>
    <x v="0"/>
    <s v="Modesto"/>
    <x v="1"/>
    <n v="95351"/>
    <x v="1"/>
    <s v="FUR-CH-10004860"/>
    <x v="0"/>
    <x v="1"/>
    <x v="210"/>
    <n v="161.56800000000001"/>
    <n v="2"/>
    <n v="0.2"/>
    <n v="-28.274400000000021"/>
  </r>
  <r>
    <n v="8126"/>
    <s v="CA-2012-137064"/>
    <x v="1"/>
    <x v="525"/>
    <d v="2012-02-13T00:00:00"/>
    <s v="Standard Class"/>
    <s v="TS-21655"/>
    <s v="Trudy Schmidt"/>
    <x v="0"/>
    <x v="0"/>
    <s v="Houston"/>
    <x v="5"/>
    <n v="77070"/>
    <x v="2"/>
    <s v="OFF-BI-10002049"/>
    <x v="1"/>
    <x v="8"/>
    <x v="758"/>
    <n v="2.9339999999999993"/>
    <n v="3"/>
    <n v="0.8"/>
    <n v="-4.9878000000000018"/>
  </r>
  <r>
    <n v="8127"/>
    <s v="CA-2012-137064"/>
    <x v="1"/>
    <x v="525"/>
    <d v="2012-02-13T00:00:00"/>
    <s v="Standard Class"/>
    <s v="TS-21655"/>
    <s v="Trudy Schmidt"/>
    <x v="0"/>
    <x v="0"/>
    <s v="Houston"/>
    <x v="5"/>
    <n v="77070"/>
    <x v="2"/>
    <s v="TEC-AC-10003499"/>
    <x v="2"/>
    <x v="11"/>
    <x v="103"/>
    <n v="18.528000000000002"/>
    <n v="2"/>
    <n v="0.2"/>
    <n v="4.4004000000000003"/>
  </r>
  <r>
    <n v="8128"/>
    <s v="CA-2012-137064"/>
    <x v="1"/>
    <x v="525"/>
    <d v="2012-02-13T00:00:00"/>
    <s v="Standard Class"/>
    <s v="TS-21655"/>
    <s v="Trudy Schmidt"/>
    <x v="0"/>
    <x v="0"/>
    <s v="Houston"/>
    <x v="5"/>
    <n v="77070"/>
    <x v="2"/>
    <s v="OFF-ST-10003470"/>
    <x v="1"/>
    <x v="4"/>
    <x v="1339"/>
    <n v="670.75200000000007"/>
    <n v="3"/>
    <n v="0.2"/>
    <n v="-125.76600000000005"/>
  </r>
  <r>
    <n v="8129"/>
    <s v="CA-2014-157350"/>
    <x v="3"/>
    <x v="775"/>
    <d v="2014-09-02T00:00:00"/>
    <s v="Standard Class"/>
    <s v="DP-13000"/>
    <s v="Darren Powers"/>
    <x v="0"/>
    <x v="0"/>
    <s v="Chicago"/>
    <x v="10"/>
    <n v="60610"/>
    <x v="2"/>
    <s v="FUR-FU-10000222"/>
    <x v="0"/>
    <x v="5"/>
    <x v="591"/>
    <n v="64.959999999999994"/>
    <n v="5"/>
    <n v="0.6"/>
    <n v="-43.847999999999985"/>
  </r>
  <r>
    <n v="8130"/>
    <s v="CA-2011-127866"/>
    <x v="2"/>
    <x v="836"/>
    <d v="2011-07-23T00:00:00"/>
    <s v="First Class"/>
    <s v="JD-15895"/>
    <s v="Jonathan Doherty"/>
    <x v="1"/>
    <x v="0"/>
    <s v="Riverside"/>
    <x v="1"/>
    <n v="92503"/>
    <x v="1"/>
    <s v="TEC-AC-10000023"/>
    <x v="2"/>
    <x v="11"/>
    <x v="900"/>
    <n v="41.94"/>
    <n v="2"/>
    <n v="0"/>
    <n v="15.098399999999998"/>
  </r>
  <r>
    <n v="8131"/>
    <s v="CA-2011-127866"/>
    <x v="2"/>
    <x v="836"/>
    <d v="2011-07-23T00:00:00"/>
    <s v="First Class"/>
    <s v="JD-15895"/>
    <s v="Jonathan Doherty"/>
    <x v="1"/>
    <x v="0"/>
    <s v="Riverside"/>
    <x v="1"/>
    <n v="92503"/>
    <x v="1"/>
    <s v="OFF-PA-10003971"/>
    <x v="1"/>
    <x v="10"/>
    <x v="1272"/>
    <n v="11.96"/>
    <n v="2"/>
    <n v="0"/>
    <n v="5.8604000000000003"/>
  </r>
  <r>
    <n v="8132"/>
    <s v="CA-2011-127866"/>
    <x v="2"/>
    <x v="836"/>
    <d v="2011-07-23T00:00:00"/>
    <s v="First Class"/>
    <s v="JD-15895"/>
    <s v="Jonathan Doherty"/>
    <x v="1"/>
    <x v="0"/>
    <s v="Riverside"/>
    <x v="1"/>
    <n v="92503"/>
    <x v="1"/>
    <s v="OFF-AR-10003481"/>
    <x v="1"/>
    <x v="6"/>
    <x v="1591"/>
    <n v="13.12"/>
    <n v="4"/>
    <n v="0"/>
    <n v="3.8047999999999984"/>
  </r>
  <r>
    <n v="8133"/>
    <s v="CA-2011-127866"/>
    <x v="2"/>
    <x v="836"/>
    <d v="2011-07-23T00:00:00"/>
    <s v="First Class"/>
    <s v="JD-15895"/>
    <s v="Jonathan Doherty"/>
    <x v="1"/>
    <x v="0"/>
    <s v="Riverside"/>
    <x v="1"/>
    <n v="92503"/>
    <x v="1"/>
    <s v="OFF-ST-10001490"/>
    <x v="1"/>
    <x v="4"/>
    <x v="513"/>
    <n v="535.41"/>
    <n v="3"/>
    <n v="0"/>
    <n v="160.62299999999993"/>
  </r>
  <r>
    <n v="8134"/>
    <s v="CA-2012-131352"/>
    <x v="1"/>
    <x v="1049"/>
    <d v="2012-10-13T00:00:00"/>
    <s v="Standard Class"/>
    <s v="GH-14485"/>
    <s v="Gene Hale"/>
    <x v="1"/>
    <x v="0"/>
    <s v="Dallas"/>
    <x v="5"/>
    <n v="75081"/>
    <x v="2"/>
    <s v="FUR-FU-10003708"/>
    <x v="0"/>
    <x v="5"/>
    <x v="71"/>
    <n v="72.78"/>
    <n v="3"/>
    <n v="0.6"/>
    <n v="-70.960499999999996"/>
  </r>
  <r>
    <n v="8135"/>
    <s v="CA-2012-121776"/>
    <x v="1"/>
    <x v="1130"/>
    <d v="2012-02-21T00:00:00"/>
    <s v="Standard Class"/>
    <s v="RD-19585"/>
    <s v="Rob Dowd"/>
    <x v="0"/>
    <x v="0"/>
    <s v="Los Angeles"/>
    <x v="1"/>
    <n v="90008"/>
    <x v="1"/>
    <s v="OFF-PA-10001970"/>
    <x v="1"/>
    <x v="10"/>
    <x v="311"/>
    <n v="36.839999999999996"/>
    <n v="3"/>
    <n v="0"/>
    <n v="17.314799999999998"/>
  </r>
  <r>
    <n v="8136"/>
    <s v="CA-2012-121776"/>
    <x v="1"/>
    <x v="1130"/>
    <d v="2012-02-21T00:00:00"/>
    <s v="Standard Class"/>
    <s v="RD-19585"/>
    <s v="Rob Dowd"/>
    <x v="0"/>
    <x v="0"/>
    <s v="Los Angeles"/>
    <x v="1"/>
    <n v="90008"/>
    <x v="1"/>
    <s v="OFF-LA-10002762"/>
    <x v="1"/>
    <x v="2"/>
    <x v="49"/>
    <n v="87.71"/>
    <n v="7"/>
    <n v="0"/>
    <n v="41.223699999999994"/>
  </r>
  <r>
    <n v="8137"/>
    <s v="CA-2013-118073"/>
    <x v="0"/>
    <x v="399"/>
    <d v="2013-08-17T00:00:00"/>
    <s v="Standard Class"/>
    <s v="CS-12490"/>
    <s v="Cindy Schnelling"/>
    <x v="1"/>
    <x v="0"/>
    <s v="Lakeland"/>
    <x v="2"/>
    <n v="33801"/>
    <x v="0"/>
    <s v="FUR-TA-10002533"/>
    <x v="0"/>
    <x v="3"/>
    <x v="274"/>
    <n v="562.29250000000013"/>
    <n v="7"/>
    <n v="0.45"/>
    <n v="-255.58750000000009"/>
  </r>
  <r>
    <n v="8138"/>
    <s v="CA-2011-103219"/>
    <x v="2"/>
    <x v="187"/>
    <d v="2011-11-13T00:00:00"/>
    <s v="Standard Class"/>
    <s v="BF-11215"/>
    <s v="Benjamin Farhat"/>
    <x v="2"/>
    <x v="0"/>
    <s v="New York City"/>
    <x v="15"/>
    <n v="10035"/>
    <x v="3"/>
    <s v="FUR-FU-10004091"/>
    <x v="0"/>
    <x v="5"/>
    <x v="954"/>
    <n v="56.52"/>
    <n v="9"/>
    <n v="0"/>
    <n v="21.477600000000002"/>
  </r>
  <r>
    <n v="8139"/>
    <s v="CA-2013-102561"/>
    <x v="0"/>
    <x v="427"/>
    <d v="2013-07-23T00:00:00"/>
    <s v="Standard Class"/>
    <s v="NK-18490"/>
    <s v="Neil Knudson"/>
    <x v="2"/>
    <x v="0"/>
    <s v="Philadelphia"/>
    <x v="9"/>
    <n v="19140"/>
    <x v="3"/>
    <s v="OFF-AR-10001545"/>
    <x v="1"/>
    <x v="6"/>
    <x v="812"/>
    <n v="11.264000000000001"/>
    <n v="8"/>
    <n v="0.2"/>
    <n v="1.2671999999999994"/>
  </r>
  <r>
    <n v="8140"/>
    <s v="CA-2013-102561"/>
    <x v="0"/>
    <x v="427"/>
    <d v="2013-07-23T00:00:00"/>
    <s v="Standard Class"/>
    <s v="NK-18490"/>
    <s v="Neil Knudson"/>
    <x v="2"/>
    <x v="0"/>
    <s v="Philadelphia"/>
    <x v="9"/>
    <n v="19140"/>
    <x v="3"/>
    <s v="OFF-ST-10001476"/>
    <x v="1"/>
    <x v="4"/>
    <x v="827"/>
    <n v="284.08000000000004"/>
    <n v="10"/>
    <n v="0.2"/>
    <n v="24.856999999999999"/>
  </r>
  <r>
    <n v="8141"/>
    <s v="CA-2013-102561"/>
    <x v="0"/>
    <x v="427"/>
    <d v="2013-07-23T00:00:00"/>
    <s v="Standard Class"/>
    <s v="NK-18490"/>
    <s v="Neil Knudson"/>
    <x v="2"/>
    <x v="0"/>
    <s v="Philadelphia"/>
    <x v="9"/>
    <n v="19140"/>
    <x v="3"/>
    <s v="OFF-PA-10004971"/>
    <x v="1"/>
    <x v="10"/>
    <x v="604"/>
    <n v="18.496000000000002"/>
    <n v="4"/>
    <n v="0.2"/>
    <n v="6.7048000000000005"/>
  </r>
  <r>
    <n v="8142"/>
    <s v="CA-2013-100993"/>
    <x v="0"/>
    <x v="473"/>
    <d v="2013-02-10T00:00:00"/>
    <s v="Standard Class"/>
    <s v="AZ-10750"/>
    <s v="Annie Zypern"/>
    <x v="0"/>
    <x v="0"/>
    <s v="San Diego"/>
    <x v="1"/>
    <n v="92037"/>
    <x v="1"/>
    <s v="OFF-LA-10003223"/>
    <x v="1"/>
    <x v="2"/>
    <x v="602"/>
    <n v="14.73"/>
    <n v="3"/>
    <n v="0"/>
    <n v="7.2176999999999998"/>
  </r>
  <r>
    <n v="8143"/>
    <s v="CA-2013-100993"/>
    <x v="0"/>
    <x v="473"/>
    <d v="2013-02-10T00:00:00"/>
    <s v="Standard Class"/>
    <s v="AZ-10750"/>
    <s v="Annie Zypern"/>
    <x v="0"/>
    <x v="0"/>
    <s v="San Diego"/>
    <x v="1"/>
    <n v="92037"/>
    <x v="1"/>
    <s v="OFF-ST-10004340"/>
    <x v="1"/>
    <x v="4"/>
    <x v="809"/>
    <n v="186.54"/>
    <n v="3"/>
    <n v="0"/>
    <n v="50.365800000000007"/>
  </r>
  <r>
    <n v="8144"/>
    <s v="CA-2013-100993"/>
    <x v="0"/>
    <x v="473"/>
    <d v="2013-02-10T00:00:00"/>
    <s v="Standard Class"/>
    <s v="AZ-10750"/>
    <s v="Annie Zypern"/>
    <x v="0"/>
    <x v="0"/>
    <s v="San Diego"/>
    <x v="1"/>
    <n v="92037"/>
    <x v="1"/>
    <s v="FUR-TA-10001095"/>
    <x v="0"/>
    <x v="3"/>
    <x v="611"/>
    <n v="557.72799999999995"/>
    <n v="4"/>
    <n v="0.2"/>
    <n v="6.9715999999999951"/>
  </r>
  <r>
    <n v="8145"/>
    <s v="CA-2013-100993"/>
    <x v="0"/>
    <x v="473"/>
    <d v="2013-02-10T00:00:00"/>
    <s v="Standard Class"/>
    <s v="AZ-10750"/>
    <s v="Annie Zypern"/>
    <x v="0"/>
    <x v="0"/>
    <s v="San Diego"/>
    <x v="1"/>
    <n v="92037"/>
    <x v="1"/>
    <s v="TEC-PH-10001448"/>
    <x v="2"/>
    <x v="7"/>
    <x v="140"/>
    <n v="159.96800000000002"/>
    <n v="4"/>
    <n v="0.2"/>
    <n v="-31.993600000000029"/>
  </r>
  <r>
    <n v="8146"/>
    <s v="US-2011-112949"/>
    <x v="2"/>
    <x v="886"/>
    <d v="2011-06-27T00:00:00"/>
    <s v="Standard Class"/>
    <s v="Co-12640"/>
    <s v="Corey-Lock"/>
    <x v="0"/>
    <x v="0"/>
    <s v="Lawton"/>
    <x v="26"/>
    <n v="73505"/>
    <x v="2"/>
    <s v="OFF-AP-10001005"/>
    <x v="1"/>
    <x v="9"/>
    <x v="1131"/>
    <n v="471.90000000000003"/>
    <n v="6"/>
    <n v="0"/>
    <n v="155.72699999999998"/>
  </r>
  <r>
    <n v="8147"/>
    <s v="US-2011-112949"/>
    <x v="2"/>
    <x v="886"/>
    <d v="2011-06-27T00:00:00"/>
    <s v="Standard Class"/>
    <s v="Co-12640"/>
    <s v="Corey-Lock"/>
    <x v="0"/>
    <x v="0"/>
    <s v="Lawton"/>
    <x v="26"/>
    <n v="73505"/>
    <x v="2"/>
    <s v="OFF-AR-10003469"/>
    <x v="1"/>
    <x v="6"/>
    <x v="1249"/>
    <n v="3.52"/>
    <n v="2"/>
    <n v="0"/>
    <n v="1.6896"/>
  </r>
  <r>
    <n v="8148"/>
    <s v="US-2014-146822"/>
    <x v="3"/>
    <x v="255"/>
    <d v="2014-06-15T00:00:00"/>
    <s v="Standard Class"/>
    <s v="AG-10675"/>
    <s v="Anna Gayman"/>
    <x v="0"/>
    <x v="0"/>
    <s v="Salem"/>
    <x v="17"/>
    <n v="24153"/>
    <x v="0"/>
    <s v="OFF-PA-10000249"/>
    <x v="1"/>
    <x v="10"/>
    <x v="33"/>
    <n v="49.12"/>
    <n v="4"/>
    <n v="0"/>
    <n v="23.086399999999998"/>
  </r>
  <r>
    <n v="8149"/>
    <s v="US-2013-131058"/>
    <x v="0"/>
    <x v="797"/>
    <d v="2014-01-01T00:00:00"/>
    <s v="Standard Class"/>
    <s v="EM-14140"/>
    <s v="Eugene Moren"/>
    <x v="2"/>
    <x v="0"/>
    <s v="Santa Ana"/>
    <x v="1"/>
    <n v="92704"/>
    <x v="1"/>
    <s v="OFF-LA-10001613"/>
    <x v="1"/>
    <x v="2"/>
    <x v="736"/>
    <n v="20.16"/>
    <n v="7"/>
    <n v="0"/>
    <n v="9.8783999999999992"/>
  </r>
  <r>
    <n v="8150"/>
    <s v="CA-2011-167997"/>
    <x v="2"/>
    <x v="755"/>
    <d v="2011-01-30T00:00:00"/>
    <s v="First Class"/>
    <s v="CA-11965"/>
    <s v="Carol Adams"/>
    <x v="1"/>
    <x v="0"/>
    <s v="Rapid City"/>
    <x v="44"/>
    <n v="57701"/>
    <x v="2"/>
    <s v="OFF-BI-10001758"/>
    <x v="1"/>
    <x v="8"/>
    <x v="935"/>
    <n v="10.68"/>
    <n v="2"/>
    <n v="0"/>
    <n v="5.0195999999999996"/>
  </r>
  <r>
    <n v="8151"/>
    <s v="CA-2011-167997"/>
    <x v="2"/>
    <x v="755"/>
    <d v="2011-01-30T00:00:00"/>
    <s v="First Class"/>
    <s v="CA-11965"/>
    <s v="Carol Adams"/>
    <x v="1"/>
    <x v="0"/>
    <s v="Rapid City"/>
    <x v="44"/>
    <n v="57701"/>
    <x v="2"/>
    <s v="FUR-BO-10004409"/>
    <x v="0"/>
    <x v="0"/>
    <x v="625"/>
    <n v="141.96"/>
    <n v="2"/>
    <n v="0"/>
    <n v="39.748800000000003"/>
  </r>
  <r>
    <n v="8152"/>
    <s v="CA-2014-140151"/>
    <x v="3"/>
    <x v="721"/>
    <d v="2014-03-26T00:00:00"/>
    <s v="First Class"/>
    <s v="RB-19360"/>
    <s v="Raymond Buch"/>
    <x v="0"/>
    <x v="0"/>
    <s v="Seattle"/>
    <x v="4"/>
    <n v="98115"/>
    <x v="1"/>
    <s v="OFF-ST-10001558"/>
    <x v="1"/>
    <x v="4"/>
    <x v="712"/>
    <n v="32.479999999999997"/>
    <n v="2"/>
    <n v="0"/>
    <n v="4.8719999999999999"/>
  </r>
  <r>
    <n v="8153"/>
    <s v="CA-2014-140151"/>
    <x v="3"/>
    <x v="721"/>
    <d v="2014-03-26T00:00:00"/>
    <s v="First Class"/>
    <s v="RB-19360"/>
    <s v="Raymond Buch"/>
    <x v="0"/>
    <x v="0"/>
    <s v="Seattle"/>
    <x v="4"/>
    <n v="98115"/>
    <x v="1"/>
    <s v="OFF-PA-10002986"/>
    <x v="1"/>
    <x v="10"/>
    <x v="477"/>
    <n v="20.04"/>
    <n v="3"/>
    <n v="0"/>
    <n v="9.6191999999999993"/>
  </r>
  <r>
    <n v="8154"/>
    <s v="CA-2014-140151"/>
    <x v="3"/>
    <x v="721"/>
    <d v="2014-03-26T00:00:00"/>
    <s v="First Class"/>
    <s v="RB-19360"/>
    <s v="Raymond Buch"/>
    <x v="0"/>
    <x v="0"/>
    <s v="Seattle"/>
    <x v="4"/>
    <n v="98115"/>
    <x v="1"/>
    <s v="TEC-CO-10004722"/>
    <x v="2"/>
    <x v="16"/>
    <x v="1365"/>
    <n v="13999.96"/>
    <n v="4"/>
    <n v="0"/>
    <n v="6719.9807999999994"/>
  </r>
  <r>
    <n v="8155"/>
    <s v="US-2014-143770"/>
    <x v="3"/>
    <x v="177"/>
    <d v="2014-03-25T00:00:00"/>
    <s v="Standard Class"/>
    <s v="RD-19720"/>
    <s v="Roger Demir"/>
    <x v="0"/>
    <x v="0"/>
    <s v="Middletown"/>
    <x v="29"/>
    <n v="6457"/>
    <x v="3"/>
    <s v="TEC-AC-10002842"/>
    <x v="2"/>
    <x v="11"/>
    <x v="1176"/>
    <n v="238"/>
    <n v="2"/>
    <n v="0"/>
    <n v="38.080000000000013"/>
  </r>
  <r>
    <n v="8156"/>
    <s v="US-2014-143770"/>
    <x v="3"/>
    <x v="177"/>
    <d v="2014-03-25T00:00:00"/>
    <s v="Standard Class"/>
    <s v="RD-19720"/>
    <s v="Roger Demir"/>
    <x v="0"/>
    <x v="0"/>
    <s v="Middletown"/>
    <x v="29"/>
    <n v="6457"/>
    <x v="3"/>
    <s v="OFF-PA-10001125"/>
    <x v="1"/>
    <x v="10"/>
    <x v="1012"/>
    <n v="61.96"/>
    <n v="2"/>
    <n v="0"/>
    <n v="27.881999999999998"/>
  </r>
  <r>
    <n v="8157"/>
    <s v="CA-2013-131296"/>
    <x v="0"/>
    <x v="964"/>
    <d v="2013-10-10T00:00:00"/>
    <s v="Standard Class"/>
    <s v="MS-17830"/>
    <s v="Melanie Seite"/>
    <x v="0"/>
    <x v="0"/>
    <s v="Baltimore"/>
    <x v="39"/>
    <n v="21215"/>
    <x v="3"/>
    <s v="FUR-TA-10002622"/>
    <x v="0"/>
    <x v="3"/>
    <x v="960"/>
    <n v="239.37199999999996"/>
    <n v="2"/>
    <n v="0.3"/>
    <n v="-23.93719999999999"/>
  </r>
  <r>
    <n v="8158"/>
    <s v="CA-2013-103464"/>
    <x v="0"/>
    <x v="741"/>
    <d v="2013-11-23T00:00:00"/>
    <s v="Standard Class"/>
    <s v="PG-18820"/>
    <s v="Patrick Gardner"/>
    <x v="0"/>
    <x v="0"/>
    <s v="San Diego"/>
    <x v="1"/>
    <n v="92105"/>
    <x v="1"/>
    <s v="TEC-AC-10002842"/>
    <x v="2"/>
    <x v="11"/>
    <x v="1176"/>
    <n v="595"/>
    <n v="5"/>
    <n v="0"/>
    <n v="95.200000000000031"/>
  </r>
  <r>
    <n v="8159"/>
    <s v="CA-2014-136238"/>
    <x v="3"/>
    <x v="377"/>
    <d v="2015-01-02T00:00:00"/>
    <s v="Standard Class"/>
    <s v="KB-16240"/>
    <s v="Karen Bern"/>
    <x v="1"/>
    <x v="0"/>
    <s v="Odessa"/>
    <x v="5"/>
    <n v="79762"/>
    <x v="2"/>
    <s v="OFF-PA-10004285"/>
    <x v="1"/>
    <x v="10"/>
    <x v="1259"/>
    <n v="16.032"/>
    <n v="3"/>
    <n v="0.2"/>
    <n v="5.6111999999999993"/>
  </r>
  <r>
    <n v="8160"/>
    <s v="CA-2013-120803"/>
    <x v="0"/>
    <x v="1185"/>
    <d v="2013-03-14T00:00:00"/>
    <s v="Standard Class"/>
    <s v="RB-19465"/>
    <s v="Rick Bensley"/>
    <x v="2"/>
    <x v="0"/>
    <s v="Milford"/>
    <x v="29"/>
    <n v="6460"/>
    <x v="3"/>
    <s v="TEC-AC-10004469"/>
    <x v="2"/>
    <x v="11"/>
    <x v="238"/>
    <n v="199.75"/>
    <n v="5"/>
    <n v="0"/>
    <n v="87.890000000000015"/>
  </r>
  <r>
    <n v="8161"/>
    <s v="CA-2013-134138"/>
    <x v="0"/>
    <x v="595"/>
    <d v="2013-02-20T00:00:00"/>
    <s v="Standard Class"/>
    <s v="JD-15790"/>
    <s v="John Dryer"/>
    <x v="0"/>
    <x v="0"/>
    <s v="Belleville"/>
    <x v="30"/>
    <n v="7109"/>
    <x v="3"/>
    <s v="FUR-CH-10001545"/>
    <x v="0"/>
    <x v="1"/>
    <x v="1737"/>
    <n v="227.96"/>
    <n v="2"/>
    <n v="0"/>
    <n v="36.473600000000005"/>
  </r>
  <r>
    <n v="8162"/>
    <s v="CA-2012-120915"/>
    <x v="1"/>
    <x v="694"/>
    <d v="2012-10-03T00:00:00"/>
    <s v="Second Class"/>
    <s v="JJ-15445"/>
    <s v="Jennifer Jackson"/>
    <x v="0"/>
    <x v="0"/>
    <s v="New York City"/>
    <x v="15"/>
    <n v="10035"/>
    <x v="3"/>
    <s v="OFF-AP-10002578"/>
    <x v="1"/>
    <x v="9"/>
    <x v="409"/>
    <n v="293.52"/>
    <n v="6"/>
    <n v="0"/>
    <n v="76.315200000000004"/>
  </r>
  <r>
    <n v="8163"/>
    <s v="CA-2012-120915"/>
    <x v="1"/>
    <x v="694"/>
    <d v="2012-10-03T00:00:00"/>
    <s v="Second Class"/>
    <s v="JJ-15445"/>
    <s v="Jennifer Jackson"/>
    <x v="0"/>
    <x v="0"/>
    <s v="New York City"/>
    <x v="15"/>
    <n v="10035"/>
    <x v="3"/>
    <s v="TEC-PH-10003012"/>
    <x v="2"/>
    <x v="7"/>
    <x v="344"/>
    <n v="307.98"/>
    <n v="2"/>
    <n v="0"/>
    <n v="89.314199999999971"/>
  </r>
  <r>
    <n v="8164"/>
    <s v="CA-2012-168207"/>
    <x v="1"/>
    <x v="121"/>
    <d v="2012-11-06T00:00:00"/>
    <s v="Standard Class"/>
    <s v="LT-17110"/>
    <s v="Liz Thompson"/>
    <x v="0"/>
    <x v="0"/>
    <s v="San Diego"/>
    <x v="1"/>
    <n v="92105"/>
    <x v="1"/>
    <s v="FUR-FU-10004909"/>
    <x v="0"/>
    <x v="5"/>
    <x v="1348"/>
    <n v="96.960000000000008"/>
    <n v="6"/>
    <n v="0"/>
    <n v="33.935999999999993"/>
  </r>
  <r>
    <n v="8165"/>
    <s v="CA-2012-168207"/>
    <x v="1"/>
    <x v="121"/>
    <d v="2012-11-06T00:00:00"/>
    <s v="Standard Class"/>
    <s v="LT-17110"/>
    <s v="Liz Thompson"/>
    <x v="0"/>
    <x v="0"/>
    <s v="San Diego"/>
    <x v="1"/>
    <n v="92105"/>
    <x v="1"/>
    <s v="OFF-BI-10001524"/>
    <x v="1"/>
    <x v="8"/>
    <x v="298"/>
    <n v="117.48800000000001"/>
    <n v="7"/>
    <n v="0.2"/>
    <n v="41.120799999999988"/>
  </r>
  <r>
    <n v="8166"/>
    <s v="CA-2012-168207"/>
    <x v="1"/>
    <x v="121"/>
    <d v="2012-11-06T00:00:00"/>
    <s v="Standard Class"/>
    <s v="LT-17110"/>
    <s v="Liz Thompson"/>
    <x v="0"/>
    <x v="0"/>
    <s v="San Diego"/>
    <x v="1"/>
    <n v="92105"/>
    <x v="1"/>
    <s v="OFF-BI-10003355"/>
    <x v="1"/>
    <x v="8"/>
    <x v="586"/>
    <n v="11.952000000000002"/>
    <n v="3"/>
    <n v="0.2"/>
    <n v="4.1832000000000003"/>
  </r>
  <r>
    <n v="8167"/>
    <s v="CA-2012-168207"/>
    <x v="1"/>
    <x v="121"/>
    <d v="2012-11-06T00:00:00"/>
    <s v="Standard Class"/>
    <s v="LT-17110"/>
    <s v="Liz Thompson"/>
    <x v="0"/>
    <x v="0"/>
    <s v="San Diego"/>
    <x v="1"/>
    <n v="92105"/>
    <x v="1"/>
    <s v="FUR-BO-10004357"/>
    <x v="0"/>
    <x v="0"/>
    <x v="1349"/>
    <n v="512.49900000000002"/>
    <n v="3"/>
    <n v="0.15"/>
    <n v="-30.147000000000048"/>
  </r>
  <r>
    <n v="8168"/>
    <s v="CA-2013-144148"/>
    <x v="0"/>
    <x v="995"/>
    <d v="2013-08-06T00:00:00"/>
    <s v="Standard Class"/>
    <s v="AH-10690"/>
    <s v="Anna Häberlin"/>
    <x v="1"/>
    <x v="0"/>
    <s v="San Francisco"/>
    <x v="1"/>
    <n v="94122"/>
    <x v="1"/>
    <s v="FUR-TA-10002774"/>
    <x v="0"/>
    <x v="3"/>
    <x v="579"/>
    <n v="863.12800000000004"/>
    <n v="7"/>
    <n v="0.2"/>
    <n v="-32.367300000000085"/>
  </r>
  <r>
    <n v="8169"/>
    <s v="CA-2014-107174"/>
    <x v="3"/>
    <x v="44"/>
    <d v="2014-11-14T00:00:00"/>
    <s v="Standard Class"/>
    <s v="AB-10060"/>
    <s v="Adam Bellavance"/>
    <x v="2"/>
    <x v="0"/>
    <s v="Seattle"/>
    <x v="4"/>
    <n v="98105"/>
    <x v="1"/>
    <s v="FUR-TA-10004575"/>
    <x v="0"/>
    <x v="3"/>
    <x v="306"/>
    <n v="2036.8600000000001"/>
    <n v="7"/>
    <n v="0"/>
    <n v="366.63479999999993"/>
  </r>
  <r>
    <n v="8170"/>
    <s v="CA-2014-107174"/>
    <x v="3"/>
    <x v="44"/>
    <d v="2014-11-14T00:00:00"/>
    <s v="Standard Class"/>
    <s v="AB-10060"/>
    <s v="Adam Bellavance"/>
    <x v="2"/>
    <x v="0"/>
    <s v="Seattle"/>
    <x v="4"/>
    <n v="98105"/>
    <x v="1"/>
    <s v="FUR-CH-10003312"/>
    <x v="0"/>
    <x v="1"/>
    <x v="296"/>
    <n v="449.56800000000004"/>
    <n v="2"/>
    <n v="0.2"/>
    <n v="-73.054800000000071"/>
  </r>
  <r>
    <n v="8171"/>
    <s v="CA-2014-107174"/>
    <x v="3"/>
    <x v="44"/>
    <d v="2014-11-14T00:00:00"/>
    <s v="Standard Class"/>
    <s v="AB-10060"/>
    <s v="Adam Bellavance"/>
    <x v="2"/>
    <x v="0"/>
    <s v="Seattle"/>
    <x v="4"/>
    <n v="98105"/>
    <x v="1"/>
    <s v="TEC-AC-10001465"/>
    <x v="2"/>
    <x v="11"/>
    <x v="473"/>
    <n v="108.96000000000001"/>
    <n v="3"/>
    <n v="0"/>
    <n v="32.687999999999988"/>
  </r>
  <r>
    <n v="8172"/>
    <s v="CA-2013-146150"/>
    <x v="0"/>
    <x v="1173"/>
    <d v="2013-02-19T00:00:00"/>
    <s v="Standard Class"/>
    <s v="FM-14380"/>
    <s v="Fred McMath"/>
    <x v="0"/>
    <x v="0"/>
    <s v="Jackson"/>
    <x v="35"/>
    <n v="39212"/>
    <x v="0"/>
    <s v="OFF-AR-10002240"/>
    <x v="1"/>
    <x v="6"/>
    <x v="962"/>
    <n v="264.18"/>
    <n v="7"/>
    <n v="0"/>
    <n v="68.686800000000005"/>
  </r>
  <r>
    <n v="8173"/>
    <s v="CA-2011-114125"/>
    <x v="2"/>
    <x v="868"/>
    <d v="2011-07-13T00:00:00"/>
    <s v="Standard Class"/>
    <s v="GH-14410"/>
    <s v="Gary Hansen"/>
    <x v="2"/>
    <x v="0"/>
    <s v="Los Angeles"/>
    <x v="1"/>
    <n v="90049"/>
    <x v="1"/>
    <s v="OFF-LA-10004559"/>
    <x v="1"/>
    <x v="2"/>
    <x v="1340"/>
    <n v="2.88"/>
    <n v="1"/>
    <n v="0"/>
    <n v="1.4112"/>
  </r>
  <r>
    <n v="8174"/>
    <s v="CA-2011-114125"/>
    <x v="2"/>
    <x v="868"/>
    <d v="2011-07-13T00:00:00"/>
    <s v="Standard Class"/>
    <s v="GH-14410"/>
    <s v="Gary Hansen"/>
    <x v="2"/>
    <x v="0"/>
    <s v="Los Angeles"/>
    <x v="1"/>
    <n v="90049"/>
    <x v="1"/>
    <s v="OFF-BI-10003291"/>
    <x v="1"/>
    <x v="8"/>
    <x v="44"/>
    <n v="41.904000000000003"/>
    <n v="6"/>
    <n v="0.2"/>
    <n v="14.142599999999996"/>
  </r>
  <r>
    <n v="8175"/>
    <s v="CA-2011-114125"/>
    <x v="2"/>
    <x v="868"/>
    <d v="2011-07-13T00:00:00"/>
    <s v="Standard Class"/>
    <s v="GH-14410"/>
    <s v="Gary Hansen"/>
    <x v="2"/>
    <x v="0"/>
    <s v="Los Angeles"/>
    <x v="1"/>
    <n v="90049"/>
    <x v="1"/>
    <s v="OFF-ST-10001505"/>
    <x v="1"/>
    <x v="4"/>
    <x v="1174"/>
    <n v="23.92"/>
    <n v="4"/>
    <n v="0"/>
    <n v="4.066399999999998"/>
  </r>
  <r>
    <n v="8176"/>
    <s v="CA-2013-114944"/>
    <x v="0"/>
    <x v="806"/>
    <d v="2013-02-04T00:00:00"/>
    <s v="Standard Class"/>
    <s v="HE-14800"/>
    <s v="Harold Engle"/>
    <x v="1"/>
    <x v="0"/>
    <s v="Chicago"/>
    <x v="10"/>
    <n v="60623"/>
    <x v="2"/>
    <s v="OFF-PA-10003892"/>
    <x v="1"/>
    <x v="10"/>
    <x v="62"/>
    <n v="156.512"/>
    <n v="4"/>
    <n v="0.2"/>
    <n v="52.822799999999987"/>
  </r>
  <r>
    <n v="8177"/>
    <s v="CA-2013-135965"/>
    <x v="0"/>
    <x v="897"/>
    <d v="2013-09-26T00:00:00"/>
    <s v="First Class"/>
    <s v="SZ-20035"/>
    <s v="Sam Zeldin"/>
    <x v="2"/>
    <x v="0"/>
    <s v="New York City"/>
    <x v="15"/>
    <n v="10035"/>
    <x v="3"/>
    <s v="OFF-ST-10002370"/>
    <x v="1"/>
    <x v="4"/>
    <x v="80"/>
    <n v="128.34"/>
    <n v="6"/>
    <n v="0"/>
    <n v="37.218599999999995"/>
  </r>
  <r>
    <n v="8178"/>
    <s v="CA-2014-149699"/>
    <x v="3"/>
    <x v="66"/>
    <d v="2014-12-25T00:00:00"/>
    <s v="First Class"/>
    <s v="CM-12115"/>
    <s v="Chad McGuire"/>
    <x v="0"/>
    <x v="0"/>
    <s v="Los Angeles"/>
    <x v="1"/>
    <n v="90008"/>
    <x v="1"/>
    <s v="TEC-AC-10000474"/>
    <x v="2"/>
    <x v="11"/>
    <x v="1501"/>
    <n v="474.95"/>
    <n v="5"/>
    <n v="0"/>
    <n v="142.48499999999993"/>
  </r>
  <r>
    <n v="8179"/>
    <s v="CA-2013-166429"/>
    <x v="0"/>
    <x v="476"/>
    <d v="2013-09-09T00:00:00"/>
    <s v="Standard Class"/>
    <s v="TG-21310"/>
    <s v="Toby Gnade"/>
    <x v="0"/>
    <x v="0"/>
    <s v="Des Moines"/>
    <x v="4"/>
    <n v="98198"/>
    <x v="1"/>
    <s v="TEC-CO-10002095"/>
    <x v="2"/>
    <x v="16"/>
    <x v="610"/>
    <n v="999.98"/>
    <n v="2"/>
    <n v="0"/>
    <n v="449.99099999999999"/>
  </r>
  <r>
    <n v="8180"/>
    <s v="CA-2012-112767"/>
    <x v="1"/>
    <x v="991"/>
    <d v="2012-08-06T00:00:00"/>
    <s v="Standard Class"/>
    <s v="DK-12985"/>
    <s v="Darren Koutras"/>
    <x v="0"/>
    <x v="0"/>
    <s v="Springfield"/>
    <x v="21"/>
    <n v="97477"/>
    <x v="1"/>
    <s v="FUR-TA-10003469"/>
    <x v="0"/>
    <x v="3"/>
    <x v="1564"/>
    <n v="277.5"/>
    <n v="4"/>
    <n v="0.5"/>
    <n v="-188.7"/>
  </r>
  <r>
    <n v="8181"/>
    <s v="CA-2012-119879"/>
    <x v="1"/>
    <x v="82"/>
    <d v="2012-11-25T00:00:00"/>
    <s v="Standard Class"/>
    <s v="SS-20410"/>
    <s v="Shahid Shariari"/>
    <x v="0"/>
    <x v="0"/>
    <s v="Philadelphia"/>
    <x v="9"/>
    <n v="19120"/>
    <x v="3"/>
    <s v="FUR-TA-10002958"/>
    <x v="0"/>
    <x v="3"/>
    <x v="956"/>
    <n v="1252.704"/>
    <n v="8"/>
    <n v="0.4"/>
    <n v="-480.20320000000027"/>
  </r>
  <r>
    <n v="8182"/>
    <s v="CA-2012-119879"/>
    <x v="1"/>
    <x v="82"/>
    <d v="2012-11-25T00:00:00"/>
    <s v="Standard Class"/>
    <s v="SS-20410"/>
    <s v="Shahid Shariari"/>
    <x v="0"/>
    <x v="0"/>
    <s v="Philadelphia"/>
    <x v="9"/>
    <n v="19120"/>
    <x v="3"/>
    <s v="TEC-PH-10002923"/>
    <x v="2"/>
    <x v="7"/>
    <x v="680"/>
    <n v="110.97"/>
    <n v="5"/>
    <n v="0.4"/>
    <n v="-24.043499999999995"/>
  </r>
  <r>
    <n v="8183"/>
    <s v="CA-2014-155642"/>
    <x v="3"/>
    <x v="796"/>
    <d v="2014-05-23T00:00:00"/>
    <s v="Standard Class"/>
    <s v="BM-11575"/>
    <s v="Brendan Murry"/>
    <x v="1"/>
    <x v="0"/>
    <s v="Chicago"/>
    <x v="10"/>
    <n v="60653"/>
    <x v="2"/>
    <s v="FUR-FU-10004973"/>
    <x v="0"/>
    <x v="5"/>
    <x v="1134"/>
    <n v="22.608000000000001"/>
    <n v="3"/>
    <n v="0.6"/>
    <n v="-10.173599999999997"/>
  </r>
  <r>
    <n v="8184"/>
    <s v="CA-2014-155642"/>
    <x v="3"/>
    <x v="796"/>
    <d v="2014-05-23T00:00:00"/>
    <s v="Standard Class"/>
    <s v="BM-11575"/>
    <s v="Brendan Murry"/>
    <x v="1"/>
    <x v="0"/>
    <s v="Chicago"/>
    <x v="10"/>
    <n v="60653"/>
    <x v="2"/>
    <s v="FUR-FU-10001918"/>
    <x v="0"/>
    <x v="5"/>
    <x v="280"/>
    <n v="1.8920000000000003"/>
    <n v="1"/>
    <n v="0.6"/>
    <n v="-0.99329999999999963"/>
  </r>
  <r>
    <n v="8185"/>
    <s v="US-2014-101721"/>
    <x v="3"/>
    <x v="283"/>
    <d v="2014-07-28T00:00:00"/>
    <s v="Standard Class"/>
    <s v="MY-17380"/>
    <s v="Maribeth Yedwab"/>
    <x v="1"/>
    <x v="0"/>
    <s v="Chicago"/>
    <x v="10"/>
    <n v="60623"/>
    <x v="2"/>
    <s v="OFF-PA-10003641"/>
    <x v="1"/>
    <x v="10"/>
    <x v="938"/>
    <n v="63.311999999999998"/>
    <n v="3"/>
    <n v="0.2"/>
    <n v="20.576399999999996"/>
  </r>
  <r>
    <n v="8186"/>
    <s v="CA-2012-136728"/>
    <x v="1"/>
    <x v="1023"/>
    <d v="2012-09-17T00:00:00"/>
    <s v="Second Class"/>
    <s v="AG-10900"/>
    <s v="Arthur Gainer"/>
    <x v="0"/>
    <x v="0"/>
    <s v="Chicago"/>
    <x v="10"/>
    <n v="60623"/>
    <x v="2"/>
    <s v="OFF-EN-10002621"/>
    <x v="1"/>
    <x v="12"/>
    <x v="33"/>
    <n v="7.8239999999999998"/>
    <n v="1"/>
    <n v="0.2"/>
    <n v="2.9339999999999997"/>
  </r>
  <r>
    <n v="8187"/>
    <s v="CA-2012-136728"/>
    <x v="1"/>
    <x v="1023"/>
    <d v="2012-09-17T00:00:00"/>
    <s v="Second Class"/>
    <s v="AG-10900"/>
    <s v="Arthur Gainer"/>
    <x v="0"/>
    <x v="0"/>
    <s v="Chicago"/>
    <x v="10"/>
    <n v="60623"/>
    <x v="2"/>
    <s v="FUR-CH-10003817"/>
    <x v="0"/>
    <x v="1"/>
    <x v="162"/>
    <n v="170.072"/>
    <n v="4"/>
    <n v="0.3"/>
    <n v="-12.147999999999996"/>
  </r>
  <r>
    <n v="8188"/>
    <s v="CA-2013-127194"/>
    <x v="0"/>
    <x v="107"/>
    <d v="2013-12-17T00:00:00"/>
    <s v="Standard Class"/>
    <s v="BW-11110"/>
    <s v="Bart Watters"/>
    <x v="1"/>
    <x v="0"/>
    <s v="New York City"/>
    <x v="15"/>
    <n v="10024"/>
    <x v="3"/>
    <s v="OFF-PA-10000659"/>
    <x v="1"/>
    <x v="10"/>
    <x v="160"/>
    <n v="62.820000000000007"/>
    <n v="9"/>
    <n v="0"/>
    <n v="29.525400000000001"/>
  </r>
  <r>
    <n v="8189"/>
    <s v="CA-2012-140375"/>
    <x v="1"/>
    <x v="653"/>
    <d v="2012-10-05T00:00:00"/>
    <s v="Second Class"/>
    <s v="SG-20470"/>
    <s v="Sheri Gordon"/>
    <x v="0"/>
    <x v="0"/>
    <s v="Rockville"/>
    <x v="39"/>
    <n v="20852"/>
    <x v="3"/>
    <s v="OFF-PA-10001870"/>
    <x v="1"/>
    <x v="10"/>
    <x v="674"/>
    <n v="19.440000000000001"/>
    <n v="3"/>
    <n v="0"/>
    <n v="9.3312000000000008"/>
  </r>
  <r>
    <n v="8190"/>
    <s v="CA-2012-140375"/>
    <x v="1"/>
    <x v="653"/>
    <d v="2012-10-05T00:00:00"/>
    <s v="Second Class"/>
    <s v="SG-20470"/>
    <s v="Sheri Gordon"/>
    <x v="0"/>
    <x v="0"/>
    <s v="Rockville"/>
    <x v="39"/>
    <n v="20852"/>
    <x v="3"/>
    <s v="OFF-BI-10000320"/>
    <x v="1"/>
    <x v="8"/>
    <x v="768"/>
    <n v="7.38"/>
    <n v="1"/>
    <n v="0"/>
    <n v="3.6162000000000001"/>
  </r>
  <r>
    <n v="8191"/>
    <s v="US-2014-155866"/>
    <x v="3"/>
    <x v="701"/>
    <d v="2014-11-22T00:00:00"/>
    <s v="Standard Class"/>
    <s v="CC-12370"/>
    <s v="Christopher Conant"/>
    <x v="0"/>
    <x v="0"/>
    <s v="New York City"/>
    <x v="15"/>
    <n v="10011"/>
    <x v="3"/>
    <s v="OFF-PA-10004735"/>
    <x v="1"/>
    <x v="10"/>
    <x v="819"/>
    <n v="38.880000000000003"/>
    <n v="6"/>
    <n v="0"/>
    <n v="18.662400000000002"/>
  </r>
  <r>
    <n v="8192"/>
    <s v="US-2014-155866"/>
    <x v="3"/>
    <x v="701"/>
    <d v="2014-11-22T00:00:00"/>
    <s v="Standard Class"/>
    <s v="CC-12370"/>
    <s v="Christopher Conant"/>
    <x v="0"/>
    <x v="0"/>
    <s v="New York City"/>
    <x v="15"/>
    <n v="10011"/>
    <x v="3"/>
    <s v="FUR-FU-10004091"/>
    <x v="0"/>
    <x v="5"/>
    <x v="264"/>
    <n v="187.76"/>
    <n v="4"/>
    <n v="0"/>
    <n v="76.9816"/>
  </r>
  <r>
    <n v="8193"/>
    <s v="CA-2012-141327"/>
    <x v="1"/>
    <x v="672"/>
    <d v="2012-12-03T00:00:00"/>
    <s v="First Class"/>
    <s v="LR-16915"/>
    <s v="Lena Radford"/>
    <x v="0"/>
    <x v="0"/>
    <s v="Durham"/>
    <x v="3"/>
    <n v="27707"/>
    <x v="0"/>
    <s v="OFF-BI-10000546"/>
    <x v="1"/>
    <x v="8"/>
    <x v="609"/>
    <n v="6.0480000000000009"/>
    <n v="7"/>
    <n v="0.7"/>
    <n v="-4.2336000000000009"/>
  </r>
  <r>
    <n v="8194"/>
    <s v="CA-2012-141327"/>
    <x v="1"/>
    <x v="672"/>
    <d v="2012-12-03T00:00:00"/>
    <s v="First Class"/>
    <s v="LR-16915"/>
    <s v="Lena Radford"/>
    <x v="0"/>
    <x v="0"/>
    <s v="Durham"/>
    <x v="3"/>
    <n v="27707"/>
    <x v="0"/>
    <s v="OFF-AP-10001293"/>
    <x v="1"/>
    <x v="9"/>
    <x v="1337"/>
    <n v="98.352000000000004"/>
    <n v="3"/>
    <n v="0.2"/>
    <n v="9.8351999999999933"/>
  </r>
  <r>
    <n v="8195"/>
    <s v="CA-2012-141327"/>
    <x v="1"/>
    <x v="672"/>
    <d v="2012-12-03T00:00:00"/>
    <s v="First Class"/>
    <s v="LR-16915"/>
    <s v="Lena Radford"/>
    <x v="0"/>
    <x v="0"/>
    <s v="Durham"/>
    <x v="3"/>
    <n v="27707"/>
    <x v="0"/>
    <s v="FUR-FU-10000576"/>
    <x v="0"/>
    <x v="5"/>
    <x v="219"/>
    <n v="335.74400000000003"/>
    <n v="2"/>
    <n v="0.2"/>
    <n v="25.180800000000005"/>
  </r>
  <r>
    <n v="8196"/>
    <s v="CA-2012-136700"/>
    <x v="1"/>
    <x v="401"/>
    <d v="2012-12-11T00:00:00"/>
    <s v="Second Class"/>
    <s v="DB-13120"/>
    <s v="David Bremer"/>
    <x v="1"/>
    <x v="0"/>
    <s v="Santa Barbara"/>
    <x v="1"/>
    <n v="93101"/>
    <x v="1"/>
    <s v="OFF-PA-10004519"/>
    <x v="1"/>
    <x v="10"/>
    <x v="1036"/>
    <n v="8.9600000000000009"/>
    <n v="2"/>
    <n v="0"/>
    <n v="4.3904000000000005"/>
  </r>
  <r>
    <n v="8197"/>
    <s v="CA-2014-102736"/>
    <x v="3"/>
    <x v="528"/>
    <d v="2014-09-10T00:00:00"/>
    <s v="Standard Class"/>
    <s v="LP-17095"/>
    <s v="Liz Preis"/>
    <x v="0"/>
    <x v="0"/>
    <s v="Knoxville"/>
    <x v="18"/>
    <n v="37918"/>
    <x v="0"/>
    <s v="TEC-AC-10004568"/>
    <x v="2"/>
    <x v="11"/>
    <x v="1109"/>
    <n v="89.567999999999998"/>
    <n v="4"/>
    <n v="0.2"/>
    <n v="-1.119600000000009"/>
  </r>
  <r>
    <n v="8198"/>
    <s v="CA-2014-102736"/>
    <x v="3"/>
    <x v="528"/>
    <d v="2014-09-10T00:00:00"/>
    <s v="Standard Class"/>
    <s v="LP-17095"/>
    <s v="Liz Preis"/>
    <x v="0"/>
    <x v="0"/>
    <s v="Knoxville"/>
    <x v="18"/>
    <n v="37918"/>
    <x v="0"/>
    <s v="OFF-AR-10001897"/>
    <x v="1"/>
    <x v="6"/>
    <x v="640"/>
    <n v="71.959999999999994"/>
    <n v="5"/>
    <n v="0.2"/>
    <n v="7.1960000000000015"/>
  </r>
  <r>
    <n v="8199"/>
    <s v="CA-2014-102736"/>
    <x v="3"/>
    <x v="528"/>
    <d v="2014-09-10T00:00:00"/>
    <s v="Standard Class"/>
    <s v="LP-17095"/>
    <s v="Liz Preis"/>
    <x v="0"/>
    <x v="0"/>
    <s v="Knoxville"/>
    <x v="18"/>
    <n v="37918"/>
    <x v="0"/>
    <s v="OFF-PA-10001800"/>
    <x v="1"/>
    <x v="10"/>
    <x v="580"/>
    <n v="15.552000000000003"/>
    <n v="3"/>
    <n v="0.2"/>
    <n v="5.4432"/>
  </r>
  <r>
    <n v="8200"/>
    <s v="CA-2014-125269"/>
    <x v="3"/>
    <x v="558"/>
    <d v="2014-05-01T00:00:00"/>
    <s v="Standard Class"/>
    <s v="AF-10870"/>
    <s v="Art Ferguson"/>
    <x v="0"/>
    <x v="0"/>
    <s v="Chicago"/>
    <x v="10"/>
    <n v="60610"/>
    <x v="2"/>
    <s v="OFF-BI-10001628"/>
    <x v="1"/>
    <x v="8"/>
    <x v="1103"/>
    <n v="10.429999999999996"/>
    <n v="5"/>
    <n v="0.8"/>
    <n v="-18.252500000000001"/>
  </r>
  <r>
    <n v="8201"/>
    <s v="CA-2014-125269"/>
    <x v="3"/>
    <x v="558"/>
    <d v="2014-05-01T00:00:00"/>
    <s v="Standard Class"/>
    <s v="AF-10870"/>
    <s v="Art Ferguson"/>
    <x v="0"/>
    <x v="0"/>
    <s v="Chicago"/>
    <x v="10"/>
    <n v="60610"/>
    <x v="2"/>
    <s v="OFF-ST-10004123"/>
    <x v="1"/>
    <x v="4"/>
    <x v="72"/>
    <n v="72.784000000000006"/>
    <n v="1"/>
    <n v="0.2"/>
    <n v="-18.196000000000002"/>
  </r>
  <r>
    <n v="8202"/>
    <s v="CA-2012-114811"/>
    <x v="1"/>
    <x v="627"/>
    <d v="2012-11-08T00:00:00"/>
    <s v="Same Day"/>
    <s v="KD-16495"/>
    <s v="Keith Dawkins"/>
    <x v="1"/>
    <x v="0"/>
    <s v="New York City"/>
    <x v="15"/>
    <n v="10024"/>
    <x v="3"/>
    <s v="OFF-ST-10000885"/>
    <x v="1"/>
    <x v="4"/>
    <x v="1657"/>
    <n v="67.150000000000006"/>
    <n v="5"/>
    <n v="0"/>
    <n v="16.787500000000001"/>
  </r>
  <r>
    <n v="8203"/>
    <s v="CA-2012-114811"/>
    <x v="1"/>
    <x v="627"/>
    <d v="2012-11-08T00:00:00"/>
    <s v="Same Day"/>
    <s v="KD-16495"/>
    <s v="Keith Dawkins"/>
    <x v="1"/>
    <x v="0"/>
    <s v="New York City"/>
    <x v="15"/>
    <n v="10024"/>
    <x v="3"/>
    <s v="TEC-PH-10004165"/>
    <x v="2"/>
    <x v="7"/>
    <x v="886"/>
    <n v="549.98"/>
    <n v="2"/>
    <n v="0"/>
    <n v="142.9948"/>
  </r>
  <r>
    <n v="8204"/>
    <s v="CA-2012-114811"/>
    <x v="1"/>
    <x v="627"/>
    <d v="2012-11-08T00:00:00"/>
    <s v="Same Day"/>
    <s v="KD-16495"/>
    <s v="Keith Dawkins"/>
    <x v="1"/>
    <x v="0"/>
    <s v="New York City"/>
    <x v="15"/>
    <n v="10024"/>
    <x v="3"/>
    <s v="FUR-FU-10002240"/>
    <x v="0"/>
    <x v="5"/>
    <x v="1781"/>
    <n v="11.82"/>
    <n v="3"/>
    <n v="0"/>
    <n v="4.7279999999999998"/>
  </r>
  <r>
    <n v="8205"/>
    <s v="CA-2012-114811"/>
    <x v="1"/>
    <x v="627"/>
    <d v="2012-11-08T00:00:00"/>
    <s v="Same Day"/>
    <s v="KD-16495"/>
    <s v="Keith Dawkins"/>
    <x v="1"/>
    <x v="0"/>
    <s v="New York City"/>
    <x v="15"/>
    <n v="10024"/>
    <x v="3"/>
    <s v="TEC-MA-10000045"/>
    <x v="2"/>
    <x v="15"/>
    <x v="1693"/>
    <n v="4643.8"/>
    <n v="4"/>
    <n v="0"/>
    <n v="2229.0239999999999"/>
  </r>
  <r>
    <n v="8206"/>
    <s v="CA-2012-114811"/>
    <x v="1"/>
    <x v="627"/>
    <d v="2012-11-08T00:00:00"/>
    <s v="Same Day"/>
    <s v="KD-16495"/>
    <s v="Keith Dawkins"/>
    <x v="1"/>
    <x v="0"/>
    <s v="New York City"/>
    <x v="15"/>
    <n v="10024"/>
    <x v="3"/>
    <s v="FUR-CH-10003746"/>
    <x v="0"/>
    <x v="1"/>
    <x v="617"/>
    <n v="577.76400000000001"/>
    <n v="2"/>
    <n v="0.1"/>
    <n v="115.5528"/>
  </r>
  <r>
    <n v="8207"/>
    <s v="CA-2012-122266"/>
    <x v="1"/>
    <x v="33"/>
    <d v="2012-04-30T00:00:00"/>
    <s v="Standard Class"/>
    <s v="SA-20830"/>
    <s v="Sue Ann Reed"/>
    <x v="0"/>
    <x v="0"/>
    <s v="Daytona Beach"/>
    <x v="2"/>
    <n v="32114"/>
    <x v="0"/>
    <s v="FUR-TA-10000577"/>
    <x v="0"/>
    <x v="3"/>
    <x v="3"/>
    <n v="191.5155"/>
    <n v="1"/>
    <n v="0.45"/>
    <n v="-76.606200000000001"/>
  </r>
  <r>
    <n v="8208"/>
    <s v="CA-2012-122266"/>
    <x v="1"/>
    <x v="33"/>
    <d v="2012-04-30T00:00:00"/>
    <s v="Standard Class"/>
    <s v="SA-20830"/>
    <s v="Sue Ann Reed"/>
    <x v="0"/>
    <x v="0"/>
    <s v="Daytona Beach"/>
    <x v="2"/>
    <n v="32114"/>
    <x v="0"/>
    <s v="OFF-AR-10004757"/>
    <x v="1"/>
    <x v="6"/>
    <x v="342"/>
    <n v="2.6240000000000001"/>
    <n v="1"/>
    <n v="0.2"/>
    <n v="0.42639999999999978"/>
  </r>
  <r>
    <n v="8209"/>
    <s v="CA-2012-141565"/>
    <x v="1"/>
    <x v="1181"/>
    <d v="2012-09-24T00:00:00"/>
    <s v="Standard Class"/>
    <s v="BG-11035"/>
    <s v="Barry Gonzalez"/>
    <x v="0"/>
    <x v="0"/>
    <s v="Nashville"/>
    <x v="18"/>
    <n v="37211"/>
    <x v="0"/>
    <s v="OFF-BI-10000545"/>
    <x v="1"/>
    <x v="8"/>
    <x v="685"/>
    <n v="1369.7640000000001"/>
    <n v="6"/>
    <n v="0.7"/>
    <n v="-913.17599999999993"/>
  </r>
  <r>
    <n v="8210"/>
    <s v="CA-2012-141565"/>
    <x v="1"/>
    <x v="1181"/>
    <d v="2012-09-24T00:00:00"/>
    <s v="Standard Class"/>
    <s v="BG-11035"/>
    <s v="Barry Gonzalez"/>
    <x v="0"/>
    <x v="0"/>
    <s v="Nashville"/>
    <x v="18"/>
    <n v="37211"/>
    <x v="0"/>
    <s v="OFF-ST-10001522"/>
    <x v="1"/>
    <x v="4"/>
    <x v="195"/>
    <n v="294.36799999999999"/>
    <n v="4"/>
    <n v="0.2"/>
    <n v="-58.873600000000025"/>
  </r>
  <r>
    <n v="8211"/>
    <s v="CA-2014-128769"/>
    <x v="3"/>
    <x v="210"/>
    <d v="2014-09-13T00:00:00"/>
    <s v="Standard Class"/>
    <s v="DM-12955"/>
    <s v="Dario Medina"/>
    <x v="1"/>
    <x v="0"/>
    <s v="Nashville"/>
    <x v="18"/>
    <n v="37211"/>
    <x v="0"/>
    <s v="OFF-AP-10001271"/>
    <x v="1"/>
    <x v="9"/>
    <x v="469"/>
    <n v="81.567999999999998"/>
    <n v="2"/>
    <n v="0.2"/>
    <n v="7.1372000000000035"/>
  </r>
  <r>
    <n v="8212"/>
    <s v="CA-2013-116337"/>
    <x v="0"/>
    <x v="77"/>
    <d v="2013-11-13T00:00:00"/>
    <s v="Standard Class"/>
    <s v="MC-17845"/>
    <s v="Michael Chen"/>
    <x v="0"/>
    <x v="0"/>
    <s v="Dallas"/>
    <x v="5"/>
    <n v="75220"/>
    <x v="2"/>
    <s v="FUR-FU-10002030"/>
    <x v="0"/>
    <x v="5"/>
    <x v="1813"/>
    <n v="44.460000000000008"/>
    <n v="5"/>
    <n v="0.6"/>
    <n v="-17.783999999999992"/>
  </r>
  <r>
    <n v="8213"/>
    <s v="CA-2013-116337"/>
    <x v="0"/>
    <x v="77"/>
    <d v="2013-11-13T00:00:00"/>
    <s v="Standard Class"/>
    <s v="MC-17845"/>
    <s v="Michael Chen"/>
    <x v="0"/>
    <x v="0"/>
    <s v="Dallas"/>
    <x v="5"/>
    <n v="75220"/>
    <x v="2"/>
    <s v="OFF-ST-10001272"/>
    <x v="1"/>
    <x v="4"/>
    <x v="528"/>
    <n v="314.08800000000002"/>
    <n v="3"/>
    <n v="0.2"/>
    <n v="19.630499999999998"/>
  </r>
  <r>
    <n v="8214"/>
    <s v="CA-2012-120845"/>
    <x v="1"/>
    <x v="12"/>
    <d v="2012-10-02T00:00:00"/>
    <s v="Standard Class"/>
    <s v="ML-17395"/>
    <s v="Marina Lichtenstein"/>
    <x v="1"/>
    <x v="0"/>
    <s v="Murfreesboro"/>
    <x v="18"/>
    <n v="37130"/>
    <x v="0"/>
    <s v="OFF-BI-10001116"/>
    <x v="1"/>
    <x v="8"/>
    <x v="1066"/>
    <n v="6.3360000000000012"/>
    <n v="4"/>
    <n v="0.7"/>
    <n v="-4.6463999999999981"/>
  </r>
  <r>
    <n v="8215"/>
    <s v="CA-2012-120845"/>
    <x v="1"/>
    <x v="12"/>
    <d v="2012-10-02T00:00:00"/>
    <s v="Standard Class"/>
    <s v="ML-17395"/>
    <s v="Marina Lichtenstein"/>
    <x v="1"/>
    <x v="0"/>
    <s v="Murfreesboro"/>
    <x v="18"/>
    <n v="37130"/>
    <x v="0"/>
    <s v="OFF-PA-10004665"/>
    <x v="1"/>
    <x v="10"/>
    <x v="1380"/>
    <n v="10.48"/>
    <n v="1"/>
    <n v="0.2"/>
    <n v="3.7989999999999995"/>
  </r>
  <r>
    <n v="8216"/>
    <s v="CA-2012-120845"/>
    <x v="1"/>
    <x v="12"/>
    <d v="2012-10-02T00:00:00"/>
    <s v="Standard Class"/>
    <s v="ML-17395"/>
    <s v="Marina Lichtenstein"/>
    <x v="1"/>
    <x v="0"/>
    <s v="Murfreesboro"/>
    <x v="18"/>
    <n v="37130"/>
    <x v="0"/>
    <s v="OFF-BI-10004506"/>
    <x v="1"/>
    <x v="8"/>
    <x v="1238"/>
    <n v="2.4690000000000003"/>
    <n v="1"/>
    <n v="0.7"/>
    <n v="-1.8106"/>
  </r>
  <r>
    <n v="8217"/>
    <s v="CA-2012-120845"/>
    <x v="1"/>
    <x v="12"/>
    <d v="2012-10-02T00:00:00"/>
    <s v="Standard Class"/>
    <s v="ML-17395"/>
    <s v="Marina Lichtenstein"/>
    <x v="1"/>
    <x v="0"/>
    <s v="Murfreesboro"/>
    <x v="18"/>
    <n v="37130"/>
    <x v="0"/>
    <s v="OFF-BI-10001982"/>
    <x v="1"/>
    <x v="8"/>
    <x v="301"/>
    <n v="3.2640000000000007"/>
    <n v="2"/>
    <n v="0.7"/>
    <n v="-2.2847999999999997"/>
  </r>
  <r>
    <n v="8218"/>
    <s v="CA-2011-120775"/>
    <x v="2"/>
    <x v="462"/>
    <d v="2011-10-07T00:00:00"/>
    <s v="Standard Class"/>
    <s v="RD-19930"/>
    <s v="Russell D'Ascenzo"/>
    <x v="0"/>
    <x v="0"/>
    <s v="Dallas"/>
    <x v="5"/>
    <n v="75217"/>
    <x v="2"/>
    <s v="OFF-FA-10002676"/>
    <x v="1"/>
    <x v="13"/>
    <x v="1069"/>
    <n v="4.3440000000000003"/>
    <n v="3"/>
    <n v="0.2"/>
    <n v="0.86879999999999979"/>
  </r>
  <r>
    <n v="8219"/>
    <s v="CA-2011-120775"/>
    <x v="2"/>
    <x v="462"/>
    <d v="2011-10-07T00:00:00"/>
    <s v="Standard Class"/>
    <s v="RD-19930"/>
    <s v="Russell D'Ascenzo"/>
    <x v="0"/>
    <x v="0"/>
    <s v="Dallas"/>
    <x v="5"/>
    <n v="75217"/>
    <x v="2"/>
    <s v="FUR-FU-10000758"/>
    <x v="0"/>
    <x v="5"/>
    <x v="1073"/>
    <n v="31.776000000000003"/>
    <n v="3"/>
    <n v="0.6"/>
    <n v="-19.065600000000007"/>
  </r>
  <r>
    <n v="8220"/>
    <s v="CA-2011-120775"/>
    <x v="2"/>
    <x v="462"/>
    <d v="2011-10-07T00:00:00"/>
    <s v="Standard Class"/>
    <s v="RD-19930"/>
    <s v="Russell D'Ascenzo"/>
    <x v="0"/>
    <x v="0"/>
    <s v="Dallas"/>
    <x v="5"/>
    <n v="75217"/>
    <x v="2"/>
    <s v="OFF-LA-10002271"/>
    <x v="1"/>
    <x v="2"/>
    <x v="635"/>
    <n v="4.9280000000000008"/>
    <n v="2"/>
    <n v="0.2"/>
    <n v="1.7247999999999997"/>
  </r>
  <r>
    <n v="8221"/>
    <s v="CA-2011-120775"/>
    <x v="2"/>
    <x v="462"/>
    <d v="2011-10-07T00:00:00"/>
    <s v="Standard Class"/>
    <s v="RD-19930"/>
    <s v="Russell D'Ascenzo"/>
    <x v="0"/>
    <x v="0"/>
    <s v="Dallas"/>
    <x v="5"/>
    <n v="75217"/>
    <x v="2"/>
    <s v="OFF-BI-10002609"/>
    <x v="1"/>
    <x v="8"/>
    <x v="98"/>
    <n v="1.7879999999999996"/>
    <n v="3"/>
    <n v="0.8"/>
    <n v="-3.0396000000000001"/>
  </r>
  <r>
    <n v="8222"/>
    <s v="CA-2011-120775"/>
    <x v="2"/>
    <x v="462"/>
    <d v="2011-10-07T00:00:00"/>
    <s v="Standard Class"/>
    <s v="RD-19930"/>
    <s v="Russell D'Ascenzo"/>
    <x v="0"/>
    <x v="0"/>
    <s v="Dallas"/>
    <x v="5"/>
    <n v="75217"/>
    <x v="2"/>
    <s v="OFF-FA-10000254"/>
    <x v="1"/>
    <x v="13"/>
    <x v="1814"/>
    <n v="15.072000000000001"/>
    <n v="4"/>
    <n v="0.2"/>
    <n v="-3.7680000000000002"/>
  </r>
  <r>
    <n v="8223"/>
    <s v="CA-2011-152905"/>
    <x v="2"/>
    <x v="1087"/>
    <d v="2011-02-25T00:00:00"/>
    <s v="Standard Class"/>
    <s v="AB-10015"/>
    <s v="Aaron Bergman"/>
    <x v="0"/>
    <x v="0"/>
    <s v="Arlington"/>
    <x v="5"/>
    <n v="76017"/>
    <x v="2"/>
    <s v="OFF-ST-10000321"/>
    <x v="1"/>
    <x v="4"/>
    <x v="1534"/>
    <n v="12.624000000000001"/>
    <n v="2"/>
    <n v="0.2"/>
    <n v="-2.5248000000000022"/>
  </r>
  <r>
    <n v="8224"/>
    <s v="CA-2013-104633"/>
    <x v="0"/>
    <x v="1"/>
    <d v="2013-06-17T00:00:00"/>
    <s v="Standard Class"/>
    <s v="EA-14035"/>
    <s v="Erin Ashbrook"/>
    <x v="1"/>
    <x v="0"/>
    <s v="Pasadena"/>
    <x v="1"/>
    <n v="91104"/>
    <x v="1"/>
    <s v="OFF-PA-10000241"/>
    <x v="1"/>
    <x v="10"/>
    <x v="1151"/>
    <n v="185.88"/>
    <n v="6"/>
    <n v="0"/>
    <n v="83.645999999999987"/>
  </r>
  <r>
    <n v="8225"/>
    <s v="CA-2013-104633"/>
    <x v="0"/>
    <x v="1"/>
    <d v="2013-06-17T00:00:00"/>
    <s v="Standard Class"/>
    <s v="EA-14035"/>
    <s v="Erin Ashbrook"/>
    <x v="1"/>
    <x v="0"/>
    <s v="Pasadena"/>
    <x v="1"/>
    <n v="91104"/>
    <x v="1"/>
    <s v="OFF-PA-10004782"/>
    <x v="1"/>
    <x v="10"/>
    <x v="1413"/>
    <n v="12.96"/>
    <n v="2"/>
    <n v="0"/>
    <n v="6.2208000000000006"/>
  </r>
  <r>
    <n v="8226"/>
    <s v="CA-2014-104136"/>
    <x v="3"/>
    <x v="752"/>
    <d v="2014-11-05T00:00:00"/>
    <s v="Second Class"/>
    <s v="SF-20065"/>
    <s v="Sandra Flanagan"/>
    <x v="0"/>
    <x v="0"/>
    <s v="Everett"/>
    <x v="31"/>
    <n v="2149"/>
    <x v="3"/>
    <s v="OFF-PA-10004243"/>
    <x v="1"/>
    <x v="10"/>
    <x v="271"/>
    <n v="189.7"/>
    <n v="10"/>
    <n v="0"/>
    <n v="91.055999999999983"/>
  </r>
  <r>
    <n v="8227"/>
    <s v="CA-2014-104136"/>
    <x v="3"/>
    <x v="752"/>
    <d v="2014-11-05T00:00:00"/>
    <s v="Second Class"/>
    <s v="SF-20065"/>
    <s v="Sandra Flanagan"/>
    <x v="0"/>
    <x v="0"/>
    <s v="Everett"/>
    <x v="31"/>
    <n v="2149"/>
    <x v="3"/>
    <s v="OFF-PA-10001033"/>
    <x v="1"/>
    <x v="10"/>
    <x v="1500"/>
    <n v="40.99"/>
    <n v="1"/>
    <n v="0"/>
    <n v="20.085100000000001"/>
  </r>
  <r>
    <n v="8228"/>
    <s v="CA-2013-123050"/>
    <x v="0"/>
    <x v="958"/>
    <d v="2013-04-09T00:00:00"/>
    <s v="Second Class"/>
    <s v="BC-11125"/>
    <s v="Becky Castell"/>
    <x v="2"/>
    <x v="0"/>
    <s v="Troy"/>
    <x v="15"/>
    <n v="12180"/>
    <x v="3"/>
    <s v="FUR-FU-10000723"/>
    <x v="0"/>
    <x v="5"/>
    <x v="475"/>
    <n v="82.64"/>
    <n v="2"/>
    <n v="0"/>
    <n v="7.4376000000000033"/>
  </r>
  <r>
    <n v="8229"/>
    <s v="CA-2013-123050"/>
    <x v="0"/>
    <x v="958"/>
    <d v="2013-04-09T00:00:00"/>
    <s v="Second Class"/>
    <s v="BC-11125"/>
    <s v="Becky Castell"/>
    <x v="2"/>
    <x v="0"/>
    <s v="Troy"/>
    <x v="15"/>
    <n v="12180"/>
    <x v="3"/>
    <s v="OFF-ST-10003455"/>
    <x v="1"/>
    <x v="4"/>
    <x v="169"/>
    <n v="31.02"/>
    <n v="2"/>
    <n v="0"/>
    <n v="8.0652000000000008"/>
  </r>
  <r>
    <n v="8230"/>
    <s v="CA-2013-123050"/>
    <x v="0"/>
    <x v="958"/>
    <d v="2013-04-09T00:00:00"/>
    <s v="Second Class"/>
    <s v="BC-11125"/>
    <s v="Becky Castell"/>
    <x v="2"/>
    <x v="0"/>
    <s v="Troy"/>
    <x v="15"/>
    <n v="12180"/>
    <x v="3"/>
    <s v="TEC-AC-10001109"/>
    <x v="2"/>
    <x v="11"/>
    <x v="998"/>
    <n v="89.97"/>
    <n v="3"/>
    <n v="0"/>
    <n v="37.787400000000005"/>
  </r>
  <r>
    <n v="8231"/>
    <s v="CA-2013-162355"/>
    <x v="0"/>
    <x v="1186"/>
    <d v="2013-07-03T00:00:00"/>
    <s v="Second Class"/>
    <s v="PF-19165"/>
    <s v="Philip Fox"/>
    <x v="0"/>
    <x v="0"/>
    <s v="Sandy Springs"/>
    <x v="32"/>
    <n v="30328"/>
    <x v="0"/>
    <s v="OFF-AR-10004344"/>
    <x v="1"/>
    <x v="6"/>
    <x v="365"/>
    <n v="35.97"/>
    <n v="3"/>
    <n v="0"/>
    <n v="9.7118999999999982"/>
  </r>
  <r>
    <n v="8232"/>
    <s v="CA-2013-162355"/>
    <x v="0"/>
    <x v="1186"/>
    <d v="2013-07-03T00:00:00"/>
    <s v="Second Class"/>
    <s v="PF-19165"/>
    <s v="Philip Fox"/>
    <x v="0"/>
    <x v="0"/>
    <s v="Sandy Springs"/>
    <x v="32"/>
    <n v="30328"/>
    <x v="0"/>
    <s v="FUR-BO-10004695"/>
    <x v="0"/>
    <x v="0"/>
    <x v="198"/>
    <n v="1266.8599999999999"/>
    <n v="7"/>
    <n v="0"/>
    <n v="291.37779999999987"/>
  </r>
  <r>
    <n v="8233"/>
    <s v="CA-2011-158225"/>
    <x v="2"/>
    <x v="358"/>
    <d v="2011-09-28T00:00:00"/>
    <s v="Standard Class"/>
    <s v="SE-20110"/>
    <s v="Sanjit Engle"/>
    <x v="0"/>
    <x v="0"/>
    <s v="San Jose"/>
    <x v="1"/>
    <n v="95123"/>
    <x v="1"/>
    <s v="OFF-ST-10000675"/>
    <x v="1"/>
    <x v="4"/>
    <x v="295"/>
    <n v="169.45"/>
    <n v="5"/>
    <n v="0"/>
    <n v="42.362499999999997"/>
  </r>
  <r>
    <n v="8234"/>
    <s v="CA-2011-158225"/>
    <x v="2"/>
    <x v="358"/>
    <d v="2011-09-28T00:00:00"/>
    <s v="Standard Class"/>
    <s v="SE-20110"/>
    <s v="Sanjit Engle"/>
    <x v="0"/>
    <x v="0"/>
    <s v="San Jose"/>
    <x v="1"/>
    <n v="95123"/>
    <x v="1"/>
    <s v="OFF-ST-10002301"/>
    <x v="1"/>
    <x v="4"/>
    <x v="1490"/>
    <n v="40.68"/>
    <n v="2"/>
    <n v="0"/>
    <n v="0.40679999999999694"/>
  </r>
  <r>
    <n v="8235"/>
    <s v="CA-2014-102204"/>
    <x v="3"/>
    <x v="927"/>
    <d v="2014-05-07T00:00:00"/>
    <s v="Standard Class"/>
    <s v="CJ-12010"/>
    <s v="Caroline Jumper"/>
    <x v="0"/>
    <x v="0"/>
    <s v="Jacksonville"/>
    <x v="2"/>
    <n v="32216"/>
    <x v="0"/>
    <s v="OFF-SU-10001212"/>
    <x v="1"/>
    <x v="14"/>
    <x v="1677"/>
    <n v="3.3280000000000003"/>
    <n v="2"/>
    <n v="0.2"/>
    <n v="0.4159999999999997"/>
  </r>
  <r>
    <n v="8236"/>
    <s v="CA-2014-102204"/>
    <x v="3"/>
    <x v="927"/>
    <d v="2014-05-07T00:00:00"/>
    <s v="Standard Class"/>
    <s v="CJ-12010"/>
    <s v="Caroline Jumper"/>
    <x v="0"/>
    <x v="0"/>
    <s v="Jacksonville"/>
    <x v="2"/>
    <n v="32216"/>
    <x v="0"/>
    <s v="FUR-TA-10001889"/>
    <x v="0"/>
    <x v="3"/>
    <x v="406"/>
    <n v="933.26200000000006"/>
    <n v="4"/>
    <n v="0.45"/>
    <n v="-458.14679999999998"/>
  </r>
  <r>
    <n v="8237"/>
    <s v="CA-2014-102204"/>
    <x v="3"/>
    <x v="927"/>
    <d v="2014-05-07T00:00:00"/>
    <s v="Standard Class"/>
    <s v="CJ-12010"/>
    <s v="Caroline Jumper"/>
    <x v="0"/>
    <x v="0"/>
    <s v="Jacksonville"/>
    <x v="2"/>
    <n v="32216"/>
    <x v="0"/>
    <s v="FUR-CH-10002024"/>
    <x v="0"/>
    <x v="1"/>
    <x v="478"/>
    <n v="2803.92"/>
    <n v="5"/>
    <n v="0.2"/>
    <n v="0"/>
  </r>
  <r>
    <n v="8238"/>
    <s v="CA-2014-103065"/>
    <x v="3"/>
    <x v="179"/>
    <d v="2014-10-21T00:00:00"/>
    <s v="Same Day"/>
    <s v="PT-19090"/>
    <s v="Pete Takahito"/>
    <x v="0"/>
    <x v="0"/>
    <s v="Jacksonville"/>
    <x v="2"/>
    <n v="32216"/>
    <x v="0"/>
    <s v="OFF-ST-10000617"/>
    <x v="1"/>
    <x v="4"/>
    <x v="379"/>
    <n v="4.7679999999999998"/>
    <n v="2"/>
    <n v="0.2"/>
    <n v="-0.7748000000000006"/>
  </r>
  <r>
    <n v="8239"/>
    <s v="CA-2014-103065"/>
    <x v="3"/>
    <x v="179"/>
    <d v="2014-10-21T00:00:00"/>
    <s v="Same Day"/>
    <s v="PT-19090"/>
    <s v="Pete Takahito"/>
    <x v="0"/>
    <x v="0"/>
    <s v="Jacksonville"/>
    <x v="2"/>
    <n v="32216"/>
    <x v="0"/>
    <s v="OFF-PA-10000380"/>
    <x v="1"/>
    <x v="10"/>
    <x v="1281"/>
    <n v="6.6720000000000006"/>
    <n v="1"/>
    <n v="0.2"/>
    <n v="2.5019999999999998"/>
  </r>
  <r>
    <n v="8240"/>
    <s v="CA-2014-103065"/>
    <x v="3"/>
    <x v="179"/>
    <d v="2014-10-21T00:00:00"/>
    <s v="Same Day"/>
    <s v="PT-19090"/>
    <s v="Pete Takahito"/>
    <x v="0"/>
    <x v="0"/>
    <s v="Jacksonville"/>
    <x v="2"/>
    <n v="32216"/>
    <x v="0"/>
    <s v="OFF-AR-10003251"/>
    <x v="1"/>
    <x v="6"/>
    <x v="1041"/>
    <n v="4.4479999999999995"/>
    <n v="2"/>
    <n v="0.2"/>
    <n v="1.1119999999999999"/>
  </r>
  <r>
    <n v="8241"/>
    <s v="CA-2014-103065"/>
    <x v="3"/>
    <x v="179"/>
    <d v="2014-10-21T00:00:00"/>
    <s v="Same Day"/>
    <s v="PT-19090"/>
    <s v="Pete Takahito"/>
    <x v="0"/>
    <x v="0"/>
    <s v="Jacksonville"/>
    <x v="2"/>
    <n v="32216"/>
    <x v="0"/>
    <s v="FUR-FU-10000175"/>
    <x v="0"/>
    <x v="5"/>
    <x v="1629"/>
    <n v="43.936000000000007"/>
    <n v="4"/>
    <n v="0.2"/>
    <n v="6.0411999999999964"/>
  </r>
  <r>
    <n v="8242"/>
    <s v="CA-2011-109855"/>
    <x v="2"/>
    <x v="416"/>
    <d v="2011-09-05T00:00:00"/>
    <s v="Standard Class"/>
    <s v="LH-16900"/>
    <s v="Lena Hernandez"/>
    <x v="0"/>
    <x v="0"/>
    <s v="New York City"/>
    <x v="15"/>
    <n v="10009"/>
    <x v="3"/>
    <s v="OFF-BI-10004716"/>
    <x v="1"/>
    <x v="8"/>
    <x v="700"/>
    <n v="23.744"/>
    <n v="2"/>
    <n v="0.2"/>
    <n v="8.3103999999999996"/>
  </r>
  <r>
    <n v="8243"/>
    <s v="CA-2011-109855"/>
    <x v="2"/>
    <x v="416"/>
    <d v="2011-09-05T00:00:00"/>
    <s v="Standard Class"/>
    <s v="LH-16900"/>
    <s v="Lena Hernandez"/>
    <x v="0"/>
    <x v="0"/>
    <s v="New York City"/>
    <x v="15"/>
    <n v="10009"/>
    <x v="3"/>
    <s v="TEC-AC-10002842"/>
    <x v="2"/>
    <x v="11"/>
    <x v="1176"/>
    <n v="357"/>
    <n v="3"/>
    <n v="0"/>
    <n v="57.120000000000019"/>
  </r>
  <r>
    <n v="8244"/>
    <s v="CA-2011-109897"/>
    <x v="2"/>
    <x v="1132"/>
    <d v="2011-08-16T00:00:00"/>
    <s v="Standard Class"/>
    <s v="BW-11200"/>
    <s v="Ben Wallace"/>
    <x v="0"/>
    <x v="0"/>
    <s v="San Francisco"/>
    <x v="1"/>
    <n v="94122"/>
    <x v="1"/>
    <s v="TEC-PH-10003691"/>
    <x v="2"/>
    <x v="7"/>
    <x v="1398"/>
    <n v="806.33600000000001"/>
    <n v="8"/>
    <n v="0.2"/>
    <n v="50.396000000000015"/>
  </r>
  <r>
    <n v="8245"/>
    <s v="CA-2011-109897"/>
    <x v="2"/>
    <x v="1132"/>
    <d v="2011-08-16T00:00:00"/>
    <s v="Standard Class"/>
    <s v="BW-11200"/>
    <s v="Ben Wallace"/>
    <x v="0"/>
    <x v="0"/>
    <s v="San Francisco"/>
    <x v="1"/>
    <n v="94122"/>
    <x v="1"/>
    <s v="FUR-FU-10002878"/>
    <x v="0"/>
    <x v="5"/>
    <x v="1125"/>
    <n v="85.44"/>
    <n v="3"/>
    <n v="0"/>
    <n v="31.612800000000004"/>
  </r>
  <r>
    <n v="8246"/>
    <s v="US-2011-143581"/>
    <x v="2"/>
    <x v="710"/>
    <d v="2011-08-23T00:00:00"/>
    <s v="Standard Class"/>
    <s v="BS-11365"/>
    <s v="Bill Shonely"/>
    <x v="1"/>
    <x v="0"/>
    <s v="Columbus"/>
    <x v="32"/>
    <n v="31907"/>
    <x v="0"/>
    <s v="OFF-ST-10000991"/>
    <x v="1"/>
    <x v="4"/>
    <x v="155"/>
    <n v="344.90999999999997"/>
    <n v="3"/>
    <n v="0"/>
    <n v="10.347300000000004"/>
  </r>
  <r>
    <n v="8247"/>
    <s v="CA-2012-129217"/>
    <x v="1"/>
    <x v="1187"/>
    <d v="2012-05-10T00:00:00"/>
    <s v="Same Day"/>
    <s v="DP-13390"/>
    <s v="Dennis Pardue"/>
    <x v="2"/>
    <x v="0"/>
    <s v="Aurora"/>
    <x v="10"/>
    <n v="60505"/>
    <x v="2"/>
    <s v="OFF-AP-10002439"/>
    <x v="1"/>
    <x v="9"/>
    <x v="548"/>
    <n v="70.969999999999985"/>
    <n v="5"/>
    <n v="0.8"/>
    <n v="-191.619"/>
  </r>
  <r>
    <n v="8248"/>
    <s v="CA-2012-129217"/>
    <x v="1"/>
    <x v="1187"/>
    <d v="2012-05-10T00:00:00"/>
    <s v="Same Day"/>
    <s v="DP-13390"/>
    <s v="Dennis Pardue"/>
    <x v="2"/>
    <x v="0"/>
    <s v="Aurora"/>
    <x v="10"/>
    <n v="60505"/>
    <x v="2"/>
    <s v="OFF-AR-10004602"/>
    <x v="1"/>
    <x v="6"/>
    <x v="1217"/>
    <n v="36.783999999999999"/>
    <n v="2"/>
    <n v="0.2"/>
    <n v="3.6784000000000017"/>
  </r>
  <r>
    <n v="8249"/>
    <s v="CA-2013-133816"/>
    <x v="0"/>
    <x v="1120"/>
    <d v="2013-05-14T00:00:00"/>
    <s v="Second Class"/>
    <s v="CS-12400"/>
    <s v="Christopher Schild"/>
    <x v="2"/>
    <x v="0"/>
    <s v="Philadelphia"/>
    <x v="9"/>
    <n v="19134"/>
    <x v="3"/>
    <s v="TEC-PH-10001795"/>
    <x v="2"/>
    <x v="7"/>
    <x v="641"/>
    <n v="743.98799999999994"/>
    <n v="2"/>
    <n v="0.4"/>
    <n v="-123.9980000000001"/>
  </r>
  <r>
    <n v="8250"/>
    <s v="CA-2012-140221"/>
    <x v="1"/>
    <x v="616"/>
    <d v="2012-03-09T00:00:00"/>
    <s v="Second Class"/>
    <s v="MS-17365"/>
    <s v="Maribeth Schnelling"/>
    <x v="0"/>
    <x v="0"/>
    <s v="Chicago"/>
    <x v="10"/>
    <n v="60653"/>
    <x v="2"/>
    <s v="OFF-BI-10002854"/>
    <x v="1"/>
    <x v="8"/>
    <x v="895"/>
    <n v="11.211999999999998"/>
    <n v="2"/>
    <n v="0.8"/>
    <n v="-16.818000000000005"/>
  </r>
  <r>
    <n v="8251"/>
    <s v="CA-2012-140221"/>
    <x v="1"/>
    <x v="616"/>
    <d v="2012-03-09T00:00:00"/>
    <s v="Second Class"/>
    <s v="MS-17365"/>
    <s v="Maribeth Schnelling"/>
    <x v="0"/>
    <x v="0"/>
    <s v="Chicago"/>
    <x v="10"/>
    <n v="60653"/>
    <x v="2"/>
    <s v="FUR-FU-10000023"/>
    <x v="0"/>
    <x v="5"/>
    <x v="322"/>
    <n v="4.7119999999999997"/>
    <n v="2"/>
    <n v="0.6"/>
    <n v="-1.8847999999999994"/>
  </r>
  <r>
    <n v="8252"/>
    <s v="CA-2012-140221"/>
    <x v="1"/>
    <x v="616"/>
    <d v="2012-03-09T00:00:00"/>
    <s v="Second Class"/>
    <s v="MS-17365"/>
    <s v="Maribeth Schnelling"/>
    <x v="0"/>
    <x v="0"/>
    <s v="Chicago"/>
    <x v="10"/>
    <n v="60653"/>
    <x v="2"/>
    <s v="OFF-AP-10000828"/>
    <x v="1"/>
    <x v="9"/>
    <x v="1087"/>
    <n v="180.97999999999996"/>
    <n v="5"/>
    <n v="0.8"/>
    <n v="-470.548"/>
  </r>
  <r>
    <n v="8253"/>
    <s v="CA-2012-140221"/>
    <x v="1"/>
    <x v="616"/>
    <d v="2012-03-09T00:00:00"/>
    <s v="Second Class"/>
    <s v="MS-17365"/>
    <s v="Maribeth Schnelling"/>
    <x v="0"/>
    <x v="0"/>
    <s v="Chicago"/>
    <x v="10"/>
    <n v="60653"/>
    <x v="2"/>
    <s v="OFF-ST-10000777"/>
    <x v="1"/>
    <x v="4"/>
    <x v="117"/>
    <n v="60.415999999999997"/>
    <n v="2"/>
    <n v="0.2"/>
    <n v="6.0416000000000025"/>
  </r>
  <r>
    <n v="8254"/>
    <s v="CA-2014-152310"/>
    <x v="3"/>
    <x v="801"/>
    <d v="2014-08-20T00:00:00"/>
    <s v="Standard Class"/>
    <s v="DK-12895"/>
    <s v="Dana Kaydos"/>
    <x v="0"/>
    <x v="0"/>
    <s v="Seattle"/>
    <x v="4"/>
    <n v="98103"/>
    <x v="1"/>
    <s v="TEC-CO-10000971"/>
    <x v="2"/>
    <x v="16"/>
    <x v="1304"/>
    <n v="299.99"/>
    <n v="1"/>
    <n v="0"/>
    <n v="89.996999999999986"/>
  </r>
  <r>
    <n v="8255"/>
    <s v="CA-2014-152310"/>
    <x v="3"/>
    <x v="801"/>
    <d v="2014-08-20T00:00:00"/>
    <s v="Standard Class"/>
    <s v="DK-12895"/>
    <s v="Dana Kaydos"/>
    <x v="0"/>
    <x v="0"/>
    <s v="Seattle"/>
    <x v="4"/>
    <n v="98103"/>
    <x v="1"/>
    <s v="OFF-PA-10003134"/>
    <x v="1"/>
    <x v="10"/>
    <x v="1663"/>
    <n v="192.16"/>
    <n v="4"/>
    <n v="0"/>
    <n v="92.236799999999988"/>
  </r>
  <r>
    <n v="8256"/>
    <s v="CA-2014-152310"/>
    <x v="3"/>
    <x v="801"/>
    <d v="2014-08-20T00:00:00"/>
    <s v="Standard Class"/>
    <s v="DK-12895"/>
    <s v="Dana Kaydos"/>
    <x v="0"/>
    <x v="0"/>
    <s v="Seattle"/>
    <x v="4"/>
    <n v="98103"/>
    <x v="1"/>
    <s v="TEC-PH-10002538"/>
    <x v="2"/>
    <x v="7"/>
    <x v="524"/>
    <n v="242.624"/>
    <n v="8"/>
    <n v="0.2"/>
    <n v="27.295199999999973"/>
  </r>
  <r>
    <n v="8257"/>
    <s v="CA-2014-152310"/>
    <x v="3"/>
    <x v="801"/>
    <d v="2014-08-20T00:00:00"/>
    <s v="Standard Class"/>
    <s v="DK-12895"/>
    <s v="Dana Kaydos"/>
    <x v="0"/>
    <x v="0"/>
    <s v="Seattle"/>
    <x v="4"/>
    <n v="98103"/>
    <x v="1"/>
    <s v="OFF-ST-10001228"/>
    <x v="1"/>
    <x v="4"/>
    <x v="445"/>
    <n v="46.74"/>
    <n v="3"/>
    <n v="0"/>
    <n v="11.684999999999999"/>
  </r>
  <r>
    <n v="8258"/>
    <s v="CA-2014-152310"/>
    <x v="3"/>
    <x v="801"/>
    <d v="2014-08-20T00:00:00"/>
    <s v="Standard Class"/>
    <s v="DK-12895"/>
    <s v="Dana Kaydos"/>
    <x v="0"/>
    <x v="0"/>
    <s v="Seattle"/>
    <x v="4"/>
    <n v="98103"/>
    <x v="1"/>
    <s v="TEC-AC-10000397"/>
    <x v="2"/>
    <x v="11"/>
    <x v="1459"/>
    <n v="174.95000000000002"/>
    <n v="5"/>
    <n v="0"/>
    <n v="12.246500000000005"/>
  </r>
  <r>
    <n v="8259"/>
    <s v="CA-2014-152310"/>
    <x v="3"/>
    <x v="801"/>
    <d v="2014-08-20T00:00:00"/>
    <s v="Standard Class"/>
    <s v="DK-12895"/>
    <s v="Dana Kaydos"/>
    <x v="0"/>
    <x v="0"/>
    <s v="Seattle"/>
    <x v="4"/>
    <n v="98103"/>
    <x v="1"/>
    <s v="OFF-BI-10004308"/>
    <x v="1"/>
    <x v="8"/>
    <x v="1767"/>
    <n v="100.70400000000001"/>
    <n v="6"/>
    <n v="0.2"/>
    <n v="37.763999999999996"/>
  </r>
  <r>
    <n v="8260"/>
    <s v="CA-2013-118101"/>
    <x v="0"/>
    <x v="190"/>
    <d v="2013-06-27T00:00:00"/>
    <s v="Same Day"/>
    <s v="SN-20560"/>
    <s v="Skye Norling"/>
    <x v="2"/>
    <x v="0"/>
    <s v="Roseville"/>
    <x v="12"/>
    <n v="48066"/>
    <x v="2"/>
    <s v="OFF-PA-10000357"/>
    <x v="1"/>
    <x v="10"/>
    <x v="442"/>
    <n v="368.91"/>
    <n v="9"/>
    <n v="0"/>
    <n v="180.76590000000002"/>
  </r>
  <r>
    <n v="8261"/>
    <s v="CA-2013-118101"/>
    <x v="0"/>
    <x v="190"/>
    <d v="2013-06-27T00:00:00"/>
    <s v="Same Day"/>
    <s v="SN-20560"/>
    <s v="Skye Norling"/>
    <x v="2"/>
    <x v="0"/>
    <s v="Roseville"/>
    <x v="12"/>
    <n v="48066"/>
    <x v="2"/>
    <s v="OFF-BI-10000773"/>
    <x v="1"/>
    <x v="8"/>
    <x v="381"/>
    <n v="8.02"/>
    <n v="1"/>
    <n v="0"/>
    <n v="3.7693999999999992"/>
  </r>
  <r>
    <n v="8262"/>
    <s v="CA-2013-118101"/>
    <x v="0"/>
    <x v="190"/>
    <d v="2013-06-27T00:00:00"/>
    <s v="Same Day"/>
    <s v="SN-20560"/>
    <s v="Skye Norling"/>
    <x v="2"/>
    <x v="0"/>
    <s v="Roseville"/>
    <x v="12"/>
    <n v="48066"/>
    <x v="2"/>
    <s v="OFF-ST-10001837"/>
    <x v="1"/>
    <x v="4"/>
    <x v="1331"/>
    <n v="171.04"/>
    <n v="4"/>
    <n v="0"/>
    <n v="44.470399999999998"/>
  </r>
  <r>
    <n v="8263"/>
    <s v="CA-2013-100307"/>
    <x v="0"/>
    <x v="272"/>
    <d v="2013-12-20T00:00:00"/>
    <s v="Standard Class"/>
    <s v="TC-21475"/>
    <s v="Tony Chapman"/>
    <x v="2"/>
    <x v="0"/>
    <s v="Fayetteville"/>
    <x v="36"/>
    <n v="72701"/>
    <x v="0"/>
    <s v="OFF-PA-10002552"/>
    <x v="1"/>
    <x v="10"/>
    <x v="349"/>
    <n v="19.440000000000001"/>
    <n v="3"/>
    <n v="0"/>
    <n v="9.3312000000000008"/>
  </r>
  <r>
    <n v="8264"/>
    <s v="CA-2012-138457"/>
    <x v="1"/>
    <x v="1023"/>
    <d v="2012-09-17T00:00:00"/>
    <s v="Standard Class"/>
    <s v="AM-10705"/>
    <s v="Anne McFarland"/>
    <x v="0"/>
    <x v="0"/>
    <s v="Jacksonville"/>
    <x v="3"/>
    <n v="28540"/>
    <x v="0"/>
    <s v="OFF-BI-10000014"/>
    <x v="1"/>
    <x v="8"/>
    <x v="628"/>
    <n v="13.092000000000002"/>
    <n v="4"/>
    <n v="0.7"/>
    <n v="-10.037199999999999"/>
  </r>
  <r>
    <n v="8265"/>
    <s v="CA-2011-131800"/>
    <x v="2"/>
    <x v="125"/>
    <d v="2012-01-04T00:00:00"/>
    <s v="Standard Class"/>
    <s v="AJ-10960"/>
    <s v="Astrea Jones"/>
    <x v="0"/>
    <x v="0"/>
    <s v="New York City"/>
    <x v="15"/>
    <n v="10035"/>
    <x v="3"/>
    <s v="OFF-AP-10004136"/>
    <x v="1"/>
    <x v="9"/>
    <x v="1815"/>
    <n v="122.94"/>
    <n v="3"/>
    <n v="0"/>
    <n v="30.734999999999992"/>
  </r>
  <r>
    <n v="8266"/>
    <s v="CA-2011-131800"/>
    <x v="2"/>
    <x v="125"/>
    <d v="2012-01-04T00:00:00"/>
    <s v="Standard Class"/>
    <s v="AJ-10960"/>
    <s v="Astrea Jones"/>
    <x v="0"/>
    <x v="0"/>
    <s v="New York City"/>
    <x v="15"/>
    <n v="10035"/>
    <x v="3"/>
    <s v="OFF-BI-10003429"/>
    <x v="1"/>
    <x v="8"/>
    <x v="844"/>
    <n v="35.448"/>
    <n v="7"/>
    <n v="0.2"/>
    <n v="12.8499"/>
  </r>
  <r>
    <n v="8267"/>
    <s v="CA-2011-118304"/>
    <x v="2"/>
    <x v="333"/>
    <d v="2011-05-04T00:00:00"/>
    <s v="Standard Class"/>
    <s v="KH-16360"/>
    <s v="Katherine Hughes"/>
    <x v="0"/>
    <x v="0"/>
    <s v="Dover"/>
    <x v="13"/>
    <n v="19901"/>
    <x v="3"/>
    <s v="TEC-PH-10000376"/>
    <x v="2"/>
    <x v="7"/>
    <x v="428"/>
    <n v="19.98"/>
    <n v="2"/>
    <n v="0"/>
    <n v="5.1948000000000008"/>
  </r>
  <r>
    <n v="8268"/>
    <s v="CA-2014-121790"/>
    <x v="3"/>
    <x v="289"/>
    <d v="2014-02-07T00:00:00"/>
    <s v="Standard Class"/>
    <s v="LP-17095"/>
    <s v="Liz Preis"/>
    <x v="0"/>
    <x v="0"/>
    <s v="Aurora"/>
    <x v="10"/>
    <n v="60505"/>
    <x v="2"/>
    <s v="FUR-TA-10003469"/>
    <x v="0"/>
    <x v="3"/>
    <x v="1564"/>
    <n v="69.375"/>
    <n v="1"/>
    <n v="0.5"/>
    <n v="-47.174999999999997"/>
  </r>
  <r>
    <n v="8269"/>
    <s v="CA-2014-121790"/>
    <x v="3"/>
    <x v="289"/>
    <d v="2014-02-07T00:00:00"/>
    <s v="Standard Class"/>
    <s v="LP-17095"/>
    <s v="Liz Preis"/>
    <x v="0"/>
    <x v="0"/>
    <s v="Aurora"/>
    <x v="10"/>
    <n v="60505"/>
    <x v="2"/>
    <s v="OFF-SU-10004231"/>
    <x v="1"/>
    <x v="14"/>
    <x v="552"/>
    <n v="31.680000000000003"/>
    <n v="4"/>
    <n v="0.2"/>
    <n v="2.7719999999999994"/>
  </r>
  <r>
    <n v="8270"/>
    <s v="CA-2014-121790"/>
    <x v="3"/>
    <x v="289"/>
    <d v="2014-02-07T00:00:00"/>
    <s v="Standard Class"/>
    <s v="LP-17095"/>
    <s v="Liz Preis"/>
    <x v="0"/>
    <x v="0"/>
    <s v="Aurora"/>
    <x v="10"/>
    <n v="60505"/>
    <x v="2"/>
    <s v="TEC-PH-10002584"/>
    <x v="2"/>
    <x v="7"/>
    <x v="1696"/>
    <n v="2003.1680000000001"/>
    <n v="4"/>
    <n v="0.2"/>
    <n v="250.39599999999984"/>
  </r>
  <r>
    <n v="8271"/>
    <s v="CA-2014-121790"/>
    <x v="3"/>
    <x v="289"/>
    <d v="2014-02-07T00:00:00"/>
    <s v="Standard Class"/>
    <s v="LP-17095"/>
    <s v="Liz Preis"/>
    <x v="0"/>
    <x v="0"/>
    <s v="Aurora"/>
    <x v="10"/>
    <n v="60505"/>
    <x v="2"/>
    <s v="OFF-AR-10003602"/>
    <x v="1"/>
    <x v="6"/>
    <x v="239"/>
    <n v="9.3439999999999994"/>
    <n v="2"/>
    <n v="0.2"/>
    <n v="3.1535999999999995"/>
  </r>
  <r>
    <n v="8272"/>
    <s v="CA-2013-169670"/>
    <x v="0"/>
    <x v="591"/>
    <d v="2014-01-01T00:00:00"/>
    <s v="Standard Class"/>
    <s v="JE-15715"/>
    <s v="Joe Elijah"/>
    <x v="0"/>
    <x v="0"/>
    <s v="New York City"/>
    <x v="15"/>
    <n v="10009"/>
    <x v="3"/>
    <s v="FUR-CH-10002331"/>
    <x v="0"/>
    <x v="1"/>
    <x v="402"/>
    <n v="2563.056"/>
    <n v="8"/>
    <n v="0.1"/>
    <n v="313.26239999999967"/>
  </r>
  <r>
    <n v="8273"/>
    <s v="CA-2013-139549"/>
    <x v="0"/>
    <x v="201"/>
    <d v="2013-10-26T00:00:00"/>
    <s v="Standard Class"/>
    <s v="MY-18295"/>
    <s v="Muhammed Yedwab"/>
    <x v="1"/>
    <x v="0"/>
    <s v="El Cajon"/>
    <x v="1"/>
    <n v="92020"/>
    <x v="1"/>
    <s v="FUR-CH-10001802"/>
    <x v="0"/>
    <x v="1"/>
    <x v="1688"/>
    <n v="387.13600000000002"/>
    <n v="4"/>
    <n v="0.2"/>
    <n v="4.8391999999999911"/>
  </r>
  <r>
    <n v="8274"/>
    <s v="CA-2012-104059"/>
    <x v="1"/>
    <x v="385"/>
    <d v="2012-06-15T00:00:00"/>
    <s v="Second Class"/>
    <s v="FC-14245"/>
    <s v="Frank Carlisle"/>
    <x v="2"/>
    <x v="0"/>
    <s v="Springfield"/>
    <x v="24"/>
    <n v="45503"/>
    <x v="3"/>
    <s v="OFF-AR-10000634"/>
    <x v="1"/>
    <x v="6"/>
    <x v="988"/>
    <n v="3.4240000000000004"/>
    <n v="1"/>
    <n v="0.2"/>
    <n v="0.29960000000000009"/>
  </r>
  <r>
    <n v="8275"/>
    <s v="CA-2014-164112"/>
    <x v="3"/>
    <x v="160"/>
    <d v="2014-07-05T00:00:00"/>
    <s v="Standard Class"/>
    <s v="ND-18460"/>
    <s v="Neil Ducich"/>
    <x v="1"/>
    <x v="0"/>
    <s v="Mount Vernon"/>
    <x v="15"/>
    <n v="10550"/>
    <x v="3"/>
    <s v="OFF-ST-10002615"/>
    <x v="1"/>
    <x v="4"/>
    <x v="1427"/>
    <n v="1085.42"/>
    <n v="7"/>
    <n v="0"/>
    <n v="282.20920000000001"/>
  </r>
  <r>
    <n v="8276"/>
    <s v="CA-2012-143882"/>
    <x v="1"/>
    <x v="153"/>
    <d v="2012-06-30T00:00:00"/>
    <s v="Standard Class"/>
    <s v="DB-13360"/>
    <s v="Dennis Bolton"/>
    <x v="2"/>
    <x v="0"/>
    <s v="Lakewood"/>
    <x v="24"/>
    <n v="44107"/>
    <x v="3"/>
    <s v="OFF-PA-10004040"/>
    <x v="1"/>
    <x v="10"/>
    <x v="99"/>
    <n v="43.056000000000004"/>
    <n v="9"/>
    <n v="0.2"/>
    <n v="15.607799999999999"/>
  </r>
  <r>
    <n v="8277"/>
    <s v="US-2013-139262"/>
    <x v="0"/>
    <x v="823"/>
    <d v="2013-02-25T00:00:00"/>
    <s v="Standard Class"/>
    <s v="LC-16960"/>
    <s v="Lindsay Castell"/>
    <x v="2"/>
    <x v="0"/>
    <s v="Tampa"/>
    <x v="2"/>
    <n v="33614"/>
    <x v="0"/>
    <s v="OFF-BI-10003727"/>
    <x v="1"/>
    <x v="8"/>
    <x v="797"/>
    <n v="3.762"/>
    <n v="3"/>
    <n v="0.7"/>
    <n v="-2.758799999999999"/>
  </r>
  <r>
    <n v="8278"/>
    <s v="US-2013-139262"/>
    <x v="0"/>
    <x v="823"/>
    <d v="2013-02-25T00:00:00"/>
    <s v="Standard Class"/>
    <s v="LC-16960"/>
    <s v="Lindsay Castell"/>
    <x v="2"/>
    <x v="0"/>
    <s v="Tampa"/>
    <x v="2"/>
    <n v="33614"/>
    <x v="0"/>
    <s v="OFF-BI-10002026"/>
    <x v="1"/>
    <x v="8"/>
    <x v="903"/>
    <n v="34.860000000000007"/>
    <n v="2"/>
    <n v="0.7"/>
    <n v="-26.726000000000006"/>
  </r>
  <r>
    <n v="8279"/>
    <s v="US-2013-139262"/>
    <x v="0"/>
    <x v="823"/>
    <d v="2013-02-25T00:00:00"/>
    <s v="Standard Class"/>
    <s v="LC-16960"/>
    <s v="Lindsay Castell"/>
    <x v="2"/>
    <x v="0"/>
    <s v="Tampa"/>
    <x v="2"/>
    <n v="33614"/>
    <x v="0"/>
    <s v="OFF-ST-10001496"/>
    <x v="1"/>
    <x v="4"/>
    <x v="726"/>
    <n v="432.45600000000002"/>
    <n v="3"/>
    <n v="0.2"/>
    <n v="32.434200000000004"/>
  </r>
  <r>
    <n v="8280"/>
    <s v="CA-2014-146192"/>
    <x v="3"/>
    <x v="300"/>
    <d v="2014-04-27T00:00:00"/>
    <s v="Standard Class"/>
    <s v="BD-11725"/>
    <s v="Bruce Degenhardt"/>
    <x v="0"/>
    <x v="0"/>
    <s v="Columbus"/>
    <x v="32"/>
    <n v="31907"/>
    <x v="0"/>
    <s v="OFF-ST-10003716"/>
    <x v="1"/>
    <x v="4"/>
    <x v="889"/>
    <n v="675.06000000000006"/>
    <n v="3"/>
    <n v="0"/>
    <n v="87.757800000000003"/>
  </r>
  <r>
    <n v="8281"/>
    <s v="CA-2014-134810"/>
    <x v="3"/>
    <x v="1188"/>
    <d v="2014-05-11T00:00:00"/>
    <s v="First Class"/>
    <s v="MC-17605"/>
    <s v="Matt Connell"/>
    <x v="1"/>
    <x v="0"/>
    <s v="Jacksonville"/>
    <x v="3"/>
    <n v="28540"/>
    <x v="0"/>
    <s v="OFF-EN-10002504"/>
    <x v="1"/>
    <x v="12"/>
    <x v="113"/>
    <n v="65.231999999999999"/>
    <n v="3"/>
    <n v="0.2"/>
    <n v="22.015799999999999"/>
  </r>
  <r>
    <n v="8282"/>
    <s v="CA-2014-134810"/>
    <x v="3"/>
    <x v="1188"/>
    <d v="2014-05-11T00:00:00"/>
    <s v="First Class"/>
    <s v="MC-17605"/>
    <s v="Matt Connell"/>
    <x v="1"/>
    <x v="0"/>
    <s v="Jacksonville"/>
    <x v="3"/>
    <n v="28540"/>
    <x v="0"/>
    <s v="FUR-CH-10001270"/>
    <x v="0"/>
    <x v="1"/>
    <x v="851"/>
    <n v="207"/>
    <n v="3"/>
    <n v="0.2"/>
    <n v="25.874999999999972"/>
  </r>
  <r>
    <n v="8283"/>
    <s v="CA-2012-154284"/>
    <x v="1"/>
    <x v="379"/>
    <d v="2012-12-26T00:00:00"/>
    <s v="Second Class"/>
    <s v="SZ-20035"/>
    <s v="Sam Zeldin"/>
    <x v="2"/>
    <x v="0"/>
    <s v="Saint Charles"/>
    <x v="10"/>
    <n v="60174"/>
    <x v="2"/>
    <s v="TEC-MA-10004241"/>
    <x v="2"/>
    <x v="15"/>
    <x v="832"/>
    <n v="600.53"/>
    <n v="2"/>
    <n v="0.3"/>
    <n v="137.26399999999995"/>
  </r>
  <r>
    <n v="8284"/>
    <s v="CA-2012-154284"/>
    <x v="1"/>
    <x v="379"/>
    <d v="2012-12-26T00:00:00"/>
    <s v="Second Class"/>
    <s v="SZ-20035"/>
    <s v="Sam Zeldin"/>
    <x v="2"/>
    <x v="0"/>
    <s v="Saint Charles"/>
    <x v="10"/>
    <n v="60174"/>
    <x v="2"/>
    <s v="OFF-AR-10001468"/>
    <x v="1"/>
    <x v="6"/>
    <x v="718"/>
    <n v="59.903999999999996"/>
    <n v="2"/>
    <n v="0.2"/>
    <n v="14.227200000000003"/>
  </r>
  <r>
    <n v="8285"/>
    <s v="CA-2012-154284"/>
    <x v="1"/>
    <x v="379"/>
    <d v="2012-12-26T00:00:00"/>
    <s v="Second Class"/>
    <s v="SZ-20035"/>
    <s v="Sam Zeldin"/>
    <x v="2"/>
    <x v="0"/>
    <s v="Saint Charles"/>
    <x v="10"/>
    <n v="60174"/>
    <x v="2"/>
    <s v="TEC-AC-10003198"/>
    <x v="2"/>
    <x v="11"/>
    <x v="761"/>
    <n v="637.44000000000005"/>
    <n v="8"/>
    <n v="0.2"/>
    <n v="135.45599999999996"/>
  </r>
  <r>
    <n v="8286"/>
    <s v="CA-2012-154284"/>
    <x v="1"/>
    <x v="379"/>
    <d v="2012-12-26T00:00:00"/>
    <s v="Second Class"/>
    <s v="SZ-20035"/>
    <s v="Sam Zeldin"/>
    <x v="2"/>
    <x v="0"/>
    <s v="Saint Charles"/>
    <x v="10"/>
    <n v="60174"/>
    <x v="2"/>
    <s v="FUR-FU-10003039"/>
    <x v="0"/>
    <x v="5"/>
    <x v="479"/>
    <n v="51.756000000000007"/>
    <n v="3"/>
    <n v="0.6"/>
    <n v="-33.641399999999997"/>
  </r>
  <r>
    <n v="8287"/>
    <s v="CA-2011-156244"/>
    <x v="2"/>
    <x v="1132"/>
    <d v="2011-08-16T00:00:00"/>
    <s v="Standard Class"/>
    <s v="DH-13675"/>
    <s v="Duane Huffman"/>
    <x v="2"/>
    <x v="0"/>
    <s v="Miami"/>
    <x v="2"/>
    <n v="33180"/>
    <x v="0"/>
    <s v="OFF-PA-10000295"/>
    <x v="1"/>
    <x v="10"/>
    <x v="1779"/>
    <n v="31.104000000000006"/>
    <n v="6"/>
    <n v="0.2"/>
    <n v="10.8864"/>
  </r>
  <r>
    <n v="8288"/>
    <s v="CA-2011-156244"/>
    <x v="2"/>
    <x v="1132"/>
    <d v="2011-08-16T00:00:00"/>
    <s v="Standard Class"/>
    <s v="DH-13675"/>
    <s v="Duane Huffman"/>
    <x v="2"/>
    <x v="0"/>
    <s v="Miami"/>
    <x v="2"/>
    <n v="33180"/>
    <x v="0"/>
    <s v="OFF-AR-10004344"/>
    <x v="1"/>
    <x v="6"/>
    <x v="365"/>
    <n v="47.96"/>
    <n v="5"/>
    <n v="0.2"/>
    <n v="4.196499999999995"/>
  </r>
  <r>
    <n v="8289"/>
    <s v="CA-2011-156244"/>
    <x v="2"/>
    <x v="1132"/>
    <d v="2011-08-16T00:00:00"/>
    <s v="Standard Class"/>
    <s v="DH-13675"/>
    <s v="Duane Huffman"/>
    <x v="2"/>
    <x v="0"/>
    <s v="Miami"/>
    <x v="2"/>
    <n v="33180"/>
    <x v="0"/>
    <s v="TEC-AC-10002473"/>
    <x v="2"/>
    <x v="11"/>
    <x v="713"/>
    <n v="158.928"/>
    <n v="7"/>
    <n v="0.2"/>
    <n v="41.718599999999995"/>
  </r>
  <r>
    <n v="8290"/>
    <s v="CA-2011-156244"/>
    <x v="2"/>
    <x v="1132"/>
    <d v="2011-08-16T00:00:00"/>
    <s v="Standard Class"/>
    <s v="DH-13675"/>
    <s v="Duane Huffman"/>
    <x v="2"/>
    <x v="0"/>
    <s v="Miami"/>
    <x v="2"/>
    <n v="33180"/>
    <x v="0"/>
    <s v="OFF-AP-10002403"/>
    <x v="1"/>
    <x v="9"/>
    <x v="1302"/>
    <n v="211.24799999999999"/>
    <n v="6"/>
    <n v="0.2"/>
    <n v="15.843599999999995"/>
  </r>
  <r>
    <n v="8291"/>
    <s v="CA-2011-156244"/>
    <x v="2"/>
    <x v="1132"/>
    <d v="2011-08-16T00:00:00"/>
    <s v="Standard Class"/>
    <s v="DH-13675"/>
    <s v="Duane Huffman"/>
    <x v="2"/>
    <x v="0"/>
    <s v="Miami"/>
    <x v="2"/>
    <n v="33180"/>
    <x v="0"/>
    <s v="OFF-SU-10000432"/>
    <x v="1"/>
    <x v="14"/>
    <x v="1549"/>
    <n v="5.5520000000000005"/>
    <n v="2"/>
    <n v="0.2"/>
    <n v="-1.0410000000000006"/>
  </r>
  <r>
    <n v="8292"/>
    <s v="CA-2011-156244"/>
    <x v="2"/>
    <x v="1132"/>
    <d v="2011-08-16T00:00:00"/>
    <s v="Standard Class"/>
    <s v="DH-13675"/>
    <s v="Duane Huffman"/>
    <x v="2"/>
    <x v="0"/>
    <s v="Miami"/>
    <x v="2"/>
    <n v="33180"/>
    <x v="0"/>
    <s v="OFF-LA-10000443"/>
    <x v="1"/>
    <x v="2"/>
    <x v="1118"/>
    <n v="2.952"/>
    <n v="1"/>
    <n v="0.2"/>
    <n v="0.99629999999999996"/>
  </r>
  <r>
    <n v="8293"/>
    <s v="CA-2012-106362"/>
    <x v="1"/>
    <x v="555"/>
    <d v="2012-12-15T00:00:00"/>
    <s v="Standard Class"/>
    <s v="LC-16885"/>
    <s v="Lena Creighton"/>
    <x v="0"/>
    <x v="0"/>
    <s v="Troy"/>
    <x v="24"/>
    <n v="45373"/>
    <x v="3"/>
    <s v="OFF-BI-10003166"/>
    <x v="1"/>
    <x v="8"/>
    <x v="1405"/>
    <n v="10.332000000000003"/>
    <n v="3"/>
    <n v="0.7"/>
    <n v="-7.5767999999999986"/>
  </r>
  <r>
    <n v="8294"/>
    <s v="US-2014-168802"/>
    <x v="3"/>
    <x v="132"/>
    <d v="2014-11-08T00:00:00"/>
    <s v="Standard Class"/>
    <s v="JO-15145"/>
    <s v="Jack O'Briant"/>
    <x v="1"/>
    <x v="0"/>
    <s v="Seattle"/>
    <x v="4"/>
    <n v="98103"/>
    <x v="1"/>
    <s v="OFF-BI-10002393"/>
    <x v="1"/>
    <x v="8"/>
    <x v="1188"/>
    <n v="18.368000000000002"/>
    <n v="4"/>
    <n v="0.2"/>
    <n v="5.9695999999999998"/>
  </r>
  <r>
    <n v="8295"/>
    <s v="US-2014-146906"/>
    <x v="3"/>
    <x v="677"/>
    <d v="2014-03-18T00:00:00"/>
    <s v="Standard Class"/>
    <s v="MT-17815"/>
    <s v="Meg Tillman"/>
    <x v="0"/>
    <x v="0"/>
    <s v="New York City"/>
    <x v="15"/>
    <n v="10011"/>
    <x v="3"/>
    <s v="TEC-PH-10001809"/>
    <x v="2"/>
    <x v="7"/>
    <x v="1164"/>
    <n v="299.89999999999998"/>
    <n v="2"/>
    <n v="0"/>
    <n v="74.974999999999994"/>
  </r>
  <r>
    <n v="8296"/>
    <s v="CA-2013-166380"/>
    <x v="0"/>
    <x v="198"/>
    <d v="2013-06-04T00:00:00"/>
    <s v="Standard Class"/>
    <s v="EB-13750"/>
    <s v="Edward Becker"/>
    <x v="1"/>
    <x v="0"/>
    <s v="Arlington"/>
    <x v="17"/>
    <n v="22204"/>
    <x v="0"/>
    <s v="OFF-EN-10002600"/>
    <x v="1"/>
    <x v="12"/>
    <x v="111"/>
    <n v="26.55"/>
    <n v="9"/>
    <n v="0"/>
    <n v="12.744"/>
  </r>
  <r>
    <n v="8297"/>
    <s v="CA-2013-166380"/>
    <x v="0"/>
    <x v="198"/>
    <d v="2013-06-04T00:00:00"/>
    <s v="Standard Class"/>
    <s v="EB-13750"/>
    <s v="Edward Becker"/>
    <x v="1"/>
    <x v="0"/>
    <s v="Arlington"/>
    <x v="17"/>
    <n v="22204"/>
    <x v="0"/>
    <s v="TEC-AC-10000109"/>
    <x v="2"/>
    <x v="11"/>
    <x v="200"/>
    <n v="111.98"/>
    <n v="2"/>
    <n v="0"/>
    <n v="26.875200000000007"/>
  </r>
  <r>
    <n v="8298"/>
    <s v="US-2012-158911"/>
    <x v="1"/>
    <x v="761"/>
    <d v="2012-07-11T00:00:00"/>
    <s v="Standard Class"/>
    <s v="RS-19765"/>
    <s v="Roland Schwarz"/>
    <x v="1"/>
    <x v="0"/>
    <s v="Charlotte"/>
    <x v="3"/>
    <n v="28205"/>
    <x v="0"/>
    <s v="FUR-FU-10003829"/>
    <x v="0"/>
    <x v="5"/>
    <x v="1369"/>
    <n v="4.9280000000000008"/>
    <n v="2"/>
    <n v="0.2"/>
    <n v="0.73919999999999941"/>
  </r>
  <r>
    <n v="8299"/>
    <s v="US-2012-158911"/>
    <x v="1"/>
    <x v="761"/>
    <d v="2012-07-11T00:00:00"/>
    <s v="Standard Class"/>
    <s v="RS-19765"/>
    <s v="Roland Schwarz"/>
    <x v="1"/>
    <x v="0"/>
    <s v="Charlotte"/>
    <x v="3"/>
    <n v="28205"/>
    <x v="0"/>
    <s v="OFF-LA-10003223"/>
    <x v="1"/>
    <x v="2"/>
    <x v="602"/>
    <n v="11.784000000000001"/>
    <n v="3"/>
    <n v="0.2"/>
    <n v="4.2716999999999992"/>
  </r>
  <r>
    <n v="8300"/>
    <s v="US-2011-103338"/>
    <x v="2"/>
    <x v="518"/>
    <d v="2011-03-15T00:00:00"/>
    <s v="Standard Class"/>
    <s v="RB-19435"/>
    <s v="Richard Bierner"/>
    <x v="0"/>
    <x v="0"/>
    <s v="Roseville"/>
    <x v="1"/>
    <n v="95661"/>
    <x v="1"/>
    <s v="OFF-AR-10001770"/>
    <x v="1"/>
    <x v="6"/>
    <x v="1579"/>
    <n v="7.98"/>
    <n v="3"/>
    <n v="0"/>
    <n v="2.0747999999999998"/>
  </r>
  <r>
    <n v="8301"/>
    <s v="CA-2012-109169"/>
    <x v="1"/>
    <x v="704"/>
    <d v="2012-04-24T00:00:00"/>
    <s v="Standard Class"/>
    <s v="OT-18730"/>
    <s v="Olvera Toch"/>
    <x v="0"/>
    <x v="0"/>
    <s v="Detroit"/>
    <x v="12"/>
    <n v="48234"/>
    <x v="2"/>
    <s v="OFF-EN-10003296"/>
    <x v="1"/>
    <x v="12"/>
    <x v="229"/>
    <n v="180.96"/>
    <n v="2"/>
    <n v="0"/>
    <n v="81.432000000000002"/>
  </r>
  <r>
    <n v="8302"/>
    <s v="US-2014-167318"/>
    <x v="3"/>
    <x v="1189"/>
    <d v="2014-08-02T00:00:00"/>
    <s v="Standard Class"/>
    <s v="GZ-14545"/>
    <s v="George Zrebassa"/>
    <x v="1"/>
    <x v="0"/>
    <s v="Los Angeles"/>
    <x v="1"/>
    <n v="90036"/>
    <x v="1"/>
    <s v="TEC-AC-10003870"/>
    <x v="2"/>
    <x v="11"/>
    <x v="1718"/>
    <n v="1649.95"/>
    <n v="5"/>
    <n v="0"/>
    <n v="659.98"/>
  </r>
  <r>
    <n v="8303"/>
    <s v="US-2014-167318"/>
    <x v="3"/>
    <x v="1189"/>
    <d v="2014-08-02T00:00:00"/>
    <s v="Standard Class"/>
    <s v="GZ-14545"/>
    <s v="George Zrebassa"/>
    <x v="1"/>
    <x v="0"/>
    <s v="Los Angeles"/>
    <x v="1"/>
    <n v="90036"/>
    <x v="1"/>
    <s v="FUR-CH-10000665"/>
    <x v="0"/>
    <x v="1"/>
    <x v="656"/>
    <n v="362.35199999999998"/>
    <n v="3"/>
    <n v="0.2"/>
    <n v="45.293999999999954"/>
  </r>
  <r>
    <n v="8304"/>
    <s v="US-2011-120313"/>
    <x v="2"/>
    <x v="656"/>
    <d v="2011-11-02T00:00:00"/>
    <s v="Second Class"/>
    <s v="NL-18310"/>
    <s v="Nancy Lomonaco"/>
    <x v="2"/>
    <x v="0"/>
    <s v="San Francisco"/>
    <x v="1"/>
    <n v="94110"/>
    <x v="1"/>
    <s v="TEC-PH-10003092"/>
    <x v="2"/>
    <x v="7"/>
    <x v="516"/>
    <n v="73.584000000000003"/>
    <n v="2"/>
    <n v="0.2"/>
    <n v="8.2781999999999982"/>
  </r>
  <r>
    <n v="8305"/>
    <s v="CA-2014-135419"/>
    <x v="3"/>
    <x v="132"/>
    <d v="2014-11-10T00:00:00"/>
    <s v="Standard Class"/>
    <s v="BG-11740"/>
    <s v="Bruce Geld"/>
    <x v="0"/>
    <x v="0"/>
    <s v="Bakersfield"/>
    <x v="1"/>
    <n v="93309"/>
    <x v="1"/>
    <s v="FUR-TA-10001086"/>
    <x v="0"/>
    <x v="3"/>
    <x v="1727"/>
    <n v="486.36800000000005"/>
    <n v="4"/>
    <n v="0.2"/>
    <n v="36.477600000000024"/>
  </r>
  <r>
    <n v="8306"/>
    <s v="CA-2013-128671"/>
    <x v="0"/>
    <x v="1190"/>
    <d v="2013-08-17T00:00:00"/>
    <s v="Standard Class"/>
    <s v="MT-18070"/>
    <s v="Michelle Tran"/>
    <x v="2"/>
    <x v="0"/>
    <s v="Tulsa"/>
    <x v="26"/>
    <n v="74133"/>
    <x v="2"/>
    <s v="OFF-PA-10001870"/>
    <x v="1"/>
    <x v="10"/>
    <x v="674"/>
    <n v="32.400000000000006"/>
    <n v="5"/>
    <n v="0"/>
    <n v="15.552000000000001"/>
  </r>
  <r>
    <n v="8307"/>
    <s v="CA-2013-128671"/>
    <x v="0"/>
    <x v="1190"/>
    <d v="2013-08-17T00:00:00"/>
    <s v="Standard Class"/>
    <s v="MT-18070"/>
    <s v="Michelle Tran"/>
    <x v="2"/>
    <x v="0"/>
    <s v="Tulsa"/>
    <x v="26"/>
    <n v="74133"/>
    <x v="2"/>
    <s v="OFF-BI-10003305"/>
    <x v="1"/>
    <x v="8"/>
    <x v="565"/>
    <n v="41.86"/>
    <n v="7"/>
    <n v="0"/>
    <n v="19.255600000000001"/>
  </r>
  <r>
    <n v="8308"/>
    <s v="CA-2013-128671"/>
    <x v="0"/>
    <x v="1190"/>
    <d v="2013-08-17T00:00:00"/>
    <s v="Standard Class"/>
    <s v="MT-18070"/>
    <s v="Michelle Tran"/>
    <x v="2"/>
    <x v="0"/>
    <s v="Tulsa"/>
    <x v="26"/>
    <n v="74133"/>
    <x v="2"/>
    <s v="OFF-BI-10003007"/>
    <x v="1"/>
    <x v="8"/>
    <x v="1542"/>
    <n v="77.56"/>
    <n v="2"/>
    <n v="0"/>
    <n v="35.677599999999998"/>
  </r>
  <r>
    <n v="8309"/>
    <s v="CA-2013-149335"/>
    <x v="0"/>
    <x v="197"/>
    <d v="2013-07-26T00:00:00"/>
    <s v="Same Day"/>
    <s v="BC-11125"/>
    <s v="Becky Castell"/>
    <x v="2"/>
    <x v="0"/>
    <s v="San Francisco"/>
    <x v="1"/>
    <n v="94122"/>
    <x v="1"/>
    <s v="OFF-AR-10001419"/>
    <x v="1"/>
    <x v="6"/>
    <x v="1006"/>
    <n v="37.17"/>
    <n v="9"/>
    <n v="0"/>
    <n v="11.151"/>
  </r>
  <r>
    <n v="8310"/>
    <s v="CA-2011-168312"/>
    <x v="2"/>
    <x v="72"/>
    <d v="2011-03-07T00:00:00"/>
    <s v="Standard Class"/>
    <s v="GW-14605"/>
    <s v="Giulietta Weimer"/>
    <x v="0"/>
    <x v="0"/>
    <s v="Houston"/>
    <x v="5"/>
    <n v="77036"/>
    <x v="2"/>
    <s v="OFF-ST-10003692"/>
    <x v="1"/>
    <x v="4"/>
    <x v="1253"/>
    <n v="137.352"/>
    <n v="3"/>
    <n v="0.2"/>
    <n v="8.5844999999999914"/>
  </r>
  <r>
    <n v="8311"/>
    <s v="CA-2011-168312"/>
    <x v="2"/>
    <x v="72"/>
    <d v="2011-03-07T00:00:00"/>
    <s v="Standard Class"/>
    <s v="GW-14605"/>
    <s v="Giulietta Weimer"/>
    <x v="0"/>
    <x v="0"/>
    <s v="Houston"/>
    <x v="5"/>
    <n v="77036"/>
    <x v="2"/>
    <s v="FUR-TA-10001866"/>
    <x v="0"/>
    <x v="3"/>
    <x v="1271"/>
    <n v="376.50899999999996"/>
    <n v="3"/>
    <n v="0.3"/>
    <n v="-43.029600000000045"/>
  </r>
  <r>
    <n v="8312"/>
    <s v="US-2014-105935"/>
    <x v="3"/>
    <x v="795"/>
    <d v="2014-02-01T00:00:00"/>
    <s v="Standard Class"/>
    <s v="BD-11500"/>
    <s v="Bradley Drucker"/>
    <x v="0"/>
    <x v="0"/>
    <s v="Columbus"/>
    <x v="32"/>
    <n v="31907"/>
    <x v="0"/>
    <s v="FUR-FU-10002157"/>
    <x v="0"/>
    <x v="5"/>
    <x v="116"/>
    <n v="62.72"/>
    <n v="4"/>
    <n v="0"/>
    <n v="24.460799999999999"/>
  </r>
  <r>
    <n v="8313"/>
    <s v="US-2014-105935"/>
    <x v="3"/>
    <x v="795"/>
    <d v="2014-02-01T00:00:00"/>
    <s v="Standard Class"/>
    <s v="BD-11500"/>
    <s v="Bradley Drucker"/>
    <x v="0"/>
    <x v="0"/>
    <s v="Columbus"/>
    <x v="32"/>
    <n v="31907"/>
    <x v="0"/>
    <s v="TEC-PH-10001459"/>
    <x v="2"/>
    <x v="7"/>
    <x v="1438"/>
    <n v="2939.9300000000003"/>
    <n v="7"/>
    <n v="0"/>
    <n v="764.38180000000011"/>
  </r>
  <r>
    <n v="8314"/>
    <s v="CA-2011-161508"/>
    <x v="2"/>
    <x v="136"/>
    <d v="2011-07-16T00:00:00"/>
    <s v="Standard Class"/>
    <s v="PV-18985"/>
    <s v="Paul Van Hugh"/>
    <x v="2"/>
    <x v="0"/>
    <s v="League City"/>
    <x v="5"/>
    <n v="77573"/>
    <x v="2"/>
    <s v="FUR-CH-10002126"/>
    <x v="0"/>
    <x v="1"/>
    <x v="841"/>
    <n v="512.35799999999995"/>
    <n v="3"/>
    <n v="0.3"/>
    <n v="-14.638799999999947"/>
  </r>
  <r>
    <n v="8315"/>
    <s v="CA-2011-161508"/>
    <x v="2"/>
    <x v="136"/>
    <d v="2011-07-16T00:00:00"/>
    <s v="Standard Class"/>
    <s v="PV-18985"/>
    <s v="Paul Van Hugh"/>
    <x v="2"/>
    <x v="0"/>
    <s v="League City"/>
    <x v="5"/>
    <n v="77573"/>
    <x v="2"/>
    <s v="OFF-FA-10001561"/>
    <x v="1"/>
    <x v="13"/>
    <x v="831"/>
    <n v="3.4880000000000004"/>
    <n v="2"/>
    <n v="0.2"/>
    <n v="0.56679999999999997"/>
  </r>
  <r>
    <n v="8316"/>
    <s v="CA-2011-161508"/>
    <x v="2"/>
    <x v="136"/>
    <d v="2011-07-16T00:00:00"/>
    <s v="Standard Class"/>
    <s v="PV-18985"/>
    <s v="Paul Van Hugh"/>
    <x v="2"/>
    <x v="0"/>
    <s v="League City"/>
    <x v="5"/>
    <n v="77573"/>
    <x v="2"/>
    <s v="OFF-AR-10003158"/>
    <x v="1"/>
    <x v="6"/>
    <x v="696"/>
    <n v="22.288"/>
    <n v="7"/>
    <n v="0.2"/>
    <n v="3.9003999999999985"/>
  </r>
  <r>
    <n v="8317"/>
    <s v="CA-2011-161508"/>
    <x v="2"/>
    <x v="136"/>
    <d v="2011-07-16T00:00:00"/>
    <s v="Standard Class"/>
    <s v="PV-18985"/>
    <s v="Paul Van Hugh"/>
    <x v="2"/>
    <x v="0"/>
    <s v="League City"/>
    <x v="5"/>
    <n v="77573"/>
    <x v="2"/>
    <s v="OFF-PA-10001804"/>
    <x v="1"/>
    <x v="10"/>
    <x v="128"/>
    <n v="16.032"/>
    <n v="3"/>
    <n v="0.2"/>
    <n v="5.6111999999999993"/>
  </r>
  <r>
    <n v="8318"/>
    <s v="CA-2014-130904"/>
    <x v="3"/>
    <x v="645"/>
    <d v="2014-04-17T00:00:00"/>
    <s v="Standard Class"/>
    <s v="HM-14980"/>
    <s v="Henry MacAllister"/>
    <x v="0"/>
    <x v="0"/>
    <s v="Burlington"/>
    <x v="3"/>
    <n v="27217"/>
    <x v="0"/>
    <s v="OFF-AR-10000422"/>
    <x v="1"/>
    <x v="6"/>
    <x v="892"/>
    <n v="1.752"/>
    <n v="1"/>
    <n v="0.2"/>
    <n v="0.15329999999999994"/>
  </r>
  <r>
    <n v="8319"/>
    <s v="CA-2014-130904"/>
    <x v="3"/>
    <x v="645"/>
    <d v="2014-04-17T00:00:00"/>
    <s v="Standard Class"/>
    <s v="HM-14980"/>
    <s v="Henry MacAllister"/>
    <x v="0"/>
    <x v="0"/>
    <s v="Burlington"/>
    <x v="3"/>
    <n v="27217"/>
    <x v="0"/>
    <s v="OFF-AR-10000127"/>
    <x v="1"/>
    <x v="6"/>
    <x v="1186"/>
    <n v="20.992000000000001"/>
    <n v="8"/>
    <n v="0.2"/>
    <n v="2.3615999999999966"/>
  </r>
  <r>
    <n v="8320"/>
    <s v="CA-2014-133620"/>
    <x v="3"/>
    <x v="38"/>
    <d v="2014-11-19T00:00:00"/>
    <s v="Standard Class"/>
    <s v="EM-14065"/>
    <s v="Erin Mull"/>
    <x v="0"/>
    <x v="0"/>
    <s v="New York City"/>
    <x v="15"/>
    <n v="10009"/>
    <x v="3"/>
    <s v="OFF-ST-10004634"/>
    <x v="1"/>
    <x v="4"/>
    <x v="597"/>
    <n v="11.21"/>
    <n v="1"/>
    <n v="0"/>
    <n v="3.3629999999999995"/>
  </r>
  <r>
    <n v="8321"/>
    <s v="CA-2012-142937"/>
    <x v="1"/>
    <x v="901"/>
    <d v="2012-12-06T00:00:00"/>
    <s v="First Class"/>
    <s v="SF-20065"/>
    <s v="Sandra Flanagan"/>
    <x v="0"/>
    <x v="0"/>
    <s v="Dallas"/>
    <x v="5"/>
    <n v="75220"/>
    <x v="2"/>
    <s v="OFF-AR-10003582"/>
    <x v="1"/>
    <x v="6"/>
    <x v="1451"/>
    <n v="45.04"/>
    <n v="2"/>
    <n v="0.2"/>
    <n v="4.5040000000000031"/>
  </r>
  <r>
    <n v="8322"/>
    <s v="US-2013-149790"/>
    <x v="0"/>
    <x v="182"/>
    <d v="2013-10-02T00:00:00"/>
    <s v="Standard Class"/>
    <s v="SC-20380"/>
    <s v="Shahid Collister"/>
    <x v="0"/>
    <x v="0"/>
    <s v="Houston"/>
    <x v="5"/>
    <n v="77095"/>
    <x v="2"/>
    <s v="OFF-BI-10002026"/>
    <x v="1"/>
    <x v="8"/>
    <x v="1749"/>
    <n v="15.623999999999997"/>
    <n v="2"/>
    <n v="0.8"/>
    <n v="-24.998400000000011"/>
  </r>
  <r>
    <n v="8323"/>
    <s v="CA-2013-130778"/>
    <x v="0"/>
    <x v="258"/>
    <d v="2013-11-26T00:00:00"/>
    <s v="Standard Class"/>
    <s v="ND-18370"/>
    <s v="Natalie DeCherney"/>
    <x v="0"/>
    <x v="0"/>
    <s v="Long Beach"/>
    <x v="15"/>
    <n v="11561"/>
    <x v="3"/>
    <s v="OFF-AP-10000595"/>
    <x v="1"/>
    <x v="9"/>
    <x v="1496"/>
    <n v="8.74"/>
    <n v="2"/>
    <n v="0"/>
    <n v="2.2724000000000002"/>
  </r>
  <r>
    <n v="8324"/>
    <s v="CA-2013-130778"/>
    <x v="0"/>
    <x v="258"/>
    <d v="2013-11-26T00:00:00"/>
    <s v="Standard Class"/>
    <s v="ND-18370"/>
    <s v="Natalie DeCherney"/>
    <x v="0"/>
    <x v="0"/>
    <s v="Long Beach"/>
    <x v="15"/>
    <n v="11561"/>
    <x v="3"/>
    <s v="OFF-PA-10001509"/>
    <x v="1"/>
    <x v="10"/>
    <x v="417"/>
    <n v="44.75"/>
    <n v="5"/>
    <n v="0"/>
    <n v="20.584999999999994"/>
  </r>
  <r>
    <n v="8325"/>
    <s v="CA-2014-144456"/>
    <x v="3"/>
    <x v="565"/>
    <d v="2014-09-10T00:00:00"/>
    <s v="First Class"/>
    <s v="FC-14245"/>
    <s v="Frank Carlisle"/>
    <x v="2"/>
    <x v="0"/>
    <s v="Hialeah"/>
    <x v="2"/>
    <n v="33012"/>
    <x v="0"/>
    <s v="OFF-ST-10001321"/>
    <x v="1"/>
    <x v="4"/>
    <x v="416"/>
    <n v="61.68"/>
    <n v="5"/>
    <n v="0.2"/>
    <n v="5.3970000000000073"/>
  </r>
  <r>
    <n v="8326"/>
    <s v="CA-2014-144456"/>
    <x v="3"/>
    <x v="565"/>
    <d v="2014-09-10T00:00:00"/>
    <s v="First Class"/>
    <s v="FC-14245"/>
    <s v="Frank Carlisle"/>
    <x v="2"/>
    <x v="0"/>
    <s v="Hialeah"/>
    <x v="2"/>
    <n v="33012"/>
    <x v="0"/>
    <s v="TEC-PH-10001750"/>
    <x v="2"/>
    <x v="7"/>
    <x v="968"/>
    <n v="158.376"/>
    <n v="3"/>
    <n v="0.2"/>
    <n v="13.857900000000008"/>
  </r>
  <r>
    <n v="8327"/>
    <s v="CA-2014-103478"/>
    <x v="3"/>
    <x v="246"/>
    <d v="2014-07-25T00:00:00"/>
    <s v="Second Class"/>
    <s v="KL-16555"/>
    <s v="Kelly Lampkin"/>
    <x v="1"/>
    <x v="0"/>
    <s v="Aurora"/>
    <x v="10"/>
    <n v="60505"/>
    <x v="2"/>
    <s v="OFF-BI-10001890"/>
    <x v="1"/>
    <x v="8"/>
    <x v="174"/>
    <n v="2.8639999999999994"/>
    <n v="4"/>
    <n v="0.8"/>
    <n v="-4.5824000000000016"/>
  </r>
  <r>
    <n v="8328"/>
    <s v="CA-2014-103478"/>
    <x v="3"/>
    <x v="246"/>
    <d v="2014-07-25T00:00:00"/>
    <s v="Second Class"/>
    <s v="KL-16555"/>
    <s v="Kelly Lampkin"/>
    <x v="1"/>
    <x v="0"/>
    <s v="Aurora"/>
    <x v="10"/>
    <n v="60505"/>
    <x v="2"/>
    <s v="OFF-BI-10004224"/>
    <x v="1"/>
    <x v="8"/>
    <x v="1061"/>
    <n v="94.191999999999979"/>
    <n v="7"/>
    <n v="0.8"/>
    <n v="-164.83600000000007"/>
  </r>
  <r>
    <n v="8329"/>
    <s v="CA-2014-118577"/>
    <x v="3"/>
    <x v="833"/>
    <d v="2014-10-12T00:00:00"/>
    <s v="Standard Class"/>
    <s v="XP-21865"/>
    <s v="Xylona Preis"/>
    <x v="0"/>
    <x v="0"/>
    <s v="Belleville"/>
    <x v="30"/>
    <n v="7109"/>
    <x v="3"/>
    <s v="OFF-PA-10001357"/>
    <x v="1"/>
    <x v="10"/>
    <x v="1032"/>
    <n v="143.69999999999999"/>
    <n v="3"/>
    <n v="0"/>
    <n v="68.975999999999999"/>
  </r>
  <r>
    <n v="8330"/>
    <s v="CA-2014-118577"/>
    <x v="3"/>
    <x v="833"/>
    <d v="2014-10-12T00:00:00"/>
    <s v="Standard Class"/>
    <s v="XP-21865"/>
    <s v="Xylona Preis"/>
    <x v="0"/>
    <x v="0"/>
    <s v="Belleville"/>
    <x v="30"/>
    <n v="7109"/>
    <x v="3"/>
    <s v="OFF-PA-10004888"/>
    <x v="1"/>
    <x v="10"/>
    <x v="959"/>
    <n v="6.48"/>
    <n v="1"/>
    <n v="0"/>
    <n v="3.1104000000000003"/>
  </r>
  <r>
    <n v="8331"/>
    <s v="CA-2014-113572"/>
    <x v="3"/>
    <x v="659"/>
    <d v="2014-11-12T00:00:00"/>
    <s v="Standard Class"/>
    <s v="FP-14320"/>
    <s v="Frank Preis"/>
    <x v="0"/>
    <x v="0"/>
    <s v="New York City"/>
    <x v="15"/>
    <n v="10024"/>
    <x v="3"/>
    <s v="TEC-AC-10002370"/>
    <x v="2"/>
    <x v="11"/>
    <x v="1816"/>
    <n v="7.88"/>
    <n v="4"/>
    <n v="0"/>
    <n v="2.5215999999999994"/>
  </r>
  <r>
    <n v="8332"/>
    <s v="CA-2013-153269"/>
    <x v="0"/>
    <x v="1185"/>
    <d v="2013-03-13T00:00:00"/>
    <s v="First Class"/>
    <s v="PS-18760"/>
    <s v="Pamela Stobb"/>
    <x v="0"/>
    <x v="0"/>
    <s v="Andover"/>
    <x v="31"/>
    <n v="1810"/>
    <x v="3"/>
    <s v="OFF-ST-10004634"/>
    <x v="1"/>
    <x v="4"/>
    <x v="597"/>
    <n v="11.21"/>
    <n v="1"/>
    <n v="0"/>
    <n v="3.3629999999999995"/>
  </r>
  <r>
    <n v="8333"/>
    <s v="CA-2013-153269"/>
    <x v="0"/>
    <x v="1185"/>
    <d v="2013-03-13T00:00:00"/>
    <s v="First Class"/>
    <s v="PS-18760"/>
    <s v="Pamela Stobb"/>
    <x v="0"/>
    <x v="0"/>
    <s v="Andover"/>
    <x v="31"/>
    <n v="1810"/>
    <x v="3"/>
    <s v="FUR-CH-10002647"/>
    <x v="0"/>
    <x v="1"/>
    <x v="470"/>
    <n v="354.90000000000003"/>
    <n v="5"/>
    <n v="0"/>
    <n v="88.725000000000023"/>
  </r>
  <r>
    <n v="8334"/>
    <s v="CA-2013-153269"/>
    <x v="0"/>
    <x v="1185"/>
    <d v="2013-03-13T00:00:00"/>
    <s v="First Class"/>
    <s v="PS-18760"/>
    <s v="Pamela Stobb"/>
    <x v="0"/>
    <x v="0"/>
    <s v="Andover"/>
    <x v="31"/>
    <n v="1810"/>
    <x v="3"/>
    <s v="OFF-PA-10001801"/>
    <x v="1"/>
    <x v="10"/>
    <x v="1757"/>
    <n v="17.940000000000001"/>
    <n v="3"/>
    <n v="0"/>
    <n v="8.7906000000000013"/>
  </r>
  <r>
    <n v="8335"/>
    <s v="CA-2013-153269"/>
    <x v="0"/>
    <x v="1185"/>
    <d v="2013-03-13T00:00:00"/>
    <s v="First Class"/>
    <s v="PS-18760"/>
    <s v="Pamela Stobb"/>
    <x v="0"/>
    <x v="0"/>
    <s v="Andover"/>
    <x v="31"/>
    <n v="1810"/>
    <x v="3"/>
    <s v="OFF-BI-10004632"/>
    <x v="1"/>
    <x v="8"/>
    <x v="910"/>
    <n v="51.8"/>
    <n v="4"/>
    <n v="0"/>
    <n v="23.309999999999995"/>
  </r>
  <r>
    <n v="8336"/>
    <s v="CA-2014-161655"/>
    <x v="3"/>
    <x v="726"/>
    <d v="2014-05-19T00:00:00"/>
    <s v="Second Class"/>
    <s v="CW-11905"/>
    <s v="Carl Weiss"/>
    <x v="2"/>
    <x v="0"/>
    <s v="Newark"/>
    <x v="13"/>
    <n v="19711"/>
    <x v="3"/>
    <s v="OFF-BI-10002082"/>
    <x v="1"/>
    <x v="8"/>
    <x v="1173"/>
    <n v="299.52"/>
    <n v="9"/>
    <n v="0"/>
    <n v="149.76"/>
  </r>
  <r>
    <n v="8337"/>
    <s v="CA-2013-101469"/>
    <x v="0"/>
    <x v="415"/>
    <d v="2013-07-09T00:00:00"/>
    <s v="Standard Class"/>
    <s v="KH-16360"/>
    <s v="Katherine Hughes"/>
    <x v="0"/>
    <x v="0"/>
    <s v="Arlington"/>
    <x v="17"/>
    <n v="22204"/>
    <x v="0"/>
    <s v="OFF-AR-10003986"/>
    <x v="1"/>
    <x v="6"/>
    <x v="1817"/>
    <n v="7.7"/>
    <n v="2"/>
    <n v="0"/>
    <n v="3.157"/>
  </r>
  <r>
    <n v="8338"/>
    <s v="CA-2011-153087"/>
    <x v="2"/>
    <x v="422"/>
    <d v="2012-01-03T00:00:00"/>
    <s v="Standard Class"/>
    <s v="TC-20980"/>
    <s v="Tamara Chand"/>
    <x v="1"/>
    <x v="0"/>
    <s v="Decatur"/>
    <x v="19"/>
    <n v="35601"/>
    <x v="0"/>
    <s v="OFF-PA-10001243"/>
    <x v="1"/>
    <x v="10"/>
    <x v="1794"/>
    <n v="23.92"/>
    <n v="4"/>
    <n v="0"/>
    <n v="11.720800000000001"/>
  </r>
  <r>
    <n v="8339"/>
    <s v="CA-2011-153087"/>
    <x v="2"/>
    <x v="422"/>
    <d v="2012-01-03T00:00:00"/>
    <s v="Standard Class"/>
    <s v="TC-20980"/>
    <s v="Tamara Chand"/>
    <x v="1"/>
    <x v="0"/>
    <s v="Decatur"/>
    <x v="19"/>
    <n v="35601"/>
    <x v="0"/>
    <s v="TEC-AC-10003198"/>
    <x v="2"/>
    <x v="11"/>
    <x v="761"/>
    <n v="498"/>
    <n v="5"/>
    <n v="0"/>
    <n v="184.26"/>
  </r>
  <r>
    <n v="8340"/>
    <s v="CA-2014-135076"/>
    <x v="3"/>
    <x v="669"/>
    <d v="2014-04-18T00:00:00"/>
    <s v="Standard Class"/>
    <s v="YS-21880"/>
    <s v="Yana Sorensen"/>
    <x v="1"/>
    <x v="0"/>
    <s v="Hesperia"/>
    <x v="1"/>
    <n v="92345"/>
    <x v="1"/>
    <s v="FUR-CH-10003774"/>
    <x v="0"/>
    <x v="1"/>
    <x v="1185"/>
    <n v="436.70400000000006"/>
    <n v="6"/>
    <n v="0.2"/>
    <n v="-38.211600000000033"/>
  </r>
  <r>
    <n v="8341"/>
    <s v="CA-2011-161634"/>
    <x v="2"/>
    <x v="687"/>
    <d v="2011-11-20T00:00:00"/>
    <s v="Standard Class"/>
    <s v="CC-12220"/>
    <s v="Chris Cortes"/>
    <x v="0"/>
    <x v="0"/>
    <s v="Chesapeake"/>
    <x v="17"/>
    <n v="23320"/>
    <x v="0"/>
    <s v="OFF-PA-10002262"/>
    <x v="1"/>
    <x v="10"/>
    <x v="992"/>
    <n v="32.400000000000006"/>
    <n v="5"/>
    <n v="0"/>
    <n v="15.552000000000001"/>
  </r>
  <r>
    <n v="8342"/>
    <s v="CA-2014-141481"/>
    <x v="3"/>
    <x v="532"/>
    <d v="2014-06-15T00:00:00"/>
    <s v="First Class"/>
    <s v="ZD-21925"/>
    <s v="Zuschuss Donatelli"/>
    <x v="0"/>
    <x v="0"/>
    <s v="Los Angeles"/>
    <x v="1"/>
    <n v="90036"/>
    <x v="1"/>
    <s v="OFF-AP-10004532"/>
    <x v="1"/>
    <x v="9"/>
    <x v="559"/>
    <n v="61.44"/>
    <n v="3"/>
    <n v="0"/>
    <n v="16.588799999999999"/>
  </r>
  <r>
    <n v="8343"/>
    <s v="CA-2013-132549"/>
    <x v="0"/>
    <x v="881"/>
    <d v="2013-12-01T00:00:00"/>
    <s v="Standard Class"/>
    <s v="JK-15370"/>
    <s v="Jay Kimmel"/>
    <x v="0"/>
    <x v="0"/>
    <s v="Huntsville"/>
    <x v="19"/>
    <n v="35810"/>
    <x v="0"/>
    <s v="OFF-ST-10001325"/>
    <x v="1"/>
    <x v="4"/>
    <x v="466"/>
    <n v="73.36"/>
    <n v="7"/>
    <n v="0"/>
    <n v="19.807200000000002"/>
  </r>
  <r>
    <n v="8344"/>
    <s v="US-2011-155544"/>
    <x v="2"/>
    <x v="90"/>
    <d v="2011-03-25T00:00:00"/>
    <s v="Standard Class"/>
    <s v="GM-14440"/>
    <s v="Gary McGarr"/>
    <x v="0"/>
    <x v="0"/>
    <s v="Knoxville"/>
    <x v="18"/>
    <n v="37918"/>
    <x v="0"/>
    <s v="OFF-LA-10004544"/>
    <x v="1"/>
    <x v="2"/>
    <x v="197"/>
    <n v="59.20000000000001"/>
    <n v="5"/>
    <n v="0.2"/>
    <n v="22.199999999999996"/>
  </r>
  <r>
    <n v="8345"/>
    <s v="US-2011-155544"/>
    <x v="2"/>
    <x v="90"/>
    <d v="2011-03-25T00:00:00"/>
    <s v="Standard Class"/>
    <s v="GM-14440"/>
    <s v="Gary McGarr"/>
    <x v="0"/>
    <x v="0"/>
    <s v="Knoxville"/>
    <x v="18"/>
    <n v="37918"/>
    <x v="0"/>
    <s v="FUR-FU-10001473"/>
    <x v="0"/>
    <x v="5"/>
    <x v="984"/>
    <n v="32.952000000000005"/>
    <n v="3"/>
    <n v="0.2"/>
    <n v="6.5903999999999989"/>
  </r>
  <r>
    <n v="8346"/>
    <s v="US-2011-155544"/>
    <x v="2"/>
    <x v="90"/>
    <d v="2011-03-25T00:00:00"/>
    <s v="Standard Class"/>
    <s v="GM-14440"/>
    <s v="Gary McGarr"/>
    <x v="0"/>
    <x v="0"/>
    <s v="Knoxville"/>
    <x v="18"/>
    <n v="37918"/>
    <x v="0"/>
    <s v="FUR-CH-10000422"/>
    <x v="0"/>
    <x v="1"/>
    <x v="1432"/>
    <n v="218.376"/>
    <n v="3"/>
    <n v="0.2"/>
    <n v="-10.918799999999983"/>
  </r>
  <r>
    <n v="8347"/>
    <s v="US-2012-115238"/>
    <x v="1"/>
    <x v="28"/>
    <d v="2012-05-04T00:00:00"/>
    <s v="Standard Class"/>
    <s v="JW-15220"/>
    <s v="Jane Waco"/>
    <x v="1"/>
    <x v="0"/>
    <s v="Lawrence"/>
    <x v="31"/>
    <n v="1841"/>
    <x v="3"/>
    <s v="FUR-FU-10002960"/>
    <x v="0"/>
    <x v="5"/>
    <x v="190"/>
    <n v="31.400000000000002"/>
    <n v="5"/>
    <n v="0"/>
    <n v="13.188000000000002"/>
  </r>
  <r>
    <n v="8348"/>
    <s v="US-2012-115238"/>
    <x v="1"/>
    <x v="28"/>
    <d v="2012-05-04T00:00:00"/>
    <s v="Standard Class"/>
    <s v="JW-15220"/>
    <s v="Jane Waco"/>
    <x v="1"/>
    <x v="0"/>
    <s v="Lawrence"/>
    <x v="31"/>
    <n v="1841"/>
    <x v="3"/>
    <s v="FUR-FU-10002445"/>
    <x v="0"/>
    <x v="5"/>
    <x v="1439"/>
    <n v="9.48"/>
    <n v="1"/>
    <n v="0"/>
    <n v="3.7920000000000007"/>
  </r>
  <r>
    <n v="8349"/>
    <s v="US-2012-115238"/>
    <x v="1"/>
    <x v="28"/>
    <d v="2012-05-04T00:00:00"/>
    <s v="Standard Class"/>
    <s v="JW-15220"/>
    <s v="Jane Waco"/>
    <x v="1"/>
    <x v="0"/>
    <s v="Lawrence"/>
    <x v="31"/>
    <n v="1841"/>
    <x v="3"/>
    <s v="TEC-PH-10001300"/>
    <x v="2"/>
    <x v="7"/>
    <x v="1002"/>
    <n v="209.5"/>
    <n v="10"/>
    <n v="0"/>
    <n v="58.66"/>
  </r>
  <r>
    <n v="8350"/>
    <s v="US-2012-115238"/>
    <x v="1"/>
    <x v="28"/>
    <d v="2012-05-04T00:00:00"/>
    <s v="Standard Class"/>
    <s v="JW-15220"/>
    <s v="Jane Waco"/>
    <x v="1"/>
    <x v="0"/>
    <s v="Lawrence"/>
    <x v="31"/>
    <n v="1841"/>
    <x v="3"/>
    <s v="FUR-FU-10001025"/>
    <x v="0"/>
    <x v="5"/>
    <x v="1699"/>
    <n v="24.3"/>
    <n v="5"/>
    <n v="0"/>
    <n v="10.449000000000002"/>
  </r>
  <r>
    <n v="8351"/>
    <s v="US-2012-115238"/>
    <x v="1"/>
    <x v="28"/>
    <d v="2012-05-04T00:00:00"/>
    <s v="Standard Class"/>
    <s v="JW-15220"/>
    <s v="Jane Waco"/>
    <x v="1"/>
    <x v="0"/>
    <s v="Lawrence"/>
    <x v="31"/>
    <n v="1841"/>
    <x v="3"/>
    <s v="OFF-PA-10002689"/>
    <x v="1"/>
    <x v="10"/>
    <x v="1057"/>
    <n v="6.48"/>
    <n v="1"/>
    <n v="0"/>
    <n v="3.1104000000000003"/>
  </r>
  <r>
    <n v="8352"/>
    <s v="CA-2014-132199"/>
    <x v="3"/>
    <x v="898"/>
    <d v="2014-05-09T00:00:00"/>
    <s v="Standard Class"/>
    <s v="BO-11350"/>
    <s v="Bill Overfelt"/>
    <x v="1"/>
    <x v="0"/>
    <s v="Philadelphia"/>
    <x v="9"/>
    <n v="19134"/>
    <x v="3"/>
    <s v="FUR-FU-10004245"/>
    <x v="0"/>
    <x v="5"/>
    <x v="1738"/>
    <n v="32.448"/>
    <n v="2"/>
    <n v="0.2"/>
    <n v="7.3008000000000006"/>
  </r>
  <r>
    <n v="8353"/>
    <s v="CA-2014-132199"/>
    <x v="3"/>
    <x v="898"/>
    <d v="2014-05-09T00:00:00"/>
    <s v="Standard Class"/>
    <s v="BO-11350"/>
    <s v="Bill Overfelt"/>
    <x v="1"/>
    <x v="0"/>
    <s v="Philadelphia"/>
    <x v="9"/>
    <n v="19134"/>
    <x v="3"/>
    <s v="OFF-BI-10003684"/>
    <x v="1"/>
    <x v="8"/>
    <x v="707"/>
    <n v="26.388000000000002"/>
    <n v="4"/>
    <n v="0.7"/>
    <n v="-17.591999999999992"/>
  </r>
  <r>
    <n v="8354"/>
    <s v="CA-2014-132199"/>
    <x v="3"/>
    <x v="898"/>
    <d v="2014-05-09T00:00:00"/>
    <s v="Standard Class"/>
    <s v="BO-11350"/>
    <s v="Bill Overfelt"/>
    <x v="1"/>
    <x v="0"/>
    <s v="Philadelphia"/>
    <x v="9"/>
    <n v="19134"/>
    <x v="3"/>
    <s v="FUR-TA-10003748"/>
    <x v="0"/>
    <x v="3"/>
    <x v="208"/>
    <n v="373.46999999999991"/>
    <n v="5"/>
    <n v="0.4"/>
    <n v="-112.041"/>
  </r>
  <r>
    <n v="8355"/>
    <s v="CA-2014-132199"/>
    <x v="3"/>
    <x v="898"/>
    <d v="2014-05-09T00:00:00"/>
    <s v="Standard Class"/>
    <s v="BO-11350"/>
    <s v="Bill Overfelt"/>
    <x v="1"/>
    <x v="0"/>
    <s v="Philadelphia"/>
    <x v="9"/>
    <n v="19134"/>
    <x v="3"/>
    <s v="OFF-BI-10002133"/>
    <x v="1"/>
    <x v="8"/>
    <x v="1138"/>
    <n v="64.2"/>
    <n v="5"/>
    <n v="0.7"/>
    <n v="-44.94"/>
  </r>
  <r>
    <n v="8356"/>
    <s v="CA-2014-132199"/>
    <x v="3"/>
    <x v="898"/>
    <d v="2014-05-09T00:00:00"/>
    <s v="Standard Class"/>
    <s v="BO-11350"/>
    <s v="Bill Overfelt"/>
    <x v="1"/>
    <x v="0"/>
    <s v="Philadelphia"/>
    <x v="9"/>
    <n v="19134"/>
    <x v="3"/>
    <s v="OFF-FA-10002280"/>
    <x v="1"/>
    <x v="13"/>
    <x v="653"/>
    <n v="8"/>
    <n v="2"/>
    <n v="0.2"/>
    <n v="2.8"/>
  </r>
  <r>
    <n v="8357"/>
    <s v="CA-2013-163174"/>
    <x v="0"/>
    <x v="370"/>
    <d v="2013-08-31T00:00:00"/>
    <s v="Standard Class"/>
    <s v="XP-21865"/>
    <s v="Xylona Preis"/>
    <x v="0"/>
    <x v="0"/>
    <s v="Athens"/>
    <x v="32"/>
    <n v="30605"/>
    <x v="0"/>
    <s v="FUR-FU-10000308"/>
    <x v="0"/>
    <x v="5"/>
    <x v="1269"/>
    <n v="186.54"/>
    <n v="3"/>
    <n v="0"/>
    <n v="41.038800000000002"/>
  </r>
  <r>
    <n v="8358"/>
    <s v="CA-2011-110555"/>
    <x v="2"/>
    <x v="909"/>
    <d v="2011-04-18T00:00:00"/>
    <s v="Standard Class"/>
    <s v="MM-18055"/>
    <s v="Michelle Moray"/>
    <x v="0"/>
    <x v="0"/>
    <s v="Great Falls"/>
    <x v="37"/>
    <n v="59405"/>
    <x v="1"/>
    <s v="OFF-ST-10000876"/>
    <x v="1"/>
    <x v="4"/>
    <x v="251"/>
    <n v="87.08"/>
    <n v="7"/>
    <n v="0"/>
    <n v="24.382400000000001"/>
  </r>
  <r>
    <n v="8359"/>
    <s v="CA-2011-110555"/>
    <x v="2"/>
    <x v="909"/>
    <d v="2011-04-18T00:00:00"/>
    <s v="Standard Class"/>
    <s v="MM-18055"/>
    <s v="Michelle Moray"/>
    <x v="0"/>
    <x v="0"/>
    <s v="Great Falls"/>
    <x v="37"/>
    <n v="59405"/>
    <x v="1"/>
    <s v="TEC-PH-10000586"/>
    <x v="2"/>
    <x v="7"/>
    <x v="501"/>
    <n v="105.584"/>
    <n v="2"/>
    <n v="0.2"/>
    <n v="9.2386000000000053"/>
  </r>
  <r>
    <n v="8360"/>
    <s v="CA-2011-110555"/>
    <x v="2"/>
    <x v="909"/>
    <d v="2011-04-18T00:00:00"/>
    <s v="Standard Class"/>
    <s v="MM-18055"/>
    <s v="Michelle Moray"/>
    <x v="0"/>
    <x v="0"/>
    <s v="Great Falls"/>
    <x v="37"/>
    <n v="59405"/>
    <x v="1"/>
    <s v="TEC-AC-10003399"/>
    <x v="2"/>
    <x v="11"/>
    <x v="1497"/>
    <n v="217.44"/>
    <n v="6"/>
    <n v="0"/>
    <n v="91.32480000000001"/>
  </r>
  <r>
    <n v="8361"/>
    <s v="CA-2014-147207"/>
    <x v="3"/>
    <x v="460"/>
    <d v="2014-01-05T00:00:00"/>
    <s v="Second Class"/>
    <s v="TS-21655"/>
    <s v="Trudy Schmidt"/>
    <x v="0"/>
    <x v="0"/>
    <s v="El Paso"/>
    <x v="5"/>
    <n v="79907"/>
    <x v="2"/>
    <s v="OFF-AR-10001955"/>
    <x v="1"/>
    <x v="6"/>
    <x v="1021"/>
    <n v="31.744"/>
    <n v="2"/>
    <n v="0.2"/>
    <n v="3.9679999999999964"/>
  </r>
  <r>
    <n v="8362"/>
    <s v="CA-2014-147207"/>
    <x v="3"/>
    <x v="460"/>
    <d v="2014-01-05T00:00:00"/>
    <s v="Second Class"/>
    <s v="TS-21655"/>
    <s v="Trudy Schmidt"/>
    <x v="0"/>
    <x v="0"/>
    <s v="El Paso"/>
    <x v="5"/>
    <n v="79907"/>
    <x v="2"/>
    <s v="OFF-AP-10000027"/>
    <x v="1"/>
    <x v="9"/>
    <x v="1804"/>
    <n v="5.4319999999999986"/>
    <n v="2"/>
    <n v="0.8"/>
    <n v="-13.580000000000002"/>
  </r>
  <r>
    <n v="8363"/>
    <s v="CA-2014-147207"/>
    <x v="3"/>
    <x v="460"/>
    <d v="2014-01-05T00:00:00"/>
    <s v="Second Class"/>
    <s v="TS-21655"/>
    <s v="Trudy Schmidt"/>
    <x v="0"/>
    <x v="0"/>
    <s v="El Paso"/>
    <x v="5"/>
    <n v="79907"/>
    <x v="2"/>
    <s v="FUR-TA-10002958"/>
    <x v="0"/>
    <x v="3"/>
    <x v="956"/>
    <n v="913.43000000000006"/>
    <n v="5"/>
    <n v="0.3"/>
    <n v="-169.63700000000009"/>
  </r>
  <r>
    <n v="8364"/>
    <s v="CA-2014-147207"/>
    <x v="3"/>
    <x v="460"/>
    <d v="2014-01-05T00:00:00"/>
    <s v="Second Class"/>
    <s v="TS-21655"/>
    <s v="Trudy Schmidt"/>
    <x v="0"/>
    <x v="0"/>
    <s v="El Paso"/>
    <x v="5"/>
    <n v="79907"/>
    <x v="2"/>
    <s v="OFF-ST-10002615"/>
    <x v="1"/>
    <x v="4"/>
    <x v="1427"/>
    <n v="372.14400000000001"/>
    <n v="3"/>
    <n v="0.2"/>
    <n v="27.910800000000009"/>
  </r>
  <r>
    <n v="8365"/>
    <s v="CA-2014-137631"/>
    <x v="3"/>
    <x v="1045"/>
    <d v="2014-05-03T00:00:00"/>
    <s v="Standard Class"/>
    <s v="JL-15235"/>
    <s v="Janet Lee"/>
    <x v="0"/>
    <x v="0"/>
    <s v="Kissimmee"/>
    <x v="2"/>
    <n v="34741"/>
    <x v="0"/>
    <s v="TEC-PH-10002624"/>
    <x v="2"/>
    <x v="7"/>
    <x v="1126"/>
    <n v="751.98400000000004"/>
    <n v="2"/>
    <n v="0.2"/>
    <n v="84.598199999999878"/>
  </r>
  <r>
    <n v="8366"/>
    <s v="CA-2014-157273"/>
    <x v="3"/>
    <x v="289"/>
    <d v="2014-02-03T00:00:00"/>
    <s v="First Class"/>
    <s v="SZ-20035"/>
    <s v="Sam Zeldin"/>
    <x v="2"/>
    <x v="0"/>
    <s v="Seattle"/>
    <x v="4"/>
    <n v="98105"/>
    <x v="1"/>
    <s v="TEC-PH-10002275"/>
    <x v="2"/>
    <x v="7"/>
    <x v="7"/>
    <n v="604.76800000000003"/>
    <n v="4"/>
    <n v="0.2"/>
    <n v="60.476800000000026"/>
  </r>
  <r>
    <n v="8367"/>
    <s v="CA-2011-109918"/>
    <x v="2"/>
    <x v="557"/>
    <d v="2011-09-12T00:00:00"/>
    <s v="Second Class"/>
    <s v="LR-17035"/>
    <s v="Lisa Ryan"/>
    <x v="1"/>
    <x v="0"/>
    <s v="Santa Clara"/>
    <x v="1"/>
    <n v="95051"/>
    <x v="1"/>
    <s v="OFF-SU-10004290"/>
    <x v="1"/>
    <x v="14"/>
    <x v="1818"/>
    <n v="27.36"/>
    <n v="4"/>
    <n v="0"/>
    <n v="7.3872"/>
  </r>
  <r>
    <n v="8368"/>
    <s v="CA-2011-109918"/>
    <x v="2"/>
    <x v="557"/>
    <d v="2011-09-12T00:00:00"/>
    <s v="Second Class"/>
    <s v="LR-17035"/>
    <s v="Lisa Ryan"/>
    <x v="1"/>
    <x v="0"/>
    <s v="Santa Clara"/>
    <x v="1"/>
    <n v="95051"/>
    <x v="1"/>
    <s v="OFF-PA-10000174"/>
    <x v="1"/>
    <x v="10"/>
    <x v="1515"/>
    <n v="20.56"/>
    <n v="2"/>
    <n v="0"/>
    <n v="9.663199999999998"/>
  </r>
  <r>
    <n v="8369"/>
    <s v="CA-2011-109918"/>
    <x v="2"/>
    <x v="557"/>
    <d v="2011-09-12T00:00:00"/>
    <s v="Second Class"/>
    <s v="LR-17035"/>
    <s v="Lisa Ryan"/>
    <x v="1"/>
    <x v="0"/>
    <s v="Santa Clara"/>
    <x v="1"/>
    <n v="95051"/>
    <x v="1"/>
    <s v="OFF-BI-10004308"/>
    <x v="1"/>
    <x v="8"/>
    <x v="1767"/>
    <n v="83.920000000000016"/>
    <n v="5"/>
    <n v="0.2"/>
    <n v="31.47"/>
  </r>
  <r>
    <n v="8370"/>
    <s v="CA-2013-118745"/>
    <x v="0"/>
    <x v="725"/>
    <d v="2013-06-17T00:00:00"/>
    <s v="Standard Class"/>
    <s v="SV-20365"/>
    <s v="Seth Vernon"/>
    <x v="0"/>
    <x v="0"/>
    <s v="Los Angeles"/>
    <x v="1"/>
    <n v="90049"/>
    <x v="1"/>
    <s v="FUR-TA-10003473"/>
    <x v="0"/>
    <x v="3"/>
    <x v="214"/>
    <n v="902.71199999999999"/>
    <n v="3"/>
    <n v="0.2"/>
    <n v="33.851700000000051"/>
  </r>
  <r>
    <n v="8371"/>
    <s v="CA-2013-163972"/>
    <x v="0"/>
    <x v="508"/>
    <d v="2013-10-22T00:00:00"/>
    <s v="Standard Class"/>
    <s v="MG-17890"/>
    <s v="Michael Granlund"/>
    <x v="2"/>
    <x v="0"/>
    <s v="Fresno"/>
    <x v="1"/>
    <n v="93727"/>
    <x v="1"/>
    <s v="FUR-BO-10003894"/>
    <x v="0"/>
    <x v="0"/>
    <x v="1619"/>
    <n v="120.666"/>
    <n v="2"/>
    <n v="0.15"/>
    <n v="21.293999999999993"/>
  </r>
  <r>
    <n v="8372"/>
    <s v="CA-2011-165393"/>
    <x v="2"/>
    <x v="422"/>
    <d v="2011-12-30T00:00:00"/>
    <s v="First Class"/>
    <s v="NC-18415"/>
    <s v="Nathan Cano"/>
    <x v="0"/>
    <x v="0"/>
    <s v="Fort Worth"/>
    <x v="5"/>
    <n v="76106"/>
    <x v="2"/>
    <s v="OFF-BI-10001658"/>
    <x v="1"/>
    <x v="8"/>
    <x v="439"/>
    <n v="4.9839999999999991"/>
    <n v="1"/>
    <n v="0.8"/>
    <n v="-8.472800000000003"/>
  </r>
  <r>
    <n v="8373"/>
    <s v="CA-2013-113726"/>
    <x v="0"/>
    <x v="390"/>
    <d v="2013-12-02T00:00:00"/>
    <s v="Standard Class"/>
    <s v="SC-20680"/>
    <s v="Steve Carroll"/>
    <x v="2"/>
    <x v="0"/>
    <s v="Seattle"/>
    <x v="4"/>
    <n v="98105"/>
    <x v="1"/>
    <s v="FUR-FU-10003535"/>
    <x v="0"/>
    <x v="5"/>
    <x v="888"/>
    <n v="82.26"/>
    <n v="3"/>
    <n v="0"/>
    <n v="33.726600000000005"/>
  </r>
  <r>
    <n v="8374"/>
    <s v="CA-2013-152940"/>
    <x v="0"/>
    <x v="338"/>
    <d v="2013-11-14T00:00:00"/>
    <s v="First Class"/>
    <s v="RO-19780"/>
    <s v="Rose O'Brian"/>
    <x v="0"/>
    <x v="0"/>
    <s v="San Francisco"/>
    <x v="1"/>
    <n v="94110"/>
    <x v="1"/>
    <s v="OFF-ST-10000352"/>
    <x v="1"/>
    <x v="4"/>
    <x v="1049"/>
    <n v="29.74"/>
    <n v="1"/>
    <n v="0"/>
    <n v="4.4610000000000021"/>
  </r>
  <r>
    <n v="8375"/>
    <s v="CA-2012-158701"/>
    <x v="1"/>
    <x v="956"/>
    <d v="2012-01-10T00:00:00"/>
    <s v="Standard Class"/>
    <s v="JL-15175"/>
    <s v="James Lanier"/>
    <x v="2"/>
    <x v="0"/>
    <s v="San Francisco"/>
    <x v="1"/>
    <n v="94110"/>
    <x v="1"/>
    <s v="OFF-AP-10004859"/>
    <x v="1"/>
    <x v="9"/>
    <x v="921"/>
    <n v="87.36"/>
    <n v="6"/>
    <n v="0"/>
    <n v="23.587200000000003"/>
  </r>
  <r>
    <n v="8376"/>
    <s v="CA-2012-158701"/>
    <x v="1"/>
    <x v="956"/>
    <d v="2012-01-10T00:00:00"/>
    <s v="Standard Class"/>
    <s v="JL-15175"/>
    <s v="James Lanier"/>
    <x v="2"/>
    <x v="0"/>
    <s v="San Francisco"/>
    <x v="1"/>
    <n v="94110"/>
    <x v="1"/>
    <s v="OFF-BI-10001294"/>
    <x v="1"/>
    <x v="8"/>
    <x v="667"/>
    <n v="56.16"/>
    <n v="6"/>
    <n v="0.2"/>
    <n v="17.549999999999994"/>
  </r>
  <r>
    <n v="8377"/>
    <s v="CA-2014-156272"/>
    <x v="3"/>
    <x v="708"/>
    <d v="2014-03-28T00:00:00"/>
    <s v="Standard Class"/>
    <s v="PW-19030"/>
    <s v="Pauline Webber"/>
    <x v="1"/>
    <x v="0"/>
    <s v="Pompano Beach"/>
    <x v="2"/>
    <n v="33068"/>
    <x v="0"/>
    <s v="OFF-AP-10001242"/>
    <x v="1"/>
    <x v="9"/>
    <x v="1408"/>
    <n v="64.384"/>
    <n v="1"/>
    <n v="0.2"/>
    <n v="8.0479999999999983"/>
  </r>
  <r>
    <n v="8378"/>
    <s v="CA-2012-162964"/>
    <x v="1"/>
    <x v="768"/>
    <d v="2012-11-18T00:00:00"/>
    <s v="Standard Class"/>
    <s v="MF-18250"/>
    <s v="Monica Federle"/>
    <x v="1"/>
    <x v="0"/>
    <s v="Houston"/>
    <x v="5"/>
    <n v="77095"/>
    <x v="2"/>
    <s v="OFF-ST-10002344"/>
    <x v="1"/>
    <x v="4"/>
    <x v="856"/>
    <n v="64.784000000000006"/>
    <n v="1"/>
    <n v="0.2"/>
    <n v="-14.576399999999996"/>
  </r>
  <r>
    <n v="8379"/>
    <s v="CA-2012-162964"/>
    <x v="1"/>
    <x v="768"/>
    <d v="2012-11-18T00:00:00"/>
    <s v="Standard Class"/>
    <s v="MF-18250"/>
    <s v="Monica Federle"/>
    <x v="1"/>
    <x v="0"/>
    <s v="Houston"/>
    <x v="5"/>
    <n v="77095"/>
    <x v="2"/>
    <s v="OFF-PA-10003349"/>
    <x v="1"/>
    <x v="10"/>
    <x v="218"/>
    <n v="15.552000000000003"/>
    <n v="3"/>
    <n v="0.2"/>
    <n v="5.6375999999999999"/>
  </r>
  <r>
    <n v="8380"/>
    <s v="CA-2012-162964"/>
    <x v="1"/>
    <x v="768"/>
    <d v="2012-11-18T00:00:00"/>
    <s v="Standard Class"/>
    <s v="MF-18250"/>
    <s v="Monica Federle"/>
    <x v="1"/>
    <x v="0"/>
    <s v="Houston"/>
    <x v="5"/>
    <n v="77095"/>
    <x v="2"/>
    <s v="OFF-EN-10003055"/>
    <x v="1"/>
    <x v="12"/>
    <x v="873"/>
    <n v="223.88799999999998"/>
    <n v="7"/>
    <n v="0.2"/>
    <n v="69.964999999999975"/>
  </r>
  <r>
    <n v="8381"/>
    <s v="CA-2011-103527"/>
    <x v="2"/>
    <x v="340"/>
    <d v="2011-09-14T00:00:00"/>
    <s v="Second Class"/>
    <s v="CC-12220"/>
    <s v="Chris Cortes"/>
    <x v="0"/>
    <x v="0"/>
    <s v="Chicago"/>
    <x v="10"/>
    <n v="60653"/>
    <x v="2"/>
    <s v="OFF-PA-10001622"/>
    <x v="1"/>
    <x v="10"/>
    <x v="695"/>
    <n v="10.896000000000001"/>
    <n v="3"/>
    <n v="0.2"/>
    <n v="3.4049999999999994"/>
  </r>
  <r>
    <n v="8382"/>
    <s v="CA-2013-134544"/>
    <x v="0"/>
    <x v="716"/>
    <d v="2013-03-20T00:00:00"/>
    <s v="Second Class"/>
    <s v="AC-10660"/>
    <s v="Anna Chung"/>
    <x v="0"/>
    <x v="0"/>
    <s v="San Francisco"/>
    <x v="1"/>
    <n v="94109"/>
    <x v="1"/>
    <s v="TEC-PH-10003800"/>
    <x v="2"/>
    <x v="7"/>
    <x v="504"/>
    <n v="84.784000000000006"/>
    <n v="2"/>
    <n v="0.2"/>
    <n v="-20.136200000000006"/>
  </r>
  <r>
    <n v="8383"/>
    <s v="CA-2013-163048"/>
    <x v="0"/>
    <x v="597"/>
    <d v="2013-02-15T00:00:00"/>
    <s v="Standard Class"/>
    <s v="MH-17440"/>
    <s v="Mark Haberlin"/>
    <x v="1"/>
    <x v="0"/>
    <s v="Houston"/>
    <x v="5"/>
    <n v="77036"/>
    <x v="2"/>
    <s v="FUR-CH-10001270"/>
    <x v="0"/>
    <x v="1"/>
    <x v="851"/>
    <n v="241.49999999999997"/>
    <n v="4"/>
    <n v="0.3"/>
    <n v="0"/>
  </r>
  <r>
    <n v="8384"/>
    <s v="CA-2013-145135"/>
    <x v="0"/>
    <x v="491"/>
    <d v="2013-11-29T00:00:00"/>
    <s v="First Class"/>
    <s v="CD-12790"/>
    <s v="Cynthia Delaney"/>
    <x v="2"/>
    <x v="0"/>
    <s v="Shelton"/>
    <x v="29"/>
    <n v="6484"/>
    <x v="3"/>
    <s v="TEC-AC-10003447"/>
    <x v="2"/>
    <x v="11"/>
    <x v="798"/>
    <n v="59.97"/>
    <n v="3"/>
    <n v="0"/>
    <n v="14.992499999999996"/>
  </r>
  <r>
    <n v="8385"/>
    <s v="CA-2013-145135"/>
    <x v="0"/>
    <x v="491"/>
    <d v="2013-11-29T00:00:00"/>
    <s v="First Class"/>
    <s v="CD-12790"/>
    <s v="Cynthia Delaney"/>
    <x v="2"/>
    <x v="0"/>
    <s v="Shelton"/>
    <x v="29"/>
    <n v="6484"/>
    <x v="3"/>
    <s v="OFF-PA-10004285"/>
    <x v="1"/>
    <x v="10"/>
    <x v="1259"/>
    <n v="13.36"/>
    <n v="2"/>
    <n v="0"/>
    <n v="6.4127999999999998"/>
  </r>
  <r>
    <n v="8386"/>
    <s v="CA-2014-137582"/>
    <x v="3"/>
    <x v="507"/>
    <d v="2014-09-09T00:00:00"/>
    <s v="Standard Class"/>
    <s v="CV-12805"/>
    <s v="Cynthia Voltz"/>
    <x v="1"/>
    <x v="0"/>
    <s v="Oakland"/>
    <x v="1"/>
    <n v="94601"/>
    <x v="1"/>
    <s v="OFF-BI-10001757"/>
    <x v="1"/>
    <x v="8"/>
    <x v="1158"/>
    <n v="11.808"/>
    <n v="3"/>
    <n v="0.2"/>
    <n v="4.1327999999999996"/>
  </r>
  <r>
    <n v="8387"/>
    <s v="CA-2012-149601"/>
    <x v="1"/>
    <x v="71"/>
    <d v="2012-06-03T00:00:00"/>
    <s v="Standard Class"/>
    <s v="TB-21625"/>
    <s v="Trudy Brown"/>
    <x v="0"/>
    <x v="0"/>
    <s v="Manchester"/>
    <x v="29"/>
    <n v="6040"/>
    <x v="3"/>
    <s v="OFF-ST-10001558"/>
    <x v="1"/>
    <x v="4"/>
    <x v="712"/>
    <n v="16.239999999999998"/>
    <n v="1"/>
    <n v="0"/>
    <n v="2.4359999999999999"/>
  </r>
  <r>
    <n v="8388"/>
    <s v="CA-2012-149601"/>
    <x v="1"/>
    <x v="71"/>
    <d v="2012-06-03T00:00:00"/>
    <s v="Standard Class"/>
    <s v="TB-21625"/>
    <s v="Trudy Brown"/>
    <x v="0"/>
    <x v="0"/>
    <s v="Manchester"/>
    <x v="29"/>
    <n v="6040"/>
    <x v="3"/>
    <s v="OFF-ST-10001328"/>
    <x v="1"/>
    <x v="4"/>
    <x v="176"/>
    <n v="77.55"/>
    <n v="5"/>
    <n v="0"/>
    <n v="21.714000000000002"/>
  </r>
  <r>
    <n v="8389"/>
    <s v="CA-2011-139423"/>
    <x v="2"/>
    <x v="301"/>
    <d v="2011-11-05T00:00:00"/>
    <s v="Standard Class"/>
    <s v="DG-13300"/>
    <s v="Deirdre Greer"/>
    <x v="1"/>
    <x v="0"/>
    <s v="Orange"/>
    <x v="30"/>
    <n v="7050"/>
    <x v="3"/>
    <s v="OFF-AP-10004708"/>
    <x v="1"/>
    <x v="9"/>
    <x v="508"/>
    <n v="76.12"/>
    <n v="2"/>
    <n v="0"/>
    <n v="22.074799999999996"/>
  </r>
  <r>
    <n v="8390"/>
    <s v="CA-2013-102596"/>
    <x v="0"/>
    <x v="797"/>
    <d v="2013-12-31T00:00:00"/>
    <s v="First Class"/>
    <s v="RD-19810"/>
    <s v="Ross DeVincentis"/>
    <x v="2"/>
    <x v="0"/>
    <s v="Akron"/>
    <x v="24"/>
    <n v="44312"/>
    <x v="3"/>
    <s v="OFF-FA-10000621"/>
    <x v="1"/>
    <x v="13"/>
    <x v="110"/>
    <n v="17.184000000000001"/>
    <n v="6"/>
    <n v="0.2"/>
    <n v="6.2291999999999996"/>
  </r>
  <r>
    <n v="8391"/>
    <s v="CA-2014-153227"/>
    <x v="3"/>
    <x v="769"/>
    <d v="2014-12-07T00:00:00"/>
    <s v="First Class"/>
    <s v="CS-12250"/>
    <s v="Chris Selesnick"/>
    <x v="1"/>
    <x v="0"/>
    <s v="Los Angeles"/>
    <x v="1"/>
    <n v="90032"/>
    <x v="1"/>
    <s v="OFF-PA-10001838"/>
    <x v="1"/>
    <x v="10"/>
    <x v="999"/>
    <n v="11.76"/>
    <n v="2"/>
    <n v="0"/>
    <n v="5.7623999999999995"/>
  </r>
  <r>
    <n v="8392"/>
    <s v="CA-2014-110625"/>
    <x v="3"/>
    <x v="331"/>
    <d v="2014-12-31T00:00:00"/>
    <s v="Standard Class"/>
    <s v="JB-16045"/>
    <s v="Julia Barnett"/>
    <x v="2"/>
    <x v="0"/>
    <s v="Danbury"/>
    <x v="29"/>
    <n v="6810"/>
    <x v="3"/>
    <s v="FUR-FU-10001473"/>
    <x v="0"/>
    <x v="5"/>
    <x v="984"/>
    <n v="27.46"/>
    <n v="2"/>
    <n v="0"/>
    <n v="9.8856000000000002"/>
  </r>
  <r>
    <n v="8393"/>
    <s v="CA-2013-142594"/>
    <x v="0"/>
    <x v="49"/>
    <d v="2013-12-07T00:00:00"/>
    <s v="Second Class"/>
    <s v="EJ-14155"/>
    <s v="Eva Jacobs"/>
    <x v="0"/>
    <x v="0"/>
    <s v="Franklin"/>
    <x v="31"/>
    <n v="2038"/>
    <x v="3"/>
    <s v="TEC-PH-10000193"/>
    <x v="2"/>
    <x v="7"/>
    <x v="1655"/>
    <n v="137.94"/>
    <n v="3"/>
    <n v="0"/>
    <n v="35.864399999999996"/>
  </r>
  <r>
    <n v="8394"/>
    <s v="CA-2013-142594"/>
    <x v="0"/>
    <x v="49"/>
    <d v="2013-12-07T00:00:00"/>
    <s v="Second Class"/>
    <s v="EJ-14155"/>
    <s v="Eva Jacobs"/>
    <x v="0"/>
    <x v="0"/>
    <s v="Franklin"/>
    <x v="31"/>
    <n v="2038"/>
    <x v="3"/>
    <s v="FUR-FU-10002045"/>
    <x v="0"/>
    <x v="5"/>
    <x v="1356"/>
    <n v="111.15"/>
    <n v="5"/>
    <n v="0"/>
    <n v="48.906000000000006"/>
  </r>
  <r>
    <n v="8395"/>
    <s v="CA-2013-142594"/>
    <x v="0"/>
    <x v="49"/>
    <d v="2013-12-07T00:00:00"/>
    <s v="Second Class"/>
    <s v="EJ-14155"/>
    <s v="Eva Jacobs"/>
    <x v="0"/>
    <x v="0"/>
    <s v="Franklin"/>
    <x v="31"/>
    <n v="2038"/>
    <x v="3"/>
    <s v="OFF-AP-10002945"/>
    <x v="1"/>
    <x v="9"/>
    <x v="225"/>
    <n v="901.94999999999993"/>
    <n v="3"/>
    <n v="0"/>
    <n v="297.64349999999996"/>
  </r>
  <r>
    <n v="8396"/>
    <s v="CA-2013-142594"/>
    <x v="0"/>
    <x v="49"/>
    <d v="2013-12-07T00:00:00"/>
    <s v="Second Class"/>
    <s v="EJ-14155"/>
    <s v="Eva Jacobs"/>
    <x v="0"/>
    <x v="0"/>
    <s v="Franklin"/>
    <x v="31"/>
    <n v="2038"/>
    <x v="3"/>
    <s v="FUR-TA-10001095"/>
    <x v="0"/>
    <x v="3"/>
    <x v="611"/>
    <n v="366.00899999999996"/>
    <n v="3"/>
    <n v="0.3"/>
    <n v="-47.058300000000003"/>
  </r>
  <r>
    <n v="8397"/>
    <s v="CA-2011-152254"/>
    <x v="2"/>
    <x v="479"/>
    <d v="2011-06-30T00:00:00"/>
    <s v="Same Day"/>
    <s v="BD-11620"/>
    <s v="Brian DeCherney"/>
    <x v="0"/>
    <x v="0"/>
    <s v="Wilmington"/>
    <x v="3"/>
    <n v="28403"/>
    <x v="0"/>
    <s v="OFF-PA-10001144"/>
    <x v="1"/>
    <x v="10"/>
    <x v="161"/>
    <n v="310.68799999999999"/>
    <n v="7"/>
    <n v="0.2"/>
    <n v="108.74079999999998"/>
  </r>
  <r>
    <n v="8398"/>
    <s v="US-2011-120236"/>
    <x v="2"/>
    <x v="1010"/>
    <d v="2011-09-04T00:00:00"/>
    <s v="First Class"/>
    <s v="MR-17545"/>
    <s v="Mathew Reese"/>
    <x v="2"/>
    <x v="0"/>
    <s v="Houston"/>
    <x v="5"/>
    <n v="77095"/>
    <x v="2"/>
    <s v="OFF-BI-10004099"/>
    <x v="1"/>
    <x v="8"/>
    <x v="1716"/>
    <n v="7.6799999999999979"/>
    <n v="5"/>
    <n v="0.8"/>
    <n v="-11.52"/>
  </r>
  <r>
    <n v="8399"/>
    <s v="CA-2014-120061"/>
    <x v="3"/>
    <x v="808"/>
    <d v="2014-11-08T00:00:00"/>
    <s v="Second Class"/>
    <s v="SR-20425"/>
    <s v="Sharelle Roach"/>
    <x v="2"/>
    <x v="0"/>
    <s v="Springfield"/>
    <x v="24"/>
    <n v="45503"/>
    <x v="3"/>
    <s v="FUR-CH-10001973"/>
    <x v="0"/>
    <x v="1"/>
    <x v="896"/>
    <n v="155.37199999999999"/>
    <n v="2"/>
    <n v="0.3"/>
    <n v="-35.513599999999997"/>
  </r>
  <r>
    <n v="8400"/>
    <s v="CA-2012-133837"/>
    <x v="1"/>
    <x v="657"/>
    <d v="2012-04-18T00:00:00"/>
    <s v="Standard Class"/>
    <s v="TH-21100"/>
    <s v="Thea Hendricks"/>
    <x v="0"/>
    <x v="0"/>
    <s v="Glendale"/>
    <x v="16"/>
    <n v="85301"/>
    <x v="1"/>
    <s v="OFF-ST-10000344"/>
    <x v="1"/>
    <x v="4"/>
    <x v="1013"/>
    <n v="10.744"/>
    <n v="1"/>
    <n v="0.2"/>
    <n v="0.80579999999999963"/>
  </r>
  <r>
    <n v="8401"/>
    <s v="CA-2012-110814"/>
    <x v="1"/>
    <x v="901"/>
    <d v="2012-12-09T00:00:00"/>
    <s v="Second Class"/>
    <s v="BD-11635"/>
    <s v="Brian Derr"/>
    <x v="0"/>
    <x v="0"/>
    <s v="New York City"/>
    <x v="15"/>
    <n v="10009"/>
    <x v="3"/>
    <s v="OFF-BI-10002026"/>
    <x v="1"/>
    <x v="8"/>
    <x v="903"/>
    <n v="232.40000000000003"/>
    <n v="5"/>
    <n v="0.2"/>
    <n v="78.434999999999988"/>
  </r>
  <r>
    <n v="8402"/>
    <s v="CA-2012-110814"/>
    <x v="1"/>
    <x v="901"/>
    <d v="2012-12-09T00:00:00"/>
    <s v="Second Class"/>
    <s v="BD-11635"/>
    <s v="Brian Derr"/>
    <x v="0"/>
    <x v="0"/>
    <s v="New York City"/>
    <x v="15"/>
    <n v="10009"/>
    <x v="3"/>
    <s v="FUR-CH-10003535"/>
    <x v="0"/>
    <x v="1"/>
    <x v="1513"/>
    <n v="164.64599999999999"/>
    <n v="3"/>
    <n v="0.1"/>
    <n v="12.805799999999994"/>
  </r>
  <r>
    <n v="8403"/>
    <s v="CA-2012-110814"/>
    <x v="1"/>
    <x v="901"/>
    <d v="2012-12-09T00:00:00"/>
    <s v="Second Class"/>
    <s v="BD-11635"/>
    <s v="Brian Derr"/>
    <x v="0"/>
    <x v="0"/>
    <s v="New York City"/>
    <x v="15"/>
    <n v="10009"/>
    <x v="3"/>
    <s v="OFF-PA-10004156"/>
    <x v="1"/>
    <x v="10"/>
    <x v="743"/>
    <n v="22.68"/>
    <n v="2"/>
    <n v="0"/>
    <n v="11.113199999999999"/>
  </r>
  <r>
    <n v="8404"/>
    <s v="CA-2013-154067"/>
    <x v="0"/>
    <x v="854"/>
    <d v="2013-02-07T00:00:00"/>
    <s v="Standard Class"/>
    <s v="SM-20950"/>
    <s v="Suzanne McNair"/>
    <x v="1"/>
    <x v="0"/>
    <s v="Los Angeles"/>
    <x v="1"/>
    <n v="90036"/>
    <x v="1"/>
    <s v="OFF-PA-10002254"/>
    <x v="1"/>
    <x v="10"/>
    <x v="145"/>
    <n v="105.52"/>
    <n v="4"/>
    <n v="0"/>
    <n v="48.539199999999994"/>
  </r>
  <r>
    <n v="8405"/>
    <s v="CA-2014-140480"/>
    <x v="3"/>
    <x v="141"/>
    <d v="2014-07-13T00:00:00"/>
    <s v="Standard Class"/>
    <s v="HE-14800"/>
    <s v="Harold Engle"/>
    <x v="1"/>
    <x v="0"/>
    <s v="Newark"/>
    <x v="13"/>
    <n v="19711"/>
    <x v="3"/>
    <s v="FUR-FU-10003247"/>
    <x v="0"/>
    <x v="5"/>
    <x v="1456"/>
    <n v="83.92"/>
    <n v="4"/>
    <n v="0"/>
    <n v="5.8743999999999943"/>
  </r>
  <r>
    <n v="8406"/>
    <s v="CA-2014-140480"/>
    <x v="3"/>
    <x v="141"/>
    <d v="2014-07-13T00:00:00"/>
    <s v="Standard Class"/>
    <s v="HE-14800"/>
    <s v="Harold Engle"/>
    <x v="1"/>
    <x v="0"/>
    <s v="Newark"/>
    <x v="13"/>
    <n v="19711"/>
    <x v="3"/>
    <s v="TEC-AC-10002473"/>
    <x v="2"/>
    <x v="11"/>
    <x v="713"/>
    <n v="141.9"/>
    <n v="5"/>
    <n v="0"/>
    <n v="58.179000000000002"/>
  </r>
  <r>
    <n v="8407"/>
    <s v="CA-2014-140480"/>
    <x v="3"/>
    <x v="141"/>
    <d v="2014-07-13T00:00:00"/>
    <s v="Standard Class"/>
    <s v="HE-14800"/>
    <s v="Harold Engle"/>
    <x v="1"/>
    <x v="0"/>
    <s v="Newark"/>
    <x v="13"/>
    <n v="19711"/>
    <x v="3"/>
    <s v="FUR-FU-10001057"/>
    <x v="0"/>
    <x v="5"/>
    <x v="1782"/>
    <n v="39.979999999999997"/>
    <n v="2"/>
    <n v="0"/>
    <n v="9.1953999999999994"/>
  </r>
  <r>
    <n v="8408"/>
    <s v="CA-2014-140480"/>
    <x v="3"/>
    <x v="141"/>
    <d v="2014-07-13T00:00:00"/>
    <s v="Standard Class"/>
    <s v="HE-14800"/>
    <s v="Harold Engle"/>
    <x v="1"/>
    <x v="0"/>
    <s v="Newark"/>
    <x v="13"/>
    <n v="19711"/>
    <x v="3"/>
    <s v="OFF-AR-10001419"/>
    <x v="1"/>
    <x v="6"/>
    <x v="1006"/>
    <n v="28.91"/>
    <n v="7"/>
    <n v="0"/>
    <n v="8.6729999999999983"/>
  </r>
  <r>
    <n v="8409"/>
    <s v="CA-2014-140480"/>
    <x v="3"/>
    <x v="141"/>
    <d v="2014-07-13T00:00:00"/>
    <s v="Standard Class"/>
    <s v="HE-14800"/>
    <s v="Harold Engle"/>
    <x v="1"/>
    <x v="0"/>
    <s v="Newark"/>
    <x v="13"/>
    <n v="19711"/>
    <x v="3"/>
    <s v="OFF-AR-10004010"/>
    <x v="1"/>
    <x v="6"/>
    <x v="1734"/>
    <n v="174.95000000000002"/>
    <n v="5"/>
    <n v="0"/>
    <n v="45.487000000000002"/>
  </r>
  <r>
    <n v="8410"/>
    <s v="CA-2012-134082"/>
    <x v="1"/>
    <x v="555"/>
    <d v="2012-12-17T00:00:00"/>
    <s v="Standard Class"/>
    <s v="JK-15640"/>
    <s v="Jim Kriz"/>
    <x v="2"/>
    <x v="0"/>
    <s v="San Bernardino"/>
    <x v="1"/>
    <n v="92404"/>
    <x v="1"/>
    <s v="OFF-BI-10004230"/>
    <x v="1"/>
    <x v="8"/>
    <x v="649"/>
    <n v="110.52800000000001"/>
    <n v="4"/>
    <n v="0.2"/>
    <n v="38.684799999999996"/>
  </r>
  <r>
    <n v="8411"/>
    <s v="CA-2013-130820"/>
    <x v="0"/>
    <x v="625"/>
    <d v="2013-11-16T00:00:00"/>
    <s v="Same Day"/>
    <s v="ON-18715"/>
    <s v="Odella Nelson"/>
    <x v="1"/>
    <x v="0"/>
    <s v="Burlington"/>
    <x v="3"/>
    <n v="27217"/>
    <x v="0"/>
    <s v="FUR-TA-10001768"/>
    <x v="0"/>
    <x v="3"/>
    <x v="114"/>
    <n v="630.024"/>
    <n v="4"/>
    <n v="0.4"/>
    <n v="-199.50760000000008"/>
  </r>
  <r>
    <n v="8412"/>
    <s v="CA-2013-159765"/>
    <x v="0"/>
    <x v="195"/>
    <d v="2013-05-13T00:00:00"/>
    <s v="Second Class"/>
    <s v="TH-21100"/>
    <s v="Thea Hendricks"/>
    <x v="0"/>
    <x v="0"/>
    <s v="Salem"/>
    <x v="17"/>
    <n v="24153"/>
    <x v="0"/>
    <s v="OFF-AR-10003514"/>
    <x v="1"/>
    <x v="6"/>
    <x v="180"/>
    <n v="27.86"/>
    <n v="7"/>
    <n v="0"/>
    <n v="9.1937999999999978"/>
  </r>
  <r>
    <n v="8413"/>
    <s v="CA-2014-132290"/>
    <x v="3"/>
    <x v="434"/>
    <d v="2014-03-15T00:00:00"/>
    <s v="Standard Class"/>
    <s v="MD-17350"/>
    <s v="Maribeth Dona"/>
    <x v="0"/>
    <x v="0"/>
    <s v="Dallas"/>
    <x v="5"/>
    <n v="75217"/>
    <x v="2"/>
    <s v="FUR-TA-10002228"/>
    <x v="0"/>
    <x v="3"/>
    <x v="596"/>
    <n v="933.40800000000002"/>
    <n v="4"/>
    <n v="0.3"/>
    <n v="-173.34719999999999"/>
  </r>
  <r>
    <n v="8414"/>
    <s v="CA-2013-147109"/>
    <x v="0"/>
    <x v="907"/>
    <d v="2013-12-22T00:00:00"/>
    <s v="Standard Class"/>
    <s v="AH-10075"/>
    <s v="Adam Hart"/>
    <x v="1"/>
    <x v="0"/>
    <s v="Arlington"/>
    <x v="5"/>
    <n v="76017"/>
    <x v="2"/>
    <s v="OFF-PA-10001972"/>
    <x v="1"/>
    <x v="10"/>
    <x v="1169"/>
    <n v="51.840000000000011"/>
    <n v="10"/>
    <n v="0.2"/>
    <n v="18.143999999999998"/>
  </r>
  <r>
    <n v="8415"/>
    <s v="CA-2013-147109"/>
    <x v="0"/>
    <x v="907"/>
    <d v="2013-12-22T00:00:00"/>
    <s v="Standard Class"/>
    <s v="AH-10075"/>
    <s v="Adam Hart"/>
    <x v="1"/>
    <x v="0"/>
    <s v="Arlington"/>
    <x v="5"/>
    <n v="76017"/>
    <x v="2"/>
    <s v="TEC-AC-10002942"/>
    <x v="2"/>
    <x v="11"/>
    <x v="1597"/>
    <n v="165.60000000000002"/>
    <n v="3"/>
    <n v="0.2"/>
    <n v="-6.2100000000000151"/>
  </r>
  <r>
    <n v="8416"/>
    <s v="CA-2014-107265"/>
    <x v="3"/>
    <x v="1191"/>
    <d v="2014-04-13T00:00:00"/>
    <s v="Standard Class"/>
    <s v="ML-17755"/>
    <s v="Max Ludwig"/>
    <x v="2"/>
    <x v="0"/>
    <s v="Marion"/>
    <x v="23"/>
    <n v="52302"/>
    <x v="2"/>
    <s v="OFF-PA-10000474"/>
    <x v="1"/>
    <x v="10"/>
    <x v="33"/>
    <n v="106.32"/>
    <n v="3"/>
    <n v="0"/>
    <n v="49.970399999999991"/>
  </r>
  <r>
    <n v="8417"/>
    <s v="CA-2014-118199"/>
    <x v="3"/>
    <x v="1188"/>
    <d v="2014-05-12T00:00:00"/>
    <s v="First Class"/>
    <s v="LB-16795"/>
    <s v="Laurel Beltran"/>
    <x v="2"/>
    <x v="0"/>
    <s v="Seattle"/>
    <x v="4"/>
    <n v="98105"/>
    <x v="1"/>
    <s v="OFF-BI-10004330"/>
    <x v="1"/>
    <x v="8"/>
    <x v="795"/>
    <n v="147.91999999999999"/>
    <n v="5"/>
    <n v="0.2"/>
    <n v="46.224999999999987"/>
  </r>
  <r>
    <n v="8418"/>
    <s v="CA-2014-118199"/>
    <x v="3"/>
    <x v="1188"/>
    <d v="2014-05-12T00:00:00"/>
    <s v="First Class"/>
    <s v="LB-16795"/>
    <s v="Laurel Beltran"/>
    <x v="2"/>
    <x v="0"/>
    <s v="Seattle"/>
    <x v="4"/>
    <n v="98105"/>
    <x v="1"/>
    <s v="OFF-ST-10000604"/>
    <x v="1"/>
    <x v="4"/>
    <x v="54"/>
    <n v="104.28"/>
    <n v="3"/>
    <n v="0"/>
    <n v="26.069999999999993"/>
  </r>
  <r>
    <n v="8419"/>
    <s v="CA-2014-118199"/>
    <x v="3"/>
    <x v="1188"/>
    <d v="2014-05-12T00:00:00"/>
    <s v="First Class"/>
    <s v="LB-16795"/>
    <s v="Laurel Beltran"/>
    <x v="2"/>
    <x v="0"/>
    <s v="Seattle"/>
    <x v="4"/>
    <n v="98105"/>
    <x v="1"/>
    <s v="FUR-TA-10004154"/>
    <x v="0"/>
    <x v="3"/>
    <x v="730"/>
    <n v="286.85000000000002"/>
    <n v="1"/>
    <n v="0"/>
    <n v="63.106999999999999"/>
  </r>
  <r>
    <n v="8420"/>
    <s v="CA-2014-118199"/>
    <x v="3"/>
    <x v="1188"/>
    <d v="2014-05-12T00:00:00"/>
    <s v="First Class"/>
    <s v="LB-16795"/>
    <s v="Laurel Beltran"/>
    <x v="2"/>
    <x v="0"/>
    <s v="Seattle"/>
    <x v="4"/>
    <n v="98105"/>
    <x v="1"/>
    <s v="OFF-ST-10000636"/>
    <x v="1"/>
    <x v="4"/>
    <x v="1744"/>
    <n v="66.959999999999994"/>
    <n v="4"/>
    <n v="0"/>
    <n v="2.6783999999999963"/>
  </r>
  <r>
    <n v="8421"/>
    <s v="CA-2014-118199"/>
    <x v="3"/>
    <x v="1188"/>
    <d v="2014-05-12T00:00:00"/>
    <s v="First Class"/>
    <s v="LB-16795"/>
    <s v="Laurel Beltran"/>
    <x v="2"/>
    <x v="0"/>
    <s v="Seattle"/>
    <x v="4"/>
    <n v="98105"/>
    <x v="1"/>
    <s v="TEC-AC-10004171"/>
    <x v="2"/>
    <x v="11"/>
    <x v="1312"/>
    <n v="199.98"/>
    <n v="2"/>
    <n v="0"/>
    <n v="87.991200000000006"/>
  </r>
  <r>
    <n v="8422"/>
    <s v="CA-2014-150091"/>
    <x v="3"/>
    <x v="386"/>
    <d v="2014-10-17T00:00:00"/>
    <s v="Standard Class"/>
    <s v="NP-18670"/>
    <s v="Nora Paige"/>
    <x v="0"/>
    <x v="0"/>
    <s v="Lakewood"/>
    <x v="30"/>
    <n v="8701"/>
    <x v="3"/>
    <s v="TEC-AC-10002167"/>
    <x v="2"/>
    <x v="11"/>
    <x v="46"/>
    <n v="45"/>
    <n v="3"/>
    <n v="0"/>
    <n v="4.9500000000000011"/>
  </r>
  <r>
    <n v="8423"/>
    <s v="CA-2014-150091"/>
    <x v="3"/>
    <x v="386"/>
    <d v="2014-10-17T00:00:00"/>
    <s v="Standard Class"/>
    <s v="NP-18670"/>
    <s v="Nora Paige"/>
    <x v="0"/>
    <x v="0"/>
    <s v="Lakewood"/>
    <x v="30"/>
    <n v="8701"/>
    <x v="3"/>
    <s v="OFF-FA-10000621"/>
    <x v="1"/>
    <x v="13"/>
    <x v="110"/>
    <n v="17.899999999999999"/>
    <n v="5"/>
    <n v="0"/>
    <n v="8.7710000000000008"/>
  </r>
  <r>
    <n v="8424"/>
    <s v="CA-2014-150091"/>
    <x v="3"/>
    <x v="386"/>
    <d v="2014-10-17T00:00:00"/>
    <s v="Standard Class"/>
    <s v="NP-18670"/>
    <s v="Nora Paige"/>
    <x v="0"/>
    <x v="0"/>
    <s v="Lakewood"/>
    <x v="30"/>
    <n v="8701"/>
    <x v="3"/>
    <s v="FUR-FU-10004053"/>
    <x v="0"/>
    <x v="5"/>
    <x v="1633"/>
    <n v="40.479999999999997"/>
    <n v="2"/>
    <n v="0"/>
    <n v="17.406400000000001"/>
  </r>
  <r>
    <n v="8425"/>
    <s v="CA-2014-150091"/>
    <x v="3"/>
    <x v="386"/>
    <d v="2014-10-17T00:00:00"/>
    <s v="Standard Class"/>
    <s v="NP-18670"/>
    <s v="Nora Paige"/>
    <x v="0"/>
    <x v="0"/>
    <s v="Lakewood"/>
    <x v="30"/>
    <n v="8701"/>
    <x v="3"/>
    <s v="FUR-BO-10003404"/>
    <x v="0"/>
    <x v="0"/>
    <x v="1376"/>
    <n v="2154.9"/>
    <n v="5"/>
    <n v="0"/>
    <n v="129.29399999999987"/>
  </r>
  <r>
    <n v="8426"/>
    <s v="CA-2013-137652"/>
    <x v="0"/>
    <x v="770"/>
    <d v="2013-08-31T00:00:00"/>
    <s v="First Class"/>
    <s v="EB-13750"/>
    <s v="Edward Becker"/>
    <x v="1"/>
    <x v="0"/>
    <s v="Cincinnati"/>
    <x v="24"/>
    <n v="45231"/>
    <x v="3"/>
    <s v="OFF-BI-10004099"/>
    <x v="1"/>
    <x v="8"/>
    <x v="1716"/>
    <n v="18.432000000000002"/>
    <n v="8"/>
    <n v="0.7"/>
    <n v="-12.287999999999997"/>
  </r>
  <r>
    <n v="8427"/>
    <s v="CA-2012-128356"/>
    <x v="1"/>
    <x v="653"/>
    <d v="2012-10-07T00:00:00"/>
    <s v="Standard Class"/>
    <s v="RP-19390"/>
    <s v="Resi Pölking"/>
    <x v="0"/>
    <x v="0"/>
    <s v="Thornton"/>
    <x v="22"/>
    <n v="80229"/>
    <x v="1"/>
    <s v="OFF-SU-10004290"/>
    <x v="1"/>
    <x v="14"/>
    <x v="1818"/>
    <n v="10.944000000000001"/>
    <n v="2"/>
    <n v="0.2"/>
    <n v="0.95759999999999978"/>
  </r>
  <r>
    <n v="8428"/>
    <s v="CA-2014-167017"/>
    <x v="3"/>
    <x v="51"/>
    <d v="2014-11-26T00:00:00"/>
    <s v="First Class"/>
    <s v="DC-12850"/>
    <s v="Dan Campbell"/>
    <x v="0"/>
    <x v="0"/>
    <s v="Roseville"/>
    <x v="12"/>
    <n v="48066"/>
    <x v="2"/>
    <s v="OFF-SU-10001935"/>
    <x v="1"/>
    <x v="14"/>
    <x v="33"/>
    <n v="4.3600000000000003"/>
    <n v="2"/>
    <n v="0"/>
    <n v="0.17439999999999944"/>
  </r>
  <r>
    <n v="8429"/>
    <s v="US-2014-132220"/>
    <x v="3"/>
    <x v="105"/>
    <d v="2014-11-17T00:00:00"/>
    <s v="Standard Class"/>
    <s v="DJ-13510"/>
    <s v="Don Jones"/>
    <x v="1"/>
    <x v="0"/>
    <s v="Tempe"/>
    <x v="16"/>
    <n v="85281"/>
    <x v="1"/>
    <s v="TEC-AC-10004227"/>
    <x v="2"/>
    <x v="11"/>
    <x v="1400"/>
    <n v="62.352000000000004"/>
    <n v="6"/>
    <n v="0.2"/>
    <n v="-10.911600000000007"/>
  </r>
  <r>
    <n v="8430"/>
    <s v="CA-2013-118129"/>
    <x v="0"/>
    <x v="1054"/>
    <d v="2013-12-22T00:00:00"/>
    <s v="Second Class"/>
    <s v="CL-12565"/>
    <s v="Clay Ludtke"/>
    <x v="0"/>
    <x v="0"/>
    <s v="Reading"/>
    <x v="9"/>
    <n v="19601"/>
    <x v="3"/>
    <s v="FUR-FU-10004904"/>
    <x v="0"/>
    <x v="5"/>
    <x v="1580"/>
    <n v="303.92"/>
    <n v="5"/>
    <n v="0.2"/>
    <n v="-30.392000000000024"/>
  </r>
  <r>
    <n v="8431"/>
    <s v="US-2011-113124"/>
    <x v="2"/>
    <x v="809"/>
    <d v="2011-04-05T00:00:00"/>
    <s v="Standard Class"/>
    <s v="NC-18340"/>
    <s v="Nat Carroll"/>
    <x v="0"/>
    <x v="0"/>
    <s v="Apple Valley"/>
    <x v="11"/>
    <n v="55124"/>
    <x v="2"/>
    <s v="OFF-ST-10001511"/>
    <x v="1"/>
    <x v="4"/>
    <x v="551"/>
    <n v="129.30000000000001"/>
    <n v="2"/>
    <n v="0"/>
    <n v="6.4649999999999892"/>
  </r>
  <r>
    <n v="8432"/>
    <s v="CA-2014-155621"/>
    <x v="3"/>
    <x v="1183"/>
    <d v="2014-11-14T00:00:00"/>
    <s v="Standard Class"/>
    <s v="KN-16450"/>
    <s v="Kean Nguyen"/>
    <x v="1"/>
    <x v="0"/>
    <s v="Baltimore"/>
    <x v="39"/>
    <n v="21215"/>
    <x v="3"/>
    <s v="FUR-FU-10003535"/>
    <x v="0"/>
    <x v="5"/>
    <x v="888"/>
    <n v="274.20000000000005"/>
    <n v="10"/>
    <n v="0"/>
    <n v="112.422"/>
  </r>
  <r>
    <n v="8433"/>
    <s v="US-2011-127635"/>
    <x v="2"/>
    <x v="80"/>
    <d v="2011-09-18T00:00:00"/>
    <s v="Second Class"/>
    <s v="SC-20260"/>
    <s v="Scott Cohen"/>
    <x v="1"/>
    <x v="0"/>
    <s v="Corpus Christi"/>
    <x v="5"/>
    <n v="78415"/>
    <x v="2"/>
    <s v="OFF-FA-10000053"/>
    <x v="1"/>
    <x v="13"/>
    <x v="953"/>
    <n v="6.048"/>
    <n v="4"/>
    <n v="0.2"/>
    <n v="-1.3607999999999998"/>
  </r>
  <r>
    <n v="8434"/>
    <s v="US-2011-127635"/>
    <x v="2"/>
    <x v="80"/>
    <d v="2011-09-18T00:00:00"/>
    <s v="Second Class"/>
    <s v="SC-20260"/>
    <s v="Scott Cohen"/>
    <x v="1"/>
    <x v="0"/>
    <s v="Corpus Christi"/>
    <x v="5"/>
    <n v="78415"/>
    <x v="2"/>
    <s v="OFF-PA-10004610"/>
    <x v="1"/>
    <x v="10"/>
    <x v="1511"/>
    <n v="6.8480000000000008"/>
    <n v="2"/>
    <n v="0.2"/>
    <n v="2.1399999999999992"/>
  </r>
  <r>
    <n v="8435"/>
    <s v="US-2011-127635"/>
    <x v="2"/>
    <x v="80"/>
    <d v="2011-09-18T00:00:00"/>
    <s v="Second Class"/>
    <s v="SC-20260"/>
    <s v="Scott Cohen"/>
    <x v="1"/>
    <x v="0"/>
    <s v="Corpus Christi"/>
    <x v="5"/>
    <n v="78415"/>
    <x v="2"/>
    <s v="FUR-FU-10000550"/>
    <x v="0"/>
    <x v="5"/>
    <x v="1445"/>
    <n v="9.9600000000000009"/>
    <n v="5"/>
    <n v="0.6"/>
    <n v="-6.7230000000000008"/>
  </r>
  <r>
    <n v="8436"/>
    <s v="US-2011-127635"/>
    <x v="2"/>
    <x v="80"/>
    <d v="2011-09-18T00:00:00"/>
    <s v="Second Class"/>
    <s v="SC-20260"/>
    <s v="Scott Cohen"/>
    <x v="1"/>
    <x v="0"/>
    <s v="Corpus Christi"/>
    <x v="5"/>
    <n v="78415"/>
    <x v="2"/>
    <s v="OFF-BI-10001721"/>
    <x v="1"/>
    <x v="8"/>
    <x v="94"/>
    <n v="8.5519999999999978"/>
    <n v="2"/>
    <n v="0.8"/>
    <n v="-13.683199999999999"/>
  </r>
  <r>
    <n v="8437"/>
    <s v="CA-2012-151470"/>
    <x v="1"/>
    <x v="1181"/>
    <d v="2012-09-26T00:00:00"/>
    <s v="Standard Class"/>
    <s v="AM-10705"/>
    <s v="Anne McFarland"/>
    <x v="0"/>
    <x v="0"/>
    <s v="Las Vegas"/>
    <x v="33"/>
    <n v="89115"/>
    <x v="1"/>
    <s v="OFF-BI-10004040"/>
    <x v="1"/>
    <x v="8"/>
    <x v="1478"/>
    <n v="45.584000000000003"/>
    <n v="11"/>
    <n v="0.2"/>
    <n v="16.524199999999997"/>
  </r>
  <r>
    <n v="8438"/>
    <s v="CA-2012-112823"/>
    <x v="1"/>
    <x v="895"/>
    <d v="2012-12-16T00:00:00"/>
    <s v="Standard Class"/>
    <s v="RA-19945"/>
    <s v="Ryan Akin"/>
    <x v="0"/>
    <x v="0"/>
    <s v="Cleveland"/>
    <x v="24"/>
    <n v="44105"/>
    <x v="3"/>
    <s v="TEC-AC-10002550"/>
    <x v="2"/>
    <x v="11"/>
    <x v="1342"/>
    <n v="25.488"/>
    <n v="2"/>
    <n v="0.2"/>
    <n v="4.4603999999999999"/>
  </r>
  <r>
    <n v="8439"/>
    <s v="CA-2011-108861"/>
    <x v="2"/>
    <x v="1061"/>
    <d v="2011-06-01T00:00:00"/>
    <s v="Standard Class"/>
    <s v="MM-17260"/>
    <s v="Magdelene Morse"/>
    <x v="0"/>
    <x v="0"/>
    <s v="Seattle"/>
    <x v="4"/>
    <n v="98105"/>
    <x v="1"/>
    <s v="OFF-BI-10003876"/>
    <x v="1"/>
    <x v="8"/>
    <x v="1617"/>
    <n v="136.96"/>
    <n v="4"/>
    <n v="0.2"/>
    <n v="51.359999999999992"/>
  </r>
  <r>
    <n v="8440"/>
    <s v="CA-2014-114370"/>
    <x v="3"/>
    <x v="1192"/>
    <d v="2014-03-18T00:00:00"/>
    <s v="Second Class"/>
    <s v="BN-11470"/>
    <s v="Brad Norvell"/>
    <x v="1"/>
    <x v="0"/>
    <s v="Chicago"/>
    <x v="10"/>
    <n v="60623"/>
    <x v="2"/>
    <s v="TEC-PH-10000213"/>
    <x v="2"/>
    <x v="7"/>
    <x v="1649"/>
    <n v="49.616000000000007"/>
    <n v="2"/>
    <n v="0.2"/>
    <n v="4.9615999999999989"/>
  </r>
  <r>
    <n v="8441"/>
    <s v="CA-2013-158302"/>
    <x v="0"/>
    <x v="16"/>
    <d v="2013-12-13T00:00:00"/>
    <s v="Second Class"/>
    <s v="JB-16045"/>
    <s v="Julia Barnett"/>
    <x v="2"/>
    <x v="0"/>
    <s v="Columbus"/>
    <x v="24"/>
    <n v="43229"/>
    <x v="3"/>
    <s v="OFF-PA-10002615"/>
    <x v="1"/>
    <x v="10"/>
    <x v="247"/>
    <n v="10.584000000000001"/>
    <n v="3"/>
    <n v="0.2"/>
    <n v="3.4397999999999995"/>
  </r>
  <r>
    <n v="8442"/>
    <s v="CA-2014-145779"/>
    <x v="3"/>
    <x v="636"/>
    <d v="2014-05-11T00:00:00"/>
    <s v="Standard Class"/>
    <s v="DB-13615"/>
    <s v="Doug Bickford"/>
    <x v="0"/>
    <x v="0"/>
    <s v="Tucson"/>
    <x v="16"/>
    <n v="85705"/>
    <x v="1"/>
    <s v="OFF-PA-10002254"/>
    <x v="1"/>
    <x v="10"/>
    <x v="145"/>
    <n v="84.415999999999997"/>
    <n v="4"/>
    <n v="0.2"/>
    <n v="27.435199999999995"/>
  </r>
  <r>
    <n v="8443"/>
    <s v="US-2013-155173"/>
    <x v="0"/>
    <x v="1193"/>
    <d v="2013-03-11T00:00:00"/>
    <s v="Standard Class"/>
    <s v="JB-16045"/>
    <s v="Julia Barnett"/>
    <x v="2"/>
    <x v="0"/>
    <s v="Philadelphia"/>
    <x v="9"/>
    <n v="19120"/>
    <x v="3"/>
    <s v="TEC-PH-10004586"/>
    <x v="2"/>
    <x v="7"/>
    <x v="890"/>
    <n v="431.94"/>
    <n v="2"/>
    <n v="0.4"/>
    <n v="-71.990000000000009"/>
  </r>
  <r>
    <n v="8444"/>
    <s v="US-2013-155173"/>
    <x v="0"/>
    <x v="1193"/>
    <d v="2013-03-11T00:00:00"/>
    <s v="Standard Class"/>
    <s v="JB-16045"/>
    <s v="Julia Barnett"/>
    <x v="2"/>
    <x v="0"/>
    <s v="Philadelphia"/>
    <x v="9"/>
    <n v="19120"/>
    <x v="3"/>
    <s v="OFF-BI-10002982"/>
    <x v="1"/>
    <x v="8"/>
    <x v="1258"/>
    <n v="2.0430000000000001"/>
    <n v="1"/>
    <n v="0.7"/>
    <n v="-1.4981999999999998"/>
  </r>
  <r>
    <n v="8445"/>
    <s v="US-2013-155173"/>
    <x v="0"/>
    <x v="1193"/>
    <d v="2013-03-11T00:00:00"/>
    <s v="Standard Class"/>
    <s v="JB-16045"/>
    <s v="Julia Barnett"/>
    <x v="2"/>
    <x v="0"/>
    <s v="Philadelphia"/>
    <x v="9"/>
    <n v="19120"/>
    <x v="3"/>
    <s v="TEC-PH-10002538"/>
    <x v="2"/>
    <x v="7"/>
    <x v="524"/>
    <n v="68.238"/>
    <n v="3"/>
    <n v="0.4"/>
    <n v="-12.510300000000008"/>
  </r>
  <r>
    <n v="8446"/>
    <s v="CA-2014-125451"/>
    <x v="3"/>
    <x v="436"/>
    <d v="2014-10-25T00:00:00"/>
    <s v="First Class"/>
    <s v="AH-10075"/>
    <s v="Adam Hart"/>
    <x v="1"/>
    <x v="0"/>
    <s v="Cranston"/>
    <x v="34"/>
    <n v="2920"/>
    <x v="3"/>
    <s v="FUR-TA-10001039"/>
    <x v="0"/>
    <x v="3"/>
    <x v="824"/>
    <n v="240.744"/>
    <n v="4"/>
    <n v="0.3"/>
    <n v="-13.756799999999984"/>
  </r>
  <r>
    <n v="8447"/>
    <s v="CA-2014-125451"/>
    <x v="3"/>
    <x v="436"/>
    <d v="2014-10-25T00:00:00"/>
    <s v="First Class"/>
    <s v="AH-10075"/>
    <s v="Adam Hart"/>
    <x v="1"/>
    <x v="0"/>
    <s v="Cranston"/>
    <x v="34"/>
    <n v="2920"/>
    <x v="3"/>
    <s v="FUR-FU-10004963"/>
    <x v="0"/>
    <x v="5"/>
    <x v="1434"/>
    <n v="35"/>
    <n v="4"/>
    <n v="0"/>
    <n v="14.700000000000003"/>
  </r>
  <r>
    <n v="8448"/>
    <s v="CA-2014-125451"/>
    <x v="3"/>
    <x v="436"/>
    <d v="2014-10-25T00:00:00"/>
    <s v="First Class"/>
    <s v="AH-10075"/>
    <s v="Adam Hart"/>
    <x v="1"/>
    <x v="0"/>
    <s v="Cranston"/>
    <x v="34"/>
    <n v="2920"/>
    <x v="3"/>
    <s v="FUR-FU-10000277"/>
    <x v="0"/>
    <x v="5"/>
    <x v="1786"/>
    <n v="210.68"/>
    <n v="2"/>
    <n v="0"/>
    <n v="50.563199999999995"/>
  </r>
  <r>
    <n v="8449"/>
    <s v="CA-2014-125451"/>
    <x v="3"/>
    <x v="436"/>
    <d v="2014-10-25T00:00:00"/>
    <s v="First Class"/>
    <s v="AH-10075"/>
    <s v="Adam Hart"/>
    <x v="1"/>
    <x v="0"/>
    <s v="Cranston"/>
    <x v="34"/>
    <n v="2920"/>
    <x v="3"/>
    <s v="FUR-TA-10004915"/>
    <x v="0"/>
    <x v="3"/>
    <x v="331"/>
    <n v="637.89599999999996"/>
    <n v="3"/>
    <n v="0.3"/>
    <n v="-127.57919999999996"/>
  </r>
  <r>
    <n v="8450"/>
    <s v="CA-2014-125451"/>
    <x v="3"/>
    <x v="436"/>
    <d v="2014-10-25T00:00:00"/>
    <s v="First Class"/>
    <s v="AH-10075"/>
    <s v="Adam Hart"/>
    <x v="1"/>
    <x v="0"/>
    <s v="Cranston"/>
    <x v="34"/>
    <n v="2920"/>
    <x v="3"/>
    <s v="OFF-PA-10003724"/>
    <x v="1"/>
    <x v="10"/>
    <x v="357"/>
    <n v="43.44"/>
    <n v="8"/>
    <n v="0"/>
    <n v="21.285599999999999"/>
  </r>
  <r>
    <n v="8451"/>
    <s v="CA-2014-125451"/>
    <x v="3"/>
    <x v="436"/>
    <d v="2014-10-25T00:00:00"/>
    <s v="First Class"/>
    <s v="AH-10075"/>
    <s v="Adam Hart"/>
    <x v="1"/>
    <x v="0"/>
    <s v="Cranston"/>
    <x v="34"/>
    <n v="2920"/>
    <x v="3"/>
    <s v="OFF-AP-10002906"/>
    <x v="1"/>
    <x v="9"/>
    <x v="1088"/>
    <n v="2.2200000000000002"/>
    <n v="1"/>
    <n v="0"/>
    <n v="0.66599999999999993"/>
  </r>
  <r>
    <n v="8452"/>
    <s v="CA-2011-131387"/>
    <x v="2"/>
    <x v="582"/>
    <d v="2011-04-30T00:00:00"/>
    <s v="First Class"/>
    <s v="AI-10855"/>
    <s v="Arianne Irving"/>
    <x v="0"/>
    <x v="0"/>
    <s v="San Francisco"/>
    <x v="1"/>
    <n v="94122"/>
    <x v="1"/>
    <s v="TEC-PH-10001459"/>
    <x v="2"/>
    <x v="7"/>
    <x v="1438"/>
    <n v="1679.96"/>
    <n v="5"/>
    <n v="0.2"/>
    <n v="125.99700000000007"/>
  </r>
  <r>
    <n v="8453"/>
    <s v="CA-2013-125087"/>
    <x v="0"/>
    <x v="724"/>
    <d v="2013-04-24T00:00:00"/>
    <s v="Standard Class"/>
    <s v="TH-21115"/>
    <s v="Thea Hudgings"/>
    <x v="1"/>
    <x v="0"/>
    <s v="Houston"/>
    <x v="5"/>
    <n v="77070"/>
    <x v="2"/>
    <s v="FUR-CH-10002880"/>
    <x v="0"/>
    <x v="1"/>
    <x v="801"/>
    <n v="344.37199999999996"/>
    <n v="4"/>
    <n v="0.3"/>
    <n v="-93.472400000000022"/>
  </r>
  <r>
    <n v="8454"/>
    <s v="CA-2013-125087"/>
    <x v="0"/>
    <x v="724"/>
    <d v="2013-04-24T00:00:00"/>
    <s v="Standard Class"/>
    <s v="TH-21115"/>
    <s v="Thea Hudgings"/>
    <x v="1"/>
    <x v="0"/>
    <s v="Houston"/>
    <x v="5"/>
    <n v="77070"/>
    <x v="2"/>
    <s v="OFF-ST-10001780"/>
    <x v="1"/>
    <x v="4"/>
    <x v="481"/>
    <n v="1554.9360000000001"/>
    <n v="3"/>
    <n v="0.2"/>
    <n v="77.746800000000007"/>
  </r>
  <r>
    <n v="8455"/>
    <s v="CA-2013-125087"/>
    <x v="0"/>
    <x v="724"/>
    <d v="2013-04-24T00:00:00"/>
    <s v="Standard Class"/>
    <s v="TH-21115"/>
    <s v="Thea Hudgings"/>
    <x v="1"/>
    <x v="0"/>
    <s v="Houston"/>
    <x v="5"/>
    <n v="77070"/>
    <x v="2"/>
    <s v="FUR-FU-10004748"/>
    <x v="0"/>
    <x v="5"/>
    <x v="1243"/>
    <n v="127.88"/>
    <n v="5"/>
    <n v="0.6"/>
    <n v="-67.137"/>
  </r>
  <r>
    <n v="8456"/>
    <s v="CA-2013-154081"/>
    <x v="0"/>
    <x v="730"/>
    <d v="2013-05-30T00:00:00"/>
    <s v="Standard Class"/>
    <s v="JE-15610"/>
    <s v="Jim Epp"/>
    <x v="1"/>
    <x v="0"/>
    <s v="Los Angeles"/>
    <x v="1"/>
    <n v="90049"/>
    <x v="1"/>
    <s v="TEC-PH-10001918"/>
    <x v="2"/>
    <x v="7"/>
    <x v="191"/>
    <n v="222.38400000000001"/>
    <n v="2"/>
    <n v="0.2"/>
    <n v="22.238400000000013"/>
  </r>
  <r>
    <n v="8457"/>
    <s v="US-2014-118556"/>
    <x v="3"/>
    <x v="39"/>
    <d v="2014-06-03T00:00:00"/>
    <s v="Second Class"/>
    <s v="TH-21235"/>
    <s v="Tiffany House"/>
    <x v="1"/>
    <x v="0"/>
    <s v="Chicago"/>
    <x v="10"/>
    <n v="60653"/>
    <x v="2"/>
    <s v="FUR-CH-10001146"/>
    <x v="0"/>
    <x v="1"/>
    <x v="124"/>
    <n v="106.869"/>
    <n v="3"/>
    <n v="0.3"/>
    <n v="-29.007299999999994"/>
  </r>
  <r>
    <n v="8458"/>
    <s v="US-2014-118556"/>
    <x v="3"/>
    <x v="39"/>
    <d v="2014-06-03T00:00:00"/>
    <s v="Second Class"/>
    <s v="TH-21235"/>
    <s v="Tiffany House"/>
    <x v="1"/>
    <x v="0"/>
    <s v="Chicago"/>
    <x v="10"/>
    <n v="60653"/>
    <x v="2"/>
    <s v="OFF-BI-10004364"/>
    <x v="1"/>
    <x v="8"/>
    <x v="302"/>
    <n v="3.5639999999999992"/>
    <n v="3"/>
    <n v="0.8"/>
    <n v="-6.2370000000000019"/>
  </r>
  <r>
    <n v="8459"/>
    <s v="CA-2011-126200"/>
    <x v="2"/>
    <x v="55"/>
    <d v="2011-08-29T00:00:00"/>
    <s v="Standard Class"/>
    <s v="JE-15715"/>
    <s v="Joe Elijah"/>
    <x v="0"/>
    <x v="0"/>
    <s v="Houston"/>
    <x v="5"/>
    <n v="77070"/>
    <x v="2"/>
    <s v="OFF-BI-10002133"/>
    <x v="1"/>
    <x v="8"/>
    <x v="1138"/>
    <n v="25.679999999999993"/>
    <n v="3"/>
    <n v="0.8"/>
    <n v="-39.804000000000002"/>
  </r>
  <r>
    <n v="8460"/>
    <s v="CA-2011-126200"/>
    <x v="2"/>
    <x v="55"/>
    <d v="2011-08-29T00:00:00"/>
    <s v="Standard Class"/>
    <s v="JE-15715"/>
    <s v="Joe Elijah"/>
    <x v="0"/>
    <x v="0"/>
    <s v="Houston"/>
    <x v="5"/>
    <n v="77070"/>
    <x v="2"/>
    <s v="OFF-BI-10002225"/>
    <x v="1"/>
    <x v="8"/>
    <x v="336"/>
    <n v="12.383999999999997"/>
    <n v="3"/>
    <n v="0.8"/>
    <n v="-19.814400000000003"/>
  </r>
  <r>
    <n v="8461"/>
    <s v="CA-2011-146500"/>
    <x v="2"/>
    <x v="1194"/>
    <d v="2011-09-04T00:00:00"/>
    <s v="Standard Class"/>
    <s v="AT-10735"/>
    <s v="Annie Thurman"/>
    <x v="0"/>
    <x v="0"/>
    <s v="Bristol"/>
    <x v="29"/>
    <n v="6010"/>
    <x v="3"/>
    <s v="OFF-BI-10002432"/>
    <x v="1"/>
    <x v="8"/>
    <x v="866"/>
    <n v="25.299999999999997"/>
    <n v="5"/>
    <n v="0"/>
    <n v="11.890999999999998"/>
  </r>
  <r>
    <n v="8462"/>
    <s v="CA-2011-146500"/>
    <x v="2"/>
    <x v="1194"/>
    <d v="2011-09-04T00:00:00"/>
    <s v="Standard Class"/>
    <s v="AT-10735"/>
    <s v="Annie Thurman"/>
    <x v="0"/>
    <x v="0"/>
    <s v="Bristol"/>
    <x v="29"/>
    <n v="6010"/>
    <x v="3"/>
    <s v="OFF-ST-10000563"/>
    <x v="1"/>
    <x v="4"/>
    <x v="894"/>
    <n v="95.94"/>
    <n v="3"/>
    <n v="0"/>
    <n v="9.5940000000000012"/>
  </r>
  <r>
    <n v="8463"/>
    <s v="CA-2012-169537"/>
    <x v="1"/>
    <x v="37"/>
    <d v="2012-09-07T00:00:00"/>
    <s v="Second Class"/>
    <s v="JH-15820"/>
    <s v="John Huston"/>
    <x v="0"/>
    <x v="0"/>
    <s v="Holland"/>
    <x v="12"/>
    <n v="49423"/>
    <x v="2"/>
    <s v="OFF-LA-10001982"/>
    <x v="1"/>
    <x v="2"/>
    <x v="1529"/>
    <n v="7.5"/>
    <n v="2"/>
    <n v="0"/>
    <n v="3.5999999999999996"/>
  </r>
  <r>
    <n v="8464"/>
    <s v="CA-2011-100881"/>
    <x v="2"/>
    <x v="1176"/>
    <d v="2011-04-01T00:00:00"/>
    <s v="Standard Class"/>
    <s v="DR-12940"/>
    <s v="Daniel Raglin"/>
    <x v="2"/>
    <x v="0"/>
    <s v="Albuquerque"/>
    <x v="27"/>
    <n v="87105"/>
    <x v="1"/>
    <s v="TEC-PH-10003273"/>
    <x v="2"/>
    <x v="7"/>
    <x v="171"/>
    <n v="302.37599999999998"/>
    <n v="3"/>
    <n v="0.2"/>
    <n v="22.678200000000018"/>
  </r>
  <r>
    <n v="8465"/>
    <s v="CA-2012-144043"/>
    <x v="1"/>
    <x v="1187"/>
    <d v="2012-05-15T00:00:00"/>
    <s v="Standard Class"/>
    <s v="AB-10165"/>
    <s v="Alan Barnes"/>
    <x v="0"/>
    <x v="0"/>
    <s v="Louisville"/>
    <x v="22"/>
    <n v="80027"/>
    <x v="1"/>
    <s v="TEC-AC-10002718"/>
    <x v="2"/>
    <x v="11"/>
    <x v="1183"/>
    <n v="46.688000000000002"/>
    <n v="4"/>
    <n v="0.2"/>
    <n v="-2.9180000000000028"/>
  </r>
  <r>
    <n v="8466"/>
    <s v="CA-2012-116512"/>
    <x v="1"/>
    <x v="265"/>
    <d v="2012-04-14T00:00:00"/>
    <s v="Standard Class"/>
    <s v="MC-18100"/>
    <s v="Mick Crebagga"/>
    <x v="0"/>
    <x v="0"/>
    <s v="New York City"/>
    <x v="15"/>
    <n v="10024"/>
    <x v="3"/>
    <s v="OFF-ST-10001505"/>
    <x v="1"/>
    <x v="4"/>
    <x v="1174"/>
    <n v="17.940000000000001"/>
    <n v="3"/>
    <n v="0"/>
    <n v="3.0497999999999985"/>
  </r>
  <r>
    <n v="8467"/>
    <s v="CA-2012-101000"/>
    <x v="1"/>
    <x v="265"/>
    <d v="2012-04-14T00:00:00"/>
    <s v="Standard Class"/>
    <s v="IG-15085"/>
    <s v="Ivan Gibson"/>
    <x v="0"/>
    <x v="0"/>
    <s v="Norwich"/>
    <x v="29"/>
    <n v="6360"/>
    <x v="3"/>
    <s v="OFF-AP-10000179"/>
    <x v="1"/>
    <x v="9"/>
    <x v="527"/>
    <n v="370.14"/>
    <n v="3"/>
    <n v="0"/>
    <n v="144.3546"/>
  </r>
  <r>
    <n v="8468"/>
    <s v="CA-2013-168557"/>
    <x v="0"/>
    <x v="251"/>
    <d v="2013-09-24T00:00:00"/>
    <s v="Standard Class"/>
    <s v="FH-14275"/>
    <s v="Frank Hawley"/>
    <x v="1"/>
    <x v="0"/>
    <s v="San Francisco"/>
    <x v="1"/>
    <n v="94122"/>
    <x v="1"/>
    <s v="OFF-BI-10002309"/>
    <x v="1"/>
    <x v="8"/>
    <x v="78"/>
    <n v="8.9280000000000008"/>
    <n v="2"/>
    <n v="0.2"/>
    <n v="3.1247999999999996"/>
  </r>
  <r>
    <n v="8469"/>
    <s v="US-2013-164196"/>
    <x v="0"/>
    <x v="583"/>
    <d v="2013-11-18T00:00:00"/>
    <s v="Standard Class"/>
    <s v="AS-10285"/>
    <s v="Alejandro Savely"/>
    <x v="1"/>
    <x v="0"/>
    <s v="Noblesville"/>
    <x v="14"/>
    <n v="46060"/>
    <x v="2"/>
    <s v="FUR-TA-10001950"/>
    <x v="0"/>
    <x v="3"/>
    <x v="1275"/>
    <n v="2678.94"/>
    <n v="6"/>
    <n v="0"/>
    <n v="241.1046"/>
  </r>
  <r>
    <n v="8470"/>
    <s v="US-2014-132031"/>
    <x v="3"/>
    <x v="756"/>
    <d v="2014-04-28T00:00:00"/>
    <s v="Standard Class"/>
    <s v="PN-18775"/>
    <s v="Parhena Norris"/>
    <x v="2"/>
    <x v="0"/>
    <s v="Clarksville"/>
    <x v="18"/>
    <n v="37042"/>
    <x v="0"/>
    <s v="FUR-BO-10001972"/>
    <x v="0"/>
    <x v="0"/>
    <x v="362"/>
    <n v="387.13600000000002"/>
    <n v="4"/>
    <n v="0.2"/>
    <n v="-14.51760000000003"/>
  </r>
  <r>
    <n v="8471"/>
    <s v="US-2014-132031"/>
    <x v="3"/>
    <x v="756"/>
    <d v="2014-04-28T00:00:00"/>
    <s v="Standard Class"/>
    <s v="PN-18775"/>
    <s v="Parhena Norris"/>
    <x v="2"/>
    <x v="0"/>
    <s v="Clarksville"/>
    <x v="18"/>
    <n v="37042"/>
    <x v="0"/>
    <s v="TEC-AC-10002473"/>
    <x v="2"/>
    <x v="11"/>
    <x v="713"/>
    <n v="45.408000000000001"/>
    <n v="2"/>
    <n v="0.2"/>
    <n v="11.919599999999999"/>
  </r>
  <r>
    <n v="8472"/>
    <s v="US-2014-132031"/>
    <x v="3"/>
    <x v="756"/>
    <d v="2014-04-28T00:00:00"/>
    <s v="Standard Class"/>
    <s v="PN-18775"/>
    <s v="Parhena Norris"/>
    <x v="2"/>
    <x v="0"/>
    <s v="Clarksville"/>
    <x v="18"/>
    <n v="37042"/>
    <x v="0"/>
    <s v="FUR-FU-10000193"/>
    <x v="0"/>
    <x v="5"/>
    <x v="1503"/>
    <n v="77.951999999999998"/>
    <n v="3"/>
    <n v="0.2"/>
    <n v="-11.692800000000005"/>
  </r>
  <r>
    <n v="8473"/>
    <s v="US-2014-132031"/>
    <x v="3"/>
    <x v="756"/>
    <d v="2014-04-28T00:00:00"/>
    <s v="Standard Class"/>
    <s v="PN-18775"/>
    <s v="Parhena Norris"/>
    <x v="2"/>
    <x v="0"/>
    <s v="Clarksville"/>
    <x v="18"/>
    <n v="37042"/>
    <x v="0"/>
    <s v="OFF-LA-10000081"/>
    <x v="1"/>
    <x v="2"/>
    <x v="1321"/>
    <n v="3"/>
    <n v="1"/>
    <n v="0.2"/>
    <n v="1.0499999999999998"/>
  </r>
  <r>
    <n v="8474"/>
    <s v="CA-2012-169733"/>
    <x v="1"/>
    <x v="420"/>
    <d v="2012-10-26T00:00:00"/>
    <s v="Second Class"/>
    <s v="GM-14500"/>
    <s v="Gene McClure"/>
    <x v="0"/>
    <x v="0"/>
    <s v="Hollywood"/>
    <x v="2"/>
    <n v="33021"/>
    <x v="0"/>
    <s v="OFF-ST-10000876"/>
    <x v="1"/>
    <x v="4"/>
    <x v="251"/>
    <n v="9.952"/>
    <n v="1"/>
    <n v="0.2"/>
    <n v="0.99520000000000008"/>
  </r>
  <r>
    <n v="8475"/>
    <s v="CA-2014-169404"/>
    <x v="3"/>
    <x v="359"/>
    <d v="2014-04-15T00:00:00"/>
    <s v="Standard Class"/>
    <s v="NC-18625"/>
    <s v="Noah Childs"/>
    <x v="1"/>
    <x v="0"/>
    <s v="York"/>
    <x v="9"/>
    <n v="17403"/>
    <x v="3"/>
    <s v="OFF-BI-10004492"/>
    <x v="1"/>
    <x v="8"/>
    <x v="347"/>
    <n v="37.896000000000001"/>
    <n v="4"/>
    <n v="0.7"/>
    <n v="-29.053600000000003"/>
  </r>
  <r>
    <n v="8476"/>
    <s v="CA-2014-169404"/>
    <x v="3"/>
    <x v="359"/>
    <d v="2014-04-15T00:00:00"/>
    <s v="Standard Class"/>
    <s v="NC-18625"/>
    <s v="Noah Childs"/>
    <x v="1"/>
    <x v="0"/>
    <s v="York"/>
    <x v="9"/>
    <n v="17403"/>
    <x v="3"/>
    <s v="OFF-PA-10001033"/>
    <x v="1"/>
    <x v="10"/>
    <x v="1500"/>
    <n v="65.584000000000003"/>
    <n v="2"/>
    <n v="0.2"/>
    <n v="23.7742"/>
  </r>
  <r>
    <n v="8477"/>
    <s v="CA-2014-134880"/>
    <x v="3"/>
    <x v="855"/>
    <d v="2014-11-02T00:00:00"/>
    <s v="Standard Class"/>
    <s v="TW-21025"/>
    <s v="Tamara Willingham"/>
    <x v="2"/>
    <x v="0"/>
    <s v="Mesa"/>
    <x v="16"/>
    <n v="85204"/>
    <x v="1"/>
    <s v="OFF-PA-10004039"/>
    <x v="1"/>
    <x v="10"/>
    <x v="1538"/>
    <n v="44.783999999999999"/>
    <n v="1"/>
    <n v="0.2"/>
    <n v="16.234200000000001"/>
  </r>
  <r>
    <n v="8478"/>
    <s v="CA-2012-145758"/>
    <x v="1"/>
    <x v="628"/>
    <d v="2012-10-30T00:00:00"/>
    <s v="Same Day"/>
    <s v="BF-11020"/>
    <s v="Barry Französisch"/>
    <x v="1"/>
    <x v="0"/>
    <s v="New York City"/>
    <x v="15"/>
    <n v="10024"/>
    <x v="3"/>
    <s v="TEC-MA-10004552"/>
    <x v="2"/>
    <x v="15"/>
    <x v="1819"/>
    <n v="1035.8"/>
    <n v="4"/>
    <n v="0"/>
    <n v="269.30799999999999"/>
  </r>
  <r>
    <n v="8479"/>
    <s v="CA-2014-158736"/>
    <x v="3"/>
    <x v="404"/>
    <d v="2014-12-25T00:00:00"/>
    <s v="Standard Class"/>
    <s v="TT-21460"/>
    <s v="Tonja Turnell"/>
    <x v="2"/>
    <x v="0"/>
    <s v="San Francisco"/>
    <x v="1"/>
    <n v="94110"/>
    <x v="1"/>
    <s v="OFF-AR-10002578"/>
    <x v="1"/>
    <x v="6"/>
    <x v="665"/>
    <n v="5.76"/>
    <n v="2"/>
    <n v="0"/>
    <n v="1.6703999999999999"/>
  </r>
  <r>
    <n v="8480"/>
    <s v="US-2013-119270"/>
    <x v="0"/>
    <x v="299"/>
    <d v="2013-03-17T00:00:00"/>
    <s v="Standard Class"/>
    <s v="SW-20245"/>
    <s v="Scot Wooten"/>
    <x v="0"/>
    <x v="0"/>
    <s v="Los Angeles"/>
    <x v="1"/>
    <n v="90036"/>
    <x v="1"/>
    <s v="OFF-PA-10004022"/>
    <x v="1"/>
    <x v="10"/>
    <x v="1614"/>
    <n v="19.98"/>
    <n v="2"/>
    <n v="0"/>
    <n v="8.9909999999999997"/>
  </r>
  <r>
    <n v="8481"/>
    <s v="CA-2011-109890"/>
    <x v="2"/>
    <x v="609"/>
    <d v="2011-07-27T00:00:00"/>
    <s v="Standard Class"/>
    <s v="PG-18820"/>
    <s v="Patrick Gardner"/>
    <x v="0"/>
    <x v="0"/>
    <s v="Omaha"/>
    <x v="8"/>
    <n v="68104"/>
    <x v="2"/>
    <s v="TEC-PH-10004100"/>
    <x v="2"/>
    <x v="7"/>
    <x v="1743"/>
    <n v="35.979999999999997"/>
    <n v="2"/>
    <n v="0"/>
    <n v="10.074400000000001"/>
  </r>
  <r>
    <n v="8482"/>
    <s v="CA-2013-138583"/>
    <x v="0"/>
    <x v="1012"/>
    <d v="2013-05-29T00:00:00"/>
    <s v="Standard Class"/>
    <s v="DP-13390"/>
    <s v="Dennis Pardue"/>
    <x v="2"/>
    <x v="0"/>
    <s v="Philadelphia"/>
    <x v="9"/>
    <n v="19120"/>
    <x v="3"/>
    <s v="OFF-AR-10001860"/>
    <x v="1"/>
    <x v="6"/>
    <x v="907"/>
    <n v="16.656000000000002"/>
    <n v="3"/>
    <n v="0.2"/>
    <n v="3.3311999999999999"/>
  </r>
  <r>
    <n v="8483"/>
    <s v="US-2014-118535"/>
    <x v="3"/>
    <x v="512"/>
    <d v="2014-02-16T00:00:00"/>
    <s v="Standard Class"/>
    <s v="DJ-13510"/>
    <s v="Don Jones"/>
    <x v="1"/>
    <x v="0"/>
    <s v="New York City"/>
    <x v="15"/>
    <n v="10024"/>
    <x v="3"/>
    <s v="OFF-LA-10001297"/>
    <x v="1"/>
    <x v="2"/>
    <x v="483"/>
    <n v="20.7"/>
    <n v="2"/>
    <n v="0"/>
    <n v="9.9359999999999999"/>
  </r>
  <r>
    <n v="8484"/>
    <s v="CA-2013-126284"/>
    <x v="0"/>
    <x v="873"/>
    <d v="2013-09-25T00:00:00"/>
    <s v="Standard Class"/>
    <s v="EN-13780"/>
    <s v="Edward Nazzal"/>
    <x v="0"/>
    <x v="0"/>
    <s v="Grand Rapids"/>
    <x v="12"/>
    <n v="49505"/>
    <x v="2"/>
    <s v="OFF-BI-10004828"/>
    <x v="1"/>
    <x v="8"/>
    <x v="1578"/>
    <n v="83.699999999999989"/>
    <n v="5"/>
    <n v="0"/>
    <n v="41.012999999999991"/>
  </r>
  <r>
    <n v="8485"/>
    <s v="CA-2014-142391"/>
    <x v="3"/>
    <x v="241"/>
    <d v="2014-09-25T00:00:00"/>
    <s v="Same Day"/>
    <s v="PB-19150"/>
    <s v="Philip Brown"/>
    <x v="0"/>
    <x v="0"/>
    <s v="Seattle"/>
    <x v="4"/>
    <n v="98115"/>
    <x v="1"/>
    <s v="FUR-FU-10002759"/>
    <x v="0"/>
    <x v="5"/>
    <x v="555"/>
    <n v="199.8"/>
    <n v="10"/>
    <n v="0"/>
    <n v="71.927999999999997"/>
  </r>
  <r>
    <n v="8486"/>
    <s v="CA-2014-124716"/>
    <x v="3"/>
    <x v="996"/>
    <d v="2014-04-01T00:00:00"/>
    <s v="Standard Class"/>
    <s v="BD-11560"/>
    <s v="Brendan Dodson"/>
    <x v="2"/>
    <x v="0"/>
    <s v="Fresno"/>
    <x v="1"/>
    <n v="93727"/>
    <x v="1"/>
    <s v="OFF-PA-10000740"/>
    <x v="1"/>
    <x v="10"/>
    <x v="1239"/>
    <n v="45.68"/>
    <n v="2"/>
    <n v="0"/>
    <n v="21.012799999999999"/>
  </r>
  <r>
    <n v="8487"/>
    <s v="CA-2014-124716"/>
    <x v="3"/>
    <x v="996"/>
    <d v="2014-04-01T00:00:00"/>
    <s v="Standard Class"/>
    <s v="BD-11560"/>
    <s v="Brendan Dodson"/>
    <x v="2"/>
    <x v="0"/>
    <s v="Fresno"/>
    <x v="1"/>
    <n v="93727"/>
    <x v="1"/>
    <s v="OFF-PA-10001144"/>
    <x v="1"/>
    <x v="10"/>
    <x v="161"/>
    <n v="110.96"/>
    <n v="2"/>
    <n v="0"/>
    <n v="53.260799999999996"/>
  </r>
  <r>
    <n v="8488"/>
    <s v="CA-2014-124716"/>
    <x v="3"/>
    <x v="996"/>
    <d v="2014-04-01T00:00:00"/>
    <s v="Standard Class"/>
    <s v="BD-11560"/>
    <s v="Brendan Dodson"/>
    <x v="2"/>
    <x v="0"/>
    <s v="Fresno"/>
    <x v="1"/>
    <n v="93727"/>
    <x v="1"/>
    <s v="OFF-PA-10000859"/>
    <x v="1"/>
    <x v="10"/>
    <x v="1721"/>
    <n v="11.94"/>
    <n v="3"/>
    <n v="0"/>
    <n v="5.97"/>
  </r>
  <r>
    <n v="8489"/>
    <s v="CA-2013-158841"/>
    <x v="0"/>
    <x v="1056"/>
    <d v="2013-02-04T00:00:00"/>
    <s v="Second Class"/>
    <s v="SE-20110"/>
    <s v="Sanjit Engle"/>
    <x v="0"/>
    <x v="0"/>
    <s v="Arlington"/>
    <x v="17"/>
    <n v="22204"/>
    <x v="0"/>
    <s v="TEC-MA-10001127"/>
    <x v="2"/>
    <x v="15"/>
    <x v="1610"/>
    <n v="8749.9500000000007"/>
    <n v="5"/>
    <n v="0"/>
    <n v="2799.9839999999995"/>
  </r>
  <r>
    <n v="8490"/>
    <s v="CA-2013-158841"/>
    <x v="0"/>
    <x v="1056"/>
    <d v="2013-02-04T00:00:00"/>
    <s v="Second Class"/>
    <s v="SE-20110"/>
    <s v="Sanjit Engle"/>
    <x v="0"/>
    <x v="0"/>
    <s v="Arlington"/>
    <x v="17"/>
    <n v="22204"/>
    <x v="0"/>
    <s v="OFF-BI-10002557"/>
    <x v="1"/>
    <x v="8"/>
    <x v="246"/>
    <n v="36.4"/>
    <n v="8"/>
    <n v="0"/>
    <n v="18.2"/>
  </r>
  <r>
    <n v="8491"/>
    <s v="CA-2013-158841"/>
    <x v="0"/>
    <x v="1056"/>
    <d v="2013-02-04T00:00:00"/>
    <s v="Second Class"/>
    <s v="SE-20110"/>
    <s v="Sanjit Engle"/>
    <x v="0"/>
    <x v="0"/>
    <s v="Arlington"/>
    <x v="17"/>
    <n v="22204"/>
    <x v="0"/>
    <s v="FUR-FU-10001731"/>
    <x v="0"/>
    <x v="5"/>
    <x v="1547"/>
    <n v="18.689999999999998"/>
    <n v="7"/>
    <n v="0"/>
    <n v="7.1021999999999998"/>
  </r>
  <r>
    <n v="8492"/>
    <s v="CA-2014-106824"/>
    <x v="3"/>
    <x v="437"/>
    <d v="2014-07-12T00:00:00"/>
    <s v="Standard Class"/>
    <s v="AT-10735"/>
    <s v="Annie Thurman"/>
    <x v="0"/>
    <x v="0"/>
    <s v="Los Angeles"/>
    <x v="1"/>
    <n v="90049"/>
    <x v="1"/>
    <s v="OFF-FA-10001135"/>
    <x v="1"/>
    <x v="13"/>
    <x v="1060"/>
    <n v="5.9399999999999995"/>
    <n v="3"/>
    <n v="0"/>
    <n v="0.11880000000000024"/>
  </r>
  <r>
    <n v="8493"/>
    <s v="CA-2012-109190"/>
    <x v="1"/>
    <x v="924"/>
    <d v="2012-10-28T00:00:00"/>
    <s v="Standard Class"/>
    <s v="CC-12685"/>
    <s v="Craig Carroll"/>
    <x v="0"/>
    <x v="0"/>
    <s v="Lubbock"/>
    <x v="5"/>
    <n v="79424"/>
    <x v="2"/>
    <s v="OFF-PA-10000069"/>
    <x v="1"/>
    <x v="10"/>
    <x v="1569"/>
    <n v="60.736000000000004"/>
    <n v="8"/>
    <n v="0.2"/>
    <n v="20.4984"/>
  </r>
  <r>
    <n v="8494"/>
    <s v="CA-2012-109190"/>
    <x v="1"/>
    <x v="924"/>
    <d v="2012-10-28T00:00:00"/>
    <s v="Standard Class"/>
    <s v="CC-12685"/>
    <s v="Craig Carroll"/>
    <x v="0"/>
    <x v="0"/>
    <s v="Lubbock"/>
    <x v="5"/>
    <n v="79424"/>
    <x v="2"/>
    <s v="TEC-CO-10001943"/>
    <x v="2"/>
    <x v="16"/>
    <x v="1666"/>
    <n v="479.97600000000006"/>
    <n v="3"/>
    <n v="0.2"/>
    <n v="161.99189999999999"/>
  </r>
  <r>
    <n v="8495"/>
    <s v="CA-2012-109190"/>
    <x v="1"/>
    <x v="924"/>
    <d v="2012-10-28T00:00:00"/>
    <s v="Standard Class"/>
    <s v="CC-12685"/>
    <s v="Craig Carroll"/>
    <x v="0"/>
    <x v="0"/>
    <s v="Lubbock"/>
    <x v="5"/>
    <n v="79424"/>
    <x v="2"/>
    <s v="OFF-BI-10000977"/>
    <x v="1"/>
    <x v="8"/>
    <x v="982"/>
    <n v="6.0799999999999983"/>
    <n v="1"/>
    <n v="0.8"/>
    <n v="-10.336000000000002"/>
  </r>
  <r>
    <n v="8496"/>
    <s v="CA-2013-143154"/>
    <x v="0"/>
    <x v="499"/>
    <d v="2013-12-09T00:00:00"/>
    <s v="Standard Class"/>
    <s v="AS-10225"/>
    <s v="Alan Schoenberger"/>
    <x v="1"/>
    <x v="0"/>
    <s v="Longmont"/>
    <x v="22"/>
    <n v="80501"/>
    <x v="1"/>
    <s v="TEC-AC-10002942"/>
    <x v="2"/>
    <x v="11"/>
    <x v="1597"/>
    <n v="165.60000000000002"/>
    <n v="3"/>
    <n v="0.2"/>
    <n v="-6.2100000000000151"/>
  </r>
  <r>
    <n v="8497"/>
    <s v="CA-2011-169061"/>
    <x v="2"/>
    <x v="1195"/>
    <d v="2011-03-08T00:00:00"/>
    <s v="Second Class"/>
    <s v="AB-10150"/>
    <s v="Aimee Bixby"/>
    <x v="0"/>
    <x v="0"/>
    <s v="Yonkers"/>
    <x v="15"/>
    <n v="10701"/>
    <x v="3"/>
    <s v="OFF-AR-10000588"/>
    <x v="1"/>
    <x v="6"/>
    <x v="393"/>
    <n v="59.519999999999996"/>
    <n v="3"/>
    <n v="0"/>
    <n v="15.475200000000001"/>
  </r>
  <r>
    <n v="8498"/>
    <s v="CA-2011-169061"/>
    <x v="2"/>
    <x v="1195"/>
    <d v="2011-03-08T00:00:00"/>
    <s v="Second Class"/>
    <s v="AB-10150"/>
    <s v="Aimee Bixby"/>
    <x v="0"/>
    <x v="0"/>
    <s v="Yonkers"/>
    <x v="15"/>
    <n v="10701"/>
    <x v="3"/>
    <s v="TEC-AC-10002001"/>
    <x v="2"/>
    <x v="11"/>
    <x v="262"/>
    <n v="479.97"/>
    <n v="3"/>
    <n v="0"/>
    <n v="177.58890000000002"/>
  </r>
  <r>
    <n v="8499"/>
    <s v="CA-2011-169061"/>
    <x v="2"/>
    <x v="1195"/>
    <d v="2011-03-08T00:00:00"/>
    <s v="Second Class"/>
    <s v="AB-10150"/>
    <s v="Aimee Bixby"/>
    <x v="0"/>
    <x v="0"/>
    <s v="Yonkers"/>
    <x v="15"/>
    <n v="10701"/>
    <x v="3"/>
    <s v="OFF-SU-10000381"/>
    <x v="1"/>
    <x v="14"/>
    <x v="654"/>
    <n v="18.62"/>
    <n v="2"/>
    <n v="0"/>
    <n v="5.399799999999999"/>
  </r>
  <r>
    <n v="8500"/>
    <s v="CA-2011-169061"/>
    <x v="2"/>
    <x v="1195"/>
    <d v="2011-03-08T00:00:00"/>
    <s v="Second Class"/>
    <s v="AB-10150"/>
    <s v="Aimee Bixby"/>
    <x v="0"/>
    <x v="0"/>
    <s v="Yonkers"/>
    <x v="15"/>
    <n v="10701"/>
    <x v="3"/>
    <s v="OFF-BI-10001617"/>
    <x v="1"/>
    <x v="8"/>
    <x v="1315"/>
    <n v="49.632000000000005"/>
    <n v="6"/>
    <n v="0.2"/>
    <n v="16.750799999999998"/>
  </r>
  <r>
    <n v="8501"/>
    <s v="CA-2011-169061"/>
    <x v="2"/>
    <x v="1195"/>
    <d v="2011-03-08T00:00:00"/>
    <s v="Second Class"/>
    <s v="AB-10150"/>
    <s v="Aimee Bixby"/>
    <x v="0"/>
    <x v="0"/>
    <s v="Yonkers"/>
    <x v="15"/>
    <n v="10701"/>
    <x v="3"/>
    <s v="OFF-PA-10001878"/>
    <x v="1"/>
    <x v="10"/>
    <x v="1161"/>
    <n v="97.82"/>
    <n v="2"/>
    <n v="0"/>
    <n v="45.975399999999993"/>
  </r>
  <r>
    <n v="8502"/>
    <s v="CA-2012-102316"/>
    <x v="1"/>
    <x v="879"/>
    <d v="2012-03-03T00:00:00"/>
    <s v="Second Class"/>
    <s v="DH-13075"/>
    <s v="Dave Hallsten"/>
    <x v="1"/>
    <x v="0"/>
    <s v="Los Angeles"/>
    <x v="1"/>
    <n v="90045"/>
    <x v="1"/>
    <s v="TEC-PH-10000376"/>
    <x v="2"/>
    <x v="7"/>
    <x v="428"/>
    <n v="15.984000000000002"/>
    <n v="2"/>
    <n v="0.2"/>
    <n v="1.1988000000000003"/>
  </r>
  <r>
    <n v="8503"/>
    <s v="CA-2012-102316"/>
    <x v="1"/>
    <x v="879"/>
    <d v="2012-03-03T00:00:00"/>
    <s v="Second Class"/>
    <s v="DH-13075"/>
    <s v="Dave Hallsten"/>
    <x v="1"/>
    <x v="0"/>
    <s v="Los Angeles"/>
    <x v="1"/>
    <n v="90045"/>
    <x v="1"/>
    <s v="FUR-CH-10003396"/>
    <x v="0"/>
    <x v="1"/>
    <x v="385"/>
    <n v="184.75200000000001"/>
    <n v="3"/>
    <n v="0.2"/>
    <n v="-20.784600000000012"/>
  </r>
  <r>
    <n v="8504"/>
    <s v="CA-2011-164903"/>
    <x v="2"/>
    <x v="980"/>
    <d v="2011-02-25T00:00:00"/>
    <s v="Standard Class"/>
    <s v="SR-20740"/>
    <s v="Steven Roelle"/>
    <x v="2"/>
    <x v="0"/>
    <s v="Los Angeles"/>
    <x v="1"/>
    <n v="90049"/>
    <x v="1"/>
    <s v="OFF-PA-10003363"/>
    <x v="1"/>
    <x v="10"/>
    <x v="1520"/>
    <n v="12.96"/>
    <n v="2"/>
    <n v="0"/>
    <n v="6.2208000000000006"/>
  </r>
  <r>
    <n v="8505"/>
    <s v="CA-2013-109400"/>
    <x v="0"/>
    <x v="440"/>
    <d v="2013-05-07T00:00:00"/>
    <s v="Standard Class"/>
    <s v="NR-18550"/>
    <s v="Nick Radford"/>
    <x v="0"/>
    <x v="0"/>
    <s v="Amarillo"/>
    <x v="5"/>
    <n v="79109"/>
    <x v="2"/>
    <s v="FUR-CH-10003298"/>
    <x v="0"/>
    <x v="1"/>
    <x v="1567"/>
    <n v="366.74399999999997"/>
    <n v="4"/>
    <n v="0.3"/>
    <n v="-110.02320000000003"/>
  </r>
  <r>
    <n v="8506"/>
    <s v="CA-2013-130400"/>
    <x v="0"/>
    <x v="387"/>
    <d v="2013-03-13T00:00:00"/>
    <s v="Standard Class"/>
    <s v="SJ-20125"/>
    <s v="Sanjit Jacobs"/>
    <x v="2"/>
    <x v="0"/>
    <s v="Dallas"/>
    <x v="5"/>
    <n v="75217"/>
    <x v="2"/>
    <s v="OFF-BI-10001757"/>
    <x v="1"/>
    <x v="8"/>
    <x v="1158"/>
    <n v="8.8559999999999981"/>
    <n v="9"/>
    <n v="0.8"/>
    <n v="-14.169600000000003"/>
  </r>
  <r>
    <n v="8507"/>
    <s v="CA-2013-130400"/>
    <x v="0"/>
    <x v="387"/>
    <d v="2013-03-13T00:00:00"/>
    <s v="Standard Class"/>
    <s v="SJ-20125"/>
    <s v="Sanjit Jacobs"/>
    <x v="2"/>
    <x v="0"/>
    <s v="Dallas"/>
    <x v="5"/>
    <n v="75217"/>
    <x v="2"/>
    <s v="TEC-AC-10004633"/>
    <x v="2"/>
    <x v="11"/>
    <x v="60"/>
    <n v="27.96"/>
    <n v="5"/>
    <n v="0.2"/>
    <n v="8.3880000000000035"/>
  </r>
  <r>
    <n v="8508"/>
    <s v="CA-2013-130400"/>
    <x v="0"/>
    <x v="387"/>
    <d v="2013-03-13T00:00:00"/>
    <s v="Standard Class"/>
    <s v="SJ-20125"/>
    <s v="Sanjit Jacobs"/>
    <x v="2"/>
    <x v="0"/>
    <s v="Dallas"/>
    <x v="5"/>
    <n v="75217"/>
    <x v="2"/>
    <s v="OFF-EN-10001453"/>
    <x v="1"/>
    <x v="12"/>
    <x v="1676"/>
    <n v="146.352"/>
    <n v="3"/>
    <n v="0.2"/>
    <n v="49.393799999999992"/>
  </r>
  <r>
    <n v="8509"/>
    <s v="CA-2012-135853"/>
    <x v="1"/>
    <x v="555"/>
    <d v="2012-12-14T00:00:00"/>
    <s v="First Class"/>
    <s v="CA-12775"/>
    <s v="Cynthia Arntzen"/>
    <x v="0"/>
    <x v="0"/>
    <s v="Detroit"/>
    <x v="12"/>
    <n v="48205"/>
    <x v="2"/>
    <s v="TEC-AC-10004761"/>
    <x v="2"/>
    <x v="11"/>
    <x v="778"/>
    <n v="175.23"/>
    <n v="11"/>
    <n v="0"/>
    <n v="61.330500000000001"/>
  </r>
  <r>
    <n v="8510"/>
    <s v="CA-2012-135853"/>
    <x v="1"/>
    <x v="555"/>
    <d v="2012-12-14T00:00:00"/>
    <s v="First Class"/>
    <s v="CA-12775"/>
    <s v="Cynthia Arntzen"/>
    <x v="0"/>
    <x v="0"/>
    <s v="Detroit"/>
    <x v="12"/>
    <n v="48205"/>
    <x v="2"/>
    <s v="TEC-PH-10003691"/>
    <x v="2"/>
    <x v="7"/>
    <x v="1398"/>
    <n v="125.99"/>
    <n v="1"/>
    <n v="0"/>
    <n v="31.497500000000002"/>
  </r>
  <r>
    <n v="8511"/>
    <s v="CA-2012-135853"/>
    <x v="1"/>
    <x v="555"/>
    <d v="2012-12-14T00:00:00"/>
    <s v="First Class"/>
    <s v="CA-12775"/>
    <s v="Cynthia Arntzen"/>
    <x v="0"/>
    <x v="0"/>
    <s v="Detroit"/>
    <x v="12"/>
    <n v="48205"/>
    <x v="2"/>
    <s v="OFF-BI-10004965"/>
    <x v="1"/>
    <x v="8"/>
    <x v="1005"/>
    <n v="23"/>
    <n v="2"/>
    <n v="0"/>
    <n v="10.35"/>
  </r>
  <r>
    <n v="8512"/>
    <s v="CA-2013-103359"/>
    <x v="0"/>
    <x v="596"/>
    <d v="2013-12-27T00:00:00"/>
    <s v="Standard Class"/>
    <s v="LC-16885"/>
    <s v="Lena Creighton"/>
    <x v="0"/>
    <x v="0"/>
    <s v="New York City"/>
    <x v="15"/>
    <n v="10035"/>
    <x v="3"/>
    <s v="OFF-BI-10004233"/>
    <x v="1"/>
    <x v="8"/>
    <x v="1377"/>
    <n v="25.584000000000003"/>
    <n v="2"/>
    <n v="0.2"/>
    <n v="8.9543999999999997"/>
  </r>
  <r>
    <n v="8513"/>
    <s v="CA-2013-144645"/>
    <x v="0"/>
    <x v="1056"/>
    <d v="2013-02-08T00:00:00"/>
    <s v="Standard Class"/>
    <s v="NS-18640"/>
    <s v="Noel Staavos"/>
    <x v="1"/>
    <x v="0"/>
    <s v="Houston"/>
    <x v="5"/>
    <n v="77041"/>
    <x v="2"/>
    <s v="FUR-FU-10003601"/>
    <x v="0"/>
    <x v="5"/>
    <x v="729"/>
    <n v="73.784000000000006"/>
    <n v="2"/>
    <n v="0.6"/>
    <n v="-77.473200000000006"/>
  </r>
  <r>
    <n v="8514"/>
    <s v="CA-2014-141614"/>
    <x v="3"/>
    <x v="929"/>
    <d v="2014-06-10T00:00:00"/>
    <s v="Standard Class"/>
    <s v="NS-18640"/>
    <s v="Noel Staavos"/>
    <x v="1"/>
    <x v="0"/>
    <s v="Orlando"/>
    <x v="2"/>
    <n v="32839"/>
    <x v="0"/>
    <s v="OFF-PA-10002787"/>
    <x v="1"/>
    <x v="10"/>
    <x v="1267"/>
    <n v="20.736000000000004"/>
    <n v="4"/>
    <n v="0.2"/>
    <n v="7.2576000000000001"/>
  </r>
  <r>
    <n v="8515"/>
    <s v="CA-2012-122168"/>
    <x v="1"/>
    <x v="291"/>
    <d v="2012-08-26T00:00:00"/>
    <s v="Standard Class"/>
    <s v="HG-14965"/>
    <s v="Henry Goldwyn"/>
    <x v="1"/>
    <x v="0"/>
    <s v="Florence"/>
    <x v="0"/>
    <n v="41042"/>
    <x v="0"/>
    <s v="OFF-AR-10003602"/>
    <x v="1"/>
    <x v="6"/>
    <x v="239"/>
    <n v="17.52"/>
    <n v="3"/>
    <n v="0"/>
    <n v="8.2343999999999991"/>
  </r>
  <r>
    <n v="8516"/>
    <s v="CA-2012-122168"/>
    <x v="1"/>
    <x v="291"/>
    <d v="2012-08-26T00:00:00"/>
    <s v="Standard Class"/>
    <s v="HG-14965"/>
    <s v="Henry Goldwyn"/>
    <x v="1"/>
    <x v="0"/>
    <s v="Florence"/>
    <x v="0"/>
    <n v="41042"/>
    <x v="0"/>
    <s v="OFF-AR-10002053"/>
    <x v="1"/>
    <x v="6"/>
    <x v="79"/>
    <n v="35.76"/>
    <n v="12"/>
    <n v="0"/>
    <n v="10.0128"/>
  </r>
  <r>
    <n v="8517"/>
    <s v="CA-2013-132899"/>
    <x v="0"/>
    <x v="281"/>
    <d v="2013-04-12T00:00:00"/>
    <s v="Standard Class"/>
    <s v="SF-20200"/>
    <s v="Sarah Foster"/>
    <x v="0"/>
    <x v="0"/>
    <s v="New York City"/>
    <x v="15"/>
    <n v="10009"/>
    <x v="3"/>
    <s v="OFF-AR-10002833"/>
    <x v="1"/>
    <x v="6"/>
    <x v="6"/>
    <n v="3.64"/>
    <n v="2"/>
    <n v="0"/>
    <n v="0.98280000000000012"/>
  </r>
  <r>
    <n v="8518"/>
    <s v="CA-2014-149720"/>
    <x v="3"/>
    <x v="400"/>
    <d v="2014-06-08T00:00:00"/>
    <s v="Second Class"/>
    <s v="EM-14065"/>
    <s v="Erin Mull"/>
    <x v="0"/>
    <x v="0"/>
    <s v="Frisco"/>
    <x v="5"/>
    <n v="75034"/>
    <x v="2"/>
    <s v="FUR-FU-10002501"/>
    <x v="0"/>
    <x v="5"/>
    <x v="1284"/>
    <n v="30.336000000000006"/>
    <n v="6"/>
    <n v="0.6"/>
    <n v="-17.443199999999997"/>
  </r>
  <r>
    <n v="8519"/>
    <s v="CA-2014-118003"/>
    <x v="3"/>
    <x v="769"/>
    <d v="2014-12-11T00:00:00"/>
    <s v="Standard Class"/>
    <s v="DO-13645"/>
    <s v="Doug O'Connell"/>
    <x v="0"/>
    <x v="0"/>
    <s v="Paterson"/>
    <x v="30"/>
    <n v="7501"/>
    <x v="3"/>
    <s v="FUR-FU-10002506"/>
    <x v="0"/>
    <x v="5"/>
    <x v="1802"/>
    <n v="12.99"/>
    <n v="1"/>
    <n v="0"/>
    <n v="1.5587999999999997"/>
  </r>
  <r>
    <n v="8520"/>
    <s v="CA-2014-118003"/>
    <x v="3"/>
    <x v="769"/>
    <d v="2014-12-11T00:00:00"/>
    <s v="Standard Class"/>
    <s v="DO-13645"/>
    <s v="Doug O'Connell"/>
    <x v="0"/>
    <x v="0"/>
    <s v="Paterson"/>
    <x v="30"/>
    <n v="7501"/>
    <x v="3"/>
    <s v="FUR-CH-10003817"/>
    <x v="0"/>
    <x v="1"/>
    <x v="162"/>
    <n v="182.22"/>
    <n v="3"/>
    <n v="0"/>
    <n v="45.555000000000007"/>
  </r>
  <r>
    <n v="8521"/>
    <s v="CA-2014-118003"/>
    <x v="3"/>
    <x v="769"/>
    <d v="2014-12-11T00:00:00"/>
    <s v="Standard Class"/>
    <s v="DO-13645"/>
    <s v="Doug O'Connell"/>
    <x v="0"/>
    <x v="0"/>
    <s v="Paterson"/>
    <x v="30"/>
    <n v="7501"/>
    <x v="3"/>
    <s v="FUR-CH-10004860"/>
    <x v="0"/>
    <x v="1"/>
    <x v="210"/>
    <n v="302.94"/>
    <n v="3"/>
    <n v="0"/>
    <n v="18.176399999999973"/>
  </r>
  <r>
    <n v="8522"/>
    <s v="CA-2013-141887"/>
    <x v="0"/>
    <x v="383"/>
    <d v="2013-01-15T00:00:00"/>
    <s v="Standard Class"/>
    <s v="MP-17470"/>
    <s v="Mark Packer"/>
    <x v="2"/>
    <x v="0"/>
    <s v="Columbus"/>
    <x v="24"/>
    <n v="43229"/>
    <x v="3"/>
    <s v="FUR-FU-10002268"/>
    <x v="0"/>
    <x v="5"/>
    <x v="860"/>
    <n v="54.992000000000004"/>
    <n v="14"/>
    <n v="0.2"/>
    <n v="8.9361999999999959"/>
  </r>
  <r>
    <n v="8523"/>
    <s v="US-2013-160206"/>
    <x v="0"/>
    <x v="178"/>
    <d v="2013-04-08T00:00:00"/>
    <s v="Standard Class"/>
    <s v="MY-18295"/>
    <s v="Muhammed Yedwab"/>
    <x v="1"/>
    <x v="0"/>
    <s v="Milwaukee"/>
    <x v="6"/>
    <n v="53209"/>
    <x v="2"/>
    <s v="TEC-PH-10000148"/>
    <x v="2"/>
    <x v="7"/>
    <x v="771"/>
    <n v="12.99"/>
    <n v="1"/>
    <n v="0"/>
    <n v="0.25980000000000025"/>
  </r>
  <r>
    <n v="8524"/>
    <s v="CA-2014-133074"/>
    <x v="3"/>
    <x v="296"/>
    <d v="2014-09-26T00:00:00"/>
    <s v="Standard Class"/>
    <s v="DB-13615"/>
    <s v="Doug Bickford"/>
    <x v="0"/>
    <x v="0"/>
    <s v="San Francisco"/>
    <x v="1"/>
    <n v="94109"/>
    <x v="1"/>
    <s v="OFF-PA-10004082"/>
    <x v="1"/>
    <x v="10"/>
    <x v="224"/>
    <n v="55.86"/>
    <n v="7"/>
    <n v="0"/>
    <n v="27.93"/>
  </r>
  <r>
    <n v="8525"/>
    <s v="CA-2014-161172"/>
    <x v="3"/>
    <x v="633"/>
    <d v="2014-03-17T00:00:00"/>
    <s v="Same Day"/>
    <s v="SP-20920"/>
    <s v="Susan Pistek"/>
    <x v="0"/>
    <x v="0"/>
    <s v="Columbus"/>
    <x v="24"/>
    <n v="43229"/>
    <x v="3"/>
    <s v="TEC-PH-10004348"/>
    <x v="2"/>
    <x v="7"/>
    <x v="978"/>
    <n v="44.375999999999998"/>
    <n v="2"/>
    <n v="0.4"/>
    <n v="-7.3960000000000043"/>
  </r>
  <r>
    <n v="8526"/>
    <s v="CA-2014-161172"/>
    <x v="3"/>
    <x v="633"/>
    <d v="2014-03-17T00:00:00"/>
    <s v="Same Day"/>
    <s v="SP-20920"/>
    <s v="Susan Pistek"/>
    <x v="0"/>
    <x v="0"/>
    <s v="Columbus"/>
    <x v="24"/>
    <n v="43229"/>
    <x v="3"/>
    <s v="FUR-FU-10003424"/>
    <x v="0"/>
    <x v="5"/>
    <x v="1659"/>
    <n v="51.264000000000003"/>
    <n v="6"/>
    <n v="0.2"/>
    <n v="7.6895999999999933"/>
  </r>
  <r>
    <n v="8527"/>
    <s v="CA-2014-161172"/>
    <x v="3"/>
    <x v="633"/>
    <d v="2014-03-17T00:00:00"/>
    <s v="Same Day"/>
    <s v="SP-20920"/>
    <s v="Susan Pistek"/>
    <x v="0"/>
    <x v="0"/>
    <s v="Columbus"/>
    <x v="24"/>
    <n v="43229"/>
    <x v="3"/>
    <s v="OFF-BI-10004654"/>
    <x v="1"/>
    <x v="8"/>
    <x v="68"/>
    <n v="5.1930000000000005"/>
    <n v="3"/>
    <n v="0.7"/>
    <n v="-3.4619999999999997"/>
  </r>
  <r>
    <n v="8528"/>
    <s v="CA-2014-161172"/>
    <x v="3"/>
    <x v="633"/>
    <d v="2014-03-17T00:00:00"/>
    <s v="Same Day"/>
    <s v="SP-20920"/>
    <s v="Susan Pistek"/>
    <x v="0"/>
    <x v="0"/>
    <s v="Columbus"/>
    <x v="24"/>
    <n v="43229"/>
    <x v="3"/>
    <s v="TEC-AC-10004571"/>
    <x v="2"/>
    <x v="11"/>
    <x v="404"/>
    <n v="159.98400000000001"/>
    <n v="2"/>
    <n v="0.2"/>
    <n v="43.995600000000003"/>
  </r>
  <r>
    <n v="8529"/>
    <s v="CA-2014-161172"/>
    <x v="3"/>
    <x v="633"/>
    <d v="2014-03-17T00:00:00"/>
    <s v="Same Day"/>
    <s v="SP-20920"/>
    <s v="Susan Pistek"/>
    <x v="0"/>
    <x v="0"/>
    <s v="Columbus"/>
    <x v="24"/>
    <n v="43229"/>
    <x v="3"/>
    <s v="OFF-ST-10000675"/>
    <x v="1"/>
    <x v="4"/>
    <x v="295"/>
    <n v="54.224000000000004"/>
    <n v="2"/>
    <n v="0.2"/>
    <n v="3.3889999999999993"/>
  </r>
  <r>
    <n v="8530"/>
    <s v="CA-2014-137624"/>
    <x v="3"/>
    <x v="468"/>
    <d v="2014-11-18T00:00:00"/>
    <s v="Standard Class"/>
    <s v="ME-17320"/>
    <s v="Maria Etezadi"/>
    <x v="2"/>
    <x v="0"/>
    <s v="Los Angeles"/>
    <x v="1"/>
    <n v="90008"/>
    <x v="1"/>
    <s v="FUR-CH-10001714"/>
    <x v="0"/>
    <x v="1"/>
    <x v="1295"/>
    <n v="241.42399999999998"/>
    <n v="2"/>
    <n v="0.2"/>
    <n v="-36.213599999999985"/>
  </r>
  <r>
    <n v="8531"/>
    <s v="CA-2013-156748"/>
    <x v="0"/>
    <x v="885"/>
    <d v="2013-12-07T00:00:00"/>
    <s v="Standard Class"/>
    <s v="BS-11755"/>
    <s v="Bruce Stewart"/>
    <x v="0"/>
    <x v="0"/>
    <s v="Detroit"/>
    <x v="12"/>
    <n v="48227"/>
    <x v="2"/>
    <s v="OFF-PA-10000380"/>
    <x v="1"/>
    <x v="10"/>
    <x v="1281"/>
    <n v="33.36"/>
    <n v="4"/>
    <n v="0"/>
    <n v="16.68"/>
  </r>
  <r>
    <n v="8532"/>
    <s v="CA-2013-156748"/>
    <x v="0"/>
    <x v="885"/>
    <d v="2013-12-07T00:00:00"/>
    <s v="Standard Class"/>
    <s v="BS-11755"/>
    <s v="Bruce Stewart"/>
    <x v="0"/>
    <x v="0"/>
    <s v="Detroit"/>
    <x v="12"/>
    <n v="48227"/>
    <x v="2"/>
    <s v="OFF-PA-10002713"/>
    <x v="1"/>
    <x v="10"/>
    <x v="317"/>
    <n v="13.76"/>
    <n v="2"/>
    <n v="0"/>
    <n v="6.3295999999999992"/>
  </r>
  <r>
    <n v="8533"/>
    <s v="CA-2013-156748"/>
    <x v="0"/>
    <x v="885"/>
    <d v="2013-12-07T00:00:00"/>
    <s v="Standard Class"/>
    <s v="BS-11755"/>
    <s v="Bruce Stewart"/>
    <x v="0"/>
    <x v="0"/>
    <s v="Detroit"/>
    <x v="12"/>
    <n v="48227"/>
    <x v="2"/>
    <s v="OFF-ST-10001370"/>
    <x v="1"/>
    <x v="4"/>
    <x v="1023"/>
    <n v="496.86"/>
    <n v="7"/>
    <n v="0"/>
    <n v="24.842999999999947"/>
  </r>
  <r>
    <n v="8534"/>
    <s v="CA-2013-156748"/>
    <x v="0"/>
    <x v="885"/>
    <d v="2013-12-07T00:00:00"/>
    <s v="Standard Class"/>
    <s v="BS-11755"/>
    <s v="Bruce Stewart"/>
    <x v="0"/>
    <x v="0"/>
    <s v="Detroit"/>
    <x v="12"/>
    <n v="48227"/>
    <x v="2"/>
    <s v="FUR-CH-10000513"/>
    <x v="0"/>
    <x v="1"/>
    <x v="70"/>
    <n v="389.97"/>
    <n v="3"/>
    <n v="0"/>
    <n v="35.097300000000004"/>
  </r>
  <r>
    <n v="8535"/>
    <s v="CA-2012-169677"/>
    <x v="1"/>
    <x v="1004"/>
    <d v="2012-01-15T00:00:00"/>
    <s v="Second Class"/>
    <s v="KS-16300"/>
    <s v="Karen Seio"/>
    <x v="1"/>
    <x v="0"/>
    <s v="Columbus"/>
    <x v="32"/>
    <n v="31907"/>
    <x v="0"/>
    <s v="OFF-LA-10003223"/>
    <x v="1"/>
    <x v="2"/>
    <x v="602"/>
    <n v="9.82"/>
    <n v="2"/>
    <n v="0"/>
    <n v="4.8117999999999999"/>
  </r>
  <r>
    <n v="8536"/>
    <s v="US-2011-163146"/>
    <x v="2"/>
    <x v="1174"/>
    <d v="2011-05-20T00:00:00"/>
    <s v="Standard Class"/>
    <s v="CC-12475"/>
    <s v="Cindy Chapman"/>
    <x v="0"/>
    <x v="0"/>
    <s v="San Francisco"/>
    <x v="1"/>
    <n v="94122"/>
    <x v="1"/>
    <s v="TEC-AC-10002217"/>
    <x v="2"/>
    <x v="11"/>
    <x v="1178"/>
    <n v="56.400000000000006"/>
    <n v="3"/>
    <n v="0"/>
    <n v="3.3840000000000003"/>
  </r>
  <r>
    <n v="8537"/>
    <s v="CA-2012-157343"/>
    <x v="1"/>
    <x v="722"/>
    <d v="2012-06-11T00:00:00"/>
    <s v="Standard Class"/>
    <s v="HD-14785"/>
    <s v="Harold Dahlen"/>
    <x v="2"/>
    <x v="0"/>
    <s v="Philadelphia"/>
    <x v="9"/>
    <n v="19143"/>
    <x v="3"/>
    <s v="OFF-BI-10003707"/>
    <x v="1"/>
    <x v="8"/>
    <x v="776"/>
    <n v="18.312000000000001"/>
    <n v="4"/>
    <n v="0.7"/>
    <n v="-12.207999999999995"/>
  </r>
  <r>
    <n v="8538"/>
    <s v="CA-2012-157343"/>
    <x v="1"/>
    <x v="722"/>
    <d v="2012-06-11T00:00:00"/>
    <s v="Standard Class"/>
    <s v="HD-14785"/>
    <s v="Harold Dahlen"/>
    <x v="2"/>
    <x v="0"/>
    <s v="Philadelphia"/>
    <x v="9"/>
    <n v="19143"/>
    <x v="3"/>
    <s v="OFF-PA-10000552"/>
    <x v="1"/>
    <x v="10"/>
    <x v="1532"/>
    <n v="25.920000000000005"/>
    <n v="5"/>
    <n v="0.2"/>
    <n v="9.0719999999999992"/>
  </r>
  <r>
    <n v="8539"/>
    <s v="CA-2012-157343"/>
    <x v="1"/>
    <x v="722"/>
    <d v="2012-06-11T00:00:00"/>
    <s v="Standard Class"/>
    <s v="HD-14785"/>
    <s v="Harold Dahlen"/>
    <x v="2"/>
    <x v="0"/>
    <s v="Philadelphia"/>
    <x v="9"/>
    <n v="19143"/>
    <x v="3"/>
    <s v="OFF-AR-10003183"/>
    <x v="1"/>
    <x v="6"/>
    <x v="1390"/>
    <n v="8.016"/>
    <n v="3"/>
    <n v="0.2"/>
    <n v="1.0019999999999993"/>
  </r>
  <r>
    <n v="8540"/>
    <s v="CA-2014-147354"/>
    <x v="3"/>
    <x v="631"/>
    <d v="2014-03-14T00:00:00"/>
    <s v="Standard Class"/>
    <s v="KB-16315"/>
    <s v="Karl Braun"/>
    <x v="0"/>
    <x v="0"/>
    <s v="Los Angeles"/>
    <x v="1"/>
    <n v="90008"/>
    <x v="1"/>
    <s v="TEC-CO-10000971"/>
    <x v="2"/>
    <x v="16"/>
    <x v="1304"/>
    <n v="479.98400000000004"/>
    <n v="2"/>
    <n v="0.2"/>
    <n v="59.997999999999962"/>
  </r>
  <r>
    <n v="8541"/>
    <s v="CA-2014-147354"/>
    <x v="3"/>
    <x v="631"/>
    <d v="2014-03-14T00:00:00"/>
    <s v="Standard Class"/>
    <s v="KB-16315"/>
    <s v="Karl Braun"/>
    <x v="0"/>
    <x v="0"/>
    <s v="Los Angeles"/>
    <x v="1"/>
    <n v="90008"/>
    <x v="1"/>
    <s v="OFF-BI-10003910"/>
    <x v="1"/>
    <x v="8"/>
    <x v="8"/>
    <n v="30.84"/>
    <n v="5"/>
    <n v="0.2"/>
    <n v="9.6374999999999993"/>
  </r>
  <r>
    <n v="8542"/>
    <s v="CA-2012-157287"/>
    <x v="1"/>
    <x v="937"/>
    <d v="2012-12-23T00:00:00"/>
    <s v="First Class"/>
    <s v="HR-14830"/>
    <s v="Harold Ryan"/>
    <x v="1"/>
    <x v="0"/>
    <s v="Philadelphia"/>
    <x v="9"/>
    <n v="19140"/>
    <x v="3"/>
    <s v="OFF-ST-10001172"/>
    <x v="1"/>
    <x v="4"/>
    <x v="1197"/>
    <n v="33.568000000000005"/>
    <n v="2"/>
    <n v="0.2"/>
    <n v="1.6783999999999981"/>
  </r>
  <r>
    <n v="8543"/>
    <s v="CA-2012-157287"/>
    <x v="1"/>
    <x v="937"/>
    <d v="2012-12-23T00:00:00"/>
    <s v="First Class"/>
    <s v="HR-14830"/>
    <s v="Harold Ryan"/>
    <x v="1"/>
    <x v="0"/>
    <s v="Philadelphia"/>
    <x v="9"/>
    <n v="19140"/>
    <x v="3"/>
    <s v="FUR-CH-10001270"/>
    <x v="0"/>
    <x v="1"/>
    <x v="851"/>
    <n v="422.62499999999994"/>
    <n v="7"/>
    <n v="0.3"/>
    <n v="0"/>
  </r>
  <r>
    <n v="8544"/>
    <s v="CA-2011-137575"/>
    <x v="2"/>
    <x v="908"/>
    <d v="2011-08-11T00:00:00"/>
    <s v="Standard Class"/>
    <s v="TB-21625"/>
    <s v="Trudy Brown"/>
    <x v="0"/>
    <x v="0"/>
    <s v="New York City"/>
    <x v="15"/>
    <n v="10035"/>
    <x v="3"/>
    <s v="TEC-AC-10004571"/>
    <x v="2"/>
    <x v="11"/>
    <x v="404"/>
    <n v="199.98"/>
    <n v="2"/>
    <n v="0"/>
    <n v="83.991600000000005"/>
  </r>
  <r>
    <n v="8545"/>
    <s v="CA-2013-119074"/>
    <x v="0"/>
    <x v="1196"/>
    <d v="2013-04-01T00:00:00"/>
    <s v="Standard Class"/>
    <s v="DS-13180"/>
    <s v="David Smith"/>
    <x v="1"/>
    <x v="0"/>
    <s v="Columbus"/>
    <x v="32"/>
    <n v="31907"/>
    <x v="0"/>
    <s v="FUR-FU-10004053"/>
    <x v="0"/>
    <x v="5"/>
    <x v="1633"/>
    <n v="20.239999999999998"/>
    <n v="1"/>
    <n v="0"/>
    <n v="8.7032000000000007"/>
  </r>
  <r>
    <n v="8546"/>
    <s v="CA-2013-119074"/>
    <x v="0"/>
    <x v="1196"/>
    <d v="2013-04-01T00:00:00"/>
    <s v="Standard Class"/>
    <s v="DS-13180"/>
    <s v="David Smith"/>
    <x v="1"/>
    <x v="0"/>
    <s v="Columbus"/>
    <x v="32"/>
    <n v="31907"/>
    <x v="0"/>
    <s v="FUR-FU-10003731"/>
    <x v="0"/>
    <x v="5"/>
    <x v="1593"/>
    <n v="39.92"/>
    <n v="4"/>
    <n v="0"/>
    <n v="11.177600000000002"/>
  </r>
  <r>
    <n v="8547"/>
    <s v="CA-2013-119074"/>
    <x v="0"/>
    <x v="1196"/>
    <d v="2013-04-01T00:00:00"/>
    <s v="Standard Class"/>
    <s v="DS-13180"/>
    <s v="David Smith"/>
    <x v="1"/>
    <x v="0"/>
    <s v="Columbus"/>
    <x v="32"/>
    <n v="31907"/>
    <x v="0"/>
    <s v="OFF-BI-10000962"/>
    <x v="1"/>
    <x v="8"/>
    <x v="1504"/>
    <n v="32.54"/>
    <n v="2"/>
    <n v="0"/>
    <n v="15.944599999999998"/>
  </r>
  <r>
    <n v="8548"/>
    <s v="CA-2012-149566"/>
    <x v="1"/>
    <x v="901"/>
    <d v="2012-12-10T00:00:00"/>
    <s v="Standard Class"/>
    <s v="GB-14530"/>
    <s v="George Bell"/>
    <x v="1"/>
    <x v="0"/>
    <s v="Los Angeles"/>
    <x v="1"/>
    <n v="90049"/>
    <x v="1"/>
    <s v="TEC-AC-10001266"/>
    <x v="2"/>
    <x v="11"/>
    <x v="196"/>
    <n v="39"/>
    <n v="3"/>
    <n v="0"/>
    <n v="17.549999999999997"/>
  </r>
  <r>
    <n v="8549"/>
    <s v="CA-2012-149566"/>
    <x v="1"/>
    <x v="901"/>
    <d v="2012-12-10T00:00:00"/>
    <s v="Standard Class"/>
    <s v="GB-14530"/>
    <s v="George Bell"/>
    <x v="1"/>
    <x v="0"/>
    <s v="Los Angeles"/>
    <x v="1"/>
    <n v="90049"/>
    <x v="1"/>
    <s v="OFF-LA-10000452"/>
    <x v="1"/>
    <x v="2"/>
    <x v="804"/>
    <n v="12.6"/>
    <n v="4"/>
    <n v="0"/>
    <n v="6.048"/>
  </r>
  <r>
    <n v="8550"/>
    <s v="CA-2012-126186"/>
    <x v="1"/>
    <x v="861"/>
    <d v="2012-09-12T00:00:00"/>
    <s v="First Class"/>
    <s v="GB-14530"/>
    <s v="George Bell"/>
    <x v="1"/>
    <x v="0"/>
    <s v="Aurora"/>
    <x v="22"/>
    <n v="80013"/>
    <x v="1"/>
    <s v="FUR-FU-10000073"/>
    <x v="0"/>
    <x v="5"/>
    <x v="437"/>
    <n v="24.64"/>
    <n v="4"/>
    <n v="0.2"/>
    <n v="4.0039999999999978"/>
  </r>
  <r>
    <n v="8551"/>
    <s v="CA-2012-121132"/>
    <x v="1"/>
    <x v="789"/>
    <d v="2012-07-24T00:00:00"/>
    <s v="Standard Class"/>
    <s v="VB-21745"/>
    <s v="Victoria Brennan"/>
    <x v="1"/>
    <x v="0"/>
    <s v="Houston"/>
    <x v="5"/>
    <n v="77041"/>
    <x v="2"/>
    <s v="OFF-LA-10002368"/>
    <x v="1"/>
    <x v="2"/>
    <x v="1777"/>
    <n v="6.2640000000000002"/>
    <n v="3"/>
    <n v="0.2"/>
    <n v="2.0358000000000001"/>
  </r>
  <r>
    <n v="8552"/>
    <s v="CA-2012-121132"/>
    <x v="1"/>
    <x v="789"/>
    <d v="2012-07-24T00:00:00"/>
    <s v="Standard Class"/>
    <s v="VB-21745"/>
    <s v="Victoria Brennan"/>
    <x v="1"/>
    <x v="0"/>
    <s v="Houston"/>
    <x v="5"/>
    <n v="77041"/>
    <x v="2"/>
    <s v="OFF-FA-10004248"/>
    <x v="1"/>
    <x v="13"/>
    <x v="480"/>
    <n v="14.432"/>
    <n v="4"/>
    <n v="0.2"/>
    <n v="3.4276000000000004"/>
  </r>
  <r>
    <n v="8553"/>
    <s v="CA-2011-140473"/>
    <x v="2"/>
    <x v="992"/>
    <d v="2011-06-03T00:00:00"/>
    <s v="Standard Class"/>
    <s v="MC-17425"/>
    <s v="Mark Cousins"/>
    <x v="1"/>
    <x v="0"/>
    <s v="Chicago"/>
    <x v="10"/>
    <n v="60623"/>
    <x v="2"/>
    <s v="TEC-CO-10004202"/>
    <x v="2"/>
    <x v="16"/>
    <x v="836"/>
    <n v="719.97600000000011"/>
    <n v="3"/>
    <n v="0.2"/>
    <n v="134.99549999999999"/>
  </r>
  <r>
    <n v="8554"/>
    <s v="US-2014-102904"/>
    <x v="3"/>
    <x v="38"/>
    <d v="2014-11-21T00:00:00"/>
    <s v="Standard Class"/>
    <s v="CB-12025"/>
    <s v="Cassandra Brandow"/>
    <x v="0"/>
    <x v="0"/>
    <s v="Decatur"/>
    <x v="19"/>
    <n v="35601"/>
    <x v="0"/>
    <s v="TEC-AC-10000927"/>
    <x v="2"/>
    <x v="11"/>
    <x v="694"/>
    <n v="239.92"/>
    <n v="8"/>
    <n v="0"/>
    <n v="23.99199999999999"/>
  </r>
  <r>
    <n v="8555"/>
    <s v="CA-2013-102092"/>
    <x v="0"/>
    <x v="10"/>
    <d v="2013-12-12T00:00:00"/>
    <s v="First Class"/>
    <s v="PM-18940"/>
    <s v="Paul MacIntyre"/>
    <x v="0"/>
    <x v="0"/>
    <s v="Springfield"/>
    <x v="17"/>
    <n v="22153"/>
    <x v="0"/>
    <s v="FUR-TA-10002530"/>
    <x v="0"/>
    <x v="3"/>
    <x v="983"/>
    <n v="1056.8599999999999"/>
    <n v="7"/>
    <n v="0"/>
    <n v="158.52899999999994"/>
  </r>
  <r>
    <n v="8556"/>
    <s v="CA-2012-117884"/>
    <x v="1"/>
    <x v="204"/>
    <d v="2012-03-22T00:00:00"/>
    <s v="Same Day"/>
    <s v="DC-13285"/>
    <s v="Debra Catini"/>
    <x v="0"/>
    <x v="0"/>
    <s v="Plantation"/>
    <x v="2"/>
    <n v="33317"/>
    <x v="0"/>
    <s v="TEC-AC-10002567"/>
    <x v="2"/>
    <x v="11"/>
    <x v="423"/>
    <n v="447.94399999999996"/>
    <n v="7"/>
    <n v="0.2"/>
    <n v="89.588799999999992"/>
  </r>
  <r>
    <n v="8557"/>
    <s v="CA-2012-117884"/>
    <x v="1"/>
    <x v="204"/>
    <d v="2012-03-22T00:00:00"/>
    <s v="Same Day"/>
    <s v="DC-13285"/>
    <s v="Debra Catini"/>
    <x v="0"/>
    <x v="0"/>
    <s v="Plantation"/>
    <x v="2"/>
    <n v="33317"/>
    <x v="0"/>
    <s v="OFF-ST-10002182"/>
    <x v="1"/>
    <x v="4"/>
    <x v="1732"/>
    <n v="150.40799999999999"/>
    <n v="9"/>
    <n v="0.2"/>
    <n v="-33.841799999999999"/>
  </r>
  <r>
    <n v="8558"/>
    <s v="CA-2013-132829"/>
    <x v="0"/>
    <x v="443"/>
    <d v="2013-12-27T00:00:00"/>
    <s v="Second Class"/>
    <s v="LA-16780"/>
    <s v="Laura Armstrong"/>
    <x v="1"/>
    <x v="0"/>
    <s v="Houston"/>
    <x v="5"/>
    <n v="77041"/>
    <x v="2"/>
    <s v="TEC-PH-10004539"/>
    <x v="2"/>
    <x v="7"/>
    <x v="852"/>
    <n v="453.57600000000002"/>
    <n v="3"/>
    <n v="0.2"/>
    <n v="39.687899999999985"/>
  </r>
  <r>
    <n v="8559"/>
    <s v="CA-2013-132829"/>
    <x v="0"/>
    <x v="443"/>
    <d v="2013-12-27T00:00:00"/>
    <s v="Second Class"/>
    <s v="LA-16780"/>
    <s v="Laura Armstrong"/>
    <x v="1"/>
    <x v="0"/>
    <s v="Houston"/>
    <x v="5"/>
    <n v="77041"/>
    <x v="2"/>
    <s v="OFF-LA-10002945"/>
    <x v="1"/>
    <x v="2"/>
    <x v="1603"/>
    <n v="45.36"/>
    <n v="9"/>
    <n v="0.2"/>
    <n v="14.741999999999997"/>
  </r>
  <r>
    <n v="8560"/>
    <s v="CA-2013-132829"/>
    <x v="0"/>
    <x v="443"/>
    <d v="2013-12-27T00:00:00"/>
    <s v="Second Class"/>
    <s v="LA-16780"/>
    <s v="Laura Armstrong"/>
    <x v="1"/>
    <x v="0"/>
    <s v="Houston"/>
    <x v="5"/>
    <n v="77041"/>
    <x v="2"/>
    <s v="TEC-PH-10004345"/>
    <x v="2"/>
    <x v="7"/>
    <x v="1167"/>
    <n v="287.88"/>
    <n v="3"/>
    <n v="0.2"/>
    <n v="35.984999999999999"/>
  </r>
  <r>
    <n v="8561"/>
    <s v="CA-2013-132829"/>
    <x v="0"/>
    <x v="443"/>
    <d v="2013-12-27T00:00:00"/>
    <s v="Second Class"/>
    <s v="LA-16780"/>
    <s v="Laura Armstrong"/>
    <x v="1"/>
    <x v="0"/>
    <s v="Houston"/>
    <x v="5"/>
    <n v="77041"/>
    <x v="2"/>
    <s v="TEC-PH-10004912"/>
    <x v="2"/>
    <x v="7"/>
    <x v="1492"/>
    <n v="131.88000000000002"/>
    <n v="3"/>
    <n v="0.2"/>
    <n v="14.836499999999987"/>
  </r>
  <r>
    <n v="8562"/>
    <s v="CA-2013-132829"/>
    <x v="0"/>
    <x v="443"/>
    <d v="2013-12-27T00:00:00"/>
    <s v="Second Class"/>
    <s v="LA-16780"/>
    <s v="Laura Armstrong"/>
    <x v="1"/>
    <x v="0"/>
    <s v="Houston"/>
    <x v="5"/>
    <n v="77041"/>
    <x v="2"/>
    <s v="FUR-FU-10000206"/>
    <x v="0"/>
    <x v="5"/>
    <x v="392"/>
    <n v="2.3280000000000003"/>
    <n v="2"/>
    <n v="0.6"/>
    <n v="-0.75660000000000016"/>
  </r>
  <r>
    <n v="8563"/>
    <s v="CA-2013-123540"/>
    <x v="0"/>
    <x v="1197"/>
    <d v="2013-04-07T00:00:00"/>
    <s v="Second Class"/>
    <s v="DJ-13420"/>
    <s v="Denny Joy"/>
    <x v="1"/>
    <x v="0"/>
    <s v="Milwaukee"/>
    <x v="6"/>
    <n v="53209"/>
    <x v="2"/>
    <s v="FUR-CH-10000847"/>
    <x v="0"/>
    <x v="1"/>
    <x v="986"/>
    <n v="1454.9"/>
    <n v="5"/>
    <n v="0"/>
    <n v="378.274"/>
  </r>
  <r>
    <n v="8564"/>
    <s v="US-2014-108315"/>
    <x v="3"/>
    <x v="504"/>
    <d v="2014-05-05T00:00:00"/>
    <s v="Standard Class"/>
    <s v="MH-18115"/>
    <s v="Mick Hernandez"/>
    <x v="2"/>
    <x v="0"/>
    <s v="Sanford"/>
    <x v="2"/>
    <n v="32771"/>
    <x v="0"/>
    <s v="OFF-BI-10000822"/>
    <x v="1"/>
    <x v="8"/>
    <x v="958"/>
    <n v="4.8420000000000005"/>
    <n v="3"/>
    <n v="0.7"/>
    <n v="-3.5507999999999988"/>
  </r>
  <r>
    <n v="8565"/>
    <s v="US-2014-108315"/>
    <x v="3"/>
    <x v="504"/>
    <d v="2014-05-05T00:00:00"/>
    <s v="Standard Class"/>
    <s v="MH-18115"/>
    <s v="Mick Hernandez"/>
    <x v="2"/>
    <x v="0"/>
    <s v="Sanford"/>
    <x v="2"/>
    <n v="32771"/>
    <x v="0"/>
    <s v="FUR-FU-10000747"/>
    <x v="0"/>
    <x v="5"/>
    <x v="1742"/>
    <n v="220.70400000000001"/>
    <n v="6"/>
    <n v="0.2"/>
    <n v="-8.2764000000000379"/>
  </r>
  <r>
    <n v="8566"/>
    <s v="CA-2013-134110"/>
    <x v="0"/>
    <x v="1019"/>
    <d v="2013-11-19T00:00:00"/>
    <s v="First Class"/>
    <s v="BG-11035"/>
    <s v="Barry Gonzalez"/>
    <x v="0"/>
    <x v="0"/>
    <s v="The Colony"/>
    <x v="5"/>
    <n v="75056"/>
    <x v="2"/>
    <s v="TEC-PH-10002350"/>
    <x v="2"/>
    <x v="7"/>
    <x v="1458"/>
    <n v="67.176000000000002"/>
    <n v="3"/>
    <n v="0.2"/>
    <n v="6.7175999999999974"/>
  </r>
  <r>
    <n v="8567"/>
    <s v="CA-2013-134110"/>
    <x v="0"/>
    <x v="1019"/>
    <d v="2013-11-19T00:00:00"/>
    <s v="First Class"/>
    <s v="BG-11035"/>
    <s v="Barry Gonzalez"/>
    <x v="0"/>
    <x v="0"/>
    <s v="The Colony"/>
    <x v="5"/>
    <n v="75056"/>
    <x v="2"/>
    <s v="OFF-PA-10000697"/>
    <x v="1"/>
    <x v="10"/>
    <x v="1370"/>
    <n v="15.231999999999999"/>
    <n v="4"/>
    <n v="0.2"/>
    <n v="5.5215999999999994"/>
  </r>
  <r>
    <n v="8568"/>
    <s v="US-2013-136581"/>
    <x v="0"/>
    <x v="338"/>
    <d v="2013-11-13T00:00:00"/>
    <s v="First Class"/>
    <s v="SV-20365"/>
    <s v="Seth Vernon"/>
    <x v="0"/>
    <x v="0"/>
    <s v="Troy"/>
    <x v="24"/>
    <n v="45373"/>
    <x v="3"/>
    <s v="OFF-PA-10002787"/>
    <x v="1"/>
    <x v="10"/>
    <x v="1267"/>
    <n v="31.104000000000006"/>
    <n v="6"/>
    <n v="0.2"/>
    <n v="10.8864"/>
  </r>
  <r>
    <n v="8569"/>
    <s v="CA-2013-162390"/>
    <x v="0"/>
    <x v="409"/>
    <d v="2013-12-13T00:00:00"/>
    <s v="Standard Class"/>
    <s v="DP-13105"/>
    <s v="Dave Poirier"/>
    <x v="1"/>
    <x v="0"/>
    <s v="Hempstead"/>
    <x v="15"/>
    <n v="11550"/>
    <x v="3"/>
    <s v="OFF-BI-10004318"/>
    <x v="1"/>
    <x v="8"/>
    <x v="1574"/>
    <n v="968.74400000000014"/>
    <n v="7"/>
    <n v="0.2"/>
    <n v="314.84180000000003"/>
  </r>
  <r>
    <n v="8570"/>
    <s v="CA-2013-162390"/>
    <x v="0"/>
    <x v="409"/>
    <d v="2013-12-13T00:00:00"/>
    <s v="Standard Class"/>
    <s v="DP-13105"/>
    <s v="Dave Poirier"/>
    <x v="1"/>
    <x v="0"/>
    <s v="Hempstead"/>
    <x v="15"/>
    <n v="11550"/>
    <x v="3"/>
    <s v="OFF-BI-10001721"/>
    <x v="1"/>
    <x v="8"/>
    <x v="94"/>
    <n v="222.35199999999998"/>
    <n v="13"/>
    <n v="0.2"/>
    <n v="77.823200000000014"/>
  </r>
  <r>
    <n v="8571"/>
    <s v="CA-2013-162390"/>
    <x v="0"/>
    <x v="409"/>
    <d v="2013-12-13T00:00:00"/>
    <s v="Standard Class"/>
    <s v="DP-13105"/>
    <s v="Dave Poirier"/>
    <x v="1"/>
    <x v="0"/>
    <s v="Hempstead"/>
    <x v="15"/>
    <n v="11550"/>
    <x v="3"/>
    <s v="TEC-CO-10004202"/>
    <x v="2"/>
    <x v="16"/>
    <x v="836"/>
    <n v="479.98400000000004"/>
    <n v="2"/>
    <n v="0.2"/>
    <n v="89.996999999999986"/>
  </r>
  <r>
    <n v="8572"/>
    <s v="CA-2013-162222"/>
    <x v="0"/>
    <x v="1015"/>
    <d v="2013-04-04T00:00:00"/>
    <s v="Same Day"/>
    <s v="SR-20740"/>
    <s v="Steven Roelle"/>
    <x v="2"/>
    <x v="0"/>
    <s v="Dallas"/>
    <x v="5"/>
    <n v="75081"/>
    <x v="2"/>
    <s v="OFF-PA-10003893"/>
    <x v="1"/>
    <x v="10"/>
    <x v="1096"/>
    <n v="10.272000000000002"/>
    <n v="3"/>
    <n v="0.2"/>
    <n v="3.2099999999999982"/>
  </r>
  <r>
    <n v="8573"/>
    <s v="CA-2011-121629"/>
    <x v="2"/>
    <x v="683"/>
    <d v="2011-12-02T00:00:00"/>
    <s v="Standard Class"/>
    <s v="BT-11680"/>
    <s v="Brian Thompson"/>
    <x v="0"/>
    <x v="0"/>
    <s v="Houston"/>
    <x v="5"/>
    <n v="77041"/>
    <x v="2"/>
    <s v="TEC-MA-10004679"/>
    <x v="2"/>
    <x v="15"/>
    <x v="1074"/>
    <n v="998.84999999999991"/>
    <n v="5"/>
    <n v="0.4"/>
    <n v="-199.7700000000001"/>
  </r>
  <r>
    <n v="8574"/>
    <s v="CA-2012-164623"/>
    <x v="1"/>
    <x v="1182"/>
    <d v="2012-10-22T00:00:00"/>
    <s v="First Class"/>
    <s v="MS-17770"/>
    <s v="Maxwell Schwartz"/>
    <x v="0"/>
    <x v="0"/>
    <s v="New York City"/>
    <x v="15"/>
    <n v="10035"/>
    <x v="3"/>
    <s v="OFF-PA-10000249"/>
    <x v="1"/>
    <x v="10"/>
    <x v="33"/>
    <n v="24.56"/>
    <n v="2"/>
    <n v="0"/>
    <n v="11.543199999999999"/>
  </r>
  <r>
    <n v="8575"/>
    <s v="CA-2011-159849"/>
    <x v="2"/>
    <x v="111"/>
    <d v="2011-09-19T00:00:00"/>
    <s v="Same Day"/>
    <s v="JK-15640"/>
    <s v="Jim Kriz"/>
    <x v="2"/>
    <x v="0"/>
    <s v="San Francisco"/>
    <x v="1"/>
    <n v="94110"/>
    <x v="1"/>
    <s v="OFF-FA-10000053"/>
    <x v="1"/>
    <x v="13"/>
    <x v="953"/>
    <n v="5.67"/>
    <n v="3"/>
    <n v="0"/>
    <n v="0.11340000000000017"/>
  </r>
  <r>
    <n v="8576"/>
    <s v="CA-2014-101273"/>
    <x v="3"/>
    <x v="151"/>
    <d v="2014-08-31T00:00:00"/>
    <s v="Second Class"/>
    <s v="ST-20530"/>
    <s v="Shui Tom"/>
    <x v="0"/>
    <x v="0"/>
    <s v="Port Saint Lucie"/>
    <x v="2"/>
    <n v="34952"/>
    <x v="0"/>
    <s v="OFF-AP-10000804"/>
    <x v="1"/>
    <x v="9"/>
    <x v="561"/>
    <n v="14.336000000000002"/>
    <n v="4"/>
    <n v="0.2"/>
    <n v="0.89599999999999991"/>
  </r>
  <r>
    <n v="8577"/>
    <s v="CA-2014-106747"/>
    <x v="3"/>
    <x v="445"/>
    <d v="2014-07-05T00:00:00"/>
    <s v="First Class"/>
    <s v="TS-21505"/>
    <s v="Tony Sayre"/>
    <x v="0"/>
    <x v="0"/>
    <s v="Concord"/>
    <x v="38"/>
    <n v="3301"/>
    <x v="3"/>
    <s v="FUR-FU-10004188"/>
    <x v="0"/>
    <x v="5"/>
    <x v="734"/>
    <n v="102.3"/>
    <n v="1"/>
    <n v="0"/>
    <n v="26.597999999999999"/>
  </r>
  <r>
    <n v="8578"/>
    <s v="CA-2014-146164"/>
    <x v="3"/>
    <x v="66"/>
    <d v="2014-12-27T00:00:00"/>
    <s v="Standard Class"/>
    <s v="CM-12190"/>
    <s v="Charlotte Melton"/>
    <x v="0"/>
    <x v="0"/>
    <s v="Rochester"/>
    <x v="11"/>
    <n v="55901"/>
    <x v="2"/>
    <s v="FUR-TA-10004915"/>
    <x v="0"/>
    <x v="3"/>
    <x v="331"/>
    <n v="607.52"/>
    <n v="2"/>
    <n v="0"/>
    <n v="97.203200000000038"/>
  </r>
  <r>
    <n v="8579"/>
    <s v="CA-2014-146164"/>
    <x v="3"/>
    <x v="66"/>
    <d v="2014-12-27T00:00:00"/>
    <s v="Standard Class"/>
    <s v="CM-12190"/>
    <s v="Charlotte Melton"/>
    <x v="0"/>
    <x v="0"/>
    <s v="Rochester"/>
    <x v="11"/>
    <n v="55901"/>
    <x v="2"/>
    <s v="OFF-ST-10001228"/>
    <x v="1"/>
    <x v="4"/>
    <x v="445"/>
    <n v="31.16"/>
    <n v="2"/>
    <n v="0"/>
    <n v="7.7899999999999991"/>
  </r>
  <r>
    <n v="8580"/>
    <s v="CA-2013-111605"/>
    <x v="0"/>
    <x v="797"/>
    <d v="2014-01-03T00:00:00"/>
    <s v="Standard Class"/>
    <s v="JW-15955"/>
    <s v="Joni Wasserman"/>
    <x v="0"/>
    <x v="0"/>
    <s v="Louisville"/>
    <x v="0"/>
    <n v="40214"/>
    <x v="0"/>
    <s v="OFF-LA-10002368"/>
    <x v="1"/>
    <x v="2"/>
    <x v="1777"/>
    <n v="2.61"/>
    <n v="1"/>
    <n v="0"/>
    <n v="1.2005999999999999"/>
  </r>
  <r>
    <n v="8581"/>
    <s v="CA-2011-130673"/>
    <x v="2"/>
    <x v="671"/>
    <d v="2011-05-22T00:00:00"/>
    <s v="Second Class"/>
    <s v="MC-17590"/>
    <s v="Matt Collister"/>
    <x v="1"/>
    <x v="0"/>
    <s v="San Marcos"/>
    <x v="5"/>
    <n v="78666"/>
    <x v="2"/>
    <s v="FUR-FU-10003489"/>
    <x v="0"/>
    <x v="5"/>
    <x v="1762"/>
    <n v="10.332000000000001"/>
    <n v="3"/>
    <n v="0.6"/>
    <n v="-5.9408999999999992"/>
  </r>
  <r>
    <n v="8582"/>
    <s v="CA-2011-130673"/>
    <x v="2"/>
    <x v="671"/>
    <d v="2011-05-22T00:00:00"/>
    <s v="Second Class"/>
    <s v="MC-17590"/>
    <s v="Matt Collister"/>
    <x v="1"/>
    <x v="0"/>
    <s v="San Marcos"/>
    <x v="5"/>
    <n v="78666"/>
    <x v="2"/>
    <s v="OFF-PA-10000289"/>
    <x v="1"/>
    <x v="10"/>
    <x v="722"/>
    <n v="10.368000000000002"/>
    <n v="2"/>
    <n v="0.2"/>
    <n v="3.6288"/>
  </r>
  <r>
    <n v="8583"/>
    <s v="CA-2011-130673"/>
    <x v="2"/>
    <x v="671"/>
    <d v="2011-05-22T00:00:00"/>
    <s v="Second Class"/>
    <s v="MC-17590"/>
    <s v="Matt Collister"/>
    <x v="1"/>
    <x v="0"/>
    <s v="San Marcos"/>
    <x v="5"/>
    <n v="78666"/>
    <x v="2"/>
    <s v="TEC-AC-10004227"/>
    <x v="2"/>
    <x v="11"/>
    <x v="1400"/>
    <n v="20.784000000000002"/>
    <n v="2"/>
    <n v="0.2"/>
    <n v="-3.6372000000000027"/>
  </r>
  <r>
    <n v="8584"/>
    <s v="CA-2011-130673"/>
    <x v="2"/>
    <x v="671"/>
    <d v="2011-05-22T00:00:00"/>
    <s v="Second Class"/>
    <s v="MC-17590"/>
    <s v="Matt Collister"/>
    <x v="1"/>
    <x v="0"/>
    <s v="San Marcos"/>
    <x v="5"/>
    <n v="78666"/>
    <x v="2"/>
    <s v="OFF-ST-10000636"/>
    <x v="1"/>
    <x v="4"/>
    <x v="1744"/>
    <n v="66.959999999999994"/>
    <n v="5"/>
    <n v="0.2"/>
    <n v="-13.392000000000003"/>
  </r>
  <r>
    <n v="8585"/>
    <s v="CA-2011-104808"/>
    <x v="2"/>
    <x v="519"/>
    <d v="2011-02-09T00:00:00"/>
    <s v="Second Class"/>
    <s v="MH-17440"/>
    <s v="Mark Haberlin"/>
    <x v="1"/>
    <x v="0"/>
    <s v="Escondido"/>
    <x v="1"/>
    <n v="92025"/>
    <x v="1"/>
    <s v="OFF-BI-10003676"/>
    <x v="1"/>
    <x v="8"/>
    <x v="816"/>
    <n v="17.248000000000001"/>
    <n v="2"/>
    <n v="0.2"/>
    <n v="6.0367999999999986"/>
  </r>
  <r>
    <n v="8586"/>
    <s v="US-2014-132927"/>
    <x v="3"/>
    <x v="34"/>
    <d v="2014-12-16T00:00:00"/>
    <s v="Standard Class"/>
    <s v="RD-19720"/>
    <s v="Roger Demir"/>
    <x v="0"/>
    <x v="0"/>
    <s v="Philadelphia"/>
    <x v="9"/>
    <n v="19134"/>
    <x v="3"/>
    <s v="OFF-BI-10001116"/>
    <x v="1"/>
    <x v="8"/>
    <x v="1066"/>
    <n v="11.088000000000003"/>
    <n v="7"/>
    <n v="0.7"/>
    <n v="-8.1311999999999998"/>
  </r>
  <r>
    <n v="8587"/>
    <s v="CA-2014-162012"/>
    <x v="3"/>
    <x v="497"/>
    <d v="2014-07-19T00:00:00"/>
    <s v="Standard Class"/>
    <s v="KB-16240"/>
    <s v="Karen Bern"/>
    <x v="1"/>
    <x v="0"/>
    <s v="Los Angeles"/>
    <x v="1"/>
    <n v="90049"/>
    <x v="1"/>
    <s v="TEC-AC-10003832"/>
    <x v="2"/>
    <x v="11"/>
    <x v="216"/>
    <n v="1287.45"/>
    <n v="5"/>
    <n v="0"/>
    <n v="244.61549999999988"/>
  </r>
  <r>
    <n v="8588"/>
    <s v="CA-2014-162012"/>
    <x v="3"/>
    <x v="497"/>
    <d v="2014-07-19T00:00:00"/>
    <s v="Standard Class"/>
    <s v="KB-16240"/>
    <s v="Karen Bern"/>
    <x v="1"/>
    <x v="0"/>
    <s v="Los Angeles"/>
    <x v="1"/>
    <n v="90049"/>
    <x v="1"/>
    <s v="OFF-AP-10003040"/>
    <x v="1"/>
    <x v="9"/>
    <x v="723"/>
    <n v="168.1"/>
    <n v="5"/>
    <n v="0"/>
    <n v="43.705999999999996"/>
  </r>
  <r>
    <n v="8589"/>
    <s v="CA-2012-138492"/>
    <x v="1"/>
    <x v="1060"/>
    <d v="2012-05-22T00:00:00"/>
    <s v="Standard Class"/>
    <s v="FC-14335"/>
    <s v="Fred Chung"/>
    <x v="1"/>
    <x v="0"/>
    <s v="Philadelphia"/>
    <x v="9"/>
    <n v="19140"/>
    <x v="3"/>
    <s v="OFF-ST-10002583"/>
    <x v="1"/>
    <x v="4"/>
    <x v="566"/>
    <n v="51.967999999999996"/>
    <n v="2"/>
    <n v="0.2"/>
    <n v="-10.393600000000001"/>
  </r>
  <r>
    <n v="8590"/>
    <s v="CA-2014-145338"/>
    <x v="3"/>
    <x v="926"/>
    <d v="2014-02-02T00:00:00"/>
    <s v="First Class"/>
    <s v="BD-11770"/>
    <s v="Bryan Davis"/>
    <x v="0"/>
    <x v="0"/>
    <s v="Philadelphia"/>
    <x v="9"/>
    <n v="19120"/>
    <x v="3"/>
    <s v="OFF-AR-10002053"/>
    <x v="1"/>
    <x v="6"/>
    <x v="79"/>
    <n v="4.7679999999999998"/>
    <n v="2"/>
    <n v="0.2"/>
    <n v="0.47680000000000011"/>
  </r>
  <r>
    <n v="8591"/>
    <s v="CA-2014-126676"/>
    <x v="3"/>
    <x v="365"/>
    <d v="2014-10-02T00:00:00"/>
    <s v="First Class"/>
    <s v="FH-14365"/>
    <s v="Fred Hopkins"/>
    <x v="1"/>
    <x v="0"/>
    <s v="Hempstead"/>
    <x v="15"/>
    <n v="11550"/>
    <x v="3"/>
    <s v="OFF-EN-10004846"/>
    <x v="1"/>
    <x v="12"/>
    <x v="1488"/>
    <n v="7.98"/>
    <n v="3"/>
    <n v="0"/>
    <n v="3.9102000000000006"/>
  </r>
  <r>
    <n v="8592"/>
    <s v="CA-2014-101700"/>
    <x v="3"/>
    <x v="756"/>
    <d v="2014-04-27T00:00:00"/>
    <s v="First Class"/>
    <s v="SO-20335"/>
    <s v="Sean O'Donnell"/>
    <x v="0"/>
    <x v="0"/>
    <s v="Greeley"/>
    <x v="22"/>
    <n v="80634"/>
    <x v="1"/>
    <s v="OFF-EN-10003134"/>
    <x v="1"/>
    <x v="12"/>
    <x v="33"/>
    <n v="18.687999999999999"/>
    <n v="2"/>
    <n v="0.2"/>
    <n v="7.008"/>
  </r>
  <r>
    <n v="8593"/>
    <s v="CA-2014-101700"/>
    <x v="3"/>
    <x v="756"/>
    <d v="2014-04-27T00:00:00"/>
    <s v="First Class"/>
    <s v="SO-20335"/>
    <s v="Sean O'Donnell"/>
    <x v="0"/>
    <x v="0"/>
    <s v="Greeley"/>
    <x v="22"/>
    <n v="80634"/>
    <x v="1"/>
    <s v="FUR-FU-10001025"/>
    <x v="0"/>
    <x v="5"/>
    <x v="1699"/>
    <n v="11.664000000000001"/>
    <n v="3"/>
    <n v="0.2"/>
    <n v="3.3534000000000006"/>
  </r>
  <r>
    <n v="8594"/>
    <s v="CA-2014-159667"/>
    <x v="3"/>
    <x v="45"/>
    <d v="2014-11-14T00:00:00"/>
    <s v="Standard Class"/>
    <s v="PM-19135"/>
    <s v="Peter McVee"/>
    <x v="2"/>
    <x v="0"/>
    <s v="Jacksonville"/>
    <x v="2"/>
    <n v="32216"/>
    <x v="0"/>
    <s v="TEC-AC-10002567"/>
    <x v="2"/>
    <x v="11"/>
    <x v="423"/>
    <n v="191.976"/>
    <n v="3"/>
    <n v="0.2"/>
    <n v="38.395199999999988"/>
  </r>
  <r>
    <n v="8595"/>
    <s v="CA-2014-159667"/>
    <x v="3"/>
    <x v="45"/>
    <d v="2014-11-14T00:00:00"/>
    <s v="Standard Class"/>
    <s v="PM-19135"/>
    <s v="Peter McVee"/>
    <x v="2"/>
    <x v="0"/>
    <s v="Jacksonville"/>
    <x v="2"/>
    <n v="32216"/>
    <x v="0"/>
    <s v="TEC-PH-10004094"/>
    <x v="2"/>
    <x v="7"/>
    <x v="1788"/>
    <n v="499.16800000000006"/>
    <n v="4"/>
    <n v="0.2"/>
    <n v="31.197999999999993"/>
  </r>
  <r>
    <n v="8596"/>
    <s v="CA-2011-111934"/>
    <x v="2"/>
    <x v="952"/>
    <d v="2011-05-07T00:00:00"/>
    <s v="First Class"/>
    <s v="GD-14590"/>
    <s v="Giulietta Dortch"/>
    <x v="1"/>
    <x v="0"/>
    <s v="Arlington"/>
    <x v="17"/>
    <n v="22204"/>
    <x v="0"/>
    <s v="OFF-BI-10004364"/>
    <x v="1"/>
    <x v="8"/>
    <x v="302"/>
    <n v="11.88"/>
    <n v="2"/>
    <n v="0"/>
    <n v="5.3460000000000001"/>
  </r>
  <r>
    <n v="8597"/>
    <s v="CA-2011-111934"/>
    <x v="2"/>
    <x v="952"/>
    <d v="2011-05-07T00:00:00"/>
    <s v="First Class"/>
    <s v="GD-14590"/>
    <s v="Giulietta Dortch"/>
    <x v="1"/>
    <x v="0"/>
    <s v="Arlington"/>
    <x v="17"/>
    <n v="22204"/>
    <x v="0"/>
    <s v="OFF-PA-10000474"/>
    <x v="1"/>
    <x v="10"/>
    <x v="33"/>
    <n v="35.44"/>
    <n v="1"/>
    <n v="0"/>
    <n v="16.656799999999997"/>
  </r>
  <r>
    <n v="8598"/>
    <s v="US-2013-117387"/>
    <x v="0"/>
    <x v="189"/>
    <d v="2013-11-01T00:00:00"/>
    <s v="Standard Class"/>
    <s v="PA-19060"/>
    <s v="Pete Armstrong"/>
    <x v="2"/>
    <x v="0"/>
    <s v="San Francisco"/>
    <x v="1"/>
    <n v="94122"/>
    <x v="1"/>
    <s v="OFF-BI-10004308"/>
    <x v="1"/>
    <x v="8"/>
    <x v="1767"/>
    <n v="67.13600000000001"/>
    <n v="4"/>
    <n v="0.2"/>
    <n v="25.175999999999998"/>
  </r>
  <r>
    <n v="8599"/>
    <s v="CA-2011-141110"/>
    <x v="2"/>
    <x v="35"/>
    <d v="2011-12-01T00:00:00"/>
    <s v="Standard Class"/>
    <s v="LS-17200"/>
    <s v="Luke Schmidt"/>
    <x v="1"/>
    <x v="0"/>
    <s v="Fresno"/>
    <x v="1"/>
    <n v="93727"/>
    <x v="1"/>
    <s v="OFF-BI-10002012"/>
    <x v="1"/>
    <x v="8"/>
    <x v="742"/>
    <n v="4.32"/>
    <n v="3"/>
    <n v="0.2"/>
    <n v="1.512"/>
  </r>
  <r>
    <n v="8600"/>
    <s v="CA-2011-141110"/>
    <x v="2"/>
    <x v="35"/>
    <d v="2011-12-01T00:00:00"/>
    <s v="Standard Class"/>
    <s v="LS-17200"/>
    <s v="Luke Schmidt"/>
    <x v="1"/>
    <x v="0"/>
    <s v="Fresno"/>
    <x v="1"/>
    <n v="93727"/>
    <x v="1"/>
    <s v="OFF-PA-10002586"/>
    <x v="1"/>
    <x v="10"/>
    <x v="1007"/>
    <n v="14.940000000000001"/>
    <n v="3"/>
    <n v="0"/>
    <n v="7.0218000000000007"/>
  </r>
  <r>
    <n v="8601"/>
    <s v="CA-2011-141110"/>
    <x v="2"/>
    <x v="35"/>
    <d v="2011-12-01T00:00:00"/>
    <s v="Standard Class"/>
    <s v="LS-17200"/>
    <s v="Luke Schmidt"/>
    <x v="1"/>
    <x v="0"/>
    <s v="Fresno"/>
    <x v="1"/>
    <n v="93727"/>
    <x v="1"/>
    <s v="OFF-AP-10000692"/>
    <x v="1"/>
    <x v="9"/>
    <x v="1241"/>
    <n v="40.54"/>
    <n v="2"/>
    <n v="0"/>
    <n v="11.351200000000002"/>
  </r>
  <r>
    <n v="8602"/>
    <s v="CA-2011-141110"/>
    <x v="2"/>
    <x v="35"/>
    <d v="2011-12-01T00:00:00"/>
    <s v="Standard Class"/>
    <s v="LS-17200"/>
    <s v="Luke Schmidt"/>
    <x v="1"/>
    <x v="0"/>
    <s v="Fresno"/>
    <x v="1"/>
    <n v="93727"/>
    <x v="1"/>
    <s v="OFF-BI-10001553"/>
    <x v="1"/>
    <x v="8"/>
    <x v="1293"/>
    <n v="7.3120000000000012"/>
    <n v="1"/>
    <n v="0.2"/>
    <n v="2.5591999999999997"/>
  </r>
  <r>
    <n v="8603"/>
    <s v="US-2011-133949"/>
    <x v="2"/>
    <x v="520"/>
    <d v="2011-12-31T00:00:00"/>
    <s v="Same Day"/>
    <s v="JL-15175"/>
    <s v="James Lanier"/>
    <x v="2"/>
    <x v="0"/>
    <s v="Reno"/>
    <x v="33"/>
    <n v="89502"/>
    <x v="1"/>
    <s v="TEC-PH-10004908"/>
    <x v="2"/>
    <x v="7"/>
    <x v="1474"/>
    <n v="475.94400000000002"/>
    <n v="7"/>
    <n v="0.2"/>
    <n v="59.492999999999952"/>
  </r>
  <r>
    <n v="8604"/>
    <s v="US-2013-116365"/>
    <x v="0"/>
    <x v="835"/>
    <d v="2013-01-08T00:00:00"/>
    <s v="Standard Class"/>
    <s v="CA-12310"/>
    <s v="Christine Abelman"/>
    <x v="1"/>
    <x v="0"/>
    <s v="San Antonio"/>
    <x v="5"/>
    <n v="78207"/>
    <x v="2"/>
    <s v="TEC-AC-10002217"/>
    <x v="2"/>
    <x v="11"/>
    <x v="1178"/>
    <n v="30.080000000000002"/>
    <n v="2"/>
    <n v="0.2"/>
    <n v="-5.2640000000000002"/>
  </r>
  <r>
    <n v="8605"/>
    <s v="US-2013-116365"/>
    <x v="0"/>
    <x v="835"/>
    <d v="2013-01-08T00:00:00"/>
    <s v="Standard Class"/>
    <s v="CA-12310"/>
    <s v="Christine Abelman"/>
    <x v="1"/>
    <x v="0"/>
    <s v="San Antonio"/>
    <x v="5"/>
    <n v="78207"/>
    <x v="2"/>
    <s v="TEC-AC-10002942"/>
    <x v="2"/>
    <x v="11"/>
    <x v="1597"/>
    <n v="165.60000000000002"/>
    <n v="3"/>
    <n v="0.2"/>
    <n v="-6.2100000000000151"/>
  </r>
  <r>
    <n v="8606"/>
    <s v="US-2013-116365"/>
    <x v="0"/>
    <x v="835"/>
    <d v="2013-01-08T00:00:00"/>
    <s v="Standard Class"/>
    <s v="CA-12310"/>
    <s v="Christine Abelman"/>
    <x v="1"/>
    <x v="0"/>
    <s v="San Antonio"/>
    <x v="5"/>
    <n v="78207"/>
    <x v="2"/>
    <s v="TEC-PH-10002890"/>
    <x v="2"/>
    <x v="7"/>
    <x v="1387"/>
    <n v="180.96"/>
    <n v="5"/>
    <n v="0.2"/>
    <n v="13.571999999999996"/>
  </r>
  <r>
    <n v="8607"/>
    <s v="CA-2014-162936"/>
    <x v="3"/>
    <x v="238"/>
    <d v="2014-08-23T00:00:00"/>
    <s v="Standard Class"/>
    <s v="CM-12160"/>
    <s v="Charles McCrossin"/>
    <x v="0"/>
    <x v="0"/>
    <s v="New Bedford"/>
    <x v="31"/>
    <n v="2740"/>
    <x v="3"/>
    <s v="TEC-AC-10003614"/>
    <x v="2"/>
    <x v="11"/>
    <x v="562"/>
    <n v="23.18"/>
    <n v="2"/>
    <n v="0"/>
    <n v="7.6493999999999982"/>
  </r>
  <r>
    <n v="8608"/>
    <s v="CA-2011-151946"/>
    <x v="2"/>
    <x v="611"/>
    <d v="2011-06-09T00:00:00"/>
    <s v="Standard Class"/>
    <s v="BT-11440"/>
    <s v="Bobby Trafton"/>
    <x v="0"/>
    <x v="0"/>
    <s v="New York City"/>
    <x v="15"/>
    <n v="10035"/>
    <x v="3"/>
    <s v="FUR-FU-10002878"/>
    <x v="0"/>
    <x v="5"/>
    <x v="1125"/>
    <n v="56.96"/>
    <n v="2"/>
    <n v="0"/>
    <n v="21.075200000000002"/>
  </r>
  <r>
    <n v="8609"/>
    <s v="CA-2011-151946"/>
    <x v="2"/>
    <x v="611"/>
    <d v="2011-06-09T00:00:00"/>
    <s v="Standard Class"/>
    <s v="BT-11440"/>
    <s v="Bobby Trafton"/>
    <x v="0"/>
    <x v="0"/>
    <s v="New York City"/>
    <x v="15"/>
    <n v="10035"/>
    <x v="3"/>
    <s v="OFF-AP-10001626"/>
    <x v="1"/>
    <x v="9"/>
    <x v="1016"/>
    <n v="15.56"/>
    <n v="4"/>
    <n v="0"/>
    <n v="4.0456000000000003"/>
  </r>
  <r>
    <n v="8610"/>
    <s v="CA-2011-151946"/>
    <x v="2"/>
    <x v="611"/>
    <d v="2011-06-09T00:00:00"/>
    <s v="Standard Class"/>
    <s v="BT-11440"/>
    <s v="Bobby Trafton"/>
    <x v="0"/>
    <x v="0"/>
    <s v="New York City"/>
    <x v="15"/>
    <n v="10035"/>
    <x v="3"/>
    <s v="FUR-BO-10003272"/>
    <x v="0"/>
    <x v="0"/>
    <x v="582"/>
    <n v="353.56799999999998"/>
    <n v="2"/>
    <n v="0.2"/>
    <n v="-44.196000000000026"/>
  </r>
  <r>
    <n v="8611"/>
    <s v="CA-2011-151946"/>
    <x v="2"/>
    <x v="611"/>
    <d v="2011-06-09T00:00:00"/>
    <s v="Standard Class"/>
    <s v="BT-11440"/>
    <s v="Bobby Trafton"/>
    <x v="0"/>
    <x v="0"/>
    <s v="New York City"/>
    <x v="15"/>
    <n v="10035"/>
    <x v="3"/>
    <s v="FUR-FU-10002191"/>
    <x v="0"/>
    <x v="5"/>
    <x v="762"/>
    <n v="13.96"/>
    <n v="2"/>
    <n v="0"/>
    <n v="6.7008000000000001"/>
  </r>
  <r>
    <n v="8612"/>
    <s v="CA-2014-123624"/>
    <x v="3"/>
    <x v="38"/>
    <d v="2014-11-18T00:00:00"/>
    <s v="Second Class"/>
    <s v="SE-20110"/>
    <s v="Sanjit Engle"/>
    <x v="0"/>
    <x v="0"/>
    <s v="Oxnard"/>
    <x v="1"/>
    <n v="93030"/>
    <x v="1"/>
    <s v="TEC-AC-10000682"/>
    <x v="2"/>
    <x v="11"/>
    <x v="1327"/>
    <n v="82.95"/>
    <n v="5"/>
    <n v="0"/>
    <n v="29.032499999999999"/>
  </r>
  <r>
    <n v="8613"/>
    <s v="CA-2013-146437"/>
    <x v="0"/>
    <x v="1198"/>
    <d v="2013-02-01T00:00:00"/>
    <s v="Second Class"/>
    <s v="HG-14965"/>
    <s v="Henry Goldwyn"/>
    <x v="1"/>
    <x v="0"/>
    <s v="Los Angeles"/>
    <x v="1"/>
    <n v="90036"/>
    <x v="1"/>
    <s v="OFF-AR-10000588"/>
    <x v="1"/>
    <x v="6"/>
    <x v="393"/>
    <n v="39.68"/>
    <n v="2"/>
    <n v="0"/>
    <n v="10.316800000000001"/>
  </r>
  <r>
    <n v="8614"/>
    <s v="CA-2013-138233"/>
    <x v="0"/>
    <x v="1199"/>
    <d v="2013-11-15T00:00:00"/>
    <s v="Standard Class"/>
    <s v="PF-19165"/>
    <s v="Philip Fox"/>
    <x v="0"/>
    <x v="0"/>
    <s v="Oakland"/>
    <x v="1"/>
    <n v="94601"/>
    <x v="1"/>
    <s v="TEC-AC-10002001"/>
    <x v="2"/>
    <x v="11"/>
    <x v="262"/>
    <n v="479.97"/>
    <n v="3"/>
    <n v="0"/>
    <n v="177.58890000000002"/>
  </r>
  <r>
    <n v="8615"/>
    <s v="CA-2013-165918"/>
    <x v="0"/>
    <x v="545"/>
    <d v="2013-09-15T00:00:00"/>
    <s v="Standard Class"/>
    <s v="BD-11770"/>
    <s v="Bryan Davis"/>
    <x v="0"/>
    <x v="0"/>
    <s v="Edmonds"/>
    <x v="4"/>
    <n v="98026"/>
    <x v="1"/>
    <s v="OFF-LA-10003720"/>
    <x v="1"/>
    <x v="2"/>
    <x v="1627"/>
    <n v="7.38"/>
    <n v="2"/>
    <n v="0"/>
    <n v="3.4685999999999999"/>
  </r>
  <r>
    <n v="8616"/>
    <s v="CA-2013-165918"/>
    <x v="0"/>
    <x v="545"/>
    <d v="2013-09-15T00:00:00"/>
    <s v="Standard Class"/>
    <s v="BD-11770"/>
    <s v="Bryan Davis"/>
    <x v="0"/>
    <x v="0"/>
    <s v="Edmonds"/>
    <x v="4"/>
    <n v="98026"/>
    <x v="1"/>
    <s v="OFF-BI-10004364"/>
    <x v="1"/>
    <x v="8"/>
    <x v="302"/>
    <n v="14.256000000000002"/>
    <n v="3"/>
    <n v="0.2"/>
    <n v="4.4550000000000001"/>
  </r>
  <r>
    <n v="8617"/>
    <s v="CA-2013-165918"/>
    <x v="0"/>
    <x v="545"/>
    <d v="2013-09-15T00:00:00"/>
    <s v="Standard Class"/>
    <s v="BD-11770"/>
    <s v="Bryan Davis"/>
    <x v="0"/>
    <x v="0"/>
    <s v="Edmonds"/>
    <x v="4"/>
    <n v="98026"/>
    <x v="1"/>
    <s v="OFF-PA-10000100"/>
    <x v="1"/>
    <x v="10"/>
    <x v="825"/>
    <n v="81.98"/>
    <n v="2"/>
    <n v="0"/>
    <n v="40.170200000000001"/>
  </r>
  <r>
    <n v="8618"/>
    <s v="CA-2013-165918"/>
    <x v="0"/>
    <x v="545"/>
    <d v="2013-09-15T00:00:00"/>
    <s v="Standard Class"/>
    <s v="BD-11770"/>
    <s v="Bryan Davis"/>
    <x v="0"/>
    <x v="0"/>
    <s v="Edmonds"/>
    <x v="4"/>
    <n v="98026"/>
    <x v="1"/>
    <s v="OFF-BI-10004826"/>
    <x v="1"/>
    <x v="8"/>
    <x v="721"/>
    <n v="39.624000000000009"/>
    <n v="3"/>
    <n v="0.2"/>
    <n v="13.868400000000001"/>
  </r>
  <r>
    <n v="8619"/>
    <s v="CA-2014-117513"/>
    <x v="3"/>
    <x v="448"/>
    <d v="2014-03-09T00:00:00"/>
    <s v="Standard Class"/>
    <s v="BT-11395"/>
    <s v="Bill Tyler"/>
    <x v="1"/>
    <x v="0"/>
    <s v="Los Angeles"/>
    <x v="1"/>
    <n v="90004"/>
    <x v="1"/>
    <s v="FUR-TA-10001520"/>
    <x v="0"/>
    <x v="3"/>
    <x v="711"/>
    <n v="399.67200000000003"/>
    <n v="7"/>
    <n v="0.2"/>
    <n v="-14.987700000000061"/>
  </r>
  <r>
    <n v="8620"/>
    <s v="CA-2014-132437"/>
    <x v="3"/>
    <x v="565"/>
    <d v="2014-09-14T00:00:00"/>
    <s v="Second Class"/>
    <s v="EM-14095"/>
    <s v="Eudokia Martin"/>
    <x v="1"/>
    <x v="0"/>
    <s v="New York City"/>
    <x v="15"/>
    <n v="10024"/>
    <x v="3"/>
    <s v="OFF-ST-10001031"/>
    <x v="1"/>
    <x v="4"/>
    <x v="1551"/>
    <n v="65.12"/>
    <n v="4"/>
    <n v="0"/>
    <n v="16.931200000000004"/>
  </r>
  <r>
    <n v="8621"/>
    <s v="US-2014-119319"/>
    <x v="3"/>
    <x v="44"/>
    <d v="2014-11-10T00:00:00"/>
    <s v="Second Class"/>
    <s v="LC-17050"/>
    <s v="Liz Carlisle"/>
    <x v="0"/>
    <x v="0"/>
    <s v="Dallas"/>
    <x v="5"/>
    <n v="75217"/>
    <x v="2"/>
    <s v="FUR-FU-10003878"/>
    <x v="0"/>
    <x v="5"/>
    <x v="671"/>
    <n v="30.560000000000002"/>
    <n v="5"/>
    <n v="0.6"/>
    <n v="-19.863999999999997"/>
  </r>
  <r>
    <n v="8622"/>
    <s v="CA-2014-104318"/>
    <x v="3"/>
    <x v="726"/>
    <d v="2014-05-19T00:00:00"/>
    <s v="Standard Class"/>
    <s v="FH-14275"/>
    <s v="Frank Hawley"/>
    <x v="1"/>
    <x v="0"/>
    <s v="Franklin"/>
    <x v="18"/>
    <n v="37064"/>
    <x v="0"/>
    <s v="OFF-AP-10000358"/>
    <x v="1"/>
    <x v="9"/>
    <x v="95"/>
    <n v="20.768000000000001"/>
    <n v="2"/>
    <n v="0.2"/>
    <n v="2.3363999999999976"/>
  </r>
  <r>
    <n v="8623"/>
    <s v="US-2013-114230"/>
    <x v="0"/>
    <x v="581"/>
    <d v="2013-12-02T00:00:00"/>
    <s v="Standard Class"/>
    <s v="CM-12235"/>
    <s v="Chris McAfee"/>
    <x v="0"/>
    <x v="0"/>
    <s v="Phoenix"/>
    <x v="16"/>
    <n v="85023"/>
    <x v="1"/>
    <s v="OFF-ST-10000876"/>
    <x v="1"/>
    <x v="4"/>
    <x v="251"/>
    <n v="39.808"/>
    <n v="4"/>
    <n v="0.2"/>
    <n v="3.9808000000000003"/>
  </r>
  <r>
    <n v="8624"/>
    <s v="CA-2012-136147"/>
    <x v="1"/>
    <x v="50"/>
    <d v="2012-11-18T00:00:00"/>
    <s v="Standard Class"/>
    <s v="FM-14380"/>
    <s v="Fred McMath"/>
    <x v="0"/>
    <x v="0"/>
    <s v="Miami"/>
    <x v="2"/>
    <n v="33178"/>
    <x v="0"/>
    <s v="OFF-BI-10004224"/>
    <x v="1"/>
    <x v="8"/>
    <x v="1061"/>
    <n v="121.10400000000003"/>
    <n v="6"/>
    <n v="0.7"/>
    <n v="-100.91999999999999"/>
  </r>
  <r>
    <n v="8625"/>
    <s v="CA-2012-136147"/>
    <x v="1"/>
    <x v="50"/>
    <d v="2012-11-18T00:00:00"/>
    <s v="Standard Class"/>
    <s v="FM-14380"/>
    <s v="Fred McMath"/>
    <x v="0"/>
    <x v="0"/>
    <s v="Miami"/>
    <x v="2"/>
    <n v="33178"/>
    <x v="0"/>
    <s v="TEC-AC-10004568"/>
    <x v="2"/>
    <x v="11"/>
    <x v="1109"/>
    <n v="111.96"/>
    <n v="5"/>
    <n v="0.2"/>
    <n v="-1.3995000000000104"/>
  </r>
  <r>
    <n v="8626"/>
    <s v="CA-2012-156118"/>
    <x v="1"/>
    <x v="575"/>
    <d v="2012-12-12T00:00:00"/>
    <s v="Standard Class"/>
    <s v="HG-14965"/>
    <s v="Henry Goldwyn"/>
    <x v="1"/>
    <x v="0"/>
    <s v="Colorado Springs"/>
    <x v="22"/>
    <n v="80906"/>
    <x v="1"/>
    <s v="OFF-PA-10000533"/>
    <x v="1"/>
    <x v="10"/>
    <x v="1196"/>
    <n v="15.696000000000002"/>
    <n v="3"/>
    <n v="0.2"/>
    <n v="5.1011999999999995"/>
  </r>
  <r>
    <n v="8627"/>
    <s v="CA-2012-164084"/>
    <x v="1"/>
    <x v="67"/>
    <d v="2012-09-12T00:00:00"/>
    <s v="Standard Class"/>
    <s v="AG-10525"/>
    <s v="Andy Gerbode"/>
    <x v="1"/>
    <x v="0"/>
    <s v="New York City"/>
    <x v="15"/>
    <n v="10011"/>
    <x v="3"/>
    <s v="OFF-ST-10003638"/>
    <x v="1"/>
    <x v="4"/>
    <x v="1222"/>
    <n v="70.260000000000005"/>
    <n v="3"/>
    <n v="0"/>
    <n v="18.970199999999998"/>
  </r>
  <r>
    <n v="8628"/>
    <s v="CA-2012-164084"/>
    <x v="1"/>
    <x v="67"/>
    <d v="2012-09-12T00:00:00"/>
    <s v="Standard Class"/>
    <s v="AG-10525"/>
    <s v="Andy Gerbode"/>
    <x v="1"/>
    <x v="0"/>
    <s v="New York City"/>
    <x v="15"/>
    <n v="10011"/>
    <x v="3"/>
    <s v="TEC-AC-10002305"/>
    <x v="2"/>
    <x v="11"/>
    <x v="1521"/>
    <n v="90"/>
    <n v="5"/>
    <n v="0"/>
    <n v="16.199999999999992"/>
  </r>
  <r>
    <n v="8629"/>
    <s v="CA-2012-164084"/>
    <x v="1"/>
    <x v="67"/>
    <d v="2012-09-12T00:00:00"/>
    <s v="Standard Class"/>
    <s v="AG-10525"/>
    <s v="Andy Gerbode"/>
    <x v="1"/>
    <x v="0"/>
    <s v="New York City"/>
    <x v="15"/>
    <n v="10011"/>
    <x v="3"/>
    <s v="OFF-BI-10000605"/>
    <x v="1"/>
    <x v="8"/>
    <x v="531"/>
    <n v="6.0960000000000001"/>
    <n v="2"/>
    <n v="0.2"/>
    <n v="2.0573999999999995"/>
  </r>
  <r>
    <n v="8630"/>
    <s v="CA-2012-164084"/>
    <x v="1"/>
    <x v="67"/>
    <d v="2012-09-12T00:00:00"/>
    <s v="Standard Class"/>
    <s v="AG-10525"/>
    <s v="Andy Gerbode"/>
    <x v="1"/>
    <x v="0"/>
    <s v="New York City"/>
    <x v="15"/>
    <n v="10011"/>
    <x v="3"/>
    <s v="FUR-TA-10003569"/>
    <x v="0"/>
    <x v="3"/>
    <x v="1358"/>
    <n v="481.17599999999999"/>
    <n v="2"/>
    <n v="0.4"/>
    <n v="-120.29400000000004"/>
  </r>
  <r>
    <n v="8631"/>
    <s v="CA-2012-164084"/>
    <x v="1"/>
    <x v="67"/>
    <d v="2012-09-12T00:00:00"/>
    <s v="Standard Class"/>
    <s v="AG-10525"/>
    <s v="Andy Gerbode"/>
    <x v="1"/>
    <x v="0"/>
    <s v="New York City"/>
    <x v="15"/>
    <n v="10011"/>
    <x v="3"/>
    <s v="OFF-FA-10003059"/>
    <x v="1"/>
    <x v="13"/>
    <x v="794"/>
    <n v="7.24"/>
    <n v="4"/>
    <n v="0"/>
    <n v="2.3891999999999998"/>
  </r>
  <r>
    <n v="8632"/>
    <s v="CA-2013-107783"/>
    <x v="0"/>
    <x v="1062"/>
    <d v="2013-07-30T00:00:00"/>
    <s v="First Class"/>
    <s v="OT-18730"/>
    <s v="Olvera Toch"/>
    <x v="0"/>
    <x v="0"/>
    <s v="Bethlehem"/>
    <x v="9"/>
    <n v="18018"/>
    <x v="3"/>
    <s v="FUR-BO-10004409"/>
    <x v="0"/>
    <x v="0"/>
    <x v="625"/>
    <n v="177.45000000000002"/>
    <n v="5"/>
    <n v="0.5"/>
    <n v="-78.078000000000003"/>
  </r>
  <r>
    <n v="8633"/>
    <s v="CA-2013-107783"/>
    <x v="0"/>
    <x v="1062"/>
    <d v="2013-07-30T00:00:00"/>
    <s v="First Class"/>
    <s v="OT-18730"/>
    <s v="Olvera Toch"/>
    <x v="0"/>
    <x v="0"/>
    <s v="Bethlehem"/>
    <x v="9"/>
    <n v="18018"/>
    <x v="3"/>
    <s v="OFF-BI-10000545"/>
    <x v="1"/>
    <x v="8"/>
    <x v="685"/>
    <n v="1369.7640000000001"/>
    <n v="6"/>
    <n v="0.7"/>
    <n v="-913.17599999999993"/>
  </r>
  <r>
    <n v="8634"/>
    <s v="CA-2013-107783"/>
    <x v="0"/>
    <x v="1062"/>
    <d v="2013-07-30T00:00:00"/>
    <s v="First Class"/>
    <s v="OT-18730"/>
    <s v="Olvera Toch"/>
    <x v="0"/>
    <x v="0"/>
    <s v="Bethlehem"/>
    <x v="9"/>
    <n v="18018"/>
    <x v="3"/>
    <s v="OFF-AP-10004052"/>
    <x v="1"/>
    <x v="9"/>
    <x v="1662"/>
    <n v="9.48"/>
    <n v="3"/>
    <n v="0.2"/>
    <n v="0.7110000000000003"/>
  </r>
  <r>
    <n v="8635"/>
    <s v="CA-2014-159793"/>
    <x v="3"/>
    <x v="326"/>
    <d v="2014-08-30T00:00:00"/>
    <s v="Standard Class"/>
    <s v="SV-20365"/>
    <s v="Seth Vernon"/>
    <x v="0"/>
    <x v="0"/>
    <s v="Philadelphia"/>
    <x v="9"/>
    <n v="19140"/>
    <x v="3"/>
    <s v="FUR-BO-10001798"/>
    <x v="0"/>
    <x v="0"/>
    <x v="0"/>
    <n v="130.97999999999999"/>
    <n v="2"/>
    <n v="0.5"/>
    <n v="-89.066399999999987"/>
  </r>
  <r>
    <n v="8636"/>
    <s v="CA-2011-160094"/>
    <x v="2"/>
    <x v="1013"/>
    <d v="2011-05-02T00:00:00"/>
    <s v="First Class"/>
    <s v="JM-16195"/>
    <s v="Justin MacKendrick"/>
    <x v="0"/>
    <x v="0"/>
    <s v="Louisville"/>
    <x v="0"/>
    <n v="40214"/>
    <x v="0"/>
    <s v="OFF-AR-10004010"/>
    <x v="1"/>
    <x v="6"/>
    <x v="1734"/>
    <n v="174.95000000000002"/>
    <n v="5"/>
    <n v="0"/>
    <n v="45.487000000000002"/>
  </r>
  <r>
    <n v="8637"/>
    <s v="CA-2011-160094"/>
    <x v="2"/>
    <x v="1013"/>
    <d v="2011-05-02T00:00:00"/>
    <s v="First Class"/>
    <s v="JM-16195"/>
    <s v="Justin MacKendrick"/>
    <x v="0"/>
    <x v="0"/>
    <s v="Louisville"/>
    <x v="0"/>
    <n v="40214"/>
    <x v="0"/>
    <s v="OFF-ST-10000585"/>
    <x v="1"/>
    <x v="4"/>
    <x v="541"/>
    <n v="826"/>
    <n v="5"/>
    <n v="0"/>
    <n v="214.76"/>
  </r>
  <r>
    <n v="8638"/>
    <s v="CA-2014-151281"/>
    <x v="3"/>
    <x v="842"/>
    <d v="2014-05-03T00:00:00"/>
    <s v="Standard Class"/>
    <s v="HM-14980"/>
    <s v="Henry MacAllister"/>
    <x v="0"/>
    <x v="0"/>
    <s v="Seattle"/>
    <x v="4"/>
    <n v="98105"/>
    <x v="1"/>
    <s v="FUR-FU-10000397"/>
    <x v="0"/>
    <x v="5"/>
    <x v="63"/>
    <n v="139.58000000000001"/>
    <n v="7"/>
    <n v="0"/>
    <n v="39.082400000000007"/>
  </r>
  <r>
    <n v="8639"/>
    <s v="CA-2014-118346"/>
    <x v="3"/>
    <x v="283"/>
    <d v="2014-07-25T00:00:00"/>
    <s v="First Class"/>
    <s v="PO-19180"/>
    <s v="Philisse Overcash"/>
    <x v="2"/>
    <x v="0"/>
    <s v="Kenosha"/>
    <x v="6"/>
    <n v="53142"/>
    <x v="2"/>
    <s v="TEC-AC-10000736"/>
    <x v="2"/>
    <x v="11"/>
    <x v="1085"/>
    <n v="399.95"/>
    <n v="5"/>
    <n v="0"/>
    <n v="143.982"/>
  </r>
  <r>
    <n v="8640"/>
    <s v="CA-2011-129819"/>
    <x v="2"/>
    <x v="736"/>
    <d v="2011-12-15T00:00:00"/>
    <s v="Second Class"/>
    <s v="KC-16675"/>
    <s v="Kimberly Carter"/>
    <x v="1"/>
    <x v="0"/>
    <s v="Henderson"/>
    <x v="0"/>
    <n v="42420"/>
    <x v="0"/>
    <s v="OFF-BI-10004970"/>
    <x v="1"/>
    <x v="8"/>
    <x v="908"/>
    <n v="12.39"/>
    <n v="3"/>
    <n v="0"/>
    <n v="5.8232999999999997"/>
  </r>
  <r>
    <n v="8641"/>
    <s v="US-2014-148551"/>
    <x v="3"/>
    <x v="602"/>
    <d v="2014-01-17T00:00:00"/>
    <s v="Standard Class"/>
    <s v="DB-13120"/>
    <s v="David Bremer"/>
    <x v="1"/>
    <x v="0"/>
    <s v="Dallas"/>
    <x v="5"/>
    <n v="75217"/>
    <x v="2"/>
    <s v="OFF-BI-10000545"/>
    <x v="1"/>
    <x v="8"/>
    <x v="685"/>
    <n v="760.97999999999979"/>
    <n v="5"/>
    <n v="0.8"/>
    <n v="-1141.47"/>
  </r>
  <r>
    <n v="8642"/>
    <s v="CA-2014-147767"/>
    <x v="3"/>
    <x v="574"/>
    <d v="2014-12-03T00:00:00"/>
    <s v="Same Day"/>
    <s v="SV-20935"/>
    <s v="Susan Vittorini"/>
    <x v="0"/>
    <x v="0"/>
    <s v="Peoria"/>
    <x v="16"/>
    <n v="85345"/>
    <x v="1"/>
    <s v="OFF-BI-10001670"/>
    <x v="1"/>
    <x v="8"/>
    <x v="438"/>
    <n v="67.860000000000014"/>
    <n v="6"/>
    <n v="0.7"/>
    <n v="-45.239999999999995"/>
  </r>
  <r>
    <n v="8643"/>
    <s v="CA-2012-108259"/>
    <x v="1"/>
    <x v="627"/>
    <d v="2012-11-15T00:00:00"/>
    <s v="Standard Class"/>
    <s v="NS-18640"/>
    <s v="Noel Staavos"/>
    <x v="1"/>
    <x v="0"/>
    <s v="Jacksonville"/>
    <x v="3"/>
    <n v="28540"/>
    <x v="0"/>
    <s v="OFF-FA-10000624"/>
    <x v="1"/>
    <x v="13"/>
    <x v="291"/>
    <n v="31.504000000000005"/>
    <n v="11"/>
    <n v="0.2"/>
    <n v="11.814"/>
  </r>
  <r>
    <n v="8644"/>
    <s v="CA-2012-108259"/>
    <x v="1"/>
    <x v="627"/>
    <d v="2012-11-15T00:00:00"/>
    <s v="Standard Class"/>
    <s v="NS-18640"/>
    <s v="Noel Staavos"/>
    <x v="1"/>
    <x v="0"/>
    <s v="Jacksonville"/>
    <x v="3"/>
    <n v="28540"/>
    <x v="0"/>
    <s v="OFF-LA-10002945"/>
    <x v="1"/>
    <x v="2"/>
    <x v="1603"/>
    <n v="5.04"/>
    <n v="1"/>
    <n v="0.2"/>
    <n v="1.6379999999999997"/>
  </r>
  <r>
    <n v="8645"/>
    <s v="CA-2012-108259"/>
    <x v="1"/>
    <x v="627"/>
    <d v="2012-11-15T00:00:00"/>
    <s v="Standard Class"/>
    <s v="NS-18640"/>
    <s v="Noel Staavos"/>
    <x v="1"/>
    <x v="0"/>
    <s v="Jacksonville"/>
    <x v="3"/>
    <n v="28540"/>
    <x v="0"/>
    <s v="OFF-BI-10000315"/>
    <x v="1"/>
    <x v="8"/>
    <x v="407"/>
    <n v="39.878999999999998"/>
    <n v="7"/>
    <n v="0.7"/>
    <n v="-29.244599999999991"/>
  </r>
  <r>
    <n v="8646"/>
    <s v="CA-2012-108259"/>
    <x v="1"/>
    <x v="627"/>
    <d v="2012-11-15T00:00:00"/>
    <s v="Standard Class"/>
    <s v="NS-18640"/>
    <s v="Noel Staavos"/>
    <x v="1"/>
    <x v="0"/>
    <s v="Jacksonville"/>
    <x v="3"/>
    <n v="28540"/>
    <x v="0"/>
    <s v="FUR-FU-10000023"/>
    <x v="0"/>
    <x v="5"/>
    <x v="322"/>
    <n v="4.7119999999999997"/>
    <n v="1"/>
    <n v="0.2"/>
    <n v="1.4136000000000002"/>
  </r>
  <r>
    <n v="8647"/>
    <s v="CA-2013-113341"/>
    <x v="0"/>
    <x v="881"/>
    <d v="2013-11-30T00:00:00"/>
    <s v="Standard Class"/>
    <s v="MH-17455"/>
    <s v="Mark Hamilton"/>
    <x v="0"/>
    <x v="0"/>
    <s v="Los Angeles"/>
    <x v="1"/>
    <n v="90032"/>
    <x v="1"/>
    <s v="FUR-CH-10004698"/>
    <x v="0"/>
    <x v="1"/>
    <x v="166"/>
    <n v="194.35200000000003"/>
    <n v="3"/>
    <n v="0.2"/>
    <n v="19.435200000000009"/>
  </r>
  <r>
    <n v="8648"/>
    <s v="US-2012-131842"/>
    <x v="1"/>
    <x v="901"/>
    <d v="2012-12-08T00:00:00"/>
    <s v="First Class"/>
    <s v="RR-19525"/>
    <s v="Rick Reed"/>
    <x v="1"/>
    <x v="0"/>
    <s v="Nashville"/>
    <x v="18"/>
    <n v="37211"/>
    <x v="0"/>
    <s v="FUR-CH-10004477"/>
    <x v="0"/>
    <x v="1"/>
    <x v="211"/>
    <n v="97.424000000000007"/>
    <n v="2"/>
    <n v="0.2"/>
    <n v="10.960199999999993"/>
  </r>
  <r>
    <n v="8649"/>
    <s v="CA-2013-164574"/>
    <x v="0"/>
    <x v="875"/>
    <d v="2013-08-04T00:00:00"/>
    <s v="Standard Class"/>
    <s v="RH-19555"/>
    <s v="Ritsa Hightower"/>
    <x v="0"/>
    <x v="0"/>
    <s v="Charlotte"/>
    <x v="3"/>
    <n v="28205"/>
    <x v="0"/>
    <s v="OFF-ST-10003816"/>
    <x v="1"/>
    <x v="4"/>
    <x v="710"/>
    <n v="704.76"/>
    <n v="5"/>
    <n v="0.2"/>
    <n v="26.428499999999957"/>
  </r>
  <r>
    <n v="8650"/>
    <s v="CA-2013-164574"/>
    <x v="0"/>
    <x v="875"/>
    <d v="2013-08-04T00:00:00"/>
    <s v="Standard Class"/>
    <s v="RH-19555"/>
    <s v="Ritsa Hightower"/>
    <x v="0"/>
    <x v="0"/>
    <s v="Charlotte"/>
    <x v="3"/>
    <n v="28205"/>
    <x v="0"/>
    <s v="OFF-BI-10002429"/>
    <x v="1"/>
    <x v="8"/>
    <x v="467"/>
    <n v="27.396000000000004"/>
    <n v="3"/>
    <n v="0.7"/>
    <n v="-20.090399999999995"/>
  </r>
  <r>
    <n v="8651"/>
    <s v="CA-2011-142769"/>
    <x v="2"/>
    <x v="103"/>
    <d v="2011-09-13T00:00:00"/>
    <s v="Same Day"/>
    <s v="RP-19390"/>
    <s v="Resi Pölking"/>
    <x v="0"/>
    <x v="0"/>
    <s v="Seattle"/>
    <x v="4"/>
    <n v="98103"/>
    <x v="1"/>
    <s v="OFF-FA-10000840"/>
    <x v="1"/>
    <x v="13"/>
    <x v="1685"/>
    <n v="5.6999999999999993"/>
    <n v="5"/>
    <n v="0"/>
    <n v="2.6789999999999998"/>
  </r>
  <r>
    <n v="8652"/>
    <s v="CA-2011-142769"/>
    <x v="2"/>
    <x v="103"/>
    <d v="2011-09-13T00:00:00"/>
    <s v="Same Day"/>
    <s v="RP-19390"/>
    <s v="Resi Pölking"/>
    <x v="0"/>
    <x v="0"/>
    <s v="Seattle"/>
    <x v="4"/>
    <n v="98103"/>
    <x v="1"/>
    <s v="FUR-FU-10001918"/>
    <x v="0"/>
    <x v="5"/>
    <x v="280"/>
    <n v="14.190000000000001"/>
    <n v="3"/>
    <n v="0"/>
    <n v="5.5341000000000014"/>
  </r>
  <r>
    <n v="8653"/>
    <s v="CA-2011-142769"/>
    <x v="2"/>
    <x v="103"/>
    <d v="2011-09-13T00:00:00"/>
    <s v="Same Day"/>
    <s v="RP-19390"/>
    <s v="Resi Pölking"/>
    <x v="0"/>
    <x v="0"/>
    <s v="Seattle"/>
    <x v="4"/>
    <n v="98103"/>
    <x v="1"/>
    <s v="OFF-SU-10001574"/>
    <x v="1"/>
    <x v="14"/>
    <x v="498"/>
    <n v="7.3"/>
    <n v="2"/>
    <n v="0"/>
    <n v="2.1899999999999995"/>
  </r>
  <r>
    <n v="8654"/>
    <s v="CA-2011-142769"/>
    <x v="2"/>
    <x v="103"/>
    <d v="2011-09-13T00:00:00"/>
    <s v="Same Day"/>
    <s v="RP-19390"/>
    <s v="Resi Pölking"/>
    <x v="0"/>
    <x v="0"/>
    <s v="Seattle"/>
    <x v="4"/>
    <n v="98103"/>
    <x v="1"/>
    <s v="TEC-AC-10001606"/>
    <x v="2"/>
    <x v="11"/>
    <x v="585"/>
    <n v="199.98"/>
    <n v="2"/>
    <n v="0"/>
    <n v="75.992400000000004"/>
  </r>
  <r>
    <n v="8655"/>
    <s v="CA-2011-142769"/>
    <x v="2"/>
    <x v="103"/>
    <d v="2011-09-13T00:00:00"/>
    <s v="Same Day"/>
    <s v="RP-19390"/>
    <s v="Resi Pölking"/>
    <x v="0"/>
    <x v="0"/>
    <s v="Seattle"/>
    <x v="4"/>
    <n v="98103"/>
    <x v="1"/>
    <s v="TEC-AC-10003399"/>
    <x v="2"/>
    <x v="11"/>
    <x v="1497"/>
    <n v="144.96"/>
    <n v="4"/>
    <n v="0"/>
    <n v="60.883200000000002"/>
  </r>
  <r>
    <n v="8656"/>
    <s v="CA-2011-142769"/>
    <x v="2"/>
    <x v="103"/>
    <d v="2011-09-13T00:00:00"/>
    <s v="Same Day"/>
    <s v="RP-19390"/>
    <s v="Resi Pölking"/>
    <x v="0"/>
    <x v="0"/>
    <s v="Seattle"/>
    <x v="4"/>
    <n v="98103"/>
    <x v="1"/>
    <s v="TEC-AC-10000865"/>
    <x v="2"/>
    <x v="11"/>
    <x v="996"/>
    <n v="118"/>
    <n v="2"/>
    <n v="0"/>
    <n v="20.059999999999988"/>
  </r>
  <r>
    <n v="8657"/>
    <s v="CA-2011-142769"/>
    <x v="2"/>
    <x v="103"/>
    <d v="2011-09-13T00:00:00"/>
    <s v="Same Day"/>
    <s v="RP-19390"/>
    <s v="Resi Pölking"/>
    <x v="0"/>
    <x v="0"/>
    <s v="Seattle"/>
    <x v="4"/>
    <n v="98103"/>
    <x v="1"/>
    <s v="OFF-PA-10002923"/>
    <x v="1"/>
    <x v="10"/>
    <x v="1417"/>
    <n v="48.94"/>
    <n v="1"/>
    <n v="0"/>
    <n v="24.47"/>
  </r>
  <r>
    <n v="8658"/>
    <s v="CA-2011-142769"/>
    <x v="2"/>
    <x v="103"/>
    <d v="2011-09-13T00:00:00"/>
    <s v="Same Day"/>
    <s v="RP-19390"/>
    <s v="Resi Pölking"/>
    <x v="0"/>
    <x v="0"/>
    <s v="Seattle"/>
    <x v="4"/>
    <n v="98103"/>
    <x v="1"/>
    <s v="OFF-AP-10004785"/>
    <x v="1"/>
    <x v="9"/>
    <x v="1177"/>
    <n v="22.66"/>
    <n v="2"/>
    <n v="0"/>
    <n v="9.743800000000002"/>
  </r>
  <r>
    <n v="8659"/>
    <s v="CA-2013-168361"/>
    <x v="0"/>
    <x v="1028"/>
    <d v="2013-06-26T00:00:00"/>
    <s v="Standard Class"/>
    <s v="KB-16600"/>
    <s v="Ken Brennan"/>
    <x v="1"/>
    <x v="0"/>
    <s v="Chicago"/>
    <x v="10"/>
    <n v="60623"/>
    <x v="2"/>
    <s v="OFF-BI-10003727"/>
    <x v="1"/>
    <x v="8"/>
    <x v="797"/>
    <n v="0.83599999999999974"/>
    <n v="1"/>
    <n v="0.8"/>
    <n v="-1.3376000000000001"/>
  </r>
  <r>
    <n v="8660"/>
    <s v="CA-2013-153185"/>
    <x v="0"/>
    <x v="323"/>
    <d v="2013-09-09T00:00:00"/>
    <s v="Standard Class"/>
    <s v="MH-17620"/>
    <s v="Matt Hagelstein"/>
    <x v="1"/>
    <x v="0"/>
    <s v="Cincinnati"/>
    <x v="24"/>
    <n v="45231"/>
    <x v="3"/>
    <s v="OFF-PA-10002246"/>
    <x v="1"/>
    <x v="10"/>
    <x v="1386"/>
    <n v="30.96"/>
    <n v="6"/>
    <n v="0.2"/>
    <n v="11.223000000000001"/>
  </r>
  <r>
    <n v="8661"/>
    <s v="CA-2014-124765"/>
    <x v="3"/>
    <x v="920"/>
    <d v="2014-12-01T00:00:00"/>
    <s v="Standard Class"/>
    <s v="HZ-14950"/>
    <s v="Henia Zydlo"/>
    <x v="0"/>
    <x v="0"/>
    <s v="Fort Lauderdale"/>
    <x v="2"/>
    <n v="33311"/>
    <x v="0"/>
    <s v="FUR-BO-10003965"/>
    <x v="0"/>
    <x v="0"/>
    <x v="1083"/>
    <n v="723.92"/>
    <n v="5"/>
    <n v="0.2"/>
    <n v="-81.440999999999946"/>
  </r>
  <r>
    <n v="8662"/>
    <s v="CA-2012-131856"/>
    <x v="1"/>
    <x v="793"/>
    <d v="2012-05-17T00:00:00"/>
    <s v="Standard Class"/>
    <s v="JG-15160"/>
    <s v="James Galang"/>
    <x v="0"/>
    <x v="0"/>
    <s v="Houston"/>
    <x v="5"/>
    <n v="77041"/>
    <x v="2"/>
    <s v="FUR-FU-10000175"/>
    <x v="0"/>
    <x v="5"/>
    <x v="1629"/>
    <n v="21.968000000000004"/>
    <n v="4"/>
    <n v="0.6"/>
    <n v="-15.9268"/>
  </r>
  <r>
    <n v="8663"/>
    <s v="CA-2012-131856"/>
    <x v="1"/>
    <x v="793"/>
    <d v="2012-05-17T00:00:00"/>
    <s v="Standard Class"/>
    <s v="JG-15160"/>
    <s v="James Galang"/>
    <x v="0"/>
    <x v="0"/>
    <s v="Houston"/>
    <x v="5"/>
    <n v="77041"/>
    <x v="2"/>
    <s v="TEC-PH-10001336"/>
    <x v="2"/>
    <x v="7"/>
    <x v="941"/>
    <n v="619.15200000000004"/>
    <n v="6"/>
    <n v="0.2"/>
    <n v="69.654599999999988"/>
  </r>
  <r>
    <n v="8664"/>
    <s v="CA-2012-131856"/>
    <x v="1"/>
    <x v="793"/>
    <d v="2012-05-17T00:00:00"/>
    <s v="Standard Class"/>
    <s v="JG-15160"/>
    <s v="James Galang"/>
    <x v="0"/>
    <x v="0"/>
    <s v="Houston"/>
    <x v="5"/>
    <n v="77041"/>
    <x v="2"/>
    <s v="OFF-PA-10001954"/>
    <x v="1"/>
    <x v="10"/>
    <x v="595"/>
    <n v="127.90400000000001"/>
    <n v="7"/>
    <n v="0.2"/>
    <n v="41.568799999999996"/>
  </r>
  <r>
    <n v="8665"/>
    <s v="CA-2014-126634"/>
    <x v="3"/>
    <x v="983"/>
    <d v="2014-04-02T00:00:00"/>
    <s v="Second Class"/>
    <s v="AB-10165"/>
    <s v="Alan Barnes"/>
    <x v="0"/>
    <x v="0"/>
    <s v="Lakewood"/>
    <x v="1"/>
    <n v="90712"/>
    <x v="1"/>
    <s v="FUR-FU-10004973"/>
    <x v="0"/>
    <x v="5"/>
    <x v="1134"/>
    <n v="94.2"/>
    <n v="5"/>
    <n v="0"/>
    <n v="39.564000000000007"/>
  </r>
  <r>
    <n v="8666"/>
    <s v="CA-2013-118500"/>
    <x v="0"/>
    <x v="1019"/>
    <d v="2013-11-19T00:00:00"/>
    <s v="First Class"/>
    <s v="HJ-14875"/>
    <s v="Heather Jas"/>
    <x v="2"/>
    <x v="0"/>
    <s v="San Francisco"/>
    <x v="1"/>
    <n v="94122"/>
    <x v="1"/>
    <s v="OFF-SU-10004231"/>
    <x v="1"/>
    <x v="14"/>
    <x v="552"/>
    <n v="49.5"/>
    <n v="5"/>
    <n v="0"/>
    <n v="13.365"/>
  </r>
  <r>
    <n v="8667"/>
    <s v="CA-2013-163951"/>
    <x v="0"/>
    <x v="945"/>
    <d v="2014-01-03T00:00:00"/>
    <s v="First Class"/>
    <s v="CJ-11875"/>
    <s v="Carl Jackson"/>
    <x v="1"/>
    <x v="0"/>
    <s v="Philadelphia"/>
    <x v="9"/>
    <n v="19140"/>
    <x v="3"/>
    <s v="OFF-AR-10004269"/>
    <x v="1"/>
    <x v="6"/>
    <x v="1541"/>
    <n v="16.520000000000003"/>
    <n v="5"/>
    <n v="0.2"/>
    <n v="1.6519999999999992"/>
  </r>
  <r>
    <n v="8668"/>
    <s v="CA-2013-149916"/>
    <x v="0"/>
    <x v="596"/>
    <d v="2013-12-25T00:00:00"/>
    <s v="Second Class"/>
    <s v="ED-13885"/>
    <s v="Emily Ducich"/>
    <x v="2"/>
    <x v="0"/>
    <s v="Seattle"/>
    <x v="4"/>
    <n v="98115"/>
    <x v="1"/>
    <s v="OFF-BI-10004002"/>
    <x v="1"/>
    <x v="8"/>
    <x v="152"/>
    <n v="55.360000000000007"/>
    <n v="4"/>
    <n v="0.2"/>
    <n v="19.375999999999998"/>
  </r>
  <r>
    <n v="8669"/>
    <s v="CA-2013-149916"/>
    <x v="0"/>
    <x v="596"/>
    <d v="2013-12-25T00:00:00"/>
    <s v="Second Class"/>
    <s v="ED-13885"/>
    <s v="Emily Ducich"/>
    <x v="2"/>
    <x v="0"/>
    <s v="Seattle"/>
    <x v="4"/>
    <n v="98115"/>
    <x v="1"/>
    <s v="TEC-MA-10000752"/>
    <x v="2"/>
    <x v="15"/>
    <x v="1683"/>
    <n v="11.56"/>
    <n v="1"/>
    <n v="0.2"/>
    <n v="3.7569999999999992"/>
  </r>
  <r>
    <n v="8670"/>
    <s v="CA-2012-158918"/>
    <x v="1"/>
    <x v="139"/>
    <d v="2012-12-25T00:00:00"/>
    <s v="Second Class"/>
    <s v="AI-10855"/>
    <s v="Arianne Irving"/>
    <x v="0"/>
    <x v="0"/>
    <s v="Los Angeles"/>
    <x v="1"/>
    <n v="90036"/>
    <x v="1"/>
    <s v="OFF-PA-10004947"/>
    <x v="1"/>
    <x v="10"/>
    <x v="33"/>
    <n v="17.12"/>
    <n v="4"/>
    <n v="0"/>
    <n v="7.7039999999999988"/>
  </r>
  <r>
    <n v="8671"/>
    <s v="US-2011-159611"/>
    <x v="2"/>
    <x v="422"/>
    <d v="2012-01-01T00:00:00"/>
    <s v="Second Class"/>
    <s v="KB-16315"/>
    <s v="Karl Braun"/>
    <x v="0"/>
    <x v="0"/>
    <s v="Cleveland"/>
    <x v="24"/>
    <n v="44105"/>
    <x v="3"/>
    <s v="FUR-FU-10004904"/>
    <x v="0"/>
    <x v="5"/>
    <x v="1580"/>
    <n v="182.35200000000003"/>
    <n v="3"/>
    <n v="0.2"/>
    <n v="-18.23520000000002"/>
  </r>
  <r>
    <n v="8672"/>
    <s v="US-2011-159611"/>
    <x v="2"/>
    <x v="422"/>
    <d v="2012-01-01T00:00:00"/>
    <s v="Second Class"/>
    <s v="KB-16315"/>
    <s v="Karl Braun"/>
    <x v="0"/>
    <x v="0"/>
    <s v="Cleveland"/>
    <x v="24"/>
    <n v="44105"/>
    <x v="3"/>
    <s v="OFF-ST-10002790"/>
    <x v="1"/>
    <x v="4"/>
    <x v="233"/>
    <n v="118.16"/>
    <n v="2"/>
    <n v="0.2"/>
    <n v="-25.108999999999988"/>
  </r>
  <r>
    <n v="8673"/>
    <s v="CA-2014-163265"/>
    <x v="3"/>
    <x v="911"/>
    <d v="2014-02-22T00:00:00"/>
    <s v="Standard Class"/>
    <s v="JS-16030"/>
    <s v="Joy Smith"/>
    <x v="0"/>
    <x v="0"/>
    <s v="Decatur"/>
    <x v="10"/>
    <n v="62521"/>
    <x v="2"/>
    <s v="OFF-FA-10004854"/>
    <x v="1"/>
    <x v="13"/>
    <x v="268"/>
    <n v="18.368000000000002"/>
    <n v="2"/>
    <n v="0.2"/>
    <n v="6.1991999999999994"/>
  </r>
  <r>
    <n v="8674"/>
    <s v="CA-2014-163265"/>
    <x v="3"/>
    <x v="911"/>
    <d v="2014-02-22T00:00:00"/>
    <s v="Standard Class"/>
    <s v="JS-16030"/>
    <s v="Joy Smith"/>
    <x v="0"/>
    <x v="0"/>
    <s v="Decatur"/>
    <x v="10"/>
    <n v="62521"/>
    <x v="2"/>
    <s v="FUR-CH-10004063"/>
    <x v="0"/>
    <x v="1"/>
    <x v="120"/>
    <n v="600.55799999999999"/>
    <n v="3"/>
    <n v="0.3"/>
    <n v="-8.5794000000000779"/>
  </r>
  <r>
    <n v="8675"/>
    <s v="CA-2014-163265"/>
    <x v="3"/>
    <x v="911"/>
    <d v="2014-02-22T00:00:00"/>
    <s v="Standard Class"/>
    <s v="JS-16030"/>
    <s v="Joy Smith"/>
    <x v="0"/>
    <x v="0"/>
    <s v="Decatur"/>
    <x v="10"/>
    <n v="62521"/>
    <x v="2"/>
    <s v="OFF-ST-10000642"/>
    <x v="1"/>
    <x v="4"/>
    <x v="192"/>
    <n v="50.352000000000004"/>
    <n v="3"/>
    <n v="0.2"/>
    <n v="-8.1822000000000052"/>
  </r>
  <r>
    <n v="8676"/>
    <s v="CA-2014-163265"/>
    <x v="3"/>
    <x v="911"/>
    <d v="2014-02-22T00:00:00"/>
    <s v="Standard Class"/>
    <s v="JS-16030"/>
    <s v="Joy Smith"/>
    <x v="0"/>
    <x v="0"/>
    <s v="Decatur"/>
    <x v="10"/>
    <n v="62521"/>
    <x v="2"/>
    <s v="OFF-AR-10004078"/>
    <x v="1"/>
    <x v="6"/>
    <x v="507"/>
    <n v="28.031999999999996"/>
    <n v="6"/>
    <n v="0.2"/>
    <n v="3.5039999999999996"/>
  </r>
  <r>
    <n v="8677"/>
    <s v="CA-2014-163265"/>
    <x v="3"/>
    <x v="911"/>
    <d v="2014-02-22T00:00:00"/>
    <s v="Standard Class"/>
    <s v="JS-16030"/>
    <s v="Joy Smith"/>
    <x v="0"/>
    <x v="0"/>
    <s v="Decatur"/>
    <x v="10"/>
    <n v="62521"/>
    <x v="2"/>
    <s v="FUR-FU-10004270"/>
    <x v="0"/>
    <x v="5"/>
    <x v="1372"/>
    <n v="7.6920000000000002"/>
    <n v="1"/>
    <n v="0.6"/>
    <n v="-3.6536999999999988"/>
  </r>
  <r>
    <n v="8678"/>
    <s v="CA-2014-141705"/>
    <x v="3"/>
    <x v="1200"/>
    <d v="2014-10-27T00:00:00"/>
    <s v="First Class"/>
    <s v="PO-18850"/>
    <s v="Patrick O'Brill"/>
    <x v="0"/>
    <x v="0"/>
    <s v="Mansfield"/>
    <x v="5"/>
    <n v="76063"/>
    <x v="2"/>
    <s v="FUR-TA-10004607"/>
    <x v="0"/>
    <x v="3"/>
    <x v="1095"/>
    <n v="517.40500000000009"/>
    <n v="5"/>
    <n v="0.3"/>
    <n v="-81.306500000000028"/>
  </r>
  <r>
    <n v="8679"/>
    <s v="CA-2013-112739"/>
    <x v="0"/>
    <x v="476"/>
    <d v="2013-09-08T00:00:00"/>
    <s v="Second Class"/>
    <s v="RD-19810"/>
    <s v="Ross DeVincentis"/>
    <x v="2"/>
    <x v="0"/>
    <s v="Houston"/>
    <x v="5"/>
    <n v="77070"/>
    <x v="2"/>
    <s v="OFF-BI-10001132"/>
    <x v="1"/>
    <x v="8"/>
    <x v="630"/>
    <n v="8.6079999999999988"/>
    <n v="8"/>
    <n v="0.8"/>
    <n v="-13.342400000000001"/>
  </r>
  <r>
    <n v="8680"/>
    <s v="CA-2013-112739"/>
    <x v="0"/>
    <x v="476"/>
    <d v="2013-09-08T00:00:00"/>
    <s v="Second Class"/>
    <s v="RD-19810"/>
    <s v="Ross DeVincentis"/>
    <x v="2"/>
    <x v="0"/>
    <s v="Houston"/>
    <x v="5"/>
    <n v="77070"/>
    <x v="2"/>
    <s v="TEC-AC-10001714"/>
    <x v="2"/>
    <x v="11"/>
    <x v="678"/>
    <n v="159.56"/>
    <n v="5"/>
    <n v="0.2"/>
    <n v="33.906499999999994"/>
  </r>
  <r>
    <n v="8681"/>
    <s v="CA-2013-143805"/>
    <x v="0"/>
    <x v="49"/>
    <d v="2013-12-04T00:00:00"/>
    <s v="Second Class"/>
    <s v="JD-15895"/>
    <s v="Jonathan Doherty"/>
    <x v="1"/>
    <x v="0"/>
    <s v="Richmond"/>
    <x v="17"/>
    <n v="23223"/>
    <x v="0"/>
    <s v="OFF-AP-10002945"/>
    <x v="1"/>
    <x v="9"/>
    <x v="225"/>
    <n v="2104.5499999999997"/>
    <n v="7"/>
    <n v="0"/>
    <n v="694.50149999999985"/>
  </r>
  <r>
    <n v="8682"/>
    <s v="CA-2013-143805"/>
    <x v="0"/>
    <x v="49"/>
    <d v="2013-12-04T00:00:00"/>
    <s v="Second Class"/>
    <s v="JD-15895"/>
    <s v="Jonathan Doherty"/>
    <x v="1"/>
    <x v="0"/>
    <s v="Richmond"/>
    <x v="17"/>
    <n v="23223"/>
    <x v="0"/>
    <s v="OFF-SU-10004664"/>
    <x v="1"/>
    <x v="14"/>
    <x v="592"/>
    <n v="40.700000000000003"/>
    <n v="5"/>
    <n v="0"/>
    <n v="11.802999999999999"/>
  </r>
  <r>
    <n v="8683"/>
    <s v="CA-2011-133634"/>
    <x v="2"/>
    <x v="1127"/>
    <d v="2011-11-10T00:00:00"/>
    <s v="Standard Class"/>
    <s v="SR-20740"/>
    <s v="Steven Roelle"/>
    <x v="2"/>
    <x v="0"/>
    <s v="Arlington"/>
    <x v="17"/>
    <n v="22204"/>
    <x v="0"/>
    <s v="TEC-AC-10002550"/>
    <x v="2"/>
    <x v="11"/>
    <x v="1342"/>
    <n v="47.79"/>
    <n v="3"/>
    <n v="0"/>
    <n v="16.2486"/>
  </r>
  <r>
    <n v="8684"/>
    <s v="CA-2014-101665"/>
    <x v="3"/>
    <x v="920"/>
    <d v="2014-12-02T00:00:00"/>
    <s v="Standard Class"/>
    <s v="TZ-21580"/>
    <s v="Tracy Zic"/>
    <x v="0"/>
    <x v="0"/>
    <s v="San Francisco"/>
    <x v="1"/>
    <n v="94122"/>
    <x v="1"/>
    <s v="OFF-AR-10002335"/>
    <x v="1"/>
    <x v="6"/>
    <x v="673"/>
    <n v="5.16"/>
    <n v="2"/>
    <n v="0"/>
    <n v="1.3416000000000001"/>
  </r>
  <r>
    <n v="8685"/>
    <s v="CA-2013-155446"/>
    <x v="0"/>
    <x v="186"/>
    <d v="2013-12-24T00:00:00"/>
    <s v="Standard Class"/>
    <s v="TN-21040"/>
    <s v="Tanja Norvell"/>
    <x v="2"/>
    <x v="0"/>
    <s v="San Diego"/>
    <x v="1"/>
    <n v="92024"/>
    <x v="1"/>
    <s v="TEC-AC-10001445"/>
    <x v="2"/>
    <x v="11"/>
    <x v="422"/>
    <n v="21.209999999999997"/>
    <n v="7"/>
    <n v="0"/>
    <n v="4.4540999999999986"/>
  </r>
  <r>
    <n v="8686"/>
    <s v="CA-2014-137323"/>
    <x v="3"/>
    <x v="237"/>
    <d v="2014-11-19T00:00:00"/>
    <s v="Second Class"/>
    <s v="PW-19030"/>
    <s v="Pauline Webber"/>
    <x v="1"/>
    <x v="0"/>
    <s v="Watertown"/>
    <x v="15"/>
    <n v="13601"/>
    <x v="3"/>
    <s v="OFF-ST-10003996"/>
    <x v="1"/>
    <x v="4"/>
    <x v="1203"/>
    <n v="96.359999999999985"/>
    <n v="6"/>
    <n v="0"/>
    <n v="25.053599999999996"/>
  </r>
  <r>
    <n v="8687"/>
    <s v="CA-2013-144015"/>
    <x v="0"/>
    <x v="190"/>
    <d v="2013-06-27T00:00:00"/>
    <s v="Same Day"/>
    <s v="AH-10075"/>
    <s v="Adam Hart"/>
    <x v="1"/>
    <x v="0"/>
    <s v="Los Angeles"/>
    <x v="1"/>
    <n v="90036"/>
    <x v="1"/>
    <s v="OFF-SU-10003505"/>
    <x v="1"/>
    <x v="14"/>
    <x v="408"/>
    <n v="231.72"/>
    <n v="2"/>
    <n v="0"/>
    <n v="11.585999999999984"/>
  </r>
  <r>
    <n v="8688"/>
    <s v="CA-2013-144015"/>
    <x v="0"/>
    <x v="190"/>
    <d v="2013-06-27T00:00:00"/>
    <s v="Same Day"/>
    <s v="AH-10075"/>
    <s v="Adam Hart"/>
    <x v="1"/>
    <x v="0"/>
    <s v="Los Angeles"/>
    <x v="1"/>
    <n v="90036"/>
    <x v="1"/>
    <s v="OFF-FA-10000624"/>
    <x v="1"/>
    <x v="13"/>
    <x v="291"/>
    <n v="17.899999999999999"/>
    <n v="5"/>
    <n v="0"/>
    <n v="8.9499999999999993"/>
  </r>
  <r>
    <n v="8689"/>
    <s v="CA-2013-144015"/>
    <x v="0"/>
    <x v="190"/>
    <d v="2013-06-27T00:00:00"/>
    <s v="Same Day"/>
    <s v="AH-10075"/>
    <s v="Adam Hart"/>
    <x v="1"/>
    <x v="0"/>
    <s v="Los Angeles"/>
    <x v="1"/>
    <n v="90036"/>
    <x v="1"/>
    <s v="OFF-PA-10002870"/>
    <x v="1"/>
    <x v="10"/>
    <x v="893"/>
    <n v="12.48"/>
    <n v="2"/>
    <n v="0"/>
    <n v="5.6159999999999997"/>
  </r>
  <r>
    <n v="8690"/>
    <s v="CA-2011-101427"/>
    <x v="2"/>
    <x v="58"/>
    <d v="2011-12-30T00:00:00"/>
    <s v="Standard Class"/>
    <s v="AY-10555"/>
    <s v="Andy Yotov"/>
    <x v="1"/>
    <x v="0"/>
    <s v="Philadelphia"/>
    <x v="9"/>
    <n v="19140"/>
    <x v="3"/>
    <s v="OFF-AR-10002257"/>
    <x v="1"/>
    <x v="6"/>
    <x v="1191"/>
    <n v="8.016"/>
    <n v="3"/>
    <n v="0.2"/>
    <n v="1.102199999999999"/>
  </r>
  <r>
    <n v="8691"/>
    <s v="CA-2013-136770"/>
    <x v="0"/>
    <x v="1041"/>
    <d v="2013-08-19T00:00:00"/>
    <s v="Standard Class"/>
    <s v="SP-20650"/>
    <s v="Stephanie Phelps"/>
    <x v="1"/>
    <x v="0"/>
    <s v="Akron"/>
    <x v="24"/>
    <n v="44312"/>
    <x v="3"/>
    <s v="TEC-PH-10003580"/>
    <x v="2"/>
    <x v="7"/>
    <x v="997"/>
    <n v="259.89600000000002"/>
    <n v="2"/>
    <n v="0.4"/>
    <n v="-56.310799999999972"/>
  </r>
  <r>
    <n v="8692"/>
    <s v="CA-2013-136770"/>
    <x v="0"/>
    <x v="1041"/>
    <d v="2013-08-19T00:00:00"/>
    <s v="Standard Class"/>
    <s v="SP-20650"/>
    <s v="Stephanie Phelps"/>
    <x v="1"/>
    <x v="0"/>
    <s v="Akron"/>
    <x v="24"/>
    <n v="44312"/>
    <x v="3"/>
    <s v="TEC-PH-10001530"/>
    <x v="2"/>
    <x v="7"/>
    <x v="752"/>
    <n v="247.18799999999999"/>
    <n v="2"/>
    <n v="0.4"/>
    <n v="-49.437600000000032"/>
  </r>
  <r>
    <n v="8693"/>
    <s v="CA-2013-136770"/>
    <x v="0"/>
    <x v="1041"/>
    <d v="2013-08-19T00:00:00"/>
    <s v="Standard Class"/>
    <s v="SP-20650"/>
    <s v="Stephanie Phelps"/>
    <x v="1"/>
    <x v="0"/>
    <s v="Akron"/>
    <x v="24"/>
    <n v="44312"/>
    <x v="3"/>
    <s v="TEC-AC-10000420"/>
    <x v="2"/>
    <x v="11"/>
    <x v="1487"/>
    <n v="279.95999999999998"/>
    <n v="5"/>
    <n v="0.2"/>
    <n v="48.992999999999995"/>
  </r>
  <r>
    <n v="8694"/>
    <s v="CA-2013-118311"/>
    <x v="0"/>
    <x v="1057"/>
    <d v="2013-10-29T00:00:00"/>
    <s v="Standard Class"/>
    <s v="ED-13885"/>
    <s v="Emily Ducich"/>
    <x v="2"/>
    <x v="0"/>
    <s v="San Francisco"/>
    <x v="1"/>
    <n v="94110"/>
    <x v="1"/>
    <s v="TEC-AC-10000892"/>
    <x v="2"/>
    <x v="11"/>
    <x v="290"/>
    <n v="450"/>
    <n v="5"/>
    <n v="0"/>
    <n v="162"/>
  </r>
  <r>
    <n v="8695"/>
    <s v="US-2011-112795"/>
    <x v="2"/>
    <x v="709"/>
    <d v="2011-08-28T00:00:00"/>
    <s v="Second Class"/>
    <s v="CR-12625"/>
    <s v="Corey Roper"/>
    <x v="2"/>
    <x v="0"/>
    <s v="Grand Rapids"/>
    <x v="12"/>
    <n v="49505"/>
    <x v="2"/>
    <s v="OFF-PA-10001934"/>
    <x v="1"/>
    <x v="10"/>
    <x v="543"/>
    <n v="19.440000000000001"/>
    <n v="3"/>
    <n v="0"/>
    <n v="9.5256000000000007"/>
  </r>
  <r>
    <n v="8696"/>
    <s v="CA-2014-127096"/>
    <x v="3"/>
    <x v="175"/>
    <d v="2014-09-18T00:00:00"/>
    <s v="Second Class"/>
    <s v="CS-12400"/>
    <s v="Christopher Schild"/>
    <x v="2"/>
    <x v="0"/>
    <s v="San Francisco"/>
    <x v="1"/>
    <n v="94109"/>
    <x v="1"/>
    <s v="FUR-TA-10003473"/>
    <x v="0"/>
    <x v="3"/>
    <x v="214"/>
    <n v="300.904"/>
    <n v="1"/>
    <n v="0.2"/>
    <n v="11.283900000000017"/>
  </r>
  <r>
    <n v="8697"/>
    <s v="CA-2014-119284"/>
    <x v="3"/>
    <x v="140"/>
    <d v="2014-06-21T00:00:00"/>
    <s v="Standard Class"/>
    <s v="TS-21205"/>
    <s v="Thomas Seio"/>
    <x v="1"/>
    <x v="0"/>
    <s v="Nashville"/>
    <x v="18"/>
    <n v="37211"/>
    <x v="0"/>
    <s v="TEC-PH-10001051"/>
    <x v="2"/>
    <x v="7"/>
    <x v="1254"/>
    <n v="239.976"/>
    <n v="3"/>
    <n v="0.2"/>
    <n v="26.997299999999967"/>
  </r>
  <r>
    <n v="8698"/>
    <s v="CA-2014-119284"/>
    <x v="3"/>
    <x v="140"/>
    <d v="2014-06-21T00:00:00"/>
    <s v="Standard Class"/>
    <s v="TS-21205"/>
    <s v="Thomas Seio"/>
    <x v="1"/>
    <x v="0"/>
    <s v="Nashville"/>
    <x v="18"/>
    <n v="37211"/>
    <x v="0"/>
    <s v="FUR-FU-10004351"/>
    <x v="0"/>
    <x v="5"/>
    <x v="33"/>
    <n v="31.168000000000003"/>
    <n v="4"/>
    <n v="0.2"/>
    <n v="9.3504000000000005"/>
  </r>
  <r>
    <n v="8699"/>
    <s v="CA-2014-119284"/>
    <x v="3"/>
    <x v="140"/>
    <d v="2014-06-21T00:00:00"/>
    <s v="Standard Class"/>
    <s v="TS-21205"/>
    <s v="Thomas Seio"/>
    <x v="1"/>
    <x v="0"/>
    <s v="Nashville"/>
    <x v="18"/>
    <n v="37211"/>
    <x v="0"/>
    <s v="FUR-TA-10004152"/>
    <x v="0"/>
    <x v="3"/>
    <x v="1507"/>
    <n v="120.96"/>
    <n v="2"/>
    <n v="0.4"/>
    <n v="-28.224000000000004"/>
  </r>
  <r>
    <n v="8700"/>
    <s v="CA-2014-119284"/>
    <x v="3"/>
    <x v="140"/>
    <d v="2014-06-21T00:00:00"/>
    <s v="Standard Class"/>
    <s v="TS-21205"/>
    <s v="Thomas Seio"/>
    <x v="1"/>
    <x v="0"/>
    <s v="Nashville"/>
    <x v="18"/>
    <n v="37211"/>
    <x v="0"/>
    <s v="TEC-PH-10000560"/>
    <x v="2"/>
    <x v="7"/>
    <x v="745"/>
    <n v="2239.9360000000001"/>
    <n v="8"/>
    <n v="0.2"/>
    <n v="223.99360000000013"/>
  </r>
  <r>
    <n v="8701"/>
    <s v="CA-2014-119284"/>
    <x v="3"/>
    <x v="140"/>
    <d v="2014-06-21T00:00:00"/>
    <s v="Standard Class"/>
    <s v="TS-21205"/>
    <s v="Thomas Seio"/>
    <x v="1"/>
    <x v="0"/>
    <s v="Nashville"/>
    <x v="18"/>
    <n v="37211"/>
    <x v="0"/>
    <s v="OFF-AP-10004249"/>
    <x v="1"/>
    <x v="9"/>
    <x v="33"/>
    <n v="76.608000000000004"/>
    <n v="8"/>
    <n v="0.2"/>
    <n v="6.7031999999999954"/>
  </r>
  <r>
    <n v="8702"/>
    <s v="CA-2014-119284"/>
    <x v="3"/>
    <x v="140"/>
    <d v="2014-06-21T00:00:00"/>
    <s v="Standard Class"/>
    <s v="TS-21205"/>
    <s v="Thomas Seio"/>
    <x v="1"/>
    <x v="0"/>
    <s v="Nashville"/>
    <x v="18"/>
    <n v="37211"/>
    <x v="0"/>
    <s v="OFF-ST-10001490"/>
    <x v="1"/>
    <x v="4"/>
    <x v="513"/>
    <n v="142.77600000000001"/>
    <n v="1"/>
    <n v="0.2"/>
    <n v="17.84699999999998"/>
  </r>
  <r>
    <n v="8703"/>
    <s v="CA-2014-119284"/>
    <x v="3"/>
    <x v="140"/>
    <d v="2014-06-21T00:00:00"/>
    <s v="Standard Class"/>
    <s v="TS-21205"/>
    <s v="Thomas Seio"/>
    <x v="1"/>
    <x v="0"/>
    <s v="Nashville"/>
    <x v="18"/>
    <n v="37211"/>
    <x v="0"/>
    <s v="OFF-PA-10000312"/>
    <x v="1"/>
    <x v="10"/>
    <x v="1820"/>
    <n v="91.360000000000014"/>
    <n v="5"/>
    <n v="0.2"/>
    <n v="29.691999999999993"/>
  </r>
  <r>
    <n v="8704"/>
    <s v="CA-2012-133494"/>
    <x v="1"/>
    <x v="1201"/>
    <d v="2012-03-05T00:00:00"/>
    <s v="Standard Class"/>
    <s v="RP-19390"/>
    <s v="Resi Pölking"/>
    <x v="0"/>
    <x v="0"/>
    <s v="Philadelphia"/>
    <x v="9"/>
    <n v="19120"/>
    <x v="3"/>
    <s v="OFF-AP-10002906"/>
    <x v="1"/>
    <x v="9"/>
    <x v="1088"/>
    <n v="3.5520000000000005"/>
    <n v="2"/>
    <n v="0.2"/>
    <n v="0.44399999999999973"/>
  </r>
  <r>
    <n v="8705"/>
    <s v="CA-2013-111318"/>
    <x v="0"/>
    <x v="310"/>
    <d v="2013-07-27T00:00:00"/>
    <s v="First Class"/>
    <s v="IL-15100"/>
    <s v="Ivan Liston"/>
    <x v="0"/>
    <x v="0"/>
    <s v="Houston"/>
    <x v="5"/>
    <n v="77041"/>
    <x v="2"/>
    <s v="TEC-PH-10004100"/>
    <x v="2"/>
    <x v="7"/>
    <x v="1743"/>
    <n v="115.136"/>
    <n v="8"/>
    <n v="0.2"/>
    <n v="11.513600000000004"/>
  </r>
  <r>
    <n v="8706"/>
    <s v="US-2011-132745"/>
    <x v="2"/>
    <x v="1202"/>
    <d v="2011-10-05T00:00:00"/>
    <s v="Standard Class"/>
    <s v="NF-18475"/>
    <s v="Neil Französisch"/>
    <x v="2"/>
    <x v="0"/>
    <s v="Reno"/>
    <x v="33"/>
    <n v="89502"/>
    <x v="1"/>
    <s v="OFF-FA-10000254"/>
    <x v="1"/>
    <x v="13"/>
    <x v="1814"/>
    <n v="4.71"/>
    <n v="1"/>
    <n v="0"/>
    <n v="0"/>
  </r>
  <r>
    <n v="8707"/>
    <s v="CA-2011-146815"/>
    <x v="2"/>
    <x v="78"/>
    <d v="2011-09-13T00:00:00"/>
    <s v="Standard Class"/>
    <s v="PP-18955"/>
    <s v="Paul Prost"/>
    <x v="2"/>
    <x v="0"/>
    <s v="New York City"/>
    <x v="15"/>
    <n v="10009"/>
    <x v="3"/>
    <s v="FUR-CH-10004289"/>
    <x v="0"/>
    <x v="1"/>
    <x v="975"/>
    <n v="172.76400000000001"/>
    <n v="2"/>
    <n v="0.1"/>
    <n v="13.437199999999986"/>
  </r>
  <r>
    <n v="8708"/>
    <s v="CA-2011-146815"/>
    <x v="2"/>
    <x v="78"/>
    <d v="2011-09-13T00:00:00"/>
    <s v="Standard Class"/>
    <s v="PP-18955"/>
    <s v="Paul Prost"/>
    <x v="2"/>
    <x v="0"/>
    <s v="New York City"/>
    <x v="15"/>
    <n v="10009"/>
    <x v="3"/>
    <s v="OFF-AR-10003469"/>
    <x v="1"/>
    <x v="6"/>
    <x v="1249"/>
    <n v="3.52"/>
    <n v="2"/>
    <n v="0"/>
    <n v="1.6896"/>
  </r>
  <r>
    <n v="8709"/>
    <s v="CA-2011-119144"/>
    <x v="2"/>
    <x v="912"/>
    <d v="2011-11-18T00:00:00"/>
    <s v="First Class"/>
    <s v="JD-16150"/>
    <s v="Justin Deggeller"/>
    <x v="1"/>
    <x v="0"/>
    <s v="Los Angeles"/>
    <x v="1"/>
    <n v="90008"/>
    <x v="1"/>
    <s v="TEC-PH-10004188"/>
    <x v="2"/>
    <x v="7"/>
    <x v="763"/>
    <n v="79.968000000000004"/>
    <n v="4"/>
    <n v="0.2"/>
    <n v="-17.992799999999999"/>
  </r>
  <r>
    <n v="8710"/>
    <s v="CA-2011-119144"/>
    <x v="2"/>
    <x v="912"/>
    <d v="2011-11-18T00:00:00"/>
    <s v="First Class"/>
    <s v="JD-16150"/>
    <s v="Justin Deggeller"/>
    <x v="1"/>
    <x v="0"/>
    <s v="Los Angeles"/>
    <x v="1"/>
    <n v="90008"/>
    <x v="1"/>
    <s v="FUR-BO-10004015"/>
    <x v="0"/>
    <x v="0"/>
    <x v="569"/>
    <n v="305.97449999999998"/>
    <n v="3"/>
    <n v="0.15"/>
    <n v="25.197899999999969"/>
  </r>
  <r>
    <n v="8711"/>
    <s v="CA-2011-119144"/>
    <x v="2"/>
    <x v="912"/>
    <d v="2011-11-18T00:00:00"/>
    <s v="First Class"/>
    <s v="JD-16150"/>
    <s v="Justin Deggeller"/>
    <x v="1"/>
    <x v="0"/>
    <s v="Los Angeles"/>
    <x v="1"/>
    <n v="90008"/>
    <x v="1"/>
    <s v="OFF-ST-10000991"/>
    <x v="1"/>
    <x v="4"/>
    <x v="155"/>
    <n v="344.90999999999997"/>
    <n v="3"/>
    <n v="0"/>
    <n v="10.347300000000004"/>
  </r>
  <r>
    <n v="8712"/>
    <s v="CA-2011-105648"/>
    <x v="2"/>
    <x v="223"/>
    <d v="2011-03-07T00:00:00"/>
    <s v="Standard Class"/>
    <s v="EJ-14155"/>
    <s v="Eva Jacobs"/>
    <x v="0"/>
    <x v="0"/>
    <s v="San Diego"/>
    <x v="1"/>
    <n v="92037"/>
    <x v="1"/>
    <s v="FUR-TA-10002958"/>
    <x v="0"/>
    <x v="3"/>
    <x v="956"/>
    <n v="626.35200000000009"/>
    <n v="3"/>
    <n v="0.2"/>
    <n v="-23.488200000000091"/>
  </r>
  <r>
    <n v="8713"/>
    <s v="US-2012-145422"/>
    <x v="1"/>
    <x v="155"/>
    <d v="2012-12-07T00:00:00"/>
    <s v="Standard Class"/>
    <s v="PW-19240"/>
    <s v="Pierre Wener"/>
    <x v="0"/>
    <x v="0"/>
    <s v="San Francisco"/>
    <x v="1"/>
    <n v="94110"/>
    <x v="1"/>
    <s v="FUR-BO-10002213"/>
    <x v="0"/>
    <x v="0"/>
    <x v="1325"/>
    <n v="359.49899999999997"/>
    <n v="3"/>
    <n v="0.15"/>
    <n v="-29.605799999999981"/>
  </r>
  <r>
    <n v="8714"/>
    <s v="CA-2014-136623"/>
    <x v="3"/>
    <x v="497"/>
    <d v="2014-07-17T00:00:00"/>
    <s v="Standard Class"/>
    <s v="TS-21430"/>
    <s v="Tom Stivers"/>
    <x v="1"/>
    <x v="0"/>
    <s v="San Diego"/>
    <x v="1"/>
    <n v="92105"/>
    <x v="1"/>
    <s v="TEC-PH-10000004"/>
    <x v="2"/>
    <x v="7"/>
    <x v="606"/>
    <n v="71.951999999999998"/>
    <n v="6"/>
    <n v="0.2"/>
    <n v="5.3963999999999963"/>
  </r>
  <r>
    <n v="8715"/>
    <s v="CA-2014-136623"/>
    <x v="3"/>
    <x v="497"/>
    <d v="2014-07-17T00:00:00"/>
    <s v="Standard Class"/>
    <s v="TS-21430"/>
    <s v="Tom Stivers"/>
    <x v="1"/>
    <x v="0"/>
    <s v="San Diego"/>
    <x v="1"/>
    <n v="92105"/>
    <x v="1"/>
    <s v="OFF-BI-10003708"/>
    <x v="1"/>
    <x v="8"/>
    <x v="969"/>
    <n v="29.800000000000004"/>
    <n v="5"/>
    <n v="0.2"/>
    <n v="9.3124999999999982"/>
  </r>
  <r>
    <n v="8716"/>
    <s v="CA-2014-121678"/>
    <x v="3"/>
    <x v="673"/>
    <d v="2014-11-21T00:00:00"/>
    <s v="Second Class"/>
    <s v="BM-11650"/>
    <s v="Brian Moss"/>
    <x v="1"/>
    <x v="0"/>
    <s v="Elyria"/>
    <x v="24"/>
    <n v="44035"/>
    <x v="3"/>
    <s v="OFF-BI-10002949"/>
    <x v="1"/>
    <x v="8"/>
    <x v="520"/>
    <n v="1.8240000000000003"/>
    <n v="1"/>
    <n v="0.7"/>
    <n v="-1.3983999999999996"/>
  </r>
  <r>
    <n v="8717"/>
    <s v="CA-2013-120824"/>
    <x v="0"/>
    <x v="1"/>
    <d v="2013-06-17T00:00:00"/>
    <s v="Second Class"/>
    <s v="AW-10930"/>
    <s v="Arthur Wiediger"/>
    <x v="2"/>
    <x v="0"/>
    <s v="Houston"/>
    <x v="5"/>
    <n v="77070"/>
    <x v="2"/>
    <s v="OFF-AP-10001242"/>
    <x v="1"/>
    <x v="9"/>
    <x v="1408"/>
    <n v="64.383999999999986"/>
    <n v="4"/>
    <n v="0.8"/>
    <n v="-160.96"/>
  </r>
  <r>
    <n v="8718"/>
    <s v="CA-2013-120824"/>
    <x v="0"/>
    <x v="1"/>
    <d v="2013-06-17T00:00:00"/>
    <s v="Second Class"/>
    <s v="AW-10930"/>
    <s v="Arthur Wiediger"/>
    <x v="2"/>
    <x v="0"/>
    <s v="Houston"/>
    <x v="5"/>
    <n v="77070"/>
    <x v="2"/>
    <s v="FUR-FU-10001424"/>
    <x v="0"/>
    <x v="5"/>
    <x v="691"/>
    <n v="6.9840000000000009"/>
    <n v="2"/>
    <n v="0.6"/>
    <n v="-4.5396000000000019"/>
  </r>
  <r>
    <n v="8719"/>
    <s v="CA-2013-120824"/>
    <x v="0"/>
    <x v="1"/>
    <d v="2013-06-17T00:00:00"/>
    <s v="Second Class"/>
    <s v="AW-10930"/>
    <s v="Arthur Wiediger"/>
    <x v="2"/>
    <x v="0"/>
    <s v="Houston"/>
    <x v="5"/>
    <n v="77070"/>
    <x v="2"/>
    <s v="OFF-AR-10003469"/>
    <x v="1"/>
    <x v="6"/>
    <x v="1249"/>
    <n v="11.264000000000001"/>
    <n v="8"/>
    <n v="0.2"/>
    <n v="3.9423999999999997"/>
  </r>
  <r>
    <n v="8720"/>
    <s v="CA-2013-120824"/>
    <x v="0"/>
    <x v="1"/>
    <d v="2013-06-17T00:00:00"/>
    <s v="Second Class"/>
    <s v="AW-10930"/>
    <s v="Arthur Wiediger"/>
    <x v="2"/>
    <x v="0"/>
    <s v="Houston"/>
    <x v="5"/>
    <n v="77070"/>
    <x v="2"/>
    <s v="OFF-PA-10000232"/>
    <x v="1"/>
    <x v="10"/>
    <x v="1622"/>
    <n v="15.552000000000003"/>
    <n v="3"/>
    <n v="0.2"/>
    <n v="5.6375999999999999"/>
  </r>
  <r>
    <n v="8721"/>
    <s v="CA-2013-120824"/>
    <x v="0"/>
    <x v="1"/>
    <d v="2013-06-17T00:00:00"/>
    <s v="Second Class"/>
    <s v="AW-10930"/>
    <s v="Arthur Wiediger"/>
    <x v="2"/>
    <x v="0"/>
    <s v="Houston"/>
    <x v="5"/>
    <n v="77070"/>
    <x v="2"/>
    <s v="FUR-CH-10000229"/>
    <x v="0"/>
    <x v="1"/>
    <x v="1612"/>
    <n v="379.37200000000001"/>
    <n v="2"/>
    <n v="0.3"/>
    <n v="-119.23120000000003"/>
  </r>
  <r>
    <n v="8722"/>
    <s v="CA-2013-120824"/>
    <x v="0"/>
    <x v="1"/>
    <d v="2013-06-17T00:00:00"/>
    <s v="Second Class"/>
    <s v="AW-10930"/>
    <s v="Arthur Wiediger"/>
    <x v="2"/>
    <x v="0"/>
    <s v="Houston"/>
    <x v="5"/>
    <n v="77070"/>
    <x v="2"/>
    <s v="OFF-ST-10002562"/>
    <x v="1"/>
    <x v="4"/>
    <x v="33"/>
    <n v="67.536000000000016"/>
    <n v="9"/>
    <n v="0.2"/>
    <n v="6.7535999999999987"/>
  </r>
  <r>
    <n v="8723"/>
    <s v="CA-2013-120824"/>
    <x v="0"/>
    <x v="1"/>
    <d v="2013-06-17T00:00:00"/>
    <s v="Second Class"/>
    <s v="AW-10930"/>
    <s v="Arthur Wiediger"/>
    <x v="2"/>
    <x v="0"/>
    <s v="Houston"/>
    <x v="5"/>
    <n v="77070"/>
    <x v="2"/>
    <s v="OFF-BI-10001525"/>
    <x v="1"/>
    <x v="8"/>
    <x v="31"/>
    <n v="1.5239999999999996"/>
    <n v="2"/>
    <n v="0.8"/>
    <n v="-2.6670000000000007"/>
  </r>
  <r>
    <n v="8724"/>
    <s v="US-2013-135209"/>
    <x v="0"/>
    <x v="723"/>
    <d v="2014-01-01T00:00:00"/>
    <s v="Second Class"/>
    <s v="MH-17290"/>
    <s v="Marc Harrigan"/>
    <x v="2"/>
    <x v="0"/>
    <s v="Miami"/>
    <x v="2"/>
    <n v="33178"/>
    <x v="0"/>
    <s v="OFF-PA-10002986"/>
    <x v="1"/>
    <x v="10"/>
    <x v="477"/>
    <n v="37.408000000000001"/>
    <n v="7"/>
    <n v="0.2"/>
    <n v="13.0928"/>
  </r>
  <r>
    <n v="8725"/>
    <s v="US-2013-135209"/>
    <x v="0"/>
    <x v="723"/>
    <d v="2014-01-01T00:00:00"/>
    <s v="Second Class"/>
    <s v="MH-17290"/>
    <s v="Marc Harrigan"/>
    <x v="2"/>
    <x v="0"/>
    <s v="Miami"/>
    <x v="2"/>
    <n v="33178"/>
    <x v="0"/>
    <s v="OFF-PA-10000143"/>
    <x v="1"/>
    <x v="10"/>
    <x v="1692"/>
    <n v="25.344000000000001"/>
    <n v="6"/>
    <n v="0.2"/>
    <n v="8.8704000000000018"/>
  </r>
  <r>
    <n v="8726"/>
    <s v="CA-2014-148145"/>
    <x v="3"/>
    <x v="257"/>
    <d v="2014-03-24T00:00:00"/>
    <s v="Standard Class"/>
    <s v="SW-20275"/>
    <s v="Scott Williamson"/>
    <x v="0"/>
    <x v="0"/>
    <s v="Seattle"/>
    <x v="4"/>
    <n v="98115"/>
    <x v="1"/>
    <s v="OFF-AR-10003752"/>
    <x v="1"/>
    <x v="6"/>
    <x v="677"/>
    <n v="46.2"/>
    <n v="4"/>
    <n v="0"/>
    <n v="21.251999999999999"/>
  </r>
  <r>
    <n v="8727"/>
    <s v="CA-2012-103870"/>
    <x v="1"/>
    <x v="17"/>
    <d v="2012-12-31T00:00:00"/>
    <s v="Standard Class"/>
    <s v="SP-20860"/>
    <s v="Sung Pak"/>
    <x v="1"/>
    <x v="0"/>
    <s v="Murfreesboro"/>
    <x v="18"/>
    <n v="37130"/>
    <x v="0"/>
    <s v="TEC-AC-10002370"/>
    <x v="2"/>
    <x v="11"/>
    <x v="1816"/>
    <n v="4.7279999999999998"/>
    <n v="3"/>
    <n v="0.2"/>
    <n v="0.70919999999999961"/>
  </r>
  <r>
    <n v="8728"/>
    <s v="CA-2012-103870"/>
    <x v="1"/>
    <x v="17"/>
    <d v="2012-12-31T00:00:00"/>
    <s v="Standard Class"/>
    <s v="SP-20860"/>
    <s v="Sung Pak"/>
    <x v="1"/>
    <x v="0"/>
    <s v="Murfreesboro"/>
    <x v="18"/>
    <n v="37130"/>
    <x v="0"/>
    <s v="FUR-FU-10002030"/>
    <x v="0"/>
    <x v="5"/>
    <x v="1813"/>
    <n v="53.352000000000004"/>
    <n v="3"/>
    <n v="0.2"/>
    <n v="16.005600000000005"/>
  </r>
  <r>
    <n v="8729"/>
    <s v="CA-2012-103870"/>
    <x v="1"/>
    <x v="17"/>
    <d v="2012-12-31T00:00:00"/>
    <s v="Standard Class"/>
    <s v="SP-20860"/>
    <s v="Sung Pak"/>
    <x v="1"/>
    <x v="0"/>
    <s v="Murfreesboro"/>
    <x v="18"/>
    <n v="37130"/>
    <x v="0"/>
    <s v="FUR-BO-10002853"/>
    <x v="0"/>
    <x v="0"/>
    <x v="1613"/>
    <n v="131.10400000000001"/>
    <n v="2"/>
    <n v="0.2"/>
    <n v="8.1939999999999955"/>
  </r>
  <r>
    <n v="8730"/>
    <s v="CA-2012-103870"/>
    <x v="1"/>
    <x v="17"/>
    <d v="2012-12-31T00:00:00"/>
    <s v="Standard Class"/>
    <s v="SP-20860"/>
    <s v="Sung Pak"/>
    <x v="1"/>
    <x v="0"/>
    <s v="Murfreesboro"/>
    <x v="18"/>
    <n v="37130"/>
    <x v="0"/>
    <s v="OFF-ST-10002562"/>
    <x v="1"/>
    <x v="4"/>
    <x v="33"/>
    <n v="22.512000000000004"/>
    <n v="3"/>
    <n v="0.2"/>
    <n v="2.2511999999999999"/>
  </r>
  <r>
    <n v="8731"/>
    <s v="CA-2012-103870"/>
    <x v="1"/>
    <x v="17"/>
    <d v="2012-12-31T00:00:00"/>
    <s v="Standard Class"/>
    <s v="SP-20860"/>
    <s v="Sung Pak"/>
    <x v="1"/>
    <x v="0"/>
    <s v="Murfreesboro"/>
    <x v="18"/>
    <n v="37130"/>
    <x v="0"/>
    <s v="TEC-AC-10004227"/>
    <x v="2"/>
    <x v="11"/>
    <x v="1400"/>
    <n v="72.744000000000014"/>
    <n v="7"/>
    <n v="0.2"/>
    <n v="-12.730200000000011"/>
  </r>
  <r>
    <n v="8732"/>
    <s v="CA-2012-111017"/>
    <x v="1"/>
    <x v="374"/>
    <d v="2012-08-06T00:00:00"/>
    <s v="Standard Class"/>
    <s v="SC-20695"/>
    <s v="Steve Chapman"/>
    <x v="1"/>
    <x v="0"/>
    <s v="Saint Louis"/>
    <x v="25"/>
    <n v="63116"/>
    <x v="2"/>
    <s v="OFF-SU-10002573"/>
    <x v="1"/>
    <x v="14"/>
    <x v="350"/>
    <n v="52.59"/>
    <n v="3"/>
    <n v="0"/>
    <n v="15.776999999999996"/>
  </r>
  <r>
    <n v="8733"/>
    <s v="CA-2014-116988"/>
    <x v="3"/>
    <x v="818"/>
    <d v="2014-06-30T00:00:00"/>
    <s v="Second Class"/>
    <s v="PW-19030"/>
    <s v="Pauline Webber"/>
    <x v="1"/>
    <x v="0"/>
    <s v="Seattle"/>
    <x v="4"/>
    <n v="98105"/>
    <x v="1"/>
    <s v="OFF-PA-10003848"/>
    <x v="1"/>
    <x v="10"/>
    <x v="1442"/>
    <n v="19.440000000000001"/>
    <n v="3"/>
    <n v="0"/>
    <n v="9.3312000000000008"/>
  </r>
  <r>
    <n v="8734"/>
    <s v="CA-2014-116988"/>
    <x v="3"/>
    <x v="818"/>
    <d v="2014-06-30T00:00:00"/>
    <s v="Second Class"/>
    <s v="PW-19030"/>
    <s v="Pauline Webber"/>
    <x v="1"/>
    <x v="0"/>
    <s v="Seattle"/>
    <x v="4"/>
    <n v="98105"/>
    <x v="1"/>
    <s v="FUR-FU-10001290"/>
    <x v="0"/>
    <x v="5"/>
    <x v="447"/>
    <n v="126.30000000000001"/>
    <n v="3"/>
    <n v="0"/>
    <n v="40.415999999999997"/>
  </r>
  <r>
    <n v="8735"/>
    <s v="CA-2014-116988"/>
    <x v="3"/>
    <x v="818"/>
    <d v="2014-06-30T00:00:00"/>
    <s v="Second Class"/>
    <s v="PW-19030"/>
    <s v="Pauline Webber"/>
    <x v="1"/>
    <x v="0"/>
    <s v="Seattle"/>
    <x v="4"/>
    <n v="98105"/>
    <x v="1"/>
    <s v="TEC-AC-10003832"/>
    <x v="2"/>
    <x v="11"/>
    <x v="216"/>
    <n v="1287.45"/>
    <n v="5"/>
    <n v="0"/>
    <n v="244.61549999999988"/>
  </r>
  <r>
    <n v="8736"/>
    <s v="US-2011-169390"/>
    <x v="2"/>
    <x v="315"/>
    <d v="2011-02-11T00:00:00"/>
    <s v="Second Class"/>
    <s v="CS-12250"/>
    <s v="Chris Selesnick"/>
    <x v="1"/>
    <x v="0"/>
    <s v="New York City"/>
    <x v="15"/>
    <n v="10024"/>
    <x v="3"/>
    <s v="OFF-ST-10001558"/>
    <x v="1"/>
    <x v="4"/>
    <x v="712"/>
    <n v="64.959999999999994"/>
    <n v="4"/>
    <n v="0"/>
    <n v="9.7439999999999998"/>
  </r>
  <r>
    <n v="8737"/>
    <s v="CA-2013-168774"/>
    <x v="0"/>
    <x v="913"/>
    <d v="2013-09-10T00:00:00"/>
    <s v="Standard Class"/>
    <s v="RP-19855"/>
    <s v="Roy Phan"/>
    <x v="1"/>
    <x v="0"/>
    <s v="Woodbury"/>
    <x v="11"/>
    <n v="55125"/>
    <x v="2"/>
    <s v="OFF-ST-10001490"/>
    <x v="1"/>
    <x v="4"/>
    <x v="513"/>
    <n v="535.41"/>
    <n v="3"/>
    <n v="0"/>
    <n v="160.62299999999993"/>
  </r>
  <r>
    <n v="8738"/>
    <s v="CA-2014-161592"/>
    <x v="3"/>
    <x v="1191"/>
    <d v="2014-04-11T00:00:00"/>
    <s v="Standard Class"/>
    <s v="CS-12175"/>
    <s v="Charles Sheldon"/>
    <x v="1"/>
    <x v="0"/>
    <s v="Chattanooga"/>
    <x v="18"/>
    <n v="37421"/>
    <x v="0"/>
    <s v="OFF-BI-10003669"/>
    <x v="1"/>
    <x v="8"/>
    <x v="796"/>
    <n v="8.1000000000000014"/>
    <n v="5"/>
    <n v="0.7"/>
    <n v="-5.9399999999999977"/>
  </r>
  <r>
    <n v="8739"/>
    <s v="US-2014-131961"/>
    <x v="3"/>
    <x v="166"/>
    <d v="2014-12-12T00:00:00"/>
    <s v="First Class"/>
    <s v="MJ-17740"/>
    <s v="Max Jones"/>
    <x v="0"/>
    <x v="0"/>
    <s v="Philadelphia"/>
    <x v="9"/>
    <n v="19140"/>
    <x v="3"/>
    <s v="OFF-AR-10004441"/>
    <x v="1"/>
    <x v="6"/>
    <x v="153"/>
    <n v="13.247999999999999"/>
    <n v="4"/>
    <n v="0.2"/>
    <n v="3.6431999999999998"/>
  </r>
  <r>
    <n v="8740"/>
    <s v="US-2014-131961"/>
    <x v="3"/>
    <x v="166"/>
    <d v="2014-12-12T00:00:00"/>
    <s v="First Class"/>
    <s v="MJ-17740"/>
    <s v="Max Jones"/>
    <x v="0"/>
    <x v="0"/>
    <s v="Philadelphia"/>
    <x v="9"/>
    <n v="19140"/>
    <x v="3"/>
    <s v="TEC-PH-10001924"/>
    <x v="2"/>
    <x v="7"/>
    <x v="426"/>
    <n v="83.987999999999985"/>
    <n v="2"/>
    <n v="0.4"/>
    <n v="-20.996999999999993"/>
  </r>
  <r>
    <n v="8741"/>
    <s v="CA-2013-102498"/>
    <x v="0"/>
    <x v="1131"/>
    <d v="2013-07-26T00:00:00"/>
    <s v="First Class"/>
    <s v="JG-15160"/>
    <s v="James Galang"/>
    <x v="0"/>
    <x v="0"/>
    <s v="Lafayette"/>
    <x v="28"/>
    <n v="70506"/>
    <x v="0"/>
    <s v="OFF-AR-10004456"/>
    <x v="1"/>
    <x v="6"/>
    <x v="1044"/>
    <n v="73.2"/>
    <n v="5"/>
    <n v="0"/>
    <n v="21.227999999999998"/>
  </r>
  <r>
    <n v="8742"/>
    <s v="CA-2012-113222"/>
    <x v="1"/>
    <x v="529"/>
    <d v="2012-11-09T00:00:00"/>
    <s v="Same Day"/>
    <s v="AG-10765"/>
    <s v="Anthony Garverick"/>
    <x v="2"/>
    <x v="0"/>
    <s v="Lawrence"/>
    <x v="14"/>
    <n v="46226"/>
    <x v="2"/>
    <s v="OFF-BI-10001890"/>
    <x v="1"/>
    <x v="8"/>
    <x v="174"/>
    <n v="10.74"/>
    <n v="3"/>
    <n v="0"/>
    <n v="5.1551999999999998"/>
  </r>
  <r>
    <n v="8743"/>
    <s v="US-2012-144771"/>
    <x v="1"/>
    <x v="653"/>
    <d v="2012-10-04T00:00:00"/>
    <s v="First Class"/>
    <s v="CK-12205"/>
    <s v="Chloris Kastensmidt"/>
    <x v="0"/>
    <x v="0"/>
    <s v="Hillsboro"/>
    <x v="21"/>
    <n v="97123"/>
    <x v="1"/>
    <s v="FUR-FU-10000629"/>
    <x v="0"/>
    <x v="5"/>
    <x v="93"/>
    <n v="11.032"/>
    <n v="1"/>
    <n v="0.2"/>
    <n v="3.0338000000000003"/>
  </r>
  <r>
    <n v="8744"/>
    <s v="US-2012-144771"/>
    <x v="1"/>
    <x v="653"/>
    <d v="2012-10-04T00:00:00"/>
    <s v="First Class"/>
    <s v="CK-12205"/>
    <s v="Chloris Kastensmidt"/>
    <x v="0"/>
    <x v="0"/>
    <s v="Hillsboro"/>
    <x v="21"/>
    <n v="97123"/>
    <x v="1"/>
    <s v="TEC-AC-10002323"/>
    <x v="2"/>
    <x v="11"/>
    <x v="175"/>
    <n v="53.040000000000006"/>
    <n v="3"/>
    <n v="0.2"/>
    <n v="-4.6409999999999982"/>
  </r>
  <r>
    <n v="8745"/>
    <s v="CA-2012-162376"/>
    <x v="1"/>
    <x v="6"/>
    <d v="2012-11-25T00:00:00"/>
    <s v="Second Class"/>
    <s v="HD-14785"/>
    <s v="Harold Dahlen"/>
    <x v="2"/>
    <x v="0"/>
    <s v="Cambridge"/>
    <x v="31"/>
    <n v="2138"/>
    <x v="3"/>
    <s v="OFF-AR-10003056"/>
    <x v="1"/>
    <x v="6"/>
    <x v="18"/>
    <n v="17.12"/>
    <n v="4"/>
    <n v="0"/>
    <n v="4.9647999999999985"/>
  </r>
  <r>
    <n v="8746"/>
    <s v="CA-2012-162376"/>
    <x v="1"/>
    <x v="6"/>
    <d v="2012-11-25T00:00:00"/>
    <s v="Second Class"/>
    <s v="HD-14785"/>
    <s v="Harold Dahlen"/>
    <x v="2"/>
    <x v="0"/>
    <s v="Cambridge"/>
    <x v="31"/>
    <n v="2138"/>
    <x v="3"/>
    <s v="OFF-PA-10000300"/>
    <x v="1"/>
    <x v="10"/>
    <x v="1766"/>
    <n v="59.94"/>
    <n v="3"/>
    <n v="0"/>
    <n v="28.171799999999998"/>
  </r>
  <r>
    <n v="8747"/>
    <s v="CA-2014-128076"/>
    <x v="3"/>
    <x v="62"/>
    <d v="2014-02-08T00:00:00"/>
    <s v="Standard Class"/>
    <s v="BO-11350"/>
    <s v="Bill Overfelt"/>
    <x v="1"/>
    <x v="0"/>
    <s v="San Diego"/>
    <x v="1"/>
    <n v="92105"/>
    <x v="1"/>
    <s v="FUR-FU-10000293"/>
    <x v="0"/>
    <x v="5"/>
    <x v="783"/>
    <n v="210.58"/>
    <n v="2"/>
    <n v="0"/>
    <n v="12.634799999999984"/>
  </r>
  <r>
    <n v="8748"/>
    <s v="CA-2014-128076"/>
    <x v="3"/>
    <x v="62"/>
    <d v="2014-02-08T00:00:00"/>
    <s v="Standard Class"/>
    <s v="BO-11350"/>
    <s v="Bill Overfelt"/>
    <x v="1"/>
    <x v="0"/>
    <s v="San Diego"/>
    <x v="1"/>
    <n v="92105"/>
    <x v="1"/>
    <s v="OFF-BI-10003638"/>
    <x v="1"/>
    <x v="8"/>
    <x v="607"/>
    <n v="30.960000000000004"/>
    <n v="2"/>
    <n v="0.2"/>
    <n v="10.061999999999998"/>
  </r>
  <r>
    <n v="8749"/>
    <s v="CA-2014-128076"/>
    <x v="3"/>
    <x v="62"/>
    <d v="2014-02-08T00:00:00"/>
    <s v="Standard Class"/>
    <s v="BO-11350"/>
    <s v="Bill Overfelt"/>
    <x v="1"/>
    <x v="0"/>
    <s v="San Diego"/>
    <x v="1"/>
    <n v="92105"/>
    <x v="1"/>
    <s v="TEC-MA-10002109"/>
    <x v="2"/>
    <x v="15"/>
    <x v="1729"/>
    <n v="239.98400000000004"/>
    <n v="2"/>
    <n v="0.2"/>
    <n v="38.997399999999971"/>
  </r>
  <r>
    <n v="8750"/>
    <s v="US-2012-163825"/>
    <x v="1"/>
    <x v="382"/>
    <d v="2012-06-19T00:00:00"/>
    <s v="First Class"/>
    <s v="LC-16885"/>
    <s v="Lena Creighton"/>
    <x v="0"/>
    <x v="0"/>
    <s v="New York City"/>
    <x v="15"/>
    <n v="10009"/>
    <x v="3"/>
    <s v="OFF-BI-10003527"/>
    <x v="1"/>
    <x v="8"/>
    <x v="446"/>
    <n v="3050.3760000000002"/>
    <n v="3"/>
    <n v="0.2"/>
    <n v="1143.8910000000001"/>
  </r>
  <r>
    <n v="8751"/>
    <s v="US-2012-163825"/>
    <x v="1"/>
    <x v="382"/>
    <d v="2012-06-19T00:00:00"/>
    <s v="First Class"/>
    <s v="LC-16885"/>
    <s v="Lena Creighton"/>
    <x v="0"/>
    <x v="0"/>
    <s v="New York City"/>
    <x v="15"/>
    <n v="10009"/>
    <x v="3"/>
    <s v="TEC-PH-10004922"/>
    <x v="2"/>
    <x v="7"/>
    <x v="1067"/>
    <n v="133.97999999999999"/>
    <n v="2"/>
    <n v="0"/>
    <n v="33.495000000000005"/>
  </r>
  <r>
    <n v="8752"/>
    <s v="CA-2013-105662"/>
    <x v="0"/>
    <x v="465"/>
    <d v="2013-05-10T00:00:00"/>
    <s v="Standard Class"/>
    <s v="RB-19465"/>
    <s v="Rick Bensley"/>
    <x v="2"/>
    <x v="0"/>
    <s v="Tallahassee"/>
    <x v="2"/>
    <n v="32303"/>
    <x v="0"/>
    <s v="OFF-PA-10001001"/>
    <x v="1"/>
    <x v="10"/>
    <x v="1821"/>
    <n v="93.248000000000005"/>
    <n v="4"/>
    <n v="0.2"/>
    <n v="31.4712"/>
  </r>
  <r>
    <n v="8753"/>
    <s v="CA-2013-105662"/>
    <x v="0"/>
    <x v="465"/>
    <d v="2013-05-10T00:00:00"/>
    <s v="Standard Class"/>
    <s v="RB-19465"/>
    <s v="Rick Bensley"/>
    <x v="2"/>
    <x v="0"/>
    <s v="Tallahassee"/>
    <x v="2"/>
    <n v="32303"/>
    <x v="0"/>
    <s v="TEC-PH-10001198"/>
    <x v="2"/>
    <x v="7"/>
    <x v="1168"/>
    <n v="177.48000000000002"/>
    <n v="3"/>
    <n v="0.2"/>
    <n v="19.966499999999982"/>
  </r>
  <r>
    <n v="8754"/>
    <s v="CA-2014-152198"/>
    <x v="3"/>
    <x v="428"/>
    <d v="2014-09-11T00:00:00"/>
    <s v="First Class"/>
    <s v="JD-16015"/>
    <s v="Joy Daniels"/>
    <x v="0"/>
    <x v="0"/>
    <s v="Toledo"/>
    <x v="24"/>
    <n v="43615"/>
    <x v="3"/>
    <s v="OFF-LA-10000443"/>
    <x v="1"/>
    <x v="2"/>
    <x v="1118"/>
    <n v="17.712"/>
    <n v="6"/>
    <n v="0.2"/>
    <n v="5.9777999999999993"/>
  </r>
  <r>
    <n v="8755"/>
    <s v="CA-2014-152198"/>
    <x v="3"/>
    <x v="428"/>
    <d v="2014-09-11T00:00:00"/>
    <s v="First Class"/>
    <s v="JD-16015"/>
    <s v="Joy Daniels"/>
    <x v="0"/>
    <x v="0"/>
    <s v="Toledo"/>
    <x v="24"/>
    <n v="43615"/>
    <x v="3"/>
    <s v="OFF-BI-10003669"/>
    <x v="1"/>
    <x v="8"/>
    <x v="796"/>
    <n v="4.8600000000000012"/>
    <n v="3"/>
    <n v="0.7"/>
    <n v="-3.5640000000000001"/>
  </r>
  <r>
    <n v="8756"/>
    <s v="CA-2014-152198"/>
    <x v="3"/>
    <x v="428"/>
    <d v="2014-09-11T00:00:00"/>
    <s v="First Class"/>
    <s v="JD-16015"/>
    <s v="Joy Daniels"/>
    <x v="0"/>
    <x v="0"/>
    <s v="Toledo"/>
    <x v="24"/>
    <n v="43615"/>
    <x v="3"/>
    <s v="OFF-BI-10001628"/>
    <x v="1"/>
    <x v="8"/>
    <x v="1103"/>
    <n v="6.2580000000000009"/>
    <n v="2"/>
    <n v="0.7"/>
    <n v="-5.2149999999999999"/>
  </r>
  <r>
    <n v="8757"/>
    <s v="CA-2013-114307"/>
    <x v="0"/>
    <x v="405"/>
    <d v="2013-07-27T00:00:00"/>
    <s v="Standard Class"/>
    <s v="MF-17665"/>
    <s v="Maureen Fritzler"/>
    <x v="1"/>
    <x v="0"/>
    <s v="Columbia"/>
    <x v="39"/>
    <n v="21044"/>
    <x v="3"/>
    <s v="OFF-AP-10002350"/>
    <x v="1"/>
    <x v="9"/>
    <x v="545"/>
    <n v="37.68"/>
    <n v="2"/>
    <n v="0"/>
    <n v="10.5504"/>
  </r>
  <r>
    <n v="8758"/>
    <s v="CA-2013-114307"/>
    <x v="0"/>
    <x v="405"/>
    <d v="2013-07-27T00:00:00"/>
    <s v="Standard Class"/>
    <s v="MF-17665"/>
    <s v="Maureen Fritzler"/>
    <x v="1"/>
    <x v="0"/>
    <s v="Columbia"/>
    <x v="39"/>
    <n v="21044"/>
    <x v="3"/>
    <s v="OFF-PA-10004100"/>
    <x v="1"/>
    <x v="10"/>
    <x v="257"/>
    <n v="51.84"/>
    <n v="8"/>
    <n v="0"/>
    <n v="24.883200000000002"/>
  </r>
  <r>
    <n v="8759"/>
    <s v="CA-2013-114307"/>
    <x v="0"/>
    <x v="405"/>
    <d v="2013-07-27T00:00:00"/>
    <s v="Standard Class"/>
    <s v="MF-17665"/>
    <s v="Maureen Fritzler"/>
    <x v="1"/>
    <x v="0"/>
    <s v="Columbia"/>
    <x v="39"/>
    <n v="21044"/>
    <x v="3"/>
    <s v="FUR-FU-10000794"/>
    <x v="0"/>
    <x v="5"/>
    <x v="639"/>
    <n v="27.42"/>
    <n v="3"/>
    <n v="0"/>
    <n v="9.3227999999999991"/>
  </r>
  <r>
    <n v="8760"/>
    <s v="CA-2013-114307"/>
    <x v="0"/>
    <x v="405"/>
    <d v="2013-07-27T00:00:00"/>
    <s v="Standard Class"/>
    <s v="MF-17665"/>
    <s v="Maureen Fritzler"/>
    <x v="1"/>
    <x v="0"/>
    <s v="Columbia"/>
    <x v="39"/>
    <n v="21044"/>
    <x v="3"/>
    <s v="OFF-BI-10002012"/>
    <x v="1"/>
    <x v="8"/>
    <x v="742"/>
    <n v="5.4"/>
    <n v="3"/>
    <n v="0"/>
    <n v="2.5920000000000001"/>
  </r>
  <r>
    <n v="8761"/>
    <s v="CA-2013-159891"/>
    <x v="0"/>
    <x v="1011"/>
    <d v="2013-02-06T00:00:00"/>
    <s v="Standard Class"/>
    <s v="BF-11170"/>
    <s v="Ben Ferrer"/>
    <x v="2"/>
    <x v="0"/>
    <s v="Atlanta"/>
    <x v="32"/>
    <n v="30318"/>
    <x v="0"/>
    <s v="OFF-BI-10003527"/>
    <x v="1"/>
    <x v="8"/>
    <x v="446"/>
    <n v="1270.99"/>
    <n v="1"/>
    <n v="0"/>
    <n v="635.495"/>
  </r>
  <r>
    <n v="8762"/>
    <s v="CA-2013-159891"/>
    <x v="0"/>
    <x v="1011"/>
    <d v="2013-02-06T00:00:00"/>
    <s v="Standard Class"/>
    <s v="BF-11170"/>
    <s v="Ben Ferrer"/>
    <x v="2"/>
    <x v="0"/>
    <s v="Atlanta"/>
    <x v="32"/>
    <n v="30318"/>
    <x v="0"/>
    <s v="OFF-EN-10004483"/>
    <x v="1"/>
    <x v="12"/>
    <x v="1335"/>
    <n v="125.36"/>
    <n v="8"/>
    <n v="0"/>
    <n v="58.919199999999989"/>
  </r>
  <r>
    <n v="8763"/>
    <s v="CA-2013-112578"/>
    <x v="0"/>
    <x v="723"/>
    <d v="2014-01-03T00:00:00"/>
    <s v="Standard Class"/>
    <s v="FO-14305"/>
    <s v="Frank Olsen"/>
    <x v="0"/>
    <x v="0"/>
    <s v="Sacramento"/>
    <x v="1"/>
    <n v="95823"/>
    <x v="1"/>
    <s v="OFF-ST-10003722"/>
    <x v="1"/>
    <x v="4"/>
    <x v="760"/>
    <n v="14.03"/>
    <n v="1"/>
    <n v="0"/>
    <n v="4.068699999999998"/>
  </r>
  <r>
    <n v="8764"/>
    <s v="CA-2013-112578"/>
    <x v="0"/>
    <x v="723"/>
    <d v="2014-01-03T00:00:00"/>
    <s v="Standard Class"/>
    <s v="FO-14305"/>
    <s v="Frank Olsen"/>
    <x v="0"/>
    <x v="0"/>
    <s v="Sacramento"/>
    <x v="1"/>
    <n v="95823"/>
    <x v="1"/>
    <s v="OFF-SU-10002557"/>
    <x v="1"/>
    <x v="14"/>
    <x v="1329"/>
    <n v="27.96"/>
    <n v="2"/>
    <n v="0"/>
    <n v="7.2696000000000005"/>
  </r>
  <r>
    <n v="8765"/>
    <s v="CA-2012-107083"/>
    <x v="1"/>
    <x v="82"/>
    <d v="2012-11-27T00:00:00"/>
    <s v="Standard Class"/>
    <s v="BB-11545"/>
    <s v="Brenda Bowman"/>
    <x v="1"/>
    <x v="0"/>
    <s v="Fort Worth"/>
    <x v="5"/>
    <n v="76106"/>
    <x v="2"/>
    <s v="OFF-AR-10002257"/>
    <x v="1"/>
    <x v="6"/>
    <x v="1191"/>
    <n v="5.3440000000000003"/>
    <n v="2"/>
    <n v="0.2"/>
    <n v="0.73479999999999923"/>
  </r>
  <r>
    <n v="8766"/>
    <s v="CA-2012-107083"/>
    <x v="1"/>
    <x v="82"/>
    <d v="2012-11-27T00:00:00"/>
    <s v="Standard Class"/>
    <s v="BB-11545"/>
    <s v="Brenda Bowman"/>
    <x v="1"/>
    <x v="0"/>
    <s v="Fort Worth"/>
    <x v="5"/>
    <n v="76106"/>
    <x v="2"/>
    <s v="OFF-BI-10000756"/>
    <x v="1"/>
    <x v="8"/>
    <x v="15"/>
    <n v="1.6959999999999997"/>
    <n v="2"/>
    <n v="0.8"/>
    <n v="-2.5440000000000005"/>
  </r>
  <r>
    <n v="8767"/>
    <s v="CA-2012-107083"/>
    <x v="1"/>
    <x v="82"/>
    <d v="2012-11-27T00:00:00"/>
    <s v="Standard Class"/>
    <s v="BB-11545"/>
    <s v="Brenda Bowman"/>
    <x v="1"/>
    <x v="0"/>
    <s v="Fort Worth"/>
    <x v="5"/>
    <n v="76106"/>
    <x v="2"/>
    <s v="OFF-AP-10004136"/>
    <x v="1"/>
    <x v="9"/>
    <x v="1815"/>
    <n v="24.587999999999994"/>
    <n v="3"/>
    <n v="0.8"/>
    <n v="-67.617000000000019"/>
  </r>
  <r>
    <n v="8768"/>
    <s v="CA-2012-107083"/>
    <x v="1"/>
    <x v="82"/>
    <d v="2012-11-27T00:00:00"/>
    <s v="Standard Class"/>
    <s v="BB-11545"/>
    <s v="Brenda Bowman"/>
    <x v="1"/>
    <x v="0"/>
    <s v="Fort Worth"/>
    <x v="5"/>
    <n v="76106"/>
    <x v="2"/>
    <s v="OFF-BI-10002194"/>
    <x v="1"/>
    <x v="8"/>
    <x v="411"/>
    <n v="7.9799999999999986"/>
    <n v="5"/>
    <n v="0.8"/>
    <n v="-13.167000000000002"/>
  </r>
  <r>
    <n v="8769"/>
    <s v="CA-2012-151722"/>
    <x v="1"/>
    <x v="348"/>
    <d v="2012-10-09T00:00:00"/>
    <s v="Standard Class"/>
    <s v="IL-15100"/>
    <s v="Ivan Liston"/>
    <x v="0"/>
    <x v="0"/>
    <s v="Columbus"/>
    <x v="24"/>
    <n v="43229"/>
    <x v="3"/>
    <s v="TEC-AC-10000892"/>
    <x v="2"/>
    <x v="11"/>
    <x v="290"/>
    <n v="288"/>
    <n v="4"/>
    <n v="0.2"/>
    <n v="57.599999999999994"/>
  </r>
  <r>
    <n v="8770"/>
    <s v="CA-2013-151148"/>
    <x v="0"/>
    <x v="126"/>
    <d v="2013-09-14T00:00:00"/>
    <s v="Same Day"/>
    <s v="PO-19180"/>
    <s v="Philisse Overcash"/>
    <x v="2"/>
    <x v="0"/>
    <s v="Louisville"/>
    <x v="22"/>
    <n v="80027"/>
    <x v="1"/>
    <s v="TEC-PH-10001870"/>
    <x v="2"/>
    <x v="7"/>
    <x v="1731"/>
    <n v="146.952"/>
    <n v="3"/>
    <n v="0.2"/>
    <n v="9.1844999999999928"/>
  </r>
  <r>
    <n v="8771"/>
    <s v="CA-2013-151148"/>
    <x v="0"/>
    <x v="126"/>
    <d v="2013-09-14T00:00:00"/>
    <s v="Same Day"/>
    <s v="PO-19180"/>
    <s v="Philisse Overcash"/>
    <x v="2"/>
    <x v="0"/>
    <s v="Louisville"/>
    <x v="22"/>
    <n v="80027"/>
    <x v="1"/>
    <s v="FUR-CH-10002304"/>
    <x v="0"/>
    <x v="1"/>
    <x v="782"/>
    <n v="83.13600000000001"/>
    <n v="4"/>
    <n v="0.2"/>
    <n v="5.1960000000000015"/>
  </r>
  <r>
    <n v="8772"/>
    <s v="CA-2014-115882"/>
    <x v="3"/>
    <x v="32"/>
    <d v="2014-09-18T00:00:00"/>
    <s v="First Class"/>
    <s v="DB-13555"/>
    <s v="Dorothy Badders"/>
    <x v="1"/>
    <x v="0"/>
    <s v="Raleigh"/>
    <x v="3"/>
    <n v="27604"/>
    <x v="0"/>
    <s v="OFF-AP-10002534"/>
    <x v="1"/>
    <x v="9"/>
    <x v="1193"/>
    <n v="942.78400000000011"/>
    <n v="4"/>
    <n v="0.2"/>
    <n v="94.278400000000033"/>
  </r>
  <r>
    <n v="8773"/>
    <s v="CA-2014-115882"/>
    <x v="3"/>
    <x v="32"/>
    <d v="2014-09-18T00:00:00"/>
    <s v="First Class"/>
    <s v="DB-13555"/>
    <s v="Dorothy Badders"/>
    <x v="1"/>
    <x v="0"/>
    <s v="Raleigh"/>
    <x v="3"/>
    <n v="27604"/>
    <x v="0"/>
    <s v="OFF-PA-10001125"/>
    <x v="1"/>
    <x v="10"/>
    <x v="1012"/>
    <n v="74.352000000000004"/>
    <n v="3"/>
    <n v="0.2"/>
    <n v="23.234999999999992"/>
  </r>
  <r>
    <n v="8774"/>
    <s v="CA-2012-132276"/>
    <x v="1"/>
    <x v="1203"/>
    <d v="2012-02-28T00:00:00"/>
    <s v="Standard Class"/>
    <s v="LC-16960"/>
    <s v="Lindsay Castell"/>
    <x v="2"/>
    <x v="0"/>
    <s v="New York City"/>
    <x v="15"/>
    <n v="10024"/>
    <x v="3"/>
    <s v="OFF-AP-10000804"/>
    <x v="1"/>
    <x v="9"/>
    <x v="561"/>
    <n v="26.880000000000003"/>
    <n v="6"/>
    <n v="0"/>
    <n v="6.7200000000000006"/>
  </r>
  <r>
    <n v="8775"/>
    <s v="CA-2012-132276"/>
    <x v="1"/>
    <x v="1203"/>
    <d v="2012-02-28T00:00:00"/>
    <s v="Standard Class"/>
    <s v="LC-16960"/>
    <s v="Lindsay Castell"/>
    <x v="2"/>
    <x v="0"/>
    <s v="New York City"/>
    <x v="15"/>
    <n v="10024"/>
    <x v="3"/>
    <s v="OFF-BI-10002982"/>
    <x v="1"/>
    <x v="8"/>
    <x v="1258"/>
    <n v="10.896000000000001"/>
    <n v="2"/>
    <n v="0.2"/>
    <n v="3.8135999999999992"/>
  </r>
  <r>
    <n v="8776"/>
    <s v="CA-2013-163636"/>
    <x v="0"/>
    <x v="5"/>
    <d v="2013-12-10T00:00:00"/>
    <s v="Second Class"/>
    <s v="MP-18175"/>
    <s v="Mike Pelletier"/>
    <x v="2"/>
    <x v="0"/>
    <s v="Chicago"/>
    <x v="10"/>
    <n v="60623"/>
    <x v="2"/>
    <s v="OFF-AR-10001547"/>
    <x v="1"/>
    <x v="6"/>
    <x v="147"/>
    <n v="3.536"/>
    <n v="2"/>
    <n v="0.2"/>
    <n v="0.30940000000000001"/>
  </r>
  <r>
    <n v="8777"/>
    <s v="CA-2013-102813"/>
    <x v="0"/>
    <x v="415"/>
    <d v="2013-07-04T00:00:00"/>
    <s v="First Class"/>
    <s v="EA-14035"/>
    <s v="Erin Ashbrook"/>
    <x v="1"/>
    <x v="0"/>
    <s v="Huntsville"/>
    <x v="5"/>
    <n v="77340"/>
    <x v="2"/>
    <s v="FUR-CH-10000665"/>
    <x v="0"/>
    <x v="1"/>
    <x v="656"/>
    <n v="528.42999999999995"/>
    <n v="5"/>
    <n v="0.3"/>
    <n v="0"/>
  </r>
  <r>
    <n v="8778"/>
    <s v="CA-2013-102813"/>
    <x v="0"/>
    <x v="415"/>
    <d v="2013-07-04T00:00:00"/>
    <s v="First Class"/>
    <s v="EA-14035"/>
    <s v="Erin Ashbrook"/>
    <x v="1"/>
    <x v="0"/>
    <s v="Huntsville"/>
    <x v="5"/>
    <n v="77340"/>
    <x v="2"/>
    <s v="OFF-PA-10000520"/>
    <x v="1"/>
    <x v="10"/>
    <x v="1419"/>
    <n v="41.472000000000008"/>
    <n v="8"/>
    <n v="0.2"/>
    <n v="14.5152"/>
  </r>
  <r>
    <n v="8779"/>
    <s v="CA-2014-135377"/>
    <x v="3"/>
    <x v="1096"/>
    <d v="2014-12-19T00:00:00"/>
    <s v="Standard Class"/>
    <s v="BP-11095"/>
    <s v="Bart Pistole"/>
    <x v="1"/>
    <x v="0"/>
    <s v="New York City"/>
    <x v="15"/>
    <n v="10024"/>
    <x v="3"/>
    <s v="FUR-BO-10004015"/>
    <x v="0"/>
    <x v="0"/>
    <x v="569"/>
    <n v="287.976"/>
    <n v="3"/>
    <n v="0.2"/>
    <n v="7.1993999999999687"/>
  </r>
  <r>
    <n v="8780"/>
    <s v="CA-2012-165813"/>
    <x v="1"/>
    <x v="305"/>
    <d v="2012-03-22T00:00:00"/>
    <s v="Second Class"/>
    <s v="BM-11785"/>
    <s v="Bryan Mills"/>
    <x v="0"/>
    <x v="0"/>
    <s v="Salem"/>
    <x v="21"/>
    <n v="97301"/>
    <x v="1"/>
    <s v="OFF-ST-10004258"/>
    <x v="1"/>
    <x v="4"/>
    <x v="754"/>
    <n v="29.304000000000002"/>
    <n v="3"/>
    <n v="0.2"/>
    <n v="2.5641000000000034"/>
  </r>
  <r>
    <n v="8781"/>
    <s v="CA-2012-133585"/>
    <x v="1"/>
    <x v="1201"/>
    <d v="2012-03-04T00:00:00"/>
    <s v="First Class"/>
    <s v="CM-12715"/>
    <s v="Craig Molinari"/>
    <x v="1"/>
    <x v="0"/>
    <s v="Houston"/>
    <x v="5"/>
    <n v="77070"/>
    <x v="2"/>
    <s v="OFF-AR-10003696"/>
    <x v="1"/>
    <x v="6"/>
    <x v="1236"/>
    <n v="55.328000000000003"/>
    <n v="2"/>
    <n v="0.2"/>
    <n v="6.2243999999999957"/>
  </r>
  <r>
    <n v="8782"/>
    <s v="CA-2012-133585"/>
    <x v="1"/>
    <x v="1201"/>
    <d v="2012-03-04T00:00:00"/>
    <s v="First Class"/>
    <s v="CM-12715"/>
    <s v="Craig Molinari"/>
    <x v="1"/>
    <x v="0"/>
    <s v="Houston"/>
    <x v="5"/>
    <n v="77070"/>
    <x v="2"/>
    <s v="FUR-BO-10001811"/>
    <x v="0"/>
    <x v="0"/>
    <x v="779"/>
    <n v="1227.9983999999999"/>
    <n v="6"/>
    <n v="0.32"/>
    <n v="-36.117600000000152"/>
  </r>
  <r>
    <n v="8783"/>
    <s v="CA-2013-116911"/>
    <x v="0"/>
    <x v="306"/>
    <d v="2013-09-21T00:00:00"/>
    <s v="Standard Class"/>
    <s v="JD-16150"/>
    <s v="Justin Deggeller"/>
    <x v="1"/>
    <x v="0"/>
    <s v="Twin Falls"/>
    <x v="45"/>
    <n v="83301"/>
    <x v="1"/>
    <s v="OFF-BI-10001249"/>
    <x v="1"/>
    <x v="8"/>
    <x v="1182"/>
    <n v="20.416"/>
    <n v="4"/>
    <n v="0.2"/>
    <n v="6.6351999999999984"/>
  </r>
  <r>
    <n v="8784"/>
    <s v="CA-2013-116911"/>
    <x v="0"/>
    <x v="306"/>
    <d v="2013-09-21T00:00:00"/>
    <s v="Standard Class"/>
    <s v="JD-16150"/>
    <s v="Justin Deggeller"/>
    <x v="1"/>
    <x v="0"/>
    <s v="Twin Falls"/>
    <x v="45"/>
    <n v="83301"/>
    <x v="1"/>
    <s v="FUR-TA-10003473"/>
    <x v="0"/>
    <x v="3"/>
    <x v="214"/>
    <n v="1128.3899999999999"/>
    <n v="3"/>
    <n v="0"/>
    <n v="259.52970000000005"/>
  </r>
  <r>
    <n v="8785"/>
    <s v="US-2014-129224"/>
    <x v="3"/>
    <x v="294"/>
    <d v="2014-03-24T00:00:00"/>
    <s v="Standard Class"/>
    <s v="AS-10630"/>
    <s v="Ann Steele"/>
    <x v="2"/>
    <x v="0"/>
    <s v="Knoxville"/>
    <x v="18"/>
    <n v="37918"/>
    <x v="0"/>
    <s v="OFF-LA-10003190"/>
    <x v="1"/>
    <x v="2"/>
    <x v="1163"/>
    <n v="4.6079999999999997"/>
    <n v="2"/>
    <n v="0.2"/>
    <n v="1.6704000000000001"/>
  </r>
  <r>
    <n v="8786"/>
    <s v="CA-2014-145765"/>
    <x v="3"/>
    <x v="39"/>
    <d v="2014-06-03T00:00:00"/>
    <s v="Standard Class"/>
    <s v="CM-11815"/>
    <s v="Candace McMahon"/>
    <x v="1"/>
    <x v="0"/>
    <s v="Phoenix"/>
    <x v="16"/>
    <n v="85023"/>
    <x v="1"/>
    <s v="TEC-PH-10001305"/>
    <x v="2"/>
    <x v="7"/>
    <x v="1671"/>
    <n v="195.96000000000004"/>
    <n v="5"/>
    <n v="0.2"/>
    <n v="19.596000000000018"/>
  </r>
  <r>
    <n v="8787"/>
    <s v="CA-2014-145765"/>
    <x v="3"/>
    <x v="39"/>
    <d v="2014-06-03T00:00:00"/>
    <s v="Standard Class"/>
    <s v="CM-11815"/>
    <s v="Candace McMahon"/>
    <x v="1"/>
    <x v="0"/>
    <s v="Phoenix"/>
    <x v="16"/>
    <n v="85023"/>
    <x v="1"/>
    <s v="OFF-PA-10001534"/>
    <x v="1"/>
    <x v="10"/>
    <x v="1461"/>
    <n v="15.552000000000003"/>
    <n v="3"/>
    <n v="0.2"/>
    <n v="5.4432"/>
  </r>
  <r>
    <n v="8788"/>
    <s v="CA-2014-145765"/>
    <x v="3"/>
    <x v="39"/>
    <d v="2014-06-03T00:00:00"/>
    <s v="Standard Class"/>
    <s v="CM-11815"/>
    <s v="Candace McMahon"/>
    <x v="1"/>
    <x v="0"/>
    <s v="Phoenix"/>
    <x v="16"/>
    <n v="85023"/>
    <x v="1"/>
    <s v="TEC-AC-10000844"/>
    <x v="2"/>
    <x v="11"/>
    <x v="106"/>
    <n v="271.96800000000002"/>
    <n v="4"/>
    <n v="0.2"/>
    <n v="54.393599999999978"/>
  </r>
  <r>
    <n v="8789"/>
    <s v="CA-2014-126914"/>
    <x v="3"/>
    <x v="140"/>
    <d v="2014-06-20T00:00:00"/>
    <s v="Standard Class"/>
    <s v="JE-15715"/>
    <s v="Joe Elijah"/>
    <x v="0"/>
    <x v="0"/>
    <s v="Monroe"/>
    <x v="3"/>
    <n v="28110"/>
    <x v="0"/>
    <s v="FUR-CH-10000847"/>
    <x v="0"/>
    <x v="1"/>
    <x v="986"/>
    <n v="698.35200000000009"/>
    <n v="3"/>
    <n v="0.2"/>
    <n v="52.376399999999961"/>
  </r>
  <r>
    <n v="8790"/>
    <s v="CA-2014-126914"/>
    <x v="3"/>
    <x v="140"/>
    <d v="2014-06-20T00:00:00"/>
    <s v="Standard Class"/>
    <s v="JE-15715"/>
    <s v="Joe Elijah"/>
    <x v="0"/>
    <x v="0"/>
    <s v="Monroe"/>
    <x v="3"/>
    <n v="28110"/>
    <x v="0"/>
    <s v="FUR-BO-10000468"/>
    <x v="0"/>
    <x v="0"/>
    <x v="1171"/>
    <n v="77.728000000000009"/>
    <n v="2"/>
    <n v="0.2"/>
    <n v="-3.8863999999999947"/>
  </r>
  <r>
    <n v="8791"/>
    <s v="CA-2012-169572"/>
    <x v="1"/>
    <x v="684"/>
    <d v="2012-09-12T00:00:00"/>
    <s v="Standard Class"/>
    <s v="AG-10525"/>
    <s v="Andy Gerbode"/>
    <x v="1"/>
    <x v="0"/>
    <s v="Richmond"/>
    <x v="17"/>
    <n v="23223"/>
    <x v="0"/>
    <s v="OFF-BI-10002799"/>
    <x v="1"/>
    <x v="8"/>
    <x v="1450"/>
    <n v="46.62"/>
    <n v="9"/>
    <n v="0"/>
    <n v="21.445199999999996"/>
  </r>
  <r>
    <n v="8792"/>
    <s v="CA-2014-162075"/>
    <x v="3"/>
    <x v="257"/>
    <d v="2014-03-25T00:00:00"/>
    <s v="Standard Class"/>
    <s v="TT-21220"/>
    <s v="Thomas Thornton"/>
    <x v="0"/>
    <x v="0"/>
    <s v="Houston"/>
    <x v="5"/>
    <n v="77041"/>
    <x v="2"/>
    <s v="TEC-PH-10001557"/>
    <x v="2"/>
    <x v="7"/>
    <x v="658"/>
    <n v="537.54399999999998"/>
    <n v="7"/>
    <n v="0.2"/>
    <n v="47.035099999999971"/>
  </r>
  <r>
    <n v="8793"/>
    <s v="CA-2011-162992"/>
    <x v="2"/>
    <x v="174"/>
    <d v="2011-12-21T00:00:00"/>
    <s v="First Class"/>
    <s v="BP-11095"/>
    <s v="Bart Pistole"/>
    <x v="1"/>
    <x v="0"/>
    <s v="Los Angeles"/>
    <x v="1"/>
    <n v="90008"/>
    <x v="1"/>
    <s v="OFF-LA-10001934"/>
    <x v="1"/>
    <x v="2"/>
    <x v="568"/>
    <n v="14.62"/>
    <n v="2"/>
    <n v="0"/>
    <n v="6.8713999999999995"/>
  </r>
  <r>
    <n v="8794"/>
    <s v="CA-2011-162992"/>
    <x v="2"/>
    <x v="174"/>
    <d v="2011-12-21T00:00:00"/>
    <s v="First Class"/>
    <s v="BP-11095"/>
    <s v="Bart Pistole"/>
    <x v="1"/>
    <x v="0"/>
    <s v="Los Angeles"/>
    <x v="1"/>
    <n v="90008"/>
    <x v="1"/>
    <s v="OFF-FA-10004248"/>
    <x v="1"/>
    <x v="13"/>
    <x v="480"/>
    <n v="22.549999999999997"/>
    <n v="5"/>
    <n v="0"/>
    <n v="8.7945000000000011"/>
  </r>
  <r>
    <n v="8795"/>
    <s v="CA-2011-162992"/>
    <x v="2"/>
    <x v="174"/>
    <d v="2011-12-21T00:00:00"/>
    <s v="First Class"/>
    <s v="BP-11095"/>
    <s v="Bart Pistole"/>
    <x v="1"/>
    <x v="0"/>
    <s v="Los Angeles"/>
    <x v="1"/>
    <n v="90008"/>
    <x v="1"/>
    <s v="TEC-PH-10001944"/>
    <x v="2"/>
    <x v="7"/>
    <x v="1262"/>
    <n v="583.79999999999995"/>
    <n v="5"/>
    <n v="0.2"/>
    <n v="72.974999999999909"/>
  </r>
  <r>
    <n v="8796"/>
    <s v="CA-2011-162992"/>
    <x v="2"/>
    <x v="174"/>
    <d v="2011-12-21T00:00:00"/>
    <s v="First Class"/>
    <s v="BP-11095"/>
    <s v="Bart Pistole"/>
    <x v="1"/>
    <x v="0"/>
    <s v="Los Angeles"/>
    <x v="1"/>
    <n v="90008"/>
    <x v="1"/>
    <s v="TEC-PH-10002085"/>
    <x v="2"/>
    <x v="7"/>
    <x v="659"/>
    <n v="211.16800000000001"/>
    <n v="4"/>
    <n v="0.2"/>
    <n v="15.837600000000009"/>
  </r>
  <r>
    <n v="8797"/>
    <s v="CA-2013-106397"/>
    <x v="0"/>
    <x v="274"/>
    <d v="2013-07-14T00:00:00"/>
    <s v="Standard Class"/>
    <s v="MJ-17740"/>
    <s v="Max Jones"/>
    <x v="0"/>
    <x v="0"/>
    <s v="Orem"/>
    <x v="7"/>
    <n v="84057"/>
    <x v="1"/>
    <s v="OFF-PA-10003441"/>
    <x v="1"/>
    <x v="10"/>
    <x v="485"/>
    <n v="12.96"/>
    <n v="2"/>
    <n v="0"/>
    <n v="6.2208000000000006"/>
  </r>
  <r>
    <n v="8798"/>
    <s v="CA-2013-106397"/>
    <x v="0"/>
    <x v="274"/>
    <d v="2013-07-14T00:00:00"/>
    <s v="Standard Class"/>
    <s v="MJ-17740"/>
    <s v="Max Jones"/>
    <x v="0"/>
    <x v="0"/>
    <s v="Orem"/>
    <x v="7"/>
    <n v="84057"/>
    <x v="1"/>
    <s v="OFF-AR-10004602"/>
    <x v="1"/>
    <x v="6"/>
    <x v="1217"/>
    <n v="45.98"/>
    <n v="2"/>
    <n v="0"/>
    <n v="12.874400000000001"/>
  </r>
  <r>
    <n v="8799"/>
    <s v="US-2013-150140"/>
    <x v="0"/>
    <x v="1204"/>
    <d v="2013-04-11T00:00:00"/>
    <s v="Standard Class"/>
    <s v="VM-21685"/>
    <s v="Valerie Mitchum"/>
    <x v="2"/>
    <x v="0"/>
    <s v="Burlington"/>
    <x v="42"/>
    <s v="05408"/>
    <x v="3"/>
    <s v="TEC-PH-10002555"/>
    <x v="2"/>
    <x v="7"/>
    <x v="1343"/>
    <n v="1294.75"/>
    <n v="5"/>
    <n v="0"/>
    <n v="336.63499999999999"/>
  </r>
  <r>
    <n v="8800"/>
    <s v="CA-2011-116666"/>
    <x v="2"/>
    <x v="1205"/>
    <d v="2011-05-10T00:00:00"/>
    <s v="First Class"/>
    <s v="KT-16480"/>
    <s v="Kean Thornton"/>
    <x v="0"/>
    <x v="0"/>
    <s v="Philadelphia"/>
    <x v="9"/>
    <n v="19134"/>
    <x v="3"/>
    <s v="TEC-CO-10001449"/>
    <x v="2"/>
    <x v="16"/>
    <x v="303"/>
    <n v="1799.9699999999998"/>
    <n v="5"/>
    <n v="0.4"/>
    <n v="239.99600000000009"/>
  </r>
  <r>
    <n v="8801"/>
    <s v="CA-2014-148992"/>
    <x v="3"/>
    <x v="51"/>
    <d v="2014-11-28T00:00:00"/>
    <s v="Standard Class"/>
    <s v="CS-12250"/>
    <s v="Chris Selesnick"/>
    <x v="1"/>
    <x v="0"/>
    <s v="Chicago"/>
    <x v="10"/>
    <n v="60623"/>
    <x v="2"/>
    <s v="OFF-PA-10004285"/>
    <x v="1"/>
    <x v="10"/>
    <x v="1259"/>
    <n v="10.688000000000001"/>
    <n v="2"/>
    <n v="0.2"/>
    <n v="3.7407999999999997"/>
  </r>
  <r>
    <n v="8802"/>
    <s v="CA-2013-140935"/>
    <x v="0"/>
    <x v="338"/>
    <d v="2013-11-13T00:00:00"/>
    <s v="First Class"/>
    <s v="AB-10015"/>
    <s v="Aaron Bergman"/>
    <x v="0"/>
    <x v="0"/>
    <s v="Oklahoma City"/>
    <x v="26"/>
    <n v="73120"/>
    <x v="2"/>
    <s v="TEC-PH-10000562"/>
    <x v="2"/>
    <x v="7"/>
    <x v="1698"/>
    <n v="221.98"/>
    <n v="2"/>
    <n v="0"/>
    <n v="62.15440000000001"/>
  </r>
  <r>
    <n v="8803"/>
    <s v="CA-2013-140935"/>
    <x v="0"/>
    <x v="338"/>
    <d v="2013-11-13T00:00:00"/>
    <s v="First Class"/>
    <s v="AB-10015"/>
    <s v="Aaron Bergman"/>
    <x v="0"/>
    <x v="0"/>
    <s v="Oklahoma City"/>
    <x v="26"/>
    <n v="73120"/>
    <x v="2"/>
    <s v="FUR-BO-10003966"/>
    <x v="0"/>
    <x v="0"/>
    <x v="1086"/>
    <n v="341.96"/>
    <n v="2"/>
    <n v="0"/>
    <n v="54.713599999999985"/>
  </r>
  <r>
    <n v="8804"/>
    <s v="CA-2011-157644"/>
    <x v="2"/>
    <x v="520"/>
    <d v="2012-01-01T00:00:00"/>
    <s v="First Class"/>
    <s v="AH-10030"/>
    <s v="Aaron Hawkins"/>
    <x v="1"/>
    <x v="0"/>
    <s v="New York City"/>
    <x v="15"/>
    <n v="10035"/>
    <x v="3"/>
    <s v="TEC-AC-10003614"/>
    <x v="2"/>
    <x v="11"/>
    <x v="562"/>
    <n v="34.769999999999996"/>
    <n v="3"/>
    <n v="0"/>
    <n v="11.474099999999996"/>
  </r>
  <r>
    <n v="8805"/>
    <s v="CA-2011-157644"/>
    <x v="2"/>
    <x v="520"/>
    <d v="2012-01-01T00:00:00"/>
    <s v="First Class"/>
    <s v="AH-10030"/>
    <s v="Aaron Hawkins"/>
    <x v="1"/>
    <x v="0"/>
    <s v="New York City"/>
    <x v="15"/>
    <n v="10035"/>
    <x v="3"/>
    <s v="OFF-LA-10003148"/>
    <x v="1"/>
    <x v="2"/>
    <x v="164"/>
    <n v="18.899999999999999"/>
    <n v="3"/>
    <n v="0"/>
    <n v="8.6939999999999991"/>
  </r>
  <r>
    <n v="8806"/>
    <s v="US-2014-100398"/>
    <x v="3"/>
    <x v="971"/>
    <d v="2014-08-24T00:00:00"/>
    <s v="Standard Class"/>
    <s v="DO-13435"/>
    <s v="Denny Ordway"/>
    <x v="0"/>
    <x v="0"/>
    <s v="Salt Lake City"/>
    <x v="7"/>
    <n v="84106"/>
    <x v="1"/>
    <s v="OFF-BI-10002133"/>
    <x v="1"/>
    <x v="8"/>
    <x v="1138"/>
    <n v="102.72"/>
    <n v="3"/>
    <n v="0.2"/>
    <n v="37.235999999999997"/>
  </r>
  <r>
    <n v="8807"/>
    <s v="CA-2013-113082"/>
    <x v="0"/>
    <x v="126"/>
    <d v="2013-09-17T00:00:00"/>
    <s v="Standard Class"/>
    <s v="MC-17590"/>
    <s v="Matt Collister"/>
    <x v="1"/>
    <x v="0"/>
    <s v="Utica"/>
    <x v="15"/>
    <n v="13501"/>
    <x v="3"/>
    <s v="FUR-FU-10002813"/>
    <x v="0"/>
    <x v="5"/>
    <x v="1682"/>
    <n v="40.479999999999997"/>
    <n v="2"/>
    <n v="0"/>
    <n v="14.572799999999997"/>
  </r>
  <r>
    <n v="8808"/>
    <s v="US-2014-110646"/>
    <x v="3"/>
    <x v="40"/>
    <d v="2014-11-01T00:00:00"/>
    <s v="Standard Class"/>
    <s v="JF-15190"/>
    <s v="Jamie Frazer"/>
    <x v="0"/>
    <x v="0"/>
    <s v="Philadelphia"/>
    <x v="9"/>
    <n v="19134"/>
    <x v="3"/>
    <s v="OFF-BI-10004330"/>
    <x v="1"/>
    <x v="8"/>
    <x v="795"/>
    <n v="33.282000000000004"/>
    <n v="3"/>
    <n v="0.7"/>
    <n v="-27.734999999999992"/>
  </r>
  <r>
    <n v="8809"/>
    <s v="US-2014-110646"/>
    <x v="3"/>
    <x v="40"/>
    <d v="2014-11-01T00:00:00"/>
    <s v="Standard Class"/>
    <s v="JF-15190"/>
    <s v="Jamie Frazer"/>
    <x v="0"/>
    <x v="0"/>
    <s v="Philadelphia"/>
    <x v="9"/>
    <n v="19134"/>
    <x v="3"/>
    <s v="TEC-PH-10002807"/>
    <x v="2"/>
    <x v="7"/>
    <x v="1230"/>
    <n v="118.64999999999998"/>
    <n v="5"/>
    <n v="0.4"/>
    <n v="19.775000000000006"/>
  </r>
  <r>
    <n v="8810"/>
    <s v="US-2014-110646"/>
    <x v="3"/>
    <x v="40"/>
    <d v="2014-11-01T00:00:00"/>
    <s v="Standard Class"/>
    <s v="JF-15190"/>
    <s v="Jamie Frazer"/>
    <x v="0"/>
    <x v="0"/>
    <s v="Philadelphia"/>
    <x v="9"/>
    <n v="19134"/>
    <x v="3"/>
    <s v="OFF-LA-10001404"/>
    <x v="1"/>
    <x v="2"/>
    <x v="916"/>
    <n v="14.76"/>
    <n v="5"/>
    <n v="0.2"/>
    <n v="4.9815000000000005"/>
  </r>
  <r>
    <n v="8811"/>
    <s v="CA-2014-120614"/>
    <x v="3"/>
    <x v="1109"/>
    <d v="2014-06-05T00:00:00"/>
    <s v="Standard Class"/>
    <s v="SM-20950"/>
    <s v="Suzanne McNair"/>
    <x v="1"/>
    <x v="0"/>
    <s v="Los Angeles"/>
    <x v="1"/>
    <n v="90004"/>
    <x v="1"/>
    <s v="OFF-PA-10004911"/>
    <x v="1"/>
    <x v="10"/>
    <x v="929"/>
    <n v="37.520000000000003"/>
    <n v="4"/>
    <n v="0"/>
    <n v="18.009600000000002"/>
  </r>
  <r>
    <n v="8812"/>
    <s v="US-2013-140172"/>
    <x v="0"/>
    <x v="387"/>
    <d v="2013-03-14T00:00:00"/>
    <s v="Standard Class"/>
    <s v="SP-20650"/>
    <s v="Stephanie Phelps"/>
    <x v="1"/>
    <x v="0"/>
    <s v="Jackson"/>
    <x v="12"/>
    <n v="49201"/>
    <x v="2"/>
    <s v="OFF-AP-10004233"/>
    <x v="1"/>
    <x v="9"/>
    <x v="1122"/>
    <n v="207.14400000000001"/>
    <n v="3"/>
    <n v="0.1"/>
    <n v="48.333599999999976"/>
  </r>
  <r>
    <n v="8813"/>
    <s v="US-2013-140172"/>
    <x v="0"/>
    <x v="387"/>
    <d v="2013-03-14T00:00:00"/>
    <s v="Standard Class"/>
    <s v="SP-20650"/>
    <s v="Stephanie Phelps"/>
    <x v="1"/>
    <x v="0"/>
    <s v="Jackson"/>
    <x v="12"/>
    <n v="49201"/>
    <x v="2"/>
    <s v="OFF-AR-10002766"/>
    <x v="1"/>
    <x v="6"/>
    <x v="1041"/>
    <n v="13.899999999999999"/>
    <n v="5"/>
    <n v="0"/>
    <n v="3.7529999999999997"/>
  </r>
  <r>
    <n v="8814"/>
    <s v="CA-2012-127754"/>
    <x v="1"/>
    <x v="353"/>
    <d v="2012-07-31T00:00:00"/>
    <s v="Standard Class"/>
    <s v="CK-12760"/>
    <s v="Cyma Kinney"/>
    <x v="1"/>
    <x v="0"/>
    <s v="Glendale"/>
    <x v="16"/>
    <n v="85301"/>
    <x v="1"/>
    <s v="FUR-CH-10003199"/>
    <x v="0"/>
    <x v="1"/>
    <x v="631"/>
    <n v="266.35200000000003"/>
    <n v="3"/>
    <n v="0.2"/>
    <n v="13.317599999999985"/>
  </r>
  <r>
    <n v="8815"/>
    <s v="CA-2012-144274"/>
    <x v="1"/>
    <x v="521"/>
    <d v="2012-11-25T00:00:00"/>
    <s v="Second Class"/>
    <s v="PW-19240"/>
    <s v="Pierre Wener"/>
    <x v="0"/>
    <x v="0"/>
    <s v="Wilmington"/>
    <x v="13"/>
    <n v="19805"/>
    <x v="3"/>
    <s v="TEC-PH-10003012"/>
    <x v="2"/>
    <x v="7"/>
    <x v="344"/>
    <n v="307.98"/>
    <n v="2"/>
    <n v="0"/>
    <n v="89.314199999999971"/>
  </r>
  <r>
    <n v="8816"/>
    <s v="CA-2012-144274"/>
    <x v="1"/>
    <x v="521"/>
    <d v="2012-11-25T00:00:00"/>
    <s v="Second Class"/>
    <s v="PW-19240"/>
    <s v="Pierre Wener"/>
    <x v="0"/>
    <x v="0"/>
    <s v="Wilmington"/>
    <x v="13"/>
    <n v="19805"/>
    <x v="3"/>
    <s v="OFF-PA-10001583"/>
    <x v="1"/>
    <x v="10"/>
    <x v="1822"/>
    <n v="44.099999999999994"/>
    <n v="6"/>
    <n v="0"/>
    <n v="20.726999999999997"/>
  </r>
  <r>
    <n v="8817"/>
    <s v="CA-2012-144274"/>
    <x v="1"/>
    <x v="521"/>
    <d v="2012-11-25T00:00:00"/>
    <s v="Second Class"/>
    <s v="PW-19240"/>
    <s v="Pierre Wener"/>
    <x v="0"/>
    <x v="0"/>
    <s v="Wilmington"/>
    <x v="13"/>
    <n v="19805"/>
    <x v="3"/>
    <s v="OFF-AR-10001940"/>
    <x v="1"/>
    <x v="6"/>
    <x v="168"/>
    <n v="13.12"/>
    <n v="4"/>
    <n v="0"/>
    <n v="5.6416000000000004"/>
  </r>
  <r>
    <n v="8818"/>
    <s v="CA-2012-144274"/>
    <x v="1"/>
    <x v="521"/>
    <d v="2012-11-25T00:00:00"/>
    <s v="Second Class"/>
    <s v="PW-19240"/>
    <s v="Pierre Wener"/>
    <x v="0"/>
    <x v="0"/>
    <s v="Wilmington"/>
    <x v="13"/>
    <n v="19805"/>
    <x v="3"/>
    <s v="OFF-EN-10003286"/>
    <x v="1"/>
    <x v="12"/>
    <x v="33"/>
    <n v="16.559999999999999"/>
    <n v="2"/>
    <n v="0"/>
    <n v="7.783199999999999"/>
  </r>
  <r>
    <n v="8819"/>
    <s v="CA-2012-144274"/>
    <x v="1"/>
    <x v="521"/>
    <d v="2012-11-25T00:00:00"/>
    <s v="Second Class"/>
    <s v="PW-19240"/>
    <s v="Pierre Wener"/>
    <x v="0"/>
    <x v="0"/>
    <s v="Wilmington"/>
    <x v="13"/>
    <n v="19805"/>
    <x v="3"/>
    <s v="OFF-PA-10003441"/>
    <x v="1"/>
    <x v="10"/>
    <x v="485"/>
    <n v="38.880000000000003"/>
    <n v="6"/>
    <n v="0"/>
    <n v="18.662400000000002"/>
  </r>
  <r>
    <n v="8820"/>
    <s v="CA-2012-142930"/>
    <x v="1"/>
    <x v="109"/>
    <d v="2012-12-02T00:00:00"/>
    <s v="Standard Class"/>
    <s v="EB-14170"/>
    <s v="Evan Bailliet"/>
    <x v="0"/>
    <x v="0"/>
    <s v="Austin"/>
    <x v="5"/>
    <n v="78745"/>
    <x v="2"/>
    <s v="OFF-PA-10003395"/>
    <x v="1"/>
    <x v="10"/>
    <x v="650"/>
    <n v="335.52"/>
    <n v="4"/>
    <n v="0.2"/>
    <n v="117.43199999999999"/>
  </r>
  <r>
    <n v="8821"/>
    <s v="CA-2014-100622"/>
    <x v="3"/>
    <x v="132"/>
    <d v="2014-11-08T00:00:00"/>
    <s v="Standard Class"/>
    <s v="DK-13090"/>
    <s v="Dave Kipp"/>
    <x v="0"/>
    <x v="0"/>
    <s v="Orlando"/>
    <x v="2"/>
    <n v="32839"/>
    <x v="0"/>
    <s v="TEC-CO-10003236"/>
    <x v="2"/>
    <x v="16"/>
    <x v="451"/>
    <n v="959.98400000000004"/>
    <n v="2"/>
    <n v="0.2"/>
    <n v="311.99479999999994"/>
  </r>
  <r>
    <n v="8822"/>
    <s v="CA-2014-100622"/>
    <x v="3"/>
    <x v="132"/>
    <d v="2014-11-08T00:00:00"/>
    <s v="Standard Class"/>
    <s v="DK-13090"/>
    <s v="Dave Kipp"/>
    <x v="0"/>
    <x v="0"/>
    <s v="Orlando"/>
    <x v="2"/>
    <n v="32839"/>
    <x v="0"/>
    <s v="OFF-BI-10002982"/>
    <x v="1"/>
    <x v="8"/>
    <x v="1258"/>
    <n v="4.0860000000000003"/>
    <n v="2"/>
    <n v="0.7"/>
    <n v="-2.9963999999999995"/>
  </r>
  <r>
    <n v="8823"/>
    <s v="CA-2014-100622"/>
    <x v="3"/>
    <x v="132"/>
    <d v="2014-11-08T00:00:00"/>
    <s v="Standard Class"/>
    <s v="DK-13090"/>
    <s v="Dave Kipp"/>
    <x v="0"/>
    <x v="0"/>
    <s v="Orlando"/>
    <x v="2"/>
    <n v="32839"/>
    <x v="0"/>
    <s v="OFF-AR-10004010"/>
    <x v="1"/>
    <x v="6"/>
    <x v="1734"/>
    <n v="55.984000000000009"/>
    <n v="2"/>
    <n v="0.2"/>
    <n v="4.1987999999999985"/>
  </r>
  <r>
    <n v="8824"/>
    <s v="CA-2014-100622"/>
    <x v="3"/>
    <x v="132"/>
    <d v="2014-11-08T00:00:00"/>
    <s v="Standard Class"/>
    <s v="DK-13090"/>
    <s v="Dave Kipp"/>
    <x v="0"/>
    <x v="0"/>
    <s v="Orlando"/>
    <x v="2"/>
    <n v="32839"/>
    <x v="0"/>
    <s v="OFF-PA-10002947"/>
    <x v="1"/>
    <x v="10"/>
    <x v="703"/>
    <n v="10.688000000000001"/>
    <n v="2"/>
    <n v="0.2"/>
    <n v="3.7407999999999997"/>
  </r>
  <r>
    <n v="8825"/>
    <s v="CA-2014-117156"/>
    <x v="3"/>
    <x v="708"/>
    <d v="2014-03-24T00:00:00"/>
    <s v="Second Class"/>
    <s v="TB-21055"/>
    <s v="Ted Butterfield"/>
    <x v="0"/>
    <x v="0"/>
    <s v="Reading"/>
    <x v="9"/>
    <n v="19601"/>
    <x v="3"/>
    <s v="OFF-EN-10003845"/>
    <x v="1"/>
    <x v="12"/>
    <x v="431"/>
    <n v="8.8559999999999999"/>
    <n v="3"/>
    <n v="0.2"/>
    <n v="2.8781999999999992"/>
  </r>
  <r>
    <n v="8826"/>
    <s v="CA-2012-115399"/>
    <x v="1"/>
    <x v="546"/>
    <d v="2012-12-22T00:00:00"/>
    <s v="First Class"/>
    <s v="AG-10900"/>
    <s v="Arthur Gainer"/>
    <x v="0"/>
    <x v="0"/>
    <s v="Philadelphia"/>
    <x v="9"/>
    <n v="19134"/>
    <x v="3"/>
    <s v="OFF-LA-10003190"/>
    <x v="1"/>
    <x v="2"/>
    <x v="1163"/>
    <n v="6.911999999999999"/>
    <n v="3"/>
    <n v="0.2"/>
    <n v="2.5056000000000003"/>
  </r>
  <r>
    <n v="8827"/>
    <s v="US-2011-157847"/>
    <x v="2"/>
    <x v="1063"/>
    <d v="2011-04-06T00:00:00"/>
    <s v="Second Class"/>
    <s v="SC-20020"/>
    <s v="Sam Craven"/>
    <x v="0"/>
    <x v="0"/>
    <s v="Houston"/>
    <x v="5"/>
    <n v="77095"/>
    <x v="2"/>
    <s v="OFF-PA-10002986"/>
    <x v="1"/>
    <x v="10"/>
    <x v="477"/>
    <n v="26.720000000000002"/>
    <n v="5"/>
    <n v="0.2"/>
    <n v="9.3520000000000003"/>
  </r>
  <r>
    <n v="8828"/>
    <s v="US-2011-157847"/>
    <x v="2"/>
    <x v="1063"/>
    <d v="2011-04-06T00:00:00"/>
    <s v="Second Class"/>
    <s v="SC-20020"/>
    <s v="Sam Craven"/>
    <x v="0"/>
    <x v="0"/>
    <s v="Houston"/>
    <x v="5"/>
    <n v="77095"/>
    <x v="2"/>
    <s v="OFF-PA-10001593"/>
    <x v="1"/>
    <x v="10"/>
    <x v="1755"/>
    <n v="33.488000000000007"/>
    <n v="7"/>
    <n v="0.2"/>
    <n v="10.464999999999998"/>
  </r>
  <r>
    <n v="8829"/>
    <s v="CA-2012-115168"/>
    <x v="1"/>
    <x v="1117"/>
    <d v="2012-06-09T00:00:00"/>
    <s v="Standard Class"/>
    <s v="BB-11545"/>
    <s v="Brenda Bowman"/>
    <x v="1"/>
    <x v="0"/>
    <s v="Saint Charles"/>
    <x v="25"/>
    <n v="63301"/>
    <x v="2"/>
    <s v="OFF-PA-10000528"/>
    <x v="1"/>
    <x v="10"/>
    <x v="1136"/>
    <n v="10.56"/>
    <n v="2"/>
    <n v="0"/>
    <n v="4.7519999999999998"/>
  </r>
  <r>
    <n v="8830"/>
    <s v="CA-2011-109680"/>
    <x v="2"/>
    <x v="191"/>
    <d v="2011-10-09T00:00:00"/>
    <s v="First Class"/>
    <s v="VP-21760"/>
    <s v="Victoria Pisteka"/>
    <x v="1"/>
    <x v="0"/>
    <s v="Indianapolis"/>
    <x v="14"/>
    <n v="46203"/>
    <x v="2"/>
    <s v="OFF-ST-10001932"/>
    <x v="1"/>
    <x v="4"/>
    <x v="1641"/>
    <n v="386.34"/>
    <n v="2"/>
    <n v="0"/>
    <n v="54.087600000000009"/>
  </r>
  <r>
    <n v="8831"/>
    <s v="CA-2013-167983"/>
    <x v="0"/>
    <x v="1036"/>
    <d v="2013-08-25T00:00:00"/>
    <s v="Second Class"/>
    <s v="RP-19270"/>
    <s v="Rachel Payne"/>
    <x v="1"/>
    <x v="0"/>
    <s v="Seattle"/>
    <x v="4"/>
    <n v="98115"/>
    <x v="1"/>
    <s v="OFF-BI-10003727"/>
    <x v="1"/>
    <x v="8"/>
    <x v="797"/>
    <n v="33.44"/>
    <n v="10"/>
    <n v="0.2"/>
    <n v="11.703999999999997"/>
  </r>
  <r>
    <n v="8832"/>
    <s v="CA-2012-145324"/>
    <x v="1"/>
    <x v="219"/>
    <d v="2012-11-19T00:00:00"/>
    <s v="Standard Class"/>
    <s v="DH-13675"/>
    <s v="Duane Huffman"/>
    <x v="2"/>
    <x v="0"/>
    <s v="Harrisonburg"/>
    <x v="17"/>
    <n v="22801"/>
    <x v="0"/>
    <s v="FUR-FU-10002759"/>
    <x v="0"/>
    <x v="5"/>
    <x v="555"/>
    <n v="39.96"/>
    <n v="2"/>
    <n v="0"/>
    <n v="14.3856"/>
  </r>
  <r>
    <n v="8833"/>
    <s v="CA-2012-153423"/>
    <x v="1"/>
    <x v="137"/>
    <d v="2012-06-27T00:00:00"/>
    <s v="Standard Class"/>
    <s v="SW-20455"/>
    <s v="Shaun Weien"/>
    <x v="0"/>
    <x v="0"/>
    <s v="Rochester"/>
    <x v="15"/>
    <n v="14609"/>
    <x v="3"/>
    <s v="OFF-BI-10000545"/>
    <x v="1"/>
    <x v="8"/>
    <x v="685"/>
    <n v="1217.568"/>
    <n v="2"/>
    <n v="0.2"/>
    <n v="456.58800000000002"/>
  </r>
  <r>
    <n v="8834"/>
    <s v="US-2014-132675"/>
    <x v="3"/>
    <x v="241"/>
    <d v="2014-09-29T00:00:00"/>
    <s v="Standard Class"/>
    <s v="KF-16285"/>
    <s v="Karen Ferguson"/>
    <x v="2"/>
    <x v="0"/>
    <s v="Sandy Springs"/>
    <x v="32"/>
    <n v="30328"/>
    <x v="0"/>
    <s v="OFF-ST-10004950"/>
    <x v="1"/>
    <x v="4"/>
    <x v="1510"/>
    <n v="15.51"/>
    <n v="1"/>
    <n v="0"/>
    <n v="3.8774999999999995"/>
  </r>
  <r>
    <n v="8835"/>
    <s v="US-2014-132675"/>
    <x v="3"/>
    <x v="241"/>
    <d v="2014-09-29T00:00:00"/>
    <s v="Standard Class"/>
    <s v="KF-16285"/>
    <s v="Karen Ferguson"/>
    <x v="2"/>
    <x v="0"/>
    <s v="Sandy Springs"/>
    <x v="32"/>
    <n v="30328"/>
    <x v="0"/>
    <s v="TEC-PH-10003171"/>
    <x v="2"/>
    <x v="7"/>
    <x v="1495"/>
    <n v="89.9"/>
    <n v="2"/>
    <n v="0"/>
    <n v="25.171999999999997"/>
  </r>
  <r>
    <n v="8836"/>
    <s v="US-2014-132675"/>
    <x v="3"/>
    <x v="241"/>
    <d v="2014-09-29T00:00:00"/>
    <s v="Standard Class"/>
    <s v="KF-16285"/>
    <s v="Karen Ferguson"/>
    <x v="2"/>
    <x v="0"/>
    <s v="Sandy Springs"/>
    <x v="32"/>
    <n v="30328"/>
    <x v="0"/>
    <s v="OFF-AR-10000614"/>
    <x v="1"/>
    <x v="6"/>
    <x v="1722"/>
    <n v="14.28"/>
    <n v="4"/>
    <n v="0"/>
    <n v="3.7127999999999997"/>
  </r>
  <r>
    <n v="8837"/>
    <s v="US-2014-132675"/>
    <x v="3"/>
    <x v="241"/>
    <d v="2014-09-29T00:00:00"/>
    <s v="Standard Class"/>
    <s v="KF-16285"/>
    <s v="Karen Ferguson"/>
    <x v="2"/>
    <x v="0"/>
    <s v="Sandy Springs"/>
    <x v="32"/>
    <n v="30328"/>
    <x v="0"/>
    <s v="OFF-AR-10000034"/>
    <x v="1"/>
    <x v="6"/>
    <x v="744"/>
    <n v="12.72"/>
    <n v="3"/>
    <n v="0"/>
    <n v="4.9607999999999999"/>
  </r>
  <r>
    <n v="8838"/>
    <s v="US-2014-132675"/>
    <x v="3"/>
    <x v="241"/>
    <d v="2014-09-29T00:00:00"/>
    <s v="Standard Class"/>
    <s v="KF-16285"/>
    <s v="Karen Ferguson"/>
    <x v="2"/>
    <x v="0"/>
    <s v="Sandy Springs"/>
    <x v="32"/>
    <n v="30328"/>
    <x v="0"/>
    <s v="OFF-LA-10003766"/>
    <x v="1"/>
    <x v="2"/>
    <x v="360"/>
    <n v="15.75"/>
    <n v="5"/>
    <n v="0"/>
    <n v="7.5600000000000005"/>
  </r>
  <r>
    <n v="8839"/>
    <s v="CA-2011-153808"/>
    <x v="2"/>
    <x v="322"/>
    <d v="2011-04-10T00:00:00"/>
    <s v="Second Class"/>
    <s v="FH-14275"/>
    <s v="Frank Hawley"/>
    <x v="1"/>
    <x v="0"/>
    <s v="Los Angeles"/>
    <x v="1"/>
    <n v="90004"/>
    <x v="1"/>
    <s v="OFF-AR-10001725"/>
    <x v="1"/>
    <x v="6"/>
    <x v="1540"/>
    <n v="70.949999999999989"/>
    <n v="3"/>
    <n v="0"/>
    <n v="18.447000000000003"/>
  </r>
  <r>
    <n v="8840"/>
    <s v="CA-2011-153808"/>
    <x v="2"/>
    <x v="322"/>
    <d v="2011-04-10T00:00:00"/>
    <s v="Second Class"/>
    <s v="FH-14275"/>
    <s v="Frank Hawley"/>
    <x v="1"/>
    <x v="0"/>
    <s v="Los Angeles"/>
    <x v="1"/>
    <n v="90004"/>
    <x v="1"/>
    <s v="OFF-BI-10002794"/>
    <x v="1"/>
    <x v="8"/>
    <x v="102"/>
    <n v="65.567999999999998"/>
    <n v="2"/>
    <n v="0.2"/>
    <n v="23.768399999999996"/>
  </r>
  <r>
    <n v="8841"/>
    <s v="CA-2011-153808"/>
    <x v="2"/>
    <x v="322"/>
    <d v="2011-04-10T00:00:00"/>
    <s v="Second Class"/>
    <s v="FH-14275"/>
    <s v="Frank Hawley"/>
    <x v="1"/>
    <x v="0"/>
    <s v="Los Angeles"/>
    <x v="1"/>
    <n v="90004"/>
    <x v="1"/>
    <s v="TEC-AC-10004171"/>
    <x v="2"/>
    <x v="11"/>
    <x v="1312"/>
    <n v="299.96999999999997"/>
    <n v="3"/>
    <n v="0"/>
    <n v="131.98680000000002"/>
  </r>
  <r>
    <n v="8842"/>
    <s v="US-2013-112396"/>
    <x v="0"/>
    <x v="1206"/>
    <d v="2013-02-13T00:00:00"/>
    <s v="Standard Class"/>
    <s v="JR-16210"/>
    <s v="Justin Ritter"/>
    <x v="1"/>
    <x v="0"/>
    <s v="San Francisco"/>
    <x v="1"/>
    <n v="94110"/>
    <x v="1"/>
    <s v="TEC-AC-10003628"/>
    <x v="2"/>
    <x v="11"/>
    <x v="244"/>
    <n v="89.97"/>
    <n v="3"/>
    <n v="0"/>
    <n v="39.586800000000011"/>
  </r>
  <r>
    <n v="8843"/>
    <s v="US-2013-112396"/>
    <x v="0"/>
    <x v="1206"/>
    <d v="2013-02-13T00:00:00"/>
    <s v="Standard Class"/>
    <s v="JR-16210"/>
    <s v="Justin Ritter"/>
    <x v="1"/>
    <x v="0"/>
    <s v="San Francisco"/>
    <x v="1"/>
    <n v="94110"/>
    <x v="1"/>
    <s v="TEC-AC-10004761"/>
    <x v="2"/>
    <x v="11"/>
    <x v="778"/>
    <n v="31.86"/>
    <n v="2"/>
    <n v="0"/>
    <n v="11.151"/>
  </r>
  <r>
    <n v="8844"/>
    <s v="CA-2011-141173"/>
    <x v="2"/>
    <x v="728"/>
    <d v="2011-11-20T00:00:00"/>
    <s v="Second Class"/>
    <s v="JC-16105"/>
    <s v="Julie Creighton"/>
    <x v="1"/>
    <x v="0"/>
    <s v="Minneapolis"/>
    <x v="11"/>
    <n v="55407"/>
    <x v="2"/>
    <s v="OFF-ST-10000885"/>
    <x v="1"/>
    <x v="4"/>
    <x v="1657"/>
    <n v="67.150000000000006"/>
    <n v="5"/>
    <n v="0"/>
    <n v="16.787500000000001"/>
  </r>
  <r>
    <n v="8845"/>
    <s v="CA-2014-156664"/>
    <x v="3"/>
    <x v="404"/>
    <d v="2014-12-24T00:00:00"/>
    <s v="Standard Class"/>
    <s v="BP-11290"/>
    <s v="Beth Paige"/>
    <x v="0"/>
    <x v="0"/>
    <s v="Columbus"/>
    <x v="24"/>
    <n v="43229"/>
    <x v="3"/>
    <s v="OFF-BI-10004209"/>
    <x v="1"/>
    <x v="8"/>
    <x v="1206"/>
    <n v="7.2359999999999998"/>
    <n v="3"/>
    <n v="0.7"/>
    <n v="-6.0299999999999976"/>
  </r>
  <r>
    <n v="8846"/>
    <s v="CA-2014-156664"/>
    <x v="3"/>
    <x v="404"/>
    <d v="2014-12-24T00:00:00"/>
    <s v="Standard Class"/>
    <s v="BP-11290"/>
    <s v="Beth Paige"/>
    <x v="0"/>
    <x v="0"/>
    <s v="Columbus"/>
    <x v="24"/>
    <n v="43229"/>
    <x v="3"/>
    <s v="OFF-FA-10002988"/>
    <x v="1"/>
    <x v="13"/>
    <x v="131"/>
    <n v="4.8239999999999998"/>
    <n v="3"/>
    <n v="0.2"/>
    <n v="1.7486999999999999"/>
  </r>
  <r>
    <n v="8847"/>
    <s v="CA-2014-156664"/>
    <x v="3"/>
    <x v="404"/>
    <d v="2014-12-24T00:00:00"/>
    <s v="Standard Class"/>
    <s v="BP-11290"/>
    <s v="Beth Paige"/>
    <x v="0"/>
    <x v="0"/>
    <s v="Columbus"/>
    <x v="24"/>
    <n v="43229"/>
    <x v="3"/>
    <s v="OFF-PA-10002222"/>
    <x v="1"/>
    <x v="10"/>
    <x v="389"/>
    <n v="91.360000000000014"/>
    <n v="5"/>
    <n v="0.2"/>
    <n v="29.691999999999993"/>
  </r>
  <r>
    <n v="8848"/>
    <s v="CA-2014-156664"/>
    <x v="3"/>
    <x v="404"/>
    <d v="2014-12-24T00:00:00"/>
    <s v="Standard Class"/>
    <s v="BP-11290"/>
    <s v="Beth Paige"/>
    <x v="0"/>
    <x v="0"/>
    <s v="Columbus"/>
    <x v="24"/>
    <n v="43229"/>
    <x v="3"/>
    <s v="OFF-AP-10004487"/>
    <x v="1"/>
    <x v="9"/>
    <x v="715"/>
    <n v="130.11199999999999"/>
    <n v="2"/>
    <n v="0.2"/>
    <n v="13.011199999999995"/>
  </r>
  <r>
    <n v="8849"/>
    <s v="CA-2012-140718"/>
    <x v="1"/>
    <x v="740"/>
    <d v="2012-07-04T00:00:00"/>
    <s v="First Class"/>
    <s v="FA-14230"/>
    <s v="Frank Atkinson"/>
    <x v="1"/>
    <x v="0"/>
    <s v="Raleigh"/>
    <x v="3"/>
    <n v="27604"/>
    <x v="0"/>
    <s v="TEC-PH-10003505"/>
    <x v="2"/>
    <x v="7"/>
    <x v="901"/>
    <n v="74.239999999999995"/>
    <n v="1"/>
    <n v="0.2"/>
    <n v="8.3519999999999932"/>
  </r>
  <r>
    <n v="8850"/>
    <s v="CA-2012-140718"/>
    <x v="1"/>
    <x v="740"/>
    <d v="2012-07-04T00:00:00"/>
    <s v="First Class"/>
    <s v="FA-14230"/>
    <s v="Frank Atkinson"/>
    <x v="1"/>
    <x v="0"/>
    <s v="Raleigh"/>
    <x v="3"/>
    <n v="27604"/>
    <x v="0"/>
    <s v="FUR-FU-10000076"/>
    <x v="0"/>
    <x v="5"/>
    <x v="875"/>
    <n v="159.84000000000003"/>
    <n v="10"/>
    <n v="0.2"/>
    <n v="45.954000000000008"/>
  </r>
  <r>
    <n v="8851"/>
    <s v="CA-2012-140718"/>
    <x v="1"/>
    <x v="740"/>
    <d v="2012-07-04T00:00:00"/>
    <s v="First Class"/>
    <s v="FA-14230"/>
    <s v="Frank Atkinson"/>
    <x v="1"/>
    <x v="0"/>
    <s v="Raleigh"/>
    <x v="3"/>
    <n v="27604"/>
    <x v="0"/>
    <s v="OFF-BI-10004728"/>
    <x v="1"/>
    <x v="8"/>
    <x v="539"/>
    <n v="2.8920000000000008"/>
    <n v="2"/>
    <n v="0.7"/>
    <n v="-2.3136000000000001"/>
  </r>
  <r>
    <n v="8852"/>
    <s v="CA-2012-140718"/>
    <x v="1"/>
    <x v="740"/>
    <d v="2012-07-04T00:00:00"/>
    <s v="First Class"/>
    <s v="FA-14230"/>
    <s v="Frank Atkinson"/>
    <x v="1"/>
    <x v="0"/>
    <s v="Raleigh"/>
    <x v="3"/>
    <n v="27604"/>
    <x v="0"/>
    <s v="OFF-PA-10002250"/>
    <x v="1"/>
    <x v="10"/>
    <x v="699"/>
    <n v="9.3920000000000012"/>
    <n v="2"/>
    <n v="0.2"/>
    <n v="3.2871999999999999"/>
  </r>
  <r>
    <n v="8853"/>
    <s v="CA-2011-119977"/>
    <x v="2"/>
    <x v="1169"/>
    <d v="2011-10-13T00:00:00"/>
    <s v="Second Class"/>
    <s v="DN-13690"/>
    <s v="Duane Noonan"/>
    <x v="0"/>
    <x v="0"/>
    <s v="New York City"/>
    <x v="15"/>
    <n v="10011"/>
    <x v="3"/>
    <s v="OFF-PA-10003823"/>
    <x v="1"/>
    <x v="10"/>
    <x v="1001"/>
    <n v="123.92"/>
    <n v="4"/>
    <n v="0"/>
    <n v="55.763999999999996"/>
  </r>
  <r>
    <n v="8854"/>
    <s v="US-2012-115343"/>
    <x v="1"/>
    <x v="357"/>
    <d v="2012-09-25T00:00:00"/>
    <s v="First Class"/>
    <s v="FO-14305"/>
    <s v="Frank Olsen"/>
    <x v="0"/>
    <x v="0"/>
    <s v="Philadelphia"/>
    <x v="9"/>
    <n v="19143"/>
    <x v="3"/>
    <s v="OFF-SU-10000898"/>
    <x v="1"/>
    <x v="14"/>
    <x v="1181"/>
    <n v="55.600000000000009"/>
    <n v="5"/>
    <n v="0.2"/>
    <n v="6.2549999999999919"/>
  </r>
  <r>
    <n v="8855"/>
    <s v="US-2012-115343"/>
    <x v="1"/>
    <x v="357"/>
    <d v="2012-09-25T00:00:00"/>
    <s v="First Class"/>
    <s v="FO-14305"/>
    <s v="Frank Olsen"/>
    <x v="0"/>
    <x v="0"/>
    <s v="Philadelphia"/>
    <x v="9"/>
    <n v="19143"/>
    <x v="3"/>
    <s v="TEC-AC-10003832"/>
    <x v="2"/>
    <x v="11"/>
    <x v="216"/>
    <n v="617.97600000000011"/>
    <n v="3"/>
    <n v="0.2"/>
    <n v="-7.724700000000098"/>
  </r>
  <r>
    <n v="8856"/>
    <s v="CA-2014-163671"/>
    <x v="3"/>
    <x v="165"/>
    <d v="2014-12-31T00:00:00"/>
    <s v="Standard Class"/>
    <s v="DP-13105"/>
    <s v="Dave Poirier"/>
    <x v="1"/>
    <x v="0"/>
    <s v="Meridian"/>
    <x v="45"/>
    <n v="83642"/>
    <x v="1"/>
    <s v="OFF-BI-10001679"/>
    <x v="1"/>
    <x v="8"/>
    <x v="212"/>
    <n v="21.312000000000005"/>
    <n v="3"/>
    <n v="0.2"/>
    <n v="7.9919999999999991"/>
  </r>
  <r>
    <n v="8857"/>
    <s v="CA-2014-135909"/>
    <x v="3"/>
    <x v="119"/>
    <d v="2014-10-21T00:00:00"/>
    <s v="Standard Class"/>
    <s v="JW-15220"/>
    <s v="Jane Waco"/>
    <x v="1"/>
    <x v="0"/>
    <s v="Sacramento"/>
    <x v="1"/>
    <n v="95823"/>
    <x v="1"/>
    <s v="TEC-AC-10002335"/>
    <x v="2"/>
    <x v="11"/>
    <x v="339"/>
    <n v="209.94"/>
    <n v="6"/>
    <n v="0"/>
    <n v="39.888599999999997"/>
  </r>
  <r>
    <n v="8858"/>
    <s v="CA-2014-135909"/>
    <x v="3"/>
    <x v="119"/>
    <d v="2014-10-21T00:00:00"/>
    <s v="Standard Class"/>
    <s v="JW-15220"/>
    <s v="Jane Waco"/>
    <x v="1"/>
    <x v="0"/>
    <s v="Sacramento"/>
    <x v="1"/>
    <n v="95823"/>
    <x v="1"/>
    <s v="TEC-PH-10003187"/>
    <x v="2"/>
    <x v="7"/>
    <x v="1410"/>
    <n v="31.983999999999998"/>
    <n v="2"/>
    <n v="0.2"/>
    <n v="-7.9959999999999996"/>
  </r>
  <r>
    <n v="8859"/>
    <s v="CA-2014-135909"/>
    <x v="3"/>
    <x v="119"/>
    <d v="2014-10-21T00:00:00"/>
    <s v="Standard Class"/>
    <s v="JW-15220"/>
    <s v="Jane Waco"/>
    <x v="1"/>
    <x v="0"/>
    <s v="Sacramento"/>
    <x v="1"/>
    <n v="95823"/>
    <x v="1"/>
    <s v="OFF-BI-10003527"/>
    <x v="1"/>
    <x v="8"/>
    <x v="446"/>
    <n v="5083.96"/>
    <n v="5"/>
    <n v="0.2"/>
    <n v="1906.4849999999999"/>
  </r>
  <r>
    <n v="8860"/>
    <s v="US-2014-114356"/>
    <x v="3"/>
    <x v="648"/>
    <d v="2014-08-27T00:00:00"/>
    <s v="Standard Class"/>
    <s v="TT-21460"/>
    <s v="Tonja Turnell"/>
    <x v="2"/>
    <x v="0"/>
    <s v="Charlotte"/>
    <x v="3"/>
    <n v="28205"/>
    <x v="0"/>
    <s v="TEC-PH-10003171"/>
    <x v="2"/>
    <x v="7"/>
    <x v="1495"/>
    <n v="35.96"/>
    <n v="1"/>
    <n v="0.2"/>
    <n v="3.5959999999999983"/>
  </r>
  <r>
    <n v="8861"/>
    <s v="CA-2012-125934"/>
    <x v="1"/>
    <x v="861"/>
    <d v="2012-09-18T00:00:00"/>
    <s v="Standard Class"/>
    <s v="SN-20560"/>
    <s v="Skye Norling"/>
    <x v="2"/>
    <x v="0"/>
    <s v="Paterson"/>
    <x v="30"/>
    <n v="7501"/>
    <x v="3"/>
    <s v="OFF-LA-10000414"/>
    <x v="1"/>
    <x v="2"/>
    <x v="1634"/>
    <n v="31.049999999999997"/>
    <n v="3"/>
    <n v="0"/>
    <n v="14.904"/>
  </r>
  <r>
    <n v="8862"/>
    <s v="CA-2012-125934"/>
    <x v="1"/>
    <x v="861"/>
    <d v="2012-09-18T00:00:00"/>
    <s v="Standard Class"/>
    <s v="SN-20560"/>
    <s v="Skye Norling"/>
    <x v="2"/>
    <x v="0"/>
    <s v="Paterson"/>
    <x v="30"/>
    <n v="7501"/>
    <x v="3"/>
    <s v="FUR-FU-10002107"/>
    <x v="0"/>
    <x v="5"/>
    <x v="1324"/>
    <n v="8.92"/>
    <n v="4"/>
    <n v="0"/>
    <n v="3.9248000000000003"/>
  </r>
  <r>
    <n v="8863"/>
    <s v="CA-2012-125934"/>
    <x v="1"/>
    <x v="861"/>
    <d v="2012-09-18T00:00:00"/>
    <s v="Standard Class"/>
    <s v="SN-20560"/>
    <s v="Skye Norling"/>
    <x v="2"/>
    <x v="0"/>
    <s v="Paterson"/>
    <x v="30"/>
    <n v="7501"/>
    <x v="3"/>
    <s v="OFF-BI-10004593"/>
    <x v="1"/>
    <x v="8"/>
    <x v="267"/>
    <n v="209.6"/>
    <n v="4"/>
    <n v="0"/>
    <n v="96.415999999999997"/>
  </r>
  <r>
    <n v="8864"/>
    <s v="CA-2012-125934"/>
    <x v="1"/>
    <x v="861"/>
    <d v="2012-09-18T00:00:00"/>
    <s v="Standard Class"/>
    <s v="SN-20560"/>
    <s v="Skye Norling"/>
    <x v="2"/>
    <x v="0"/>
    <s v="Paterson"/>
    <x v="30"/>
    <n v="7501"/>
    <x v="3"/>
    <s v="OFF-AP-10003860"/>
    <x v="1"/>
    <x v="9"/>
    <x v="1089"/>
    <n v="111.04"/>
    <n v="4"/>
    <n v="0"/>
    <n v="29.980800000000002"/>
  </r>
  <r>
    <n v="8865"/>
    <s v="CA-2012-125934"/>
    <x v="1"/>
    <x v="861"/>
    <d v="2012-09-18T00:00:00"/>
    <s v="Standard Class"/>
    <s v="SN-20560"/>
    <s v="Skye Norling"/>
    <x v="2"/>
    <x v="0"/>
    <s v="Paterson"/>
    <x v="30"/>
    <n v="7501"/>
    <x v="3"/>
    <s v="OFF-PA-10000556"/>
    <x v="1"/>
    <x v="10"/>
    <x v="1630"/>
    <n v="38.880000000000003"/>
    <n v="6"/>
    <n v="0"/>
    <n v="18.662400000000002"/>
  </r>
  <r>
    <n v="8866"/>
    <s v="CA-2012-158148"/>
    <x v="1"/>
    <x v="139"/>
    <d v="2012-12-26T00:00:00"/>
    <s v="Standard Class"/>
    <s v="JM-15865"/>
    <s v="John Murray"/>
    <x v="0"/>
    <x v="0"/>
    <s v="Arlington"/>
    <x v="17"/>
    <n v="22204"/>
    <x v="0"/>
    <s v="OFF-AP-10003281"/>
    <x v="1"/>
    <x v="9"/>
    <x v="1180"/>
    <n v="36.269999999999996"/>
    <n v="3"/>
    <n v="0"/>
    <n v="10.880999999999997"/>
  </r>
  <r>
    <n v="8867"/>
    <s v="CA-2011-120411"/>
    <x v="2"/>
    <x v="59"/>
    <d v="2011-09-23T00:00:00"/>
    <s v="First Class"/>
    <s v="SB-20185"/>
    <s v="Sarah Brown"/>
    <x v="0"/>
    <x v="0"/>
    <s v="Chicago"/>
    <x v="10"/>
    <n v="60653"/>
    <x v="2"/>
    <s v="FUR-BO-10004218"/>
    <x v="0"/>
    <x v="0"/>
    <x v="1584"/>
    <n v="493.42999999999995"/>
    <n v="5"/>
    <n v="0.3"/>
    <n v="-70.489999999999981"/>
  </r>
  <r>
    <n v="8868"/>
    <s v="CA-2011-120411"/>
    <x v="2"/>
    <x v="59"/>
    <d v="2011-09-23T00:00:00"/>
    <s v="First Class"/>
    <s v="SB-20185"/>
    <s v="Sarah Brown"/>
    <x v="0"/>
    <x v="0"/>
    <s v="Chicago"/>
    <x v="10"/>
    <n v="60653"/>
    <x v="2"/>
    <s v="TEC-PH-10002185"/>
    <x v="2"/>
    <x v="7"/>
    <x v="1072"/>
    <n v="11.120000000000001"/>
    <n v="2"/>
    <n v="0.2"/>
    <n v="3.4749999999999996"/>
  </r>
  <r>
    <n v="8869"/>
    <s v="CA-2013-158260"/>
    <x v="0"/>
    <x v="254"/>
    <d v="2013-11-09T00:00:00"/>
    <s v="Standard Class"/>
    <s v="CC-12475"/>
    <s v="Cindy Chapman"/>
    <x v="0"/>
    <x v="0"/>
    <s v="San Diego"/>
    <x v="1"/>
    <n v="92037"/>
    <x v="1"/>
    <s v="TEC-MA-10003176"/>
    <x v="2"/>
    <x v="15"/>
    <x v="1752"/>
    <n v="686.40000000000009"/>
    <n v="2"/>
    <n v="0.2"/>
    <n v="77.219999999999914"/>
  </r>
  <r>
    <n v="8870"/>
    <s v="CA-2014-101805"/>
    <x v="3"/>
    <x v="96"/>
    <d v="2014-12-07T00:00:00"/>
    <s v="Standard Class"/>
    <s v="SH-19975"/>
    <s v="Sally Hughsby"/>
    <x v="1"/>
    <x v="0"/>
    <s v="Seattle"/>
    <x v="4"/>
    <n v="98105"/>
    <x v="1"/>
    <s v="OFF-BI-10002003"/>
    <x v="1"/>
    <x v="8"/>
    <x v="1384"/>
    <n v="15.920000000000002"/>
    <n v="5"/>
    <n v="0.2"/>
    <n v="5.3729999999999993"/>
  </r>
  <r>
    <n v="8871"/>
    <s v="CA-2014-101805"/>
    <x v="3"/>
    <x v="96"/>
    <d v="2014-12-07T00:00:00"/>
    <s v="Standard Class"/>
    <s v="SH-19975"/>
    <s v="Sally Hughsby"/>
    <x v="1"/>
    <x v="0"/>
    <s v="Seattle"/>
    <x v="4"/>
    <n v="98105"/>
    <x v="1"/>
    <s v="FUR-FU-10000023"/>
    <x v="0"/>
    <x v="5"/>
    <x v="322"/>
    <n v="70.679999999999993"/>
    <n v="12"/>
    <n v="0"/>
    <n v="31.099200000000003"/>
  </r>
  <r>
    <n v="8872"/>
    <s v="CA-2014-101805"/>
    <x v="3"/>
    <x v="96"/>
    <d v="2014-12-07T00:00:00"/>
    <s v="Standard Class"/>
    <s v="SH-19975"/>
    <s v="Sally Hughsby"/>
    <x v="1"/>
    <x v="0"/>
    <s v="Seattle"/>
    <x v="4"/>
    <n v="98105"/>
    <x v="1"/>
    <s v="OFF-ST-10002756"/>
    <x v="1"/>
    <x v="4"/>
    <x v="270"/>
    <n v="541.24"/>
    <n v="4"/>
    <n v="0"/>
    <n v="5.4124000000000478"/>
  </r>
  <r>
    <n v="8873"/>
    <s v="US-2011-105137"/>
    <x v="2"/>
    <x v="982"/>
    <d v="2011-10-10T00:00:00"/>
    <s v="Same Day"/>
    <s v="RB-19435"/>
    <s v="Richard Bierner"/>
    <x v="0"/>
    <x v="0"/>
    <s v="Columbus"/>
    <x v="24"/>
    <n v="43229"/>
    <x v="3"/>
    <s v="TEC-MA-10002694"/>
    <x v="2"/>
    <x v="15"/>
    <x v="1823"/>
    <n v="101.99400000000001"/>
    <n v="2"/>
    <n v="0.7"/>
    <n v="-71.39579999999998"/>
  </r>
  <r>
    <n v="8874"/>
    <s v="US-2011-105137"/>
    <x v="2"/>
    <x v="982"/>
    <d v="2011-10-10T00:00:00"/>
    <s v="Same Day"/>
    <s v="RB-19435"/>
    <s v="Richard Bierner"/>
    <x v="0"/>
    <x v="0"/>
    <s v="Columbus"/>
    <x v="24"/>
    <n v="43229"/>
    <x v="3"/>
    <s v="OFF-BI-10002429"/>
    <x v="1"/>
    <x v="8"/>
    <x v="467"/>
    <n v="18.264000000000003"/>
    <n v="2"/>
    <n v="0.7"/>
    <n v="-13.393599999999999"/>
  </r>
  <r>
    <n v="8875"/>
    <s v="CA-2014-142489"/>
    <x v="3"/>
    <x v="237"/>
    <d v="2014-11-17T00:00:00"/>
    <s v="Second Class"/>
    <s v="TC-21295"/>
    <s v="Toby Carlisle"/>
    <x v="0"/>
    <x v="0"/>
    <s v="Houston"/>
    <x v="5"/>
    <n v="77095"/>
    <x v="2"/>
    <s v="OFF-BI-10003684"/>
    <x v="1"/>
    <x v="8"/>
    <x v="707"/>
    <n v="21.989999999999995"/>
    <n v="5"/>
    <n v="0.8"/>
    <n v="-32.984999999999999"/>
  </r>
  <r>
    <n v="8876"/>
    <s v="US-2013-141264"/>
    <x v="0"/>
    <x v="572"/>
    <d v="2013-08-20T00:00:00"/>
    <s v="Standard Class"/>
    <s v="CT-11995"/>
    <s v="Carol Triggs"/>
    <x v="0"/>
    <x v="0"/>
    <s v="Irving"/>
    <x v="5"/>
    <n v="75061"/>
    <x v="2"/>
    <s v="OFF-SU-10003505"/>
    <x v="1"/>
    <x v="14"/>
    <x v="408"/>
    <n v="185.376"/>
    <n v="2"/>
    <n v="0.2"/>
    <n v="-34.758000000000017"/>
  </r>
  <r>
    <n v="8877"/>
    <s v="US-2013-141264"/>
    <x v="0"/>
    <x v="572"/>
    <d v="2013-08-20T00:00:00"/>
    <s v="Standard Class"/>
    <s v="CT-11995"/>
    <s v="Carol Triggs"/>
    <x v="0"/>
    <x v="0"/>
    <s v="Irving"/>
    <x v="5"/>
    <n v="75061"/>
    <x v="2"/>
    <s v="OFF-AP-10002534"/>
    <x v="1"/>
    <x v="9"/>
    <x v="1193"/>
    <n v="58.923999999999985"/>
    <n v="1"/>
    <n v="0.8"/>
    <n v="-153.20240000000001"/>
  </r>
  <r>
    <n v="8878"/>
    <s v="CA-2014-126928"/>
    <x v="3"/>
    <x v="697"/>
    <d v="2014-09-24T00:00:00"/>
    <s v="Standard Class"/>
    <s v="GZ-14470"/>
    <s v="Gary Zandusky"/>
    <x v="0"/>
    <x v="0"/>
    <s v="Morristown"/>
    <x v="30"/>
    <n v="7960"/>
    <x v="3"/>
    <s v="TEC-MA-10004626"/>
    <x v="2"/>
    <x v="15"/>
    <x v="1824"/>
    <n v="480"/>
    <n v="4"/>
    <n v="0"/>
    <n v="225.6"/>
  </r>
  <r>
    <n v="8879"/>
    <s v="CA-2014-126928"/>
    <x v="3"/>
    <x v="697"/>
    <d v="2014-09-24T00:00:00"/>
    <s v="Standard Class"/>
    <s v="GZ-14470"/>
    <s v="Gary Zandusky"/>
    <x v="0"/>
    <x v="0"/>
    <s v="Morristown"/>
    <x v="30"/>
    <n v="7960"/>
    <x v="3"/>
    <s v="OFF-ST-10000615"/>
    <x v="1"/>
    <x v="4"/>
    <x v="75"/>
    <n v="34.049999999999997"/>
    <n v="3"/>
    <n v="0"/>
    <n v="9.5340000000000025"/>
  </r>
  <r>
    <n v="8880"/>
    <s v="US-2012-107944"/>
    <x v="1"/>
    <x v="391"/>
    <d v="2012-03-25T00:00:00"/>
    <s v="First Class"/>
    <s v="AM-10360"/>
    <s v="Alice McCarthy"/>
    <x v="1"/>
    <x v="0"/>
    <s v="Los Angeles"/>
    <x v="1"/>
    <n v="90008"/>
    <x v="1"/>
    <s v="OFF-PA-10000659"/>
    <x v="1"/>
    <x v="10"/>
    <x v="1286"/>
    <n v="192.72"/>
    <n v="11"/>
    <n v="0"/>
    <n v="92.505599999999987"/>
  </r>
  <r>
    <n v="8881"/>
    <s v="US-2012-107944"/>
    <x v="1"/>
    <x v="391"/>
    <d v="2012-03-25T00:00:00"/>
    <s v="First Class"/>
    <s v="AM-10360"/>
    <s v="Alice McCarthy"/>
    <x v="1"/>
    <x v="0"/>
    <s v="Los Angeles"/>
    <x v="1"/>
    <n v="90008"/>
    <x v="1"/>
    <s v="TEC-AC-10000736"/>
    <x v="2"/>
    <x v="11"/>
    <x v="1085"/>
    <n v="239.96999999999997"/>
    <n v="3"/>
    <n v="0"/>
    <n v="86.389199999999988"/>
  </r>
  <r>
    <n v="8882"/>
    <s v="CA-2013-135594"/>
    <x v="0"/>
    <x v="1186"/>
    <d v="2013-07-04T00:00:00"/>
    <s v="Second Class"/>
    <s v="AH-10120"/>
    <s v="Adrian Hane"/>
    <x v="2"/>
    <x v="0"/>
    <s v="Aurora"/>
    <x v="10"/>
    <n v="60505"/>
    <x v="2"/>
    <s v="TEC-AC-10003038"/>
    <x v="2"/>
    <x v="11"/>
    <x v="1024"/>
    <n v="50.120000000000005"/>
    <n v="7"/>
    <n v="0.2"/>
    <n v="-0.62650000000000716"/>
  </r>
  <r>
    <n v="8883"/>
    <s v="US-2014-115252"/>
    <x v="3"/>
    <x v="179"/>
    <d v="2014-10-26T00:00:00"/>
    <s v="Standard Class"/>
    <s v="MY-18295"/>
    <s v="Muhammed Yedwab"/>
    <x v="1"/>
    <x v="0"/>
    <s v="Durham"/>
    <x v="3"/>
    <n v="27707"/>
    <x v="0"/>
    <s v="TEC-PH-10004071"/>
    <x v="2"/>
    <x v="7"/>
    <x v="1537"/>
    <n v="15.984000000000002"/>
    <n v="2"/>
    <n v="0.2"/>
    <n v="1.3986000000000001"/>
  </r>
  <r>
    <n v="8884"/>
    <s v="US-2014-115252"/>
    <x v="3"/>
    <x v="179"/>
    <d v="2014-10-26T00:00:00"/>
    <s v="Standard Class"/>
    <s v="MY-18295"/>
    <s v="Muhammed Yedwab"/>
    <x v="1"/>
    <x v="0"/>
    <s v="Durham"/>
    <x v="3"/>
    <n v="27707"/>
    <x v="0"/>
    <s v="OFF-PA-10001667"/>
    <x v="1"/>
    <x v="10"/>
    <x v="453"/>
    <n v="14.352000000000002"/>
    <n v="3"/>
    <n v="0.2"/>
    <n v="4.4849999999999994"/>
  </r>
  <r>
    <n v="8885"/>
    <s v="CA-2011-107398"/>
    <x v="2"/>
    <x v="55"/>
    <d v="2011-08-30T00:00:00"/>
    <s v="Standard Class"/>
    <s v="BS-11590"/>
    <s v="Brendan Sweed"/>
    <x v="1"/>
    <x v="0"/>
    <s v="Columbus"/>
    <x v="24"/>
    <n v="43229"/>
    <x v="3"/>
    <s v="OFF-BI-10001982"/>
    <x v="1"/>
    <x v="8"/>
    <x v="301"/>
    <n v="6.5280000000000014"/>
    <n v="4"/>
    <n v="0.7"/>
    <n v="-4.5695999999999994"/>
  </r>
  <r>
    <n v="8886"/>
    <s v="CA-2011-107398"/>
    <x v="2"/>
    <x v="55"/>
    <d v="2011-08-30T00:00:00"/>
    <s v="Standard Class"/>
    <s v="BS-11590"/>
    <s v="Brendan Sweed"/>
    <x v="1"/>
    <x v="0"/>
    <s v="Columbus"/>
    <x v="24"/>
    <n v="43229"/>
    <x v="3"/>
    <s v="OFF-BI-10004141"/>
    <x v="1"/>
    <x v="8"/>
    <x v="1287"/>
    <n v="2.8620000000000005"/>
    <n v="3"/>
    <n v="0.7"/>
    <n v="-2.2896000000000001"/>
  </r>
  <r>
    <n v="8887"/>
    <s v="CA-2011-107398"/>
    <x v="2"/>
    <x v="55"/>
    <d v="2011-08-30T00:00:00"/>
    <s v="Standard Class"/>
    <s v="BS-11590"/>
    <s v="Brendan Sweed"/>
    <x v="1"/>
    <x v="0"/>
    <s v="Columbus"/>
    <x v="24"/>
    <n v="43229"/>
    <x v="3"/>
    <s v="OFF-BI-10002103"/>
    <x v="1"/>
    <x v="8"/>
    <x v="525"/>
    <n v="20.856000000000002"/>
    <n v="8"/>
    <n v="0.7"/>
    <n v="-16.684799999999996"/>
  </r>
  <r>
    <n v="8888"/>
    <s v="CA-2011-169642"/>
    <x v="2"/>
    <x v="923"/>
    <d v="2011-07-30T00:00:00"/>
    <s v="Second Class"/>
    <s v="BB-10990"/>
    <s v="Barry Blumstein"/>
    <x v="1"/>
    <x v="0"/>
    <s v="Los Angeles"/>
    <x v="1"/>
    <n v="90036"/>
    <x v="1"/>
    <s v="OFF-ST-10002574"/>
    <x v="1"/>
    <x v="4"/>
    <x v="926"/>
    <n v="276.27999999999997"/>
    <n v="2"/>
    <n v="0"/>
    <n v="0"/>
  </r>
  <r>
    <n v="8889"/>
    <s v="CA-2014-103968"/>
    <x v="3"/>
    <x v="96"/>
    <d v="2014-12-08T00:00:00"/>
    <s v="Standard Class"/>
    <s v="ML-17755"/>
    <s v="Max Ludwig"/>
    <x v="2"/>
    <x v="0"/>
    <s v="Stockton"/>
    <x v="1"/>
    <n v="95207"/>
    <x v="1"/>
    <s v="FUR-FU-10003394"/>
    <x v="0"/>
    <x v="5"/>
    <x v="578"/>
    <n v="629.64"/>
    <n v="9"/>
    <n v="0"/>
    <n v="107.03879999999994"/>
  </r>
  <r>
    <n v="8890"/>
    <s v="CA-2013-147256"/>
    <x v="0"/>
    <x v="508"/>
    <d v="2013-10-22T00:00:00"/>
    <s v="Second Class"/>
    <s v="FC-14245"/>
    <s v="Frank Carlisle"/>
    <x v="2"/>
    <x v="0"/>
    <s v="Columbia"/>
    <x v="25"/>
    <n v="65203"/>
    <x v="2"/>
    <s v="TEC-PH-10003072"/>
    <x v="2"/>
    <x v="7"/>
    <x v="1310"/>
    <n v="449.97"/>
    <n v="3"/>
    <n v="0"/>
    <n v="220.48530000000002"/>
  </r>
  <r>
    <n v="8891"/>
    <s v="CA-2013-147256"/>
    <x v="0"/>
    <x v="508"/>
    <d v="2013-10-22T00:00:00"/>
    <s v="Second Class"/>
    <s v="FC-14245"/>
    <s v="Frank Carlisle"/>
    <x v="2"/>
    <x v="0"/>
    <s v="Columbia"/>
    <x v="25"/>
    <n v="65203"/>
    <x v="2"/>
    <s v="OFF-AP-10003057"/>
    <x v="1"/>
    <x v="9"/>
    <x v="1317"/>
    <n v="1927.5900000000001"/>
    <n v="7"/>
    <n v="0"/>
    <n v="751.76010000000008"/>
  </r>
  <r>
    <n v="8892"/>
    <s v="CA-2013-162159"/>
    <x v="0"/>
    <x v="1142"/>
    <d v="2013-09-19T00:00:00"/>
    <s v="First Class"/>
    <s v="CR-12625"/>
    <s v="Corey Roper"/>
    <x v="2"/>
    <x v="0"/>
    <s v="Columbus"/>
    <x v="32"/>
    <n v="31907"/>
    <x v="0"/>
    <s v="FUR-CH-10001146"/>
    <x v="0"/>
    <x v="1"/>
    <x v="64"/>
    <n v="121.78"/>
    <n v="2"/>
    <n v="0"/>
    <n v="30.444999999999993"/>
  </r>
  <r>
    <n v="8893"/>
    <s v="CA-2012-111038"/>
    <x v="1"/>
    <x v="494"/>
    <d v="2012-12-06T00:00:00"/>
    <s v="Standard Class"/>
    <s v="LC-16960"/>
    <s v="Lindsay Castell"/>
    <x v="2"/>
    <x v="0"/>
    <s v="San Diego"/>
    <x v="1"/>
    <n v="92037"/>
    <x v="1"/>
    <s v="FUR-CH-10003973"/>
    <x v="0"/>
    <x v="1"/>
    <x v="858"/>
    <n v="2676.672"/>
    <n v="9"/>
    <n v="0.2"/>
    <n v="267.66720000000009"/>
  </r>
  <r>
    <n v="8894"/>
    <s v="CA-2011-124723"/>
    <x v="2"/>
    <x v="79"/>
    <d v="2011-08-12T00:00:00"/>
    <s v="Standard Class"/>
    <s v="GZ-14470"/>
    <s v="Gary Zandusky"/>
    <x v="0"/>
    <x v="0"/>
    <s v="Texas City"/>
    <x v="5"/>
    <n v="77590"/>
    <x v="2"/>
    <s v="FUR-TA-10001307"/>
    <x v="0"/>
    <x v="3"/>
    <x v="1090"/>
    <n v="489.22999999999996"/>
    <n v="2"/>
    <n v="0.3"/>
    <n v="41.933999999999997"/>
  </r>
  <r>
    <n v="8895"/>
    <s v="CA-2013-167241"/>
    <x v="0"/>
    <x v="243"/>
    <d v="2013-08-23T00:00:00"/>
    <s v="Standard Class"/>
    <s v="BD-11320"/>
    <s v="Bill Donatelli"/>
    <x v="0"/>
    <x v="0"/>
    <s v="Los Angeles"/>
    <x v="1"/>
    <n v="90004"/>
    <x v="1"/>
    <s v="FUR-FU-10004071"/>
    <x v="0"/>
    <x v="5"/>
    <x v="570"/>
    <n v="312.03000000000003"/>
    <n v="3"/>
    <n v="0"/>
    <n v="43.684200000000018"/>
  </r>
  <r>
    <n v="8896"/>
    <s v="CA-2013-167241"/>
    <x v="0"/>
    <x v="243"/>
    <d v="2013-08-23T00:00:00"/>
    <s v="Standard Class"/>
    <s v="BD-11320"/>
    <s v="Bill Donatelli"/>
    <x v="0"/>
    <x v="0"/>
    <s v="Los Angeles"/>
    <x v="1"/>
    <n v="90004"/>
    <x v="1"/>
    <s v="OFF-ST-10001505"/>
    <x v="1"/>
    <x v="4"/>
    <x v="1174"/>
    <n v="17.940000000000001"/>
    <n v="3"/>
    <n v="0"/>
    <n v="3.0497999999999985"/>
  </r>
  <r>
    <n v="8897"/>
    <s v="CA-2013-167241"/>
    <x v="0"/>
    <x v="243"/>
    <d v="2013-08-23T00:00:00"/>
    <s v="Standard Class"/>
    <s v="BD-11320"/>
    <s v="Bill Donatelli"/>
    <x v="0"/>
    <x v="0"/>
    <s v="Los Angeles"/>
    <x v="1"/>
    <n v="90004"/>
    <x v="1"/>
    <s v="TEC-PH-10004614"/>
    <x v="2"/>
    <x v="7"/>
    <x v="299"/>
    <n v="165.60000000000002"/>
    <n v="3"/>
    <n v="0.2"/>
    <n v="10.349999999999994"/>
  </r>
  <r>
    <n v="8898"/>
    <s v="CA-2013-167241"/>
    <x v="0"/>
    <x v="243"/>
    <d v="2013-08-23T00:00:00"/>
    <s v="Standard Class"/>
    <s v="BD-11320"/>
    <s v="Bill Donatelli"/>
    <x v="0"/>
    <x v="0"/>
    <s v="Los Angeles"/>
    <x v="1"/>
    <n v="90004"/>
    <x v="1"/>
    <s v="OFF-PA-10004911"/>
    <x v="1"/>
    <x v="10"/>
    <x v="929"/>
    <n v="37.520000000000003"/>
    <n v="4"/>
    <n v="0"/>
    <n v="18.009600000000002"/>
  </r>
  <r>
    <n v="8899"/>
    <s v="CA-2012-163237"/>
    <x v="1"/>
    <x v="976"/>
    <d v="2012-08-09T00:00:00"/>
    <s v="Second Class"/>
    <s v="EM-14095"/>
    <s v="Eudokia Martin"/>
    <x v="1"/>
    <x v="0"/>
    <s v="Springfield"/>
    <x v="17"/>
    <n v="22153"/>
    <x v="0"/>
    <s v="TEC-PH-10003601"/>
    <x v="2"/>
    <x v="7"/>
    <x v="1383"/>
    <n v="494.97"/>
    <n v="3"/>
    <n v="0"/>
    <n v="148.49099999999996"/>
  </r>
  <r>
    <n v="8900"/>
    <s v="CA-2012-163237"/>
    <x v="1"/>
    <x v="976"/>
    <d v="2012-08-09T00:00:00"/>
    <s v="Second Class"/>
    <s v="EM-14095"/>
    <s v="Eudokia Martin"/>
    <x v="1"/>
    <x v="0"/>
    <s v="Springfield"/>
    <x v="17"/>
    <n v="22153"/>
    <x v="0"/>
    <s v="OFF-LA-10004545"/>
    <x v="1"/>
    <x v="2"/>
    <x v="1328"/>
    <n v="25.06"/>
    <n v="2"/>
    <n v="0"/>
    <n v="11.778199999999998"/>
  </r>
  <r>
    <n v="8901"/>
    <s v="CA-2013-150483"/>
    <x v="0"/>
    <x v="1207"/>
    <d v="2013-06-05T00:00:00"/>
    <s v="Standard Class"/>
    <s v="BP-11290"/>
    <s v="Beth Paige"/>
    <x v="0"/>
    <x v="0"/>
    <s v="Decatur"/>
    <x v="10"/>
    <n v="62521"/>
    <x v="2"/>
    <s v="FUR-FU-10001379"/>
    <x v="0"/>
    <x v="5"/>
    <x v="1810"/>
    <n v="32.064"/>
    <n v="3"/>
    <n v="0.6"/>
    <n v="-12.825599999999994"/>
  </r>
  <r>
    <n v="8902"/>
    <s v="CA-2013-150483"/>
    <x v="0"/>
    <x v="1207"/>
    <d v="2013-06-05T00:00:00"/>
    <s v="Standard Class"/>
    <s v="BP-11290"/>
    <s v="Beth Paige"/>
    <x v="0"/>
    <x v="0"/>
    <s v="Decatur"/>
    <x v="10"/>
    <n v="62521"/>
    <x v="2"/>
    <s v="OFF-PA-10001846"/>
    <x v="1"/>
    <x v="10"/>
    <x v="1807"/>
    <n v="18.496000000000002"/>
    <n v="4"/>
    <n v="0.2"/>
    <n v="6.7048000000000005"/>
  </r>
  <r>
    <n v="8903"/>
    <s v="CA-2013-150483"/>
    <x v="0"/>
    <x v="1207"/>
    <d v="2013-06-05T00:00:00"/>
    <s v="Standard Class"/>
    <s v="BP-11290"/>
    <s v="Beth Paige"/>
    <x v="0"/>
    <x v="0"/>
    <s v="Decatur"/>
    <x v="10"/>
    <n v="62521"/>
    <x v="2"/>
    <s v="FUR-CH-10000422"/>
    <x v="0"/>
    <x v="1"/>
    <x v="1432"/>
    <n v="191.07899999999998"/>
    <n v="3"/>
    <n v="0.3"/>
    <n v="-38.215799999999973"/>
  </r>
  <r>
    <n v="8904"/>
    <s v="CA-2013-150483"/>
    <x v="0"/>
    <x v="1207"/>
    <d v="2013-06-05T00:00:00"/>
    <s v="Standard Class"/>
    <s v="BP-11290"/>
    <s v="Beth Paige"/>
    <x v="0"/>
    <x v="0"/>
    <s v="Decatur"/>
    <x v="10"/>
    <n v="62521"/>
    <x v="2"/>
    <s v="OFF-PA-10004621"/>
    <x v="1"/>
    <x v="10"/>
    <x v="738"/>
    <n v="10.368000000000002"/>
    <n v="2"/>
    <n v="0.2"/>
    <n v="3.6288"/>
  </r>
  <r>
    <n v="8905"/>
    <s v="US-2013-126431"/>
    <x v="0"/>
    <x v="949"/>
    <d v="2013-07-02T00:00:00"/>
    <s v="Same Day"/>
    <s v="SU-20665"/>
    <s v="Stephanie Ulpright"/>
    <x v="2"/>
    <x v="0"/>
    <s v="New York City"/>
    <x v="15"/>
    <n v="10009"/>
    <x v="3"/>
    <s v="OFF-LA-10001474"/>
    <x v="1"/>
    <x v="2"/>
    <x v="917"/>
    <n v="30.53"/>
    <n v="1"/>
    <n v="0"/>
    <n v="14.043800000000001"/>
  </r>
  <r>
    <n v="8906"/>
    <s v="US-2013-126431"/>
    <x v="0"/>
    <x v="949"/>
    <d v="2013-07-02T00:00:00"/>
    <s v="Same Day"/>
    <s v="SU-20665"/>
    <s v="Stephanie Ulpright"/>
    <x v="2"/>
    <x v="0"/>
    <s v="New York City"/>
    <x v="15"/>
    <n v="10009"/>
    <x v="3"/>
    <s v="TEC-AC-10001635"/>
    <x v="2"/>
    <x v="11"/>
    <x v="1363"/>
    <n v="30.839999999999996"/>
    <n v="3"/>
    <n v="0"/>
    <n v="6.1679999999999975"/>
  </r>
  <r>
    <n v="8907"/>
    <s v="US-2013-126431"/>
    <x v="0"/>
    <x v="949"/>
    <d v="2013-07-02T00:00:00"/>
    <s v="Same Day"/>
    <s v="SU-20665"/>
    <s v="Stephanie Ulpright"/>
    <x v="2"/>
    <x v="0"/>
    <s v="New York City"/>
    <x v="15"/>
    <n v="10009"/>
    <x v="3"/>
    <s v="OFF-PA-10001950"/>
    <x v="1"/>
    <x v="10"/>
    <x v="144"/>
    <n v="75.06"/>
    <n v="9"/>
    <n v="0"/>
    <n v="33.776999999999994"/>
  </r>
  <r>
    <n v="8908"/>
    <s v="CA-2013-139934"/>
    <x v="0"/>
    <x v="122"/>
    <d v="2013-12-21T00:00:00"/>
    <s v="First Class"/>
    <s v="AY-10555"/>
    <s v="Andy Yotov"/>
    <x v="1"/>
    <x v="0"/>
    <s v="San Francisco"/>
    <x v="1"/>
    <n v="94110"/>
    <x v="1"/>
    <s v="TEC-PH-10001552"/>
    <x v="2"/>
    <x v="7"/>
    <x v="178"/>
    <n v="66.976000000000013"/>
    <n v="7"/>
    <n v="0.2"/>
    <n v="6.6976000000000013"/>
  </r>
  <r>
    <n v="8909"/>
    <s v="CA-2012-109603"/>
    <x v="1"/>
    <x v="1208"/>
    <d v="2012-02-01T00:00:00"/>
    <s v="Standard Class"/>
    <s v="EM-13825"/>
    <s v="Elizabeth Moffitt"/>
    <x v="1"/>
    <x v="0"/>
    <s v="Moreno Valley"/>
    <x v="1"/>
    <n v="92553"/>
    <x v="1"/>
    <s v="OFF-PA-10003790"/>
    <x v="1"/>
    <x v="10"/>
    <x v="1250"/>
    <n v="182.72"/>
    <n v="8"/>
    <n v="0"/>
    <n v="84.051199999999994"/>
  </r>
  <r>
    <n v="8910"/>
    <s v="CA-2014-160661"/>
    <x v="3"/>
    <x v="960"/>
    <d v="2014-11-02T00:00:00"/>
    <s v="Standard Class"/>
    <s v="SA-20830"/>
    <s v="Sue Ann Reed"/>
    <x v="0"/>
    <x v="0"/>
    <s v="Everett"/>
    <x v="31"/>
    <n v="2149"/>
    <x v="3"/>
    <s v="OFF-LA-10002475"/>
    <x v="1"/>
    <x v="2"/>
    <x v="148"/>
    <n v="21.93"/>
    <n v="3"/>
    <n v="0"/>
    <n v="10.307099999999998"/>
  </r>
  <r>
    <n v="8911"/>
    <s v="CA-2014-102610"/>
    <x v="3"/>
    <x v="259"/>
    <d v="2014-11-09T00:00:00"/>
    <s v="Standard Class"/>
    <s v="CA-12265"/>
    <s v="Christina Anderson"/>
    <x v="0"/>
    <x v="0"/>
    <s v="Chattanooga"/>
    <x v="18"/>
    <n v="37421"/>
    <x v="0"/>
    <s v="TEC-AC-10000303"/>
    <x v="2"/>
    <x v="11"/>
    <x v="429"/>
    <n v="95.976000000000013"/>
    <n v="3"/>
    <n v="0.2"/>
    <n v="15.596099999999996"/>
  </r>
  <r>
    <n v="8912"/>
    <s v="CA-2014-102610"/>
    <x v="3"/>
    <x v="259"/>
    <d v="2014-11-09T00:00:00"/>
    <s v="Standard Class"/>
    <s v="CA-12265"/>
    <s v="Christina Anderson"/>
    <x v="0"/>
    <x v="0"/>
    <s v="Chattanooga"/>
    <x v="18"/>
    <n v="37421"/>
    <x v="0"/>
    <s v="TEC-PH-10000127"/>
    <x v="2"/>
    <x v="7"/>
    <x v="1758"/>
    <n v="143.928"/>
    <n v="9"/>
    <n v="0.2"/>
    <n v="-32.383800000000008"/>
  </r>
  <r>
    <n v="8913"/>
    <s v="CA-2014-102610"/>
    <x v="3"/>
    <x v="259"/>
    <d v="2014-11-09T00:00:00"/>
    <s v="Standard Class"/>
    <s v="CA-12265"/>
    <s v="Christina Anderson"/>
    <x v="0"/>
    <x v="0"/>
    <s v="Chattanooga"/>
    <x v="18"/>
    <n v="37421"/>
    <x v="0"/>
    <s v="OFF-BI-10004364"/>
    <x v="1"/>
    <x v="8"/>
    <x v="302"/>
    <n v="3.5640000000000009"/>
    <n v="2"/>
    <n v="0.7"/>
    <n v="-2.9700000000000006"/>
  </r>
  <r>
    <n v="8914"/>
    <s v="CA-2014-102610"/>
    <x v="3"/>
    <x v="259"/>
    <d v="2014-11-09T00:00:00"/>
    <s v="Standard Class"/>
    <s v="CA-12265"/>
    <s v="Christina Anderson"/>
    <x v="0"/>
    <x v="0"/>
    <s v="Chattanooga"/>
    <x v="18"/>
    <n v="37421"/>
    <x v="0"/>
    <s v="OFF-LA-10002195"/>
    <x v="1"/>
    <x v="2"/>
    <x v="1019"/>
    <n v="4.9280000000000008"/>
    <n v="2"/>
    <n v="0.2"/>
    <n v="1.7247999999999997"/>
  </r>
  <r>
    <n v="8915"/>
    <s v="US-2013-144057"/>
    <x v="0"/>
    <x v="195"/>
    <d v="2013-05-14T00:00:00"/>
    <s v="Standard Class"/>
    <s v="CV-12805"/>
    <s v="Cynthia Voltz"/>
    <x v="1"/>
    <x v="0"/>
    <s v="Austin"/>
    <x v="5"/>
    <n v="78745"/>
    <x v="2"/>
    <s v="OFF-ST-10001490"/>
    <x v="1"/>
    <x v="4"/>
    <x v="513"/>
    <n v="856.65600000000006"/>
    <n v="6"/>
    <n v="0.2"/>
    <n v="107.08199999999985"/>
  </r>
  <r>
    <n v="8916"/>
    <s v="US-2013-144057"/>
    <x v="0"/>
    <x v="195"/>
    <d v="2013-05-14T00:00:00"/>
    <s v="Standard Class"/>
    <s v="CV-12805"/>
    <s v="Cynthia Voltz"/>
    <x v="1"/>
    <x v="0"/>
    <s v="Austin"/>
    <x v="5"/>
    <n v="78745"/>
    <x v="2"/>
    <s v="OFF-BI-10002852"/>
    <x v="1"/>
    <x v="8"/>
    <x v="91"/>
    <n v="13.183999999999997"/>
    <n v="4"/>
    <n v="0.8"/>
    <n v="-20.435200000000002"/>
  </r>
  <r>
    <n v="8917"/>
    <s v="US-2013-144057"/>
    <x v="0"/>
    <x v="195"/>
    <d v="2013-05-14T00:00:00"/>
    <s v="Standard Class"/>
    <s v="CV-12805"/>
    <s v="Cynthia Voltz"/>
    <x v="1"/>
    <x v="0"/>
    <s v="Austin"/>
    <x v="5"/>
    <n v="78745"/>
    <x v="2"/>
    <s v="OFF-AP-10000390"/>
    <x v="1"/>
    <x v="9"/>
    <x v="1691"/>
    <n v="48.783999999999985"/>
    <n v="4"/>
    <n v="0.8"/>
    <n v="-131.71680000000001"/>
  </r>
  <r>
    <n v="8918"/>
    <s v="US-2013-144057"/>
    <x v="0"/>
    <x v="195"/>
    <d v="2013-05-14T00:00:00"/>
    <s v="Standard Class"/>
    <s v="CV-12805"/>
    <s v="Cynthia Voltz"/>
    <x v="1"/>
    <x v="0"/>
    <s v="Austin"/>
    <x v="5"/>
    <n v="78745"/>
    <x v="2"/>
    <s v="OFF-PA-10004327"/>
    <x v="1"/>
    <x v="10"/>
    <x v="136"/>
    <n v="76.64"/>
    <n v="2"/>
    <n v="0.2"/>
    <n v="26.823999999999995"/>
  </r>
  <r>
    <n v="8919"/>
    <s v="US-2013-144057"/>
    <x v="0"/>
    <x v="195"/>
    <d v="2013-05-14T00:00:00"/>
    <s v="Standard Class"/>
    <s v="CV-12805"/>
    <s v="Cynthia Voltz"/>
    <x v="1"/>
    <x v="0"/>
    <s v="Austin"/>
    <x v="5"/>
    <n v="78745"/>
    <x v="2"/>
    <s v="OFF-BI-10002353"/>
    <x v="1"/>
    <x v="8"/>
    <x v="1068"/>
    <n v="18.527999999999995"/>
    <n v="6"/>
    <n v="0.8"/>
    <n v="-27.791999999999994"/>
  </r>
  <r>
    <n v="8920"/>
    <s v="CA-2011-160276"/>
    <x v="2"/>
    <x v="1063"/>
    <d v="2011-04-08T00:00:00"/>
    <s v="Standard Class"/>
    <s v="AH-10690"/>
    <s v="Anna Häberlin"/>
    <x v="1"/>
    <x v="0"/>
    <s v="Virginia Beach"/>
    <x v="17"/>
    <n v="23464"/>
    <x v="0"/>
    <s v="FUR-FU-10003192"/>
    <x v="0"/>
    <x v="5"/>
    <x v="1720"/>
    <n v="177.68"/>
    <n v="2"/>
    <n v="0"/>
    <n v="46.196799999999996"/>
  </r>
  <r>
    <n v="8921"/>
    <s v="CA-2011-132983"/>
    <x v="2"/>
    <x v="582"/>
    <d v="2011-05-03T00:00:00"/>
    <s v="Standard Class"/>
    <s v="DS-13180"/>
    <s v="David Smith"/>
    <x v="1"/>
    <x v="0"/>
    <s v="Jamestown"/>
    <x v="15"/>
    <n v="14701"/>
    <x v="3"/>
    <s v="TEC-AC-10000736"/>
    <x v="2"/>
    <x v="11"/>
    <x v="1085"/>
    <n v="159.97999999999999"/>
    <n v="2"/>
    <n v="0"/>
    <n v="57.592799999999997"/>
  </r>
  <r>
    <n v="8922"/>
    <s v="CA-2013-145709"/>
    <x v="0"/>
    <x v="964"/>
    <d v="2013-10-09T00:00:00"/>
    <s v="Standard Class"/>
    <s v="AH-10690"/>
    <s v="Anna Häberlin"/>
    <x v="1"/>
    <x v="0"/>
    <s v="Coral Gables"/>
    <x v="2"/>
    <n v="33134"/>
    <x v="0"/>
    <s v="TEC-PH-10003095"/>
    <x v="2"/>
    <x v="7"/>
    <x v="1491"/>
    <n v="52.679999999999993"/>
    <n v="3"/>
    <n v="0.2"/>
    <n v="19.754999999999999"/>
  </r>
  <r>
    <n v="8923"/>
    <s v="CA-2013-145709"/>
    <x v="0"/>
    <x v="964"/>
    <d v="2013-10-09T00:00:00"/>
    <s v="Standard Class"/>
    <s v="AH-10690"/>
    <s v="Anna Häberlin"/>
    <x v="1"/>
    <x v="0"/>
    <s v="Coral Gables"/>
    <x v="2"/>
    <n v="33134"/>
    <x v="0"/>
    <s v="FUR-FU-10002885"/>
    <x v="0"/>
    <x v="5"/>
    <x v="755"/>
    <n v="11.568000000000001"/>
    <n v="3"/>
    <n v="0.2"/>
    <n v="2.6028000000000011"/>
  </r>
  <r>
    <n v="8924"/>
    <s v="CA-2014-133928"/>
    <x v="3"/>
    <x v="532"/>
    <d v="2014-06-18T00:00:00"/>
    <s v="Standard Class"/>
    <s v="ZC-21910"/>
    <s v="Zuschuss Carroll"/>
    <x v="0"/>
    <x v="0"/>
    <s v="Hickory"/>
    <x v="3"/>
    <n v="28601"/>
    <x v="0"/>
    <s v="OFF-BI-10001525"/>
    <x v="1"/>
    <x v="8"/>
    <x v="31"/>
    <n v="4.572000000000001"/>
    <n v="4"/>
    <n v="0.7"/>
    <n v="-3.8100000000000005"/>
  </r>
  <r>
    <n v="8925"/>
    <s v="CA-2013-168032"/>
    <x v="0"/>
    <x v="806"/>
    <d v="2013-02-03T00:00:00"/>
    <s v="Standard Class"/>
    <s v="DF-13135"/>
    <s v="David Flashing"/>
    <x v="0"/>
    <x v="0"/>
    <s v="Rockford"/>
    <x v="10"/>
    <n v="61107"/>
    <x v="2"/>
    <s v="TEC-PH-10004241"/>
    <x v="2"/>
    <x v="7"/>
    <x v="1825"/>
    <n v="1439.9680000000001"/>
    <n v="4"/>
    <n v="0.2"/>
    <n v="143.99680000000006"/>
  </r>
  <r>
    <n v="8926"/>
    <s v="CA-2013-168032"/>
    <x v="0"/>
    <x v="806"/>
    <d v="2013-02-03T00:00:00"/>
    <s v="Standard Class"/>
    <s v="DF-13135"/>
    <s v="David Flashing"/>
    <x v="0"/>
    <x v="0"/>
    <s v="Rockford"/>
    <x v="10"/>
    <n v="61107"/>
    <x v="2"/>
    <s v="OFF-BI-10000546"/>
    <x v="1"/>
    <x v="8"/>
    <x v="609"/>
    <n v="1.7279999999999995"/>
    <n v="3"/>
    <n v="0.8"/>
    <n v="-2.678399999999999"/>
  </r>
  <r>
    <n v="8927"/>
    <s v="CA-2013-168032"/>
    <x v="0"/>
    <x v="806"/>
    <d v="2013-02-03T00:00:00"/>
    <s v="Standard Class"/>
    <s v="DF-13135"/>
    <s v="David Flashing"/>
    <x v="0"/>
    <x v="0"/>
    <s v="Rockford"/>
    <x v="10"/>
    <n v="61107"/>
    <x v="2"/>
    <s v="FUR-TA-10004256"/>
    <x v="0"/>
    <x v="3"/>
    <x v="484"/>
    <n v="626.09999999999991"/>
    <n v="3"/>
    <n v="0.5"/>
    <n v="-538.44600000000003"/>
  </r>
  <r>
    <n v="8928"/>
    <s v="CA-2012-143616"/>
    <x v="1"/>
    <x v="874"/>
    <d v="2012-09-29T00:00:00"/>
    <s v="Second Class"/>
    <s v="SS-20140"/>
    <s v="Saphhira Shifley"/>
    <x v="1"/>
    <x v="0"/>
    <s v="Seattle"/>
    <x v="4"/>
    <n v="98103"/>
    <x v="1"/>
    <s v="OFF-AR-10002067"/>
    <x v="1"/>
    <x v="6"/>
    <x v="1145"/>
    <n v="99.2"/>
    <n v="5"/>
    <n v="0"/>
    <n v="25.792000000000002"/>
  </r>
  <r>
    <n v="8929"/>
    <s v="US-2012-168704"/>
    <x v="1"/>
    <x v="657"/>
    <d v="2012-04-17T00:00:00"/>
    <s v="Standard Class"/>
    <s v="FP-14320"/>
    <s v="Frank Preis"/>
    <x v="0"/>
    <x v="0"/>
    <s v="Huntsville"/>
    <x v="5"/>
    <n v="77340"/>
    <x v="2"/>
    <s v="FUR-TA-10000688"/>
    <x v="0"/>
    <x v="3"/>
    <x v="556"/>
    <n v="609.9799999999999"/>
    <n v="4"/>
    <n v="0.3"/>
    <n v="-113.28200000000004"/>
  </r>
  <r>
    <n v="8930"/>
    <s v="US-2012-168704"/>
    <x v="1"/>
    <x v="657"/>
    <d v="2012-04-17T00:00:00"/>
    <s v="Standard Class"/>
    <s v="FP-14320"/>
    <s v="Frank Preis"/>
    <x v="0"/>
    <x v="0"/>
    <s v="Huntsville"/>
    <x v="5"/>
    <n v="77340"/>
    <x v="2"/>
    <s v="FUR-TA-10002530"/>
    <x v="0"/>
    <x v="3"/>
    <x v="983"/>
    <n v="211.37199999999999"/>
    <n v="2"/>
    <n v="0.3"/>
    <n v="-45.294000000000011"/>
  </r>
  <r>
    <n v="8931"/>
    <s v="US-2012-168704"/>
    <x v="1"/>
    <x v="657"/>
    <d v="2012-04-17T00:00:00"/>
    <s v="Standard Class"/>
    <s v="FP-14320"/>
    <s v="Frank Preis"/>
    <x v="0"/>
    <x v="0"/>
    <s v="Huntsville"/>
    <x v="5"/>
    <n v="77340"/>
    <x v="2"/>
    <s v="TEC-PH-10001061"/>
    <x v="2"/>
    <x v="7"/>
    <x v="822"/>
    <n v="239.976"/>
    <n v="3"/>
    <n v="0.2"/>
    <n v="17.998199999999997"/>
  </r>
  <r>
    <n v="8932"/>
    <s v="CA-2014-143252"/>
    <x v="3"/>
    <x v="404"/>
    <d v="2014-12-25T00:00:00"/>
    <s v="Standard Class"/>
    <s v="HE-14800"/>
    <s v="Harold Engle"/>
    <x v="1"/>
    <x v="0"/>
    <s v="Milwaukee"/>
    <x v="6"/>
    <n v="53209"/>
    <x v="2"/>
    <s v="FUR-FU-10001057"/>
    <x v="0"/>
    <x v="5"/>
    <x v="1782"/>
    <n v="99.949999999999989"/>
    <n v="5"/>
    <n v="0"/>
    <n v="22.988499999999998"/>
  </r>
  <r>
    <n v="8933"/>
    <s v="CA-2014-143252"/>
    <x v="3"/>
    <x v="404"/>
    <d v="2014-12-25T00:00:00"/>
    <s v="Standard Class"/>
    <s v="HE-14800"/>
    <s v="Harold Engle"/>
    <x v="1"/>
    <x v="0"/>
    <s v="Milwaukee"/>
    <x v="6"/>
    <n v="53209"/>
    <x v="2"/>
    <s v="TEC-AC-10002331"/>
    <x v="2"/>
    <x v="11"/>
    <x v="1582"/>
    <n v="29.339999999999996"/>
    <n v="3"/>
    <n v="0"/>
    <n v="10.855799999999999"/>
  </r>
  <r>
    <n v="8934"/>
    <s v="CA-2013-102134"/>
    <x v="0"/>
    <x v="560"/>
    <d v="2013-03-20T00:00:00"/>
    <s v="Standard Class"/>
    <s v="SP-20545"/>
    <s v="Sibella Parks"/>
    <x v="1"/>
    <x v="0"/>
    <s v="Green Bay"/>
    <x v="6"/>
    <n v="54302"/>
    <x v="2"/>
    <s v="FUR-FU-10003724"/>
    <x v="0"/>
    <x v="5"/>
    <x v="887"/>
    <n v="16.739999999999998"/>
    <n v="2"/>
    <n v="0"/>
    <n v="4.3523999999999994"/>
  </r>
  <r>
    <n v="8935"/>
    <s v="CA-2014-130036"/>
    <x v="3"/>
    <x v="151"/>
    <d v="2014-08-28T00:00:00"/>
    <s v="Same Day"/>
    <s v="BP-11185"/>
    <s v="Ben Peterman"/>
    <x v="1"/>
    <x v="0"/>
    <s v="Philadelphia"/>
    <x v="9"/>
    <n v="19120"/>
    <x v="3"/>
    <s v="OFF-PA-10000528"/>
    <x v="1"/>
    <x v="10"/>
    <x v="1136"/>
    <n v="12.672000000000001"/>
    <n v="3"/>
    <n v="0.2"/>
    <n v="3.96"/>
  </r>
  <r>
    <n v="8936"/>
    <s v="CA-2014-130036"/>
    <x v="3"/>
    <x v="151"/>
    <d v="2014-08-28T00:00:00"/>
    <s v="Same Day"/>
    <s v="BP-11185"/>
    <s v="Ben Peterman"/>
    <x v="1"/>
    <x v="0"/>
    <s v="Philadelphia"/>
    <x v="9"/>
    <n v="19120"/>
    <x v="3"/>
    <s v="TEC-AC-10001908"/>
    <x v="2"/>
    <x v="11"/>
    <x v="292"/>
    <n v="1119.8880000000001"/>
    <n v="14"/>
    <n v="0.2"/>
    <n v="209.97899999999993"/>
  </r>
  <r>
    <n v="8937"/>
    <s v="CA-2012-134117"/>
    <x v="1"/>
    <x v="997"/>
    <d v="2012-12-19T00:00:00"/>
    <s v="Second Class"/>
    <s v="PG-18895"/>
    <s v="Paul Gonzalez"/>
    <x v="0"/>
    <x v="0"/>
    <s v="Los Angeles"/>
    <x v="1"/>
    <n v="90008"/>
    <x v="1"/>
    <s v="OFF-AR-10003903"/>
    <x v="1"/>
    <x v="6"/>
    <x v="878"/>
    <n v="204.85"/>
    <n v="5"/>
    <n v="0"/>
    <n v="53.261000000000003"/>
  </r>
  <r>
    <n v="8938"/>
    <s v="CA-2012-134117"/>
    <x v="1"/>
    <x v="997"/>
    <d v="2012-12-19T00:00:00"/>
    <s v="Second Class"/>
    <s v="PG-18895"/>
    <s v="Paul Gonzalez"/>
    <x v="0"/>
    <x v="0"/>
    <s v="Los Angeles"/>
    <x v="1"/>
    <n v="90008"/>
    <x v="1"/>
    <s v="TEC-PH-10004908"/>
    <x v="2"/>
    <x v="7"/>
    <x v="1474"/>
    <n v="135.98400000000001"/>
    <n v="2"/>
    <n v="0.2"/>
    <n v="16.997999999999983"/>
  </r>
  <r>
    <n v="8939"/>
    <s v="CA-2012-134117"/>
    <x v="1"/>
    <x v="997"/>
    <d v="2012-12-19T00:00:00"/>
    <s v="Second Class"/>
    <s v="PG-18895"/>
    <s v="Paul Gonzalez"/>
    <x v="0"/>
    <x v="0"/>
    <s v="Los Angeles"/>
    <x v="1"/>
    <n v="90008"/>
    <x v="1"/>
    <s v="OFF-AR-10001940"/>
    <x v="1"/>
    <x v="6"/>
    <x v="168"/>
    <n v="16.399999999999999"/>
    <n v="5"/>
    <n v="0"/>
    <n v="7.0520000000000005"/>
  </r>
  <r>
    <n v="8940"/>
    <s v="CA-2012-134117"/>
    <x v="1"/>
    <x v="997"/>
    <d v="2012-12-19T00:00:00"/>
    <s v="Second Class"/>
    <s v="PG-18895"/>
    <s v="Paul Gonzalez"/>
    <x v="0"/>
    <x v="0"/>
    <s v="Los Angeles"/>
    <x v="1"/>
    <n v="90008"/>
    <x v="1"/>
    <s v="OFF-BI-10002026"/>
    <x v="1"/>
    <x v="8"/>
    <x v="903"/>
    <n v="92.960000000000008"/>
    <n v="2"/>
    <n v="0.2"/>
    <n v="31.373999999999995"/>
  </r>
  <r>
    <n v="8941"/>
    <s v="CA-2011-130918"/>
    <x v="2"/>
    <x v="963"/>
    <d v="2011-08-24T00:00:00"/>
    <s v="Second Class"/>
    <s v="JP-15520"/>
    <s v="Jeremy Pistek"/>
    <x v="0"/>
    <x v="0"/>
    <s v="North Miami"/>
    <x v="2"/>
    <n v="33161"/>
    <x v="0"/>
    <s v="OFF-SU-10003936"/>
    <x v="1"/>
    <x v="14"/>
    <x v="1826"/>
    <n v="7.6320000000000014"/>
    <n v="3"/>
    <n v="0.2"/>
    <n v="-1.8126000000000002"/>
  </r>
  <r>
    <n v="8942"/>
    <s v="CA-2013-159023"/>
    <x v="0"/>
    <x v="54"/>
    <d v="2013-11-06T00:00:00"/>
    <s v="First Class"/>
    <s v="NW-18400"/>
    <s v="Natalie Webber"/>
    <x v="0"/>
    <x v="0"/>
    <s v="Portland"/>
    <x v="21"/>
    <n v="97206"/>
    <x v="1"/>
    <s v="OFF-BI-10002813"/>
    <x v="1"/>
    <x v="8"/>
    <x v="905"/>
    <n v="4.1580000000000004"/>
    <n v="7"/>
    <n v="0.7"/>
    <n v="-3.4649999999999999"/>
  </r>
  <r>
    <n v="8943"/>
    <s v="CA-2013-159023"/>
    <x v="0"/>
    <x v="54"/>
    <d v="2013-11-06T00:00:00"/>
    <s v="First Class"/>
    <s v="NW-18400"/>
    <s v="Natalie Webber"/>
    <x v="0"/>
    <x v="0"/>
    <s v="Portland"/>
    <x v="21"/>
    <n v="97206"/>
    <x v="1"/>
    <s v="TEC-MA-10003337"/>
    <x v="2"/>
    <x v="15"/>
    <x v="1827"/>
    <n v="179.99100000000004"/>
    <n v="3"/>
    <n v="0.7"/>
    <n v="-251.98739999999992"/>
  </r>
  <r>
    <n v="8944"/>
    <s v="CA-2014-111717"/>
    <x v="3"/>
    <x v="1209"/>
    <d v="2014-10-17T00:00:00"/>
    <s v="Standard Class"/>
    <s v="SW-20245"/>
    <s v="Scot Wooten"/>
    <x v="0"/>
    <x v="0"/>
    <s v="Aurora"/>
    <x v="10"/>
    <n v="60505"/>
    <x v="2"/>
    <s v="FUR-CH-10001545"/>
    <x v="0"/>
    <x v="1"/>
    <x v="1737"/>
    <n v="239.358"/>
    <n v="3"/>
    <n v="0.3"/>
    <n v="-47.871600000000001"/>
  </r>
  <r>
    <n v="8945"/>
    <s v="CA-2011-154592"/>
    <x v="2"/>
    <x v="1035"/>
    <d v="2011-12-08T00:00:00"/>
    <s v="First Class"/>
    <s v="EH-14005"/>
    <s v="Erica Hernandez"/>
    <x v="2"/>
    <x v="0"/>
    <s v="San Francisco"/>
    <x v="1"/>
    <n v="94109"/>
    <x v="1"/>
    <s v="OFF-PA-10000062"/>
    <x v="1"/>
    <x v="10"/>
    <x v="1375"/>
    <n v="164.88"/>
    <n v="3"/>
    <n v="0"/>
    <n v="80.791200000000003"/>
  </r>
  <r>
    <n v="8946"/>
    <s v="CA-2011-128622"/>
    <x v="2"/>
    <x v="647"/>
    <d v="2011-11-17T00:00:00"/>
    <s v="Second Class"/>
    <s v="SC-20260"/>
    <s v="Scott Cohen"/>
    <x v="1"/>
    <x v="0"/>
    <s v="San Francisco"/>
    <x v="1"/>
    <n v="94110"/>
    <x v="1"/>
    <s v="OFF-SU-10001574"/>
    <x v="1"/>
    <x v="14"/>
    <x v="498"/>
    <n v="10.95"/>
    <n v="3"/>
    <n v="0"/>
    <n v="3.2849999999999993"/>
  </r>
  <r>
    <n v="8947"/>
    <s v="CA-2014-148355"/>
    <x v="3"/>
    <x v="165"/>
    <d v="2014-12-29T00:00:00"/>
    <s v="Standard Class"/>
    <s v="NC-18535"/>
    <s v="Nick Crebassa"/>
    <x v="1"/>
    <x v="0"/>
    <s v="New Bedford"/>
    <x v="31"/>
    <n v="2740"/>
    <x v="3"/>
    <s v="OFF-PA-10001972"/>
    <x v="1"/>
    <x v="10"/>
    <x v="1169"/>
    <n v="19.440000000000001"/>
    <n v="3"/>
    <n v="0"/>
    <n v="9.3312000000000008"/>
  </r>
  <r>
    <n v="8948"/>
    <s v="CA-2014-148355"/>
    <x v="3"/>
    <x v="165"/>
    <d v="2014-12-29T00:00:00"/>
    <s v="Standard Class"/>
    <s v="NC-18535"/>
    <s v="Nick Crebassa"/>
    <x v="1"/>
    <x v="0"/>
    <s v="New Bedford"/>
    <x v="31"/>
    <n v="2740"/>
    <x v="3"/>
    <s v="OFF-BI-10000201"/>
    <x v="1"/>
    <x v="8"/>
    <x v="1678"/>
    <n v="12.3"/>
    <n v="5"/>
    <n v="0"/>
    <n v="6.15"/>
  </r>
  <r>
    <n v="8949"/>
    <s v="CA-2011-132913"/>
    <x v="2"/>
    <x v="163"/>
    <d v="2011-12-26T00:00:00"/>
    <s v="First Class"/>
    <s v="AS-10090"/>
    <s v="Adam Shillingsburg"/>
    <x v="0"/>
    <x v="0"/>
    <s v="San Diego"/>
    <x v="1"/>
    <n v="92037"/>
    <x v="1"/>
    <s v="OFF-AP-10003278"/>
    <x v="1"/>
    <x v="9"/>
    <x v="1784"/>
    <n v="13.97"/>
    <n v="1"/>
    <n v="0"/>
    <n v="3.632200000000001"/>
  </r>
  <r>
    <n v="8950"/>
    <s v="CA-2014-150910"/>
    <x v="3"/>
    <x v="66"/>
    <d v="2014-12-29T00:00:00"/>
    <s v="Standard Class"/>
    <s v="JL-15130"/>
    <s v="Jack Lebron"/>
    <x v="0"/>
    <x v="0"/>
    <s v="Jackson"/>
    <x v="18"/>
    <n v="38301"/>
    <x v="0"/>
    <s v="FUR-TA-10002903"/>
    <x v="0"/>
    <x v="3"/>
    <x v="255"/>
    <n v="934.9559999999999"/>
    <n v="6"/>
    <n v="0.4"/>
    <n v="-249.32159999999999"/>
  </r>
  <r>
    <n v="8951"/>
    <s v="CA-2014-150910"/>
    <x v="3"/>
    <x v="66"/>
    <d v="2014-12-29T00:00:00"/>
    <s v="Standard Class"/>
    <s v="JL-15130"/>
    <s v="Jack Lebron"/>
    <x v="0"/>
    <x v="0"/>
    <s v="Jackson"/>
    <x v="18"/>
    <n v="38301"/>
    <x v="0"/>
    <s v="TEC-AC-10001013"/>
    <x v="2"/>
    <x v="11"/>
    <x v="813"/>
    <n v="46.864000000000004"/>
    <n v="2"/>
    <n v="0.2"/>
    <n v="7.615399999999994"/>
  </r>
  <r>
    <n v="8952"/>
    <s v="CA-2014-150910"/>
    <x v="3"/>
    <x v="66"/>
    <d v="2014-12-29T00:00:00"/>
    <s v="Standard Class"/>
    <s v="JL-15130"/>
    <s v="Jack Lebron"/>
    <x v="0"/>
    <x v="0"/>
    <s v="Jackson"/>
    <x v="18"/>
    <n v="38301"/>
    <x v="0"/>
    <s v="OFF-ST-10000918"/>
    <x v="1"/>
    <x v="4"/>
    <x v="372"/>
    <n v="26.160000000000004"/>
    <n v="3"/>
    <n v="0.2"/>
    <n v="1.961999999999998"/>
  </r>
  <r>
    <n v="8953"/>
    <s v="CA-2014-150910"/>
    <x v="3"/>
    <x v="66"/>
    <d v="2014-12-29T00:00:00"/>
    <s v="Standard Class"/>
    <s v="JL-15130"/>
    <s v="Jack Lebron"/>
    <x v="0"/>
    <x v="0"/>
    <s v="Jackson"/>
    <x v="18"/>
    <n v="38301"/>
    <x v="0"/>
    <s v="OFF-AR-10001419"/>
    <x v="1"/>
    <x v="6"/>
    <x v="1006"/>
    <n v="23.128"/>
    <n v="7"/>
    <n v="0.2"/>
    <n v="2.8909999999999982"/>
  </r>
  <r>
    <n v="8954"/>
    <s v="CA-2014-150910"/>
    <x v="3"/>
    <x v="66"/>
    <d v="2014-12-29T00:00:00"/>
    <s v="Standard Class"/>
    <s v="JL-15130"/>
    <s v="Jack Lebron"/>
    <x v="0"/>
    <x v="0"/>
    <s v="Jackson"/>
    <x v="18"/>
    <n v="38301"/>
    <x v="0"/>
    <s v="OFF-AP-10003266"/>
    <x v="1"/>
    <x v="9"/>
    <x v="661"/>
    <n v="59.24"/>
    <n v="5"/>
    <n v="0.2"/>
    <n v="16.290999999999997"/>
  </r>
  <r>
    <n v="8955"/>
    <s v="CA-2011-156790"/>
    <x v="2"/>
    <x v="233"/>
    <d v="2011-08-10T00:00:00"/>
    <s v="Second Class"/>
    <s v="VG-21790"/>
    <s v="Vivek Gonzalez"/>
    <x v="0"/>
    <x v="0"/>
    <s v="Jacksonville"/>
    <x v="2"/>
    <n v="32216"/>
    <x v="0"/>
    <s v="FUR-BO-10000468"/>
    <x v="0"/>
    <x v="0"/>
    <x v="1171"/>
    <n v="155.45600000000002"/>
    <n v="4"/>
    <n v="0.2"/>
    <n v="-7.7727999999999895"/>
  </r>
  <r>
    <n v="8956"/>
    <s v="CA-2011-126480"/>
    <x v="2"/>
    <x v="59"/>
    <d v="2011-09-24T00:00:00"/>
    <s v="Standard Class"/>
    <s v="HG-14965"/>
    <s v="Henry Goldwyn"/>
    <x v="1"/>
    <x v="0"/>
    <s v="San Diego"/>
    <x v="1"/>
    <n v="92024"/>
    <x v="1"/>
    <s v="OFF-PA-10004610"/>
    <x v="1"/>
    <x v="10"/>
    <x v="1511"/>
    <n v="8.56"/>
    <n v="2"/>
    <n v="0"/>
    <n v="3.8519999999999994"/>
  </r>
  <r>
    <n v="8957"/>
    <s v="CA-2014-105620"/>
    <x v="3"/>
    <x v="53"/>
    <d v="2014-12-29T00:00:00"/>
    <s v="First Class"/>
    <s v="JH-15430"/>
    <s v="Jennifer Halladay"/>
    <x v="0"/>
    <x v="0"/>
    <s v="Hialeah"/>
    <x v="2"/>
    <n v="33012"/>
    <x v="0"/>
    <s v="FUR-FU-10004963"/>
    <x v="0"/>
    <x v="5"/>
    <x v="1434"/>
    <n v="21"/>
    <n v="3"/>
    <n v="0.2"/>
    <n v="5.7750000000000021"/>
  </r>
  <r>
    <n v="8958"/>
    <s v="CA-2014-105620"/>
    <x v="3"/>
    <x v="53"/>
    <d v="2014-12-29T00:00:00"/>
    <s v="First Class"/>
    <s v="JH-15430"/>
    <s v="Jennifer Halladay"/>
    <x v="0"/>
    <x v="0"/>
    <s v="Hialeah"/>
    <x v="2"/>
    <n v="33012"/>
    <x v="0"/>
    <s v="TEC-MA-10004626"/>
    <x v="2"/>
    <x v="15"/>
    <x v="1824"/>
    <n v="120"/>
    <n v="2"/>
    <n v="0.5"/>
    <n v="-7.2000000000000028"/>
  </r>
  <r>
    <n v="8959"/>
    <s v="CA-2014-150266"/>
    <x v="3"/>
    <x v="920"/>
    <d v="2014-12-01T00:00:00"/>
    <s v="Standard Class"/>
    <s v="RO-19780"/>
    <s v="Rose O'Brian"/>
    <x v="0"/>
    <x v="0"/>
    <s v="Houston"/>
    <x v="5"/>
    <n v="77070"/>
    <x v="2"/>
    <s v="TEC-PH-10003437"/>
    <x v="2"/>
    <x v="7"/>
    <x v="913"/>
    <n v="299.95999999999998"/>
    <n v="5"/>
    <n v="0.2"/>
    <n v="37.494999999999962"/>
  </r>
  <r>
    <n v="8960"/>
    <s v="CA-2014-150266"/>
    <x v="3"/>
    <x v="920"/>
    <d v="2014-12-01T00:00:00"/>
    <s v="Standard Class"/>
    <s v="RO-19780"/>
    <s v="Rose O'Brian"/>
    <x v="0"/>
    <x v="0"/>
    <s v="Houston"/>
    <x v="5"/>
    <n v="77070"/>
    <x v="2"/>
    <s v="OFF-AP-10002867"/>
    <x v="1"/>
    <x v="9"/>
    <x v="1505"/>
    <n v="67.839999999999989"/>
    <n v="5"/>
    <n v="0.8"/>
    <n v="-179.77600000000001"/>
  </r>
  <r>
    <n v="8961"/>
    <s v="CA-2014-150266"/>
    <x v="3"/>
    <x v="920"/>
    <d v="2014-12-01T00:00:00"/>
    <s v="Standard Class"/>
    <s v="RO-19780"/>
    <s v="Rose O'Brian"/>
    <x v="0"/>
    <x v="0"/>
    <s v="Houston"/>
    <x v="5"/>
    <n v="77070"/>
    <x v="2"/>
    <s v="FUR-CH-10002126"/>
    <x v="0"/>
    <x v="1"/>
    <x v="841"/>
    <n v="853.92999999999984"/>
    <n v="5"/>
    <n v="0.3"/>
    <n v="-24.397999999999911"/>
  </r>
  <r>
    <n v="8962"/>
    <s v="CA-2014-150266"/>
    <x v="3"/>
    <x v="920"/>
    <d v="2014-12-01T00:00:00"/>
    <s v="Standard Class"/>
    <s v="RO-19780"/>
    <s v="Rose O'Brian"/>
    <x v="0"/>
    <x v="0"/>
    <s v="Houston"/>
    <x v="5"/>
    <n v="77070"/>
    <x v="2"/>
    <s v="OFF-AR-10001761"/>
    <x v="1"/>
    <x v="6"/>
    <x v="1642"/>
    <n v="18.687999999999999"/>
    <n v="4"/>
    <n v="0.2"/>
    <n v="3.7375999999999996"/>
  </r>
  <r>
    <n v="8963"/>
    <s v="CA-2013-157280"/>
    <x v="0"/>
    <x v="732"/>
    <d v="2013-11-08T00:00:00"/>
    <s v="First Class"/>
    <s v="LW-17125"/>
    <s v="Liz Willingham"/>
    <x v="0"/>
    <x v="0"/>
    <s v="Virginia Beach"/>
    <x v="17"/>
    <n v="23464"/>
    <x v="0"/>
    <s v="FUR-FU-10004665"/>
    <x v="0"/>
    <x v="5"/>
    <x v="1345"/>
    <n v="273.95999999999998"/>
    <n v="2"/>
    <n v="0"/>
    <n v="71.229600000000005"/>
  </r>
  <r>
    <n v="8964"/>
    <s v="CA-2013-157280"/>
    <x v="0"/>
    <x v="732"/>
    <d v="2013-11-08T00:00:00"/>
    <s v="First Class"/>
    <s v="LW-17125"/>
    <s v="Liz Willingham"/>
    <x v="0"/>
    <x v="0"/>
    <s v="Virginia Beach"/>
    <x v="17"/>
    <n v="23464"/>
    <x v="0"/>
    <s v="TEC-AC-10000057"/>
    <x v="2"/>
    <x v="11"/>
    <x v="626"/>
    <n v="89.97"/>
    <n v="3"/>
    <n v="0"/>
    <n v="18.893699999999995"/>
  </r>
  <r>
    <n v="8965"/>
    <s v="CA-2013-157280"/>
    <x v="0"/>
    <x v="732"/>
    <d v="2013-11-08T00:00:00"/>
    <s v="First Class"/>
    <s v="LW-17125"/>
    <s v="Liz Willingham"/>
    <x v="0"/>
    <x v="0"/>
    <s v="Virginia Beach"/>
    <x v="17"/>
    <n v="23464"/>
    <x v="0"/>
    <s v="FUR-FU-10003806"/>
    <x v="0"/>
    <x v="5"/>
    <x v="1795"/>
    <n v="756.80000000000007"/>
    <n v="5"/>
    <n v="0"/>
    <n v="75.679999999999978"/>
  </r>
  <r>
    <n v="8966"/>
    <s v="CA-2014-106691"/>
    <x v="3"/>
    <x v="44"/>
    <d v="2014-11-13T00:00:00"/>
    <s v="Standard Class"/>
    <s v="CC-12370"/>
    <s v="Christopher Conant"/>
    <x v="0"/>
    <x v="0"/>
    <s v="Houston"/>
    <x v="5"/>
    <n v="77070"/>
    <x v="2"/>
    <s v="OFF-BI-10000145"/>
    <x v="1"/>
    <x v="8"/>
    <x v="735"/>
    <n v="1.2479999999999998"/>
    <n v="2"/>
    <n v="0.8"/>
    <n v="-1.934400000000001"/>
  </r>
  <r>
    <n v="8967"/>
    <s v="CA-2013-134180"/>
    <x v="0"/>
    <x v="54"/>
    <d v="2013-11-08T00:00:00"/>
    <s v="Standard Class"/>
    <s v="JP-16135"/>
    <s v="Julie Prescott"/>
    <x v="2"/>
    <x v="0"/>
    <s v="Philadelphia"/>
    <x v="9"/>
    <n v="19120"/>
    <x v="3"/>
    <s v="TEC-AC-10000892"/>
    <x v="2"/>
    <x v="11"/>
    <x v="290"/>
    <n v="72"/>
    <n v="1"/>
    <n v="0.2"/>
    <n v="14.399999999999999"/>
  </r>
  <r>
    <n v="8968"/>
    <s v="CA-2013-134180"/>
    <x v="0"/>
    <x v="54"/>
    <d v="2013-11-08T00:00:00"/>
    <s v="Standard Class"/>
    <s v="JP-16135"/>
    <s v="Julie Prescott"/>
    <x v="2"/>
    <x v="0"/>
    <s v="Philadelphia"/>
    <x v="9"/>
    <n v="19120"/>
    <x v="3"/>
    <s v="FUR-CH-10004886"/>
    <x v="0"/>
    <x v="1"/>
    <x v="366"/>
    <n v="470.15499999999997"/>
    <n v="7"/>
    <n v="0.3"/>
    <n v="-13.432999999999993"/>
  </r>
  <r>
    <n v="8969"/>
    <s v="CA-2011-166730"/>
    <x v="2"/>
    <x v="125"/>
    <d v="2012-01-01T00:00:00"/>
    <s v="First Class"/>
    <s v="DD-13570"/>
    <s v="Dorothy Dickinson"/>
    <x v="0"/>
    <x v="0"/>
    <s v="Memphis"/>
    <x v="18"/>
    <n v="38109"/>
    <x v="0"/>
    <s v="OFF-ST-10002554"/>
    <x v="1"/>
    <x v="4"/>
    <x v="1144"/>
    <n v="39.128"/>
    <n v="1"/>
    <n v="0.2"/>
    <n v="-8.803799999999999"/>
  </r>
  <r>
    <n v="8970"/>
    <s v="CA-2014-157469"/>
    <x v="3"/>
    <x v="574"/>
    <d v="2014-12-08T00:00:00"/>
    <s v="Standard Class"/>
    <s v="ES-14080"/>
    <s v="Erin Smith"/>
    <x v="1"/>
    <x v="0"/>
    <s v="Lakewood"/>
    <x v="24"/>
    <n v="44107"/>
    <x v="3"/>
    <s v="OFF-AR-10001662"/>
    <x v="1"/>
    <x v="6"/>
    <x v="443"/>
    <n v="19.728000000000002"/>
    <n v="9"/>
    <n v="0.2"/>
    <n v="1.7262000000000022"/>
  </r>
  <r>
    <n v="8971"/>
    <s v="CA-2014-157469"/>
    <x v="3"/>
    <x v="574"/>
    <d v="2014-12-08T00:00:00"/>
    <s v="Standard Class"/>
    <s v="ES-14080"/>
    <s v="Erin Smith"/>
    <x v="1"/>
    <x v="0"/>
    <s v="Lakewood"/>
    <x v="24"/>
    <n v="44107"/>
    <x v="3"/>
    <s v="TEC-PH-10004531"/>
    <x v="2"/>
    <x v="7"/>
    <x v="1395"/>
    <n v="151.18799999999999"/>
    <n v="2"/>
    <n v="0.4"/>
    <n v="-25.198000000000008"/>
  </r>
  <r>
    <n v="8972"/>
    <s v="CA-2014-122308"/>
    <x v="3"/>
    <x v="668"/>
    <d v="2014-03-29T00:00:00"/>
    <s v="Standard Class"/>
    <s v="MV-17485"/>
    <s v="Mark Van Huff"/>
    <x v="0"/>
    <x v="0"/>
    <s v="New York City"/>
    <x v="15"/>
    <n v="10011"/>
    <x v="3"/>
    <s v="FUR-CH-10000665"/>
    <x v="0"/>
    <x v="1"/>
    <x v="656"/>
    <n v="271.76400000000001"/>
    <n v="2"/>
    <n v="0.1"/>
    <n v="60.391999999999967"/>
  </r>
  <r>
    <n v="8973"/>
    <s v="US-2011-149034"/>
    <x v="2"/>
    <x v="84"/>
    <d v="2011-11-21T00:00:00"/>
    <s v="First Class"/>
    <s v="RD-19900"/>
    <s v="Ruben Dartt"/>
    <x v="0"/>
    <x v="0"/>
    <s v="Philadelphia"/>
    <x v="9"/>
    <n v="19120"/>
    <x v="3"/>
    <s v="TEC-AC-10003023"/>
    <x v="2"/>
    <x v="11"/>
    <x v="1070"/>
    <n v="47.496000000000002"/>
    <n v="1"/>
    <n v="0.2"/>
    <n v="-1.187400000000002"/>
  </r>
  <r>
    <n v="8974"/>
    <s v="CA-2014-159226"/>
    <x v="3"/>
    <x v="1016"/>
    <d v="2014-04-28T00:00:00"/>
    <s v="Second Class"/>
    <s v="RL-19615"/>
    <s v="Rob Lucas"/>
    <x v="0"/>
    <x v="0"/>
    <s v="Los Angeles"/>
    <x v="1"/>
    <n v="90008"/>
    <x v="1"/>
    <s v="FUR-BO-10004709"/>
    <x v="0"/>
    <x v="0"/>
    <x v="263"/>
    <n v="344.98099999999994"/>
    <n v="7"/>
    <n v="0.15"/>
    <n v="28.410200000000017"/>
  </r>
  <r>
    <n v="8975"/>
    <s v="CA-2014-156622"/>
    <x v="3"/>
    <x v="51"/>
    <d v="2014-11-27T00:00:00"/>
    <s v="First Class"/>
    <s v="JP-15460"/>
    <s v="Jennifer Patt"/>
    <x v="1"/>
    <x v="0"/>
    <s v="Dallas"/>
    <x v="5"/>
    <n v="75220"/>
    <x v="2"/>
    <s v="OFF-PA-10000477"/>
    <x v="1"/>
    <x v="10"/>
    <x v="1261"/>
    <n v="36.288000000000011"/>
    <n v="7"/>
    <n v="0.2"/>
    <n v="12.700800000000001"/>
  </r>
  <r>
    <n v="8976"/>
    <s v="CA-2014-156622"/>
    <x v="3"/>
    <x v="51"/>
    <d v="2014-11-27T00:00:00"/>
    <s v="First Class"/>
    <s v="JP-15460"/>
    <s v="Jennifer Patt"/>
    <x v="1"/>
    <x v="0"/>
    <s v="Dallas"/>
    <x v="5"/>
    <n v="75220"/>
    <x v="2"/>
    <s v="OFF-PA-10002923"/>
    <x v="1"/>
    <x v="10"/>
    <x v="1417"/>
    <n v="78.304000000000002"/>
    <n v="2"/>
    <n v="0.2"/>
    <n v="29.363999999999997"/>
  </r>
  <r>
    <n v="8977"/>
    <s v="CA-2014-156622"/>
    <x v="3"/>
    <x v="51"/>
    <d v="2014-11-27T00:00:00"/>
    <s v="First Class"/>
    <s v="JP-15460"/>
    <s v="Jennifer Patt"/>
    <x v="1"/>
    <x v="0"/>
    <s v="Dallas"/>
    <x v="5"/>
    <n v="75220"/>
    <x v="2"/>
    <s v="FUR-TA-10003008"/>
    <x v="0"/>
    <x v="3"/>
    <x v="946"/>
    <n v="127.785"/>
    <n v="1"/>
    <n v="0.3"/>
    <n v="-31.033499999999989"/>
  </r>
  <r>
    <n v="8978"/>
    <s v="CA-2014-156622"/>
    <x v="3"/>
    <x v="51"/>
    <d v="2014-11-27T00:00:00"/>
    <s v="First Class"/>
    <s v="JP-15460"/>
    <s v="Jennifer Patt"/>
    <x v="1"/>
    <x v="0"/>
    <s v="Dallas"/>
    <x v="5"/>
    <n v="75220"/>
    <x v="2"/>
    <s v="OFF-BI-10003707"/>
    <x v="1"/>
    <x v="8"/>
    <x v="776"/>
    <n v="6.1039999999999983"/>
    <n v="2"/>
    <n v="0.8"/>
    <n v="-9.1560000000000006"/>
  </r>
  <r>
    <n v="8979"/>
    <s v="CA-2011-119529"/>
    <x v="2"/>
    <x v="935"/>
    <d v="2011-11-05T00:00:00"/>
    <s v="Second Class"/>
    <s v="DM-13345"/>
    <s v="Denise Monton"/>
    <x v="1"/>
    <x v="0"/>
    <s v="Orange"/>
    <x v="30"/>
    <n v="7050"/>
    <x v="3"/>
    <s v="OFF-BI-10000546"/>
    <x v="1"/>
    <x v="8"/>
    <x v="609"/>
    <n v="5.76"/>
    <n v="2"/>
    <n v="0"/>
    <n v="2.8224"/>
  </r>
  <r>
    <n v="8980"/>
    <s v="CA-2012-150413"/>
    <x v="1"/>
    <x v="324"/>
    <d v="2012-10-24T00:00:00"/>
    <s v="Second Class"/>
    <s v="CS-11860"/>
    <s v="Cari Schnelling"/>
    <x v="0"/>
    <x v="0"/>
    <s v="Dallas"/>
    <x v="5"/>
    <n v="75220"/>
    <x v="2"/>
    <s v="OFF-BI-10000404"/>
    <x v="1"/>
    <x v="8"/>
    <x v="476"/>
    <n v="1.7199999999999995"/>
    <n v="1"/>
    <n v="0.8"/>
    <n v="-2.8380000000000001"/>
  </r>
  <r>
    <n v="8981"/>
    <s v="CA-2011-108182"/>
    <x v="2"/>
    <x v="644"/>
    <d v="2011-02-11T00:00:00"/>
    <s v="Second Class"/>
    <s v="DL-13315"/>
    <s v="Delfina Latchford"/>
    <x v="0"/>
    <x v="0"/>
    <s v="Romeoville"/>
    <x v="10"/>
    <n v="60441"/>
    <x v="2"/>
    <s v="OFF-BI-10001196"/>
    <x v="1"/>
    <x v="8"/>
    <x v="1381"/>
    <n v="8.9519999999999982"/>
    <n v="2"/>
    <n v="0.8"/>
    <n v="-14.770800000000001"/>
  </r>
  <r>
    <n v="8982"/>
    <s v="CA-2013-110898"/>
    <x v="0"/>
    <x v="1193"/>
    <d v="2013-03-13T00:00:00"/>
    <s v="Standard Class"/>
    <s v="LC-16870"/>
    <s v="Lena Cacioppo"/>
    <x v="0"/>
    <x v="0"/>
    <s v="Chicago"/>
    <x v="10"/>
    <n v="60623"/>
    <x v="2"/>
    <s v="OFF-AP-10001626"/>
    <x v="1"/>
    <x v="9"/>
    <x v="1016"/>
    <n v="2.3339999999999996"/>
    <n v="3"/>
    <n v="0.8"/>
    <n v="-6.3018000000000001"/>
  </r>
  <r>
    <n v="8983"/>
    <s v="CA-2013-110898"/>
    <x v="0"/>
    <x v="1193"/>
    <d v="2013-03-13T00:00:00"/>
    <s v="Standard Class"/>
    <s v="LC-16870"/>
    <s v="Lena Cacioppo"/>
    <x v="0"/>
    <x v="0"/>
    <s v="Chicago"/>
    <x v="10"/>
    <n v="60623"/>
    <x v="2"/>
    <s v="OFF-BI-10004656"/>
    <x v="1"/>
    <x v="8"/>
    <x v="855"/>
    <n v="1.7279999999999998"/>
    <n v="4"/>
    <n v="0.8"/>
    <n v="-2.764800000000001"/>
  </r>
  <r>
    <n v="8984"/>
    <s v="CA-2013-110898"/>
    <x v="0"/>
    <x v="1193"/>
    <d v="2013-03-13T00:00:00"/>
    <s v="Standard Class"/>
    <s v="LC-16870"/>
    <s v="Lena Cacioppo"/>
    <x v="0"/>
    <x v="0"/>
    <s v="Chicago"/>
    <x v="10"/>
    <n v="60623"/>
    <x v="2"/>
    <s v="FUR-FU-10003773"/>
    <x v="0"/>
    <x v="5"/>
    <x v="125"/>
    <n v="159.04"/>
    <n v="5"/>
    <n v="0.6"/>
    <n v="-194.82400000000001"/>
  </r>
  <r>
    <n v="8985"/>
    <s v="CA-2013-110898"/>
    <x v="0"/>
    <x v="1193"/>
    <d v="2013-03-13T00:00:00"/>
    <s v="Standard Class"/>
    <s v="LC-16870"/>
    <s v="Lena Cacioppo"/>
    <x v="0"/>
    <x v="0"/>
    <s v="Chicago"/>
    <x v="10"/>
    <n v="60623"/>
    <x v="2"/>
    <s v="FUR-TA-10000849"/>
    <x v="0"/>
    <x v="3"/>
    <x v="1318"/>
    <n v="145.97999999999999"/>
    <n v="2"/>
    <n v="0.5"/>
    <n v="-99.266399999999976"/>
  </r>
  <r>
    <n v="8986"/>
    <s v="CA-2012-123092"/>
    <x v="1"/>
    <x v="155"/>
    <d v="2012-12-07T00:00:00"/>
    <s v="Standard Class"/>
    <s v="JG-15115"/>
    <s v="Jack Garza"/>
    <x v="0"/>
    <x v="0"/>
    <s v="Jacksonville"/>
    <x v="3"/>
    <n v="28540"/>
    <x v="0"/>
    <s v="FUR-FU-10000222"/>
    <x v="0"/>
    <x v="5"/>
    <x v="591"/>
    <n v="77.951999999999998"/>
    <n v="3"/>
    <n v="0.2"/>
    <n v="12.667199999999994"/>
  </r>
  <r>
    <n v="8987"/>
    <s v="CA-2012-123092"/>
    <x v="1"/>
    <x v="155"/>
    <d v="2012-12-07T00:00:00"/>
    <s v="Standard Class"/>
    <s v="JG-15115"/>
    <s v="Jack Garza"/>
    <x v="0"/>
    <x v="0"/>
    <s v="Jacksonville"/>
    <x v="3"/>
    <n v="28540"/>
    <x v="0"/>
    <s v="OFF-BI-10001718"/>
    <x v="1"/>
    <x v="8"/>
    <x v="1216"/>
    <n v="95.970000000000013"/>
    <n v="5"/>
    <n v="0.7"/>
    <n v="-73.57699999999997"/>
  </r>
  <r>
    <n v="8988"/>
    <s v="CA-2012-123092"/>
    <x v="1"/>
    <x v="155"/>
    <d v="2012-12-07T00:00:00"/>
    <s v="Standard Class"/>
    <s v="JG-15115"/>
    <s v="Jack Garza"/>
    <x v="0"/>
    <x v="0"/>
    <s v="Jacksonville"/>
    <x v="3"/>
    <n v="28540"/>
    <x v="0"/>
    <s v="TEC-PH-10001700"/>
    <x v="2"/>
    <x v="7"/>
    <x v="193"/>
    <n v="105.584"/>
    <n v="2"/>
    <n v="0.2"/>
    <n v="9.2386000000000053"/>
  </r>
  <r>
    <n v="8989"/>
    <s v="CA-2012-123092"/>
    <x v="1"/>
    <x v="155"/>
    <d v="2012-12-07T00:00:00"/>
    <s v="Standard Class"/>
    <s v="JG-15115"/>
    <s v="Jack Garza"/>
    <x v="0"/>
    <x v="0"/>
    <s v="Jacksonville"/>
    <x v="3"/>
    <n v="28540"/>
    <x v="0"/>
    <s v="OFF-AR-10004078"/>
    <x v="1"/>
    <x v="6"/>
    <x v="507"/>
    <n v="9.3439999999999994"/>
    <n v="2"/>
    <n v="0.2"/>
    <n v="1.1679999999999997"/>
  </r>
  <r>
    <n v="8990"/>
    <s v="US-2012-128587"/>
    <x v="1"/>
    <x v="100"/>
    <d v="2012-12-30T00:00:00"/>
    <s v="Standard Class"/>
    <s v="HM-14860"/>
    <s v="Harry Marie"/>
    <x v="1"/>
    <x v="0"/>
    <s v="Springfield"/>
    <x v="25"/>
    <n v="65807"/>
    <x v="2"/>
    <s v="FUR-FU-10003026"/>
    <x v="0"/>
    <x v="5"/>
    <x v="1555"/>
    <n v="9.68"/>
    <n v="2"/>
    <n v="0"/>
    <n v="3.7751999999999999"/>
  </r>
  <r>
    <n v="8991"/>
    <s v="US-2012-128587"/>
    <x v="1"/>
    <x v="100"/>
    <d v="2012-12-30T00:00:00"/>
    <s v="Standard Class"/>
    <s v="HM-14860"/>
    <s v="Harry Marie"/>
    <x v="1"/>
    <x v="0"/>
    <s v="Springfield"/>
    <x v="25"/>
    <n v="65807"/>
    <x v="2"/>
    <s v="TEC-CO-10003763"/>
    <x v="2"/>
    <x v="16"/>
    <x v="1270"/>
    <n v="4899.93"/>
    <n v="7"/>
    <n v="0"/>
    <n v="2302.9670999999998"/>
  </r>
  <r>
    <n v="8992"/>
    <s v="US-2014-139577"/>
    <x v="3"/>
    <x v="172"/>
    <d v="2014-10-07T00:00:00"/>
    <s v="Standard Class"/>
    <s v="TN-21040"/>
    <s v="Tanja Norvell"/>
    <x v="2"/>
    <x v="0"/>
    <s v="San Francisco"/>
    <x v="1"/>
    <n v="94110"/>
    <x v="1"/>
    <s v="TEC-AC-10004708"/>
    <x v="2"/>
    <x v="11"/>
    <x v="337"/>
    <n v="104.75"/>
    <n v="5"/>
    <n v="0"/>
    <n v="21.997499999999999"/>
  </r>
  <r>
    <n v="8993"/>
    <s v="CA-2014-159100"/>
    <x v="3"/>
    <x v="524"/>
    <d v="2014-10-22T00:00:00"/>
    <s v="Standard Class"/>
    <s v="VP-21760"/>
    <s v="Victoria Pisteka"/>
    <x v="1"/>
    <x v="0"/>
    <s v="Columbia"/>
    <x v="18"/>
    <n v="38401"/>
    <x v="0"/>
    <s v="TEC-AC-10003499"/>
    <x v="2"/>
    <x v="11"/>
    <x v="103"/>
    <n v="18.528000000000002"/>
    <n v="2"/>
    <n v="0.2"/>
    <n v="4.4004000000000003"/>
  </r>
  <r>
    <n v="8994"/>
    <s v="CA-2014-159100"/>
    <x v="3"/>
    <x v="524"/>
    <d v="2014-10-22T00:00:00"/>
    <s v="Standard Class"/>
    <s v="VP-21760"/>
    <s v="Victoria Pisteka"/>
    <x v="1"/>
    <x v="0"/>
    <s v="Columbia"/>
    <x v="18"/>
    <n v="38401"/>
    <x v="0"/>
    <s v="FUR-TA-10001950"/>
    <x v="0"/>
    <x v="3"/>
    <x v="1275"/>
    <n v="1875.258"/>
    <n v="7"/>
    <n v="0.4"/>
    <n v="-968.88329999999996"/>
  </r>
  <r>
    <n v="8995"/>
    <s v="CA-2011-109043"/>
    <x v="2"/>
    <x v="860"/>
    <d v="2011-08-17T00:00:00"/>
    <s v="First Class"/>
    <s v="CS-12355"/>
    <s v="Christine Sundaresam"/>
    <x v="0"/>
    <x v="0"/>
    <s v="Hollywood"/>
    <x v="2"/>
    <n v="33021"/>
    <x v="0"/>
    <s v="OFF-PA-10000312"/>
    <x v="1"/>
    <x v="10"/>
    <x v="1820"/>
    <n v="91.360000000000014"/>
    <n v="5"/>
    <n v="0.2"/>
    <n v="29.691999999999993"/>
  </r>
  <r>
    <n v="8996"/>
    <s v="CA-2011-109043"/>
    <x v="2"/>
    <x v="860"/>
    <d v="2011-08-17T00:00:00"/>
    <s v="First Class"/>
    <s v="CS-12355"/>
    <s v="Christine Sundaresam"/>
    <x v="0"/>
    <x v="0"/>
    <s v="Hollywood"/>
    <x v="2"/>
    <n v="33021"/>
    <x v="0"/>
    <s v="OFF-AP-10004708"/>
    <x v="1"/>
    <x v="9"/>
    <x v="508"/>
    <n v="152.24"/>
    <n v="5"/>
    <n v="0.2"/>
    <n v="17.126999999999988"/>
  </r>
  <r>
    <n v="8997"/>
    <s v="US-2014-116491"/>
    <x v="3"/>
    <x v="343"/>
    <d v="2014-11-14T00:00:00"/>
    <s v="First Class"/>
    <s v="PG-18820"/>
    <s v="Patrick Gardner"/>
    <x v="0"/>
    <x v="0"/>
    <s v="Dallas"/>
    <x v="5"/>
    <n v="75081"/>
    <x v="2"/>
    <s v="TEC-PH-10004531"/>
    <x v="2"/>
    <x v="7"/>
    <x v="714"/>
    <n v="35.183999999999997"/>
    <n v="2"/>
    <n v="0.2"/>
    <n v="12.314399999999999"/>
  </r>
  <r>
    <n v="8998"/>
    <s v="CA-2014-122763"/>
    <x v="3"/>
    <x v="177"/>
    <d v="2014-03-21T00:00:00"/>
    <s v="Same Day"/>
    <s v="HG-14845"/>
    <s v="Harry Greene"/>
    <x v="0"/>
    <x v="0"/>
    <s v="Houston"/>
    <x v="5"/>
    <n v="77041"/>
    <x v="2"/>
    <s v="OFF-PA-10000474"/>
    <x v="1"/>
    <x v="10"/>
    <x v="33"/>
    <n v="56.704000000000001"/>
    <n v="2"/>
    <n v="0.2"/>
    <n v="19.137599999999992"/>
  </r>
  <r>
    <n v="8999"/>
    <s v="CA-2014-122763"/>
    <x v="3"/>
    <x v="177"/>
    <d v="2014-03-21T00:00:00"/>
    <s v="Same Day"/>
    <s v="HG-14845"/>
    <s v="Harry Greene"/>
    <x v="0"/>
    <x v="0"/>
    <s v="Houston"/>
    <x v="5"/>
    <n v="77041"/>
    <x v="2"/>
    <s v="OFF-PA-10002377"/>
    <x v="1"/>
    <x v="10"/>
    <x v="127"/>
    <n v="274.06400000000002"/>
    <n v="7"/>
    <n v="0.2"/>
    <n v="102.77399999999999"/>
  </r>
  <r>
    <n v="9000"/>
    <s v="CA-2014-137785"/>
    <x v="3"/>
    <x v="726"/>
    <d v="2014-05-18T00:00:00"/>
    <s v="Standard Class"/>
    <s v="MH-18115"/>
    <s v="Mick Hernandez"/>
    <x v="2"/>
    <x v="0"/>
    <s v="Philadelphia"/>
    <x v="9"/>
    <n v="19140"/>
    <x v="3"/>
    <s v="FUR-CH-10001482"/>
    <x v="0"/>
    <x v="1"/>
    <x v="536"/>
    <n v="458.42999999999995"/>
    <n v="5"/>
    <n v="0.3"/>
    <n v="-124.431"/>
  </r>
  <r>
    <n v="9001"/>
    <s v="CA-2011-133389"/>
    <x v="2"/>
    <x v="169"/>
    <d v="2011-06-22T00:00:00"/>
    <s v="Same Day"/>
    <s v="TB-21280"/>
    <s v="Toby Braunhardt"/>
    <x v="0"/>
    <x v="0"/>
    <s v="Phoenix"/>
    <x v="16"/>
    <n v="85023"/>
    <x v="1"/>
    <s v="OFF-BI-10001553"/>
    <x v="1"/>
    <x v="8"/>
    <x v="1293"/>
    <n v="8.2260000000000009"/>
    <n v="3"/>
    <n v="0.7"/>
    <n v="-6.0323999999999991"/>
  </r>
  <r>
    <n v="9002"/>
    <s v="CA-2011-103807"/>
    <x v="2"/>
    <x v="266"/>
    <d v="2011-12-09T00:00:00"/>
    <s v="Standard Class"/>
    <s v="EM-13825"/>
    <s v="Elizabeth Moffitt"/>
    <x v="1"/>
    <x v="0"/>
    <s v="Sandy Springs"/>
    <x v="32"/>
    <n v="30328"/>
    <x v="0"/>
    <s v="TEC-AC-10000199"/>
    <x v="2"/>
    <x v="11"/>
    <x v="1609"/>
    <n v="5.95"/>
    <n v="1"/>
    <n v="0"/>
    <n v="0.83300000000000018"/>
  </r>
  <r>
    <n v="9003"/>
    <s v="CA-2011-103807"/>
    <x v="2"/>
    <x v="266"/>
    <d v="2011-12-09T00:00:00"/>
    <s v="Standard Class"/>
    <s v="EM-13825"/>
    <s v="Elizabeth Moffitt"/>
    <x v="1"/>
    <x v="0"/>
    <s v="Sandy Springs"/>
    <x v="32"/>
    <n v="30328"/>
    <x v="0"/>
    <s v="OFF-PA-10002195"/>
    <x v="1"/>
    <x v="10"/>
    <x v="719"/>
    <n v="15.24"/>
    <n v="3"/>
    <n v="0"/>
    <n v="7.1627999999999998"/>
  </r>
  <r>
    <n v="9004"/>
    <s v="CA-2012-102855"/>
    <x v="1"/>
    <x v="57"/>
    <d v="2012-04-06T00:00:00"/>
    <s v="Same Day"/>
    <s v="JF-15415"/>
    <s v="Jennifer Ferguson"/>
    <x v="0"/>
    <x v="0"/>
    <s v="Spokane"/>
    <x v="4"/>
    <n v="99207"/>
    <x v="1"/>
    <s v="TEC-AC-10001767"/>
    <x v="2"/>
    <x v="11"/>
    <x v="97"/>
    <n v="239.94"/>
    <n v="6"/>
    <n v="0"/>
    <n v="26.393399999999986"/>
  </r>
  <r>
    <n v="9005"/>
    <s v="CA-2012-102855"/>
    <x v="1"/>
    <x v="57"/>
    <d v="2012-04-06T00:00:00"/>
    <s v="Same Day"/>
    <s v="JF-15415"/>
    <s v="Jennifer Ferguson"/>
    <x v="0"/>
    <x v="0"/>
    <s v="Spokane"/>
    <x v="4"/>
    <n v="99207"/>
    <x v="1"/>
    <s v="OFF-AR-10002467"/>
    <x v="1"/>
    <x v="6"/>
    <x v="1681"/>
    <n v="23.84"/>
    <n v="8"/>
    <n v="0"/>
    <n v="6.4368000000000016"/>
  </r>
  <r>
    <n v="9006"/>
    <s v="CA-2014-107825"/>
    <x v="3"/>
    <x v="551"/>
    <d v="2014-11-19T00:00:00"/>
    <s v="Same Day"/>
    <s v="NB-18655"/>
    <s v="Nona Balk"/>
    <x v="1"/>
    <x v="0"/>
    <s v="Milwaukee"/>
    <x v="6"/>
    <n v="53209"/>
    <x v="2"/>
    <s v="OFF-ST-10001321"/>
    <x v="1"/>
    <x v="4"/>
    <x v="416"/>
    <n v="92.52"/>
    <n v="6"/>
    <n v="0"/>
    <n v="24.980400000000007"/>
  </r>
  <r>
    <n v="9007"/>
    <s v="CA-2014-107825"/>
    <x v="3"/>
    <x v="551"/>
    <d v="2014-11-19T00:00:00"/>
    <s v="Same Day"/>
    <s v="NB-18655"/>
    <s v="Nona Balk"/>
    <x v="1"/>
    <x v="0"/>
    <s v="Milwaukee"/>
    <x v="6"/>
    <n v="53209"/>
    <x v="2"/>
    <s v="OFF-ST-10000777"/>
    <x v="1"/>
    <x v="4"/>
    <x v="117"/>
    <n v="37.76"/>
    <n v="1"/>
    <n v="0"/>
    <n v="10.572800000000001"/>
  </r>
  <r>
    <n v="9008"/>
    <s v="CA-2014-107825"/>
    <x v="3"/>
    <x v="551"/>
    <d v="2014-11-19T00:00:00"/>
    <s v="Same Day"/>
    <s v="NB-18655"/>
    <s v="Nona Balk"/>
    <x v="1"/>
    <x v="0"/>
    <s v="Milwaukee"/>
    <x v="6"/>
    <n v="53209"/>
    <x v="2"/>
    <s v="OFF-LA-10003720"/>
    <x v="1"/>
    <x v="2"/>
    <x v="1627"/>
    <n v="7.38"/>
    <n v="2"/>
    <n v="0"/>
    <n v="3.4685999999999999"/>
  </r>
  <r>
    <n v="9009"/>
    <s v="CA-2014-107825"/>
    <x v="3"/>
    <x v="551"/>
    <d v="2014-11-19T00:00:00"/>
    <s v="Same Day"/>
    <s v="NB-18655"/>
    <s v="Nona Balk"/>
    <x v="1"/>
    <x v="0"/>
    <s v="Milwaukee"/>
    <x v="6"/>
    <n v="53209"/>
    <x v="2"/>
    <s v="FUR-FU-10000206"/>
    <x v="0"/>
    <x v="5"/>
    <x v="392"/>
    <n v="5.82"/>
    <n v="2"/>
    <n v="0"/>
    <n v="2.7353999999999998"/>
  </r>
  <r>
    <n v="9010"/>
    <s v="CA-2014-106047"/>
    <x v="3"/>
    <x v="1210"/>
    <d v="2014-07-19T00:00:00"/>
    <s v="Standard Class"/>
    <s v="CS-11860"/>
    <s v="Cari Schnelling"/>
    <x v="0"/>
    <x v="0"/>
    <s v="Fairfield"/>
    <x v="24"/>
    <n v="45014"/>
    <x v="3"/>
    <s v="OFF-PA-10000791"/>
    <x v="1"/>
    <x v="10"/>
    <x v="1424"/>
    <n v="3.8159999999999998"/>
    <n v="1"/>
    <n v="0.2"/>
    <n v="1.1924999999999997"/>
  </r>
  <r>
    <n v="9011"/>
    <s v="CA-2014-127803"/>
    <x v="3"/>
    <x v="240"/>
    <d v="2014-05-24T00:00:00"/>
    <s v="Standard Class"/>
    <s v="ND-18460"/>
    <s v="Neil Ducich"/>
    <x v="1"/>
    <x v="0"/>
    <s v="Huntsville"/>
    <x v="19"/>
    <n v="35810"/>
    <x v="0"/>
    <s v="OFF-BI-10001787"/>
    <x v="1"/>
    <x v="8"/>
    <x v="1482"/>
    <n v="26.16"/>
    <n v="4"/>
    <n v="0"/>
    <n v="12.8184"/>
  </r>
  <r>
    <n v="9012"/>
    <s v="CA-2012-137071"/>
    <x v="1"/>
    <x v="139"/>
    <d v="2012-12-21T00:00:00"/>
    <s v="First Class"/>
    <s v="ED-13885"/>
    <s v="Emily Ducich"/>
    <x v="2"/>
    <x v="0"/>
    <s v="Houston"/>
    <x v="5"/>
    <n v="77036"/>
    <x v="2"/>
    <s v="TEC-AC-10004353"/>
    <x v="2"/>
    <x v="11"/>
    <x v="717"/>
    <n v="100.80000000000001"/>
    <n v="2"/>
    <n v="0.2"/>
    <n v="21.42"/>
  </r>
  <r>
    <n v="9013"/>
    <s v="CA-2013-121447"/>
    <x v="0"/>
    <x v="823"/>
    <d v="2013-02-22T00:00:00"/>
    <s v="First Class"/>
    <s v="EA-14035"/>
    <s v="Erin Ashbrook"/>
    <x v="1"/>
    <x v="0"/>
    <s v="New York City"/>
    <x v="15"/>
    <n v="10011"/>
    <x v="3"/>
    <s v="FUR-FU-10001861"/>
    <x v="0"/>
    <x v="5"/>
    <x v="272"/>
    <n v="135.79999999999998"/>
    <n v="7"/>
    <n v="0"/>
    <n v="66.541999999999987"/>
  </r>
  <r>
    <n v="9014"/>
    <s v="CA-2014-143084"/>
    <x v="3"/>
    <x v="257"/>
    <d v="2014-03-23T00:00:00"/>
    <s v="Standard Class"/>
    <s v="BP-11050"/>
    <s v="Barry Pond"/>
    <x v="1"/>
    <x v="0"/>
    <s v="Los Angeles"/>
    <x v="1"/>
    <n v="90008"/>
    <x v="1"/>
    <s v="OFF-AR-10002766"/>
    <x v="1"/>
    <x v="6"/>
    <x v="1041"/>
    <n v="13.899999999999999"/>
    <n v="5"/>
    <n v="0"/>
    <n v="3.7529999999999997"/>
  </r>
  <r>
    <n v="9015"/>
    <s v="CA-2014-143084"/>
    <x v="3"/>
    <x v="257"/>
    <d v="2014-03-23T00:00:00"/>
    <s v="Standard Class"/>
    <s v="BP-11050"/>
    <s v="Barry Pond"/>
    <x v="1"/>
    <x v="0"/>
    <s v="Los Angeles"/>
    <x v="1"/>
    <n v="90008"/>
    <x v="1"/>
    <s v="OFF-EN-10003072"/>
    <x v="1"/>
    <x v="12"/>
    <x v="767"/>
    <n v="19.399999999999999"/>
    <n v="5"/>
    <n v="0"/>
    <n v="9.3120000000000012"/>
  </r>
  <r>
    <n v="9016"/>
    <s v="CA-2013-131639"/>
    <x v="0"/>
    <x v="907"/>
    <d v="2013-12-24T00:00:00"/>
    <s v="Standard Class"/>
    <s v="NS-18640"/>
    <s v="Noel Staavos"/>
    <x v="1"/>
    <x v="0"/>
    <s v="Carlsbad"/>
    <x v="27"/>
    <n v="88220"/>
    <x v="1"/>
    <s v="OFF-BI-10001636"/>
    <x v="1"/>
    <x v="8"/>
    <x v="668"/>
    <n v="13.488"/>
    <n v="2"/>
    <n v="0.2"/>
    <n v="4.3835999999999995"/>
  </r>
  <r>
    <n v="9017"/>
    <s v="CA-2013-131639"/>
    <x v="0"/>
    <x v="907"/>
    <d v="2013-12-24T00:00:00"/>
    <s v="Standard Class"/>
    <s v="NS-18640"/>
    <s v="Noel Staavos"/>
    <x v="1"/>
    <x v="0"/>
    <s v="Carlsbad"/>
    <x v="27"/>
    <n v="88220"/>
    <x v="1"/>
    <s v="OFF-BI-10000948"/>
    <x v="1"/>
    <x v="8"/>
    <x v="1373"/>
    <n v="11.416"/>
    <n v="1"/>
    <n v="0.2"/>
    <n v="3.8528999999999991"/>
  </r>
  <r>
    <n v="9018"/>
    <s v="CA-2013-161361"/>
    <x v="0"/>
    <x v="253"/>
    <d v="2013-03-29T00:00:00"/>
    <s v="Second Class"/>
    <s v="MV-17485"/>
    <s v="Mark Van Huff"/>
    <x v="0"/>
    <x v="0"/>
    <s v="Pocatello"/>
    <x v="45"/>
    <n v="83201"/>
    <x v="1"/>
    <s v="OFF-PA-10001838"/>
    <x v="1"/>
    <x v="10"/>
    <x v="999"/>
    <n v="17.64"/>
    <n v="3"/>
    <n v="0"/>
    <n v="8.6435999999999993"/>
  </r>
  <r>
    <n v="9019"/>
    <s v="CA-2013-161361"/>
    <x v="0"/>
    <x v="253"/>
    <d v="2013-03-29T00:00:00"/>
    <s v="Second Class"/>
    <s v="MV-17485"/>
    <s v="Mark Van Huff"/>
    <x v="0"/>
    <x v="0"/>
    <s v="Pocatello"/>
    <x v="45"/>
    <n v="83201"/>
    <x v="1"/>
    <s v="OFF-BI-10002215"/>
    <x v="1"/>
    <x v="8"/>
    <x v="20"/>
    <n v="17.04"/>
    <n v="3"/>
    <n v="0.2"/>
    <n v="5.5379999999999985"/>
  </r>
  <r>
    <n v="9020"/>
    <s v="CA-2011-100706"/>
    <x v="2"/>
    <x v="757"/>
    <d v="2011-12-18T00:00:00"/>
    <s v="Second Class"/>
    <s v="LE-16810"/>
    <s v="Laurel Elliston"/>
    <x v="0"/>
    <x v="0"/>
    <s v="Springfield"/>
    <x v="17"/>
    <n v="22153"/>
    <x v="0"/>
    <s v="TEC-AC-10001314"/>
    <x v="2"/>
    <x v="11"/>
    <x v="943"/>
    <n v="99.98"/>
    <n v="2"/>
    <n v="0"/>
    <n v="7.9983999999999895"/>
  </r>
  <r>
    <n v="9021"/>
    <s v="CA-2011-100706"/>
    <x v="2"/>
    <x v="757"/>
    <d v="2011-12-18T00:00:00"/>
    <s v="Second Class"/>
    <s v="LE-16810"/>
    <s v="Laurel Elliston"/>
    <x v="0"/>
    <x v="0"/>
    <s v="Springfield"/>
    <x v="17"/>
    <n v="22153"/>
    <x v="0"/>
    <s v="FUR-FU-10002268"/>
    <x v="0"/>
    <x v="5"/>
    <x v="860"/>
    <n v="29.46"/>
    <n v="6"/>
    <n v="0"/>
    <n v="9.7217999999999982"/>
  </r>
  <r>
    <n v="9022"/>
    <s v="CA-2012-129525"/>
    <x v="1"/>
    <x v="219"/>
    <d v="2012-11-20T00:00:00"/>
    <s v="Standard Class"/>
    <s v="VP-21760"/>
    <s v="Victoria Pisteka"/>
    <x v="1"/>
    <x v="0"/>
    <s v="Toledo"/>
    <x v="24"/>
    <n v="43615"/>
    <x v="3"/>
    <s v="OFF-BI-10002133"/>
    <x v="1"/>
    <x v="8"/>
    <x v="1138"/>
    <n v="166.92000000000002"/>
    <n v="13"/>
    <n v="0.7"/>
    <n v="-116.84399999999999"/>
  </r>
  <r>
    <n v="9023"/>
    <s v="US-2013-141880"/>
    <x v="0"/>
    <x v="250"/>
    <d v="2013-08-24T00:00:00"/>
    <s v="First Class"/>
    <s v="TC-21475"/>
    <s v="Tony Chapman"/>
    <x v="2"/>
    <x v="0"/>
    <s v="Fort Collins"/>
    <x v="22"/>
    <n v="80525"/>
    <x v="1"/>
    <s v="FUR-FU-10001979"/>
    <x v="0"/>
    <x v="5"/>
    <x v="509"/>
    <n v="98.328000000000003"/>
    <n v="3"/>
    <n v="0.2"/>
    <n v="9.832800000000006"/>
  </r>
  <r>
    <n v="9024"/>
    <s v="CA-2012-165799"/>
    <x v="1"/>
    <x v="685"/>
    <d v="2012-07-02T00:00:00"/>
    <s v="First Class"/>
    <s v="SG-20470"/>
    <s v="Sheri Gordon"/>
    <x v="0"/>
    <x v="0"/>
    <s v="New York City"/>
    <x v="15"/>
    <n v="10024"/>
    <x v="3"/>
    <s v="FUR-CH-10001482"/>
    <x v="0"/>
    <x v="1"/>
    <x v="536"/>
    <n v="117.88199999999999"/>
    <n v="1"/>
    <n v="0.1"/>
    <n v="1.3097999999999956"/>
  </r>
  <r>
    <n v="9025"/>
    <s v="CA-2013-102127"/>
    <x v="0"/>
    <x v="190"/>
    <d v="2013-07-03T00:00:00"/>
    <s v="Standard Class"/>
    <s v="VP-21760"/>
    <s v="Victoria Pisteka"/>
    <x v="1"/>
    <x v="0"/>
    <s v="New York City"/>
    <x v="15"/>
    <n v="10035"/>
    <x v="3"/>
    <s v="TEC-AC-10002018"/>
    <x v="2"/>
    <x v="11"/>
    <x v="1674"/>
    <n v="20.97"/>
    <n v="3"/>
    <n v="0"/>
    <n v="9.017100000000001"/>
  </r>
  <r>
    <n v="9026"/>
    <s v="CA-2013-102127"/>
    <x v="0"/>
    <x v="190"/>
    <d v="2013-07-03T00:00:00"/>
    <s v="Standard Class"/>
    <s v="VP-21760"/>
    <s v="Victoria Pisteka"/>
    <x v="1"/>
    <x v="0"/>
    <s v="New York City"/>
    <x v="15"/>
    <n v="10035"/>
    <x v="3"/>
    <s v="TEC-AC-10000397"/>
    <x v="2"/>
    <x v="11"/>
    <x v="1459"/>
    <n v="139.96"/>
    <n v="4"/>
    <n v="0"/>
    <n v="9.7972000000000037"/>
  </r>
  <r>
    <n v="9027"/>
    <s v="CA-2013-102127"/>
    <x v="0"/>
    <x v="190"/>
    <d v="2013-07-03T00:00:00"/>
    <s v="Standard Class"/>
    <s v="VP-21760"/>
    <s v="Victoria Pisteka"/>
    <x v="1"/>
    <x v="0"/>
    <s v="New York City"/>
    <x v="15"/>
    <n v="10035"/>
    <x v="3"/>
    <s v="FUR-FU-10003976"/>
    <x v="0"/>
    <x v="5"/>
    <x v="964"/>
    <n v="37.74"/>
    <n v="3"/>
    <n v="0"/>
    <n v="12.831599999999996"/>
  </r>
  <r>
    <n v="9028"/>
    <s v="US-2013-152415"/>
    <x v="0"/>
    <x v="42"/>
    <d v="2013-09-23T00:00:00"/>
    <s v="Standard Class"/>
    <s v="PO-18865"/>
    <s v="Patrick O'Donnell"/>
    <x v="0"/>
    <x v="0"/>
    <s v="Marlborough"/>
    <x v="31"/>
    <n v="1752"/>
    <x v="3"/>
    <s v="FUR-FU-10002597"/>
    <x v="0"/>
    <x v="5"/>
    <x v="621"/>
    <n v="14.82"/>
    <n v="3"/>
    <n v="0"/>
    <n v="6.224400000000001"/>
  </r>
  <r>
    <n v="9029"/>
    <s v="US-2013-152415"/>
    <x v="0"/>
    <x v="42"/>
    <d v="2013-09-23T00:00:00"/>
    <s v="Standard Class"/>
    <s v="PO-18865"/>
    <s v="Patrick O'Donnell"/>
    <x v="0"/>
    <x v="0"/>
    <s v="Marlborough"/>
    <x v="31"/>
    <n v="1752"/>
    <x v="3"/>
    <s v="FUR-FU-10004864"/>
    <x v="0"/>
    <x v="5"/>
    <x v="436"/>
    <n v="191.82"/>
    <n v="3"/>
    <n v="0"/>
    <n v="61.382399999999997"/>
  </r>
  <r>
    <n v="9030"/>
    <s v="CA-2011-138198"/>
    <x v="2"/>
    <x v="667"/>
    <d v="2011-07-23T00:00:00"/>
    <s v="Standard Class"/>
    <s v="JL-15130"/>
    <s v="Jack Lebron"/>
    <x v="0"/>
    <x v="0"/>
    <s v="New Rochelle"/>
    <x v="15"/>
    <n v="10801"/>
    <x v="3"/>
    <s v="OFF-BI-10002103"/>
    <x v="1"/>
    <x v="8"/>
    <x v="525"/>
    <n v="13.904"/>
    <n v="2"/>
    <n v="0.2"/>
    <n v="4.5187999999999997"/>
  </r>
  <r>
    <n v="9031"/>
    <s v="CA-2014-128041"/>
    <x v="3"/>
    <x v="853"/>
    <d v="2014-09-02T00:00:00"/>
    <s v="Same Day"/>
    <s v="RW-19540"/>
    <s v="Rick Wilson"/>
    <x v="1"/>
    <x v="0"/>
    <s v="Seattle"/>
    <x v="4"/>
    <n v="98103"/>
    <x v="1"/>
    <s v="OFF-AP-10001005"/>
    <x v="1"/>
    <x v="9"/>
    <x v="1131"/>
    <n v="314.60000000000002"/>
    <n v="4"/>
    <n v="0"/>
    <n v="103.81799999999998"/>
  </r>
  <r>
    <n v="9032"/>
    <s v="CA-2014-128041"/>
    <x v="3"/>
    <x v="853"/>
    <d v="2014-09-02T00:00:00"/>
    <s v="Same Day"/>
    <s v="RW-19540"/>
    <s v="Rick Wilson"/>
    <x v="1"/>
    <x v="0"/>
    <s v="Seattle"/>
    <x v="4"/>
    <n v="98103"/>
    <x v="1"/>
    <s v="FUR-TA-10002607"/>
    <x v="0"/>
    <x v="3"/>
    <x v="221"/>
    <n v="283.56"/>
    <n v="4"/>
    <n v="0"/>
    <n v="45.36960000000002"/>
  </r>
  <r>
    <n v="9033"/>
    <s v="CA-2014-105823"/>
    <x v="3"/>
    <x v="738"/>
    <d v="2014-06-27T00:00:00"/>
    <s v="Standard Class"/>
    <s v="RB-19465"/>
    <s v="Rick Bensley"/>
    <x v="2"/>
    <x v="0"/>
    <s v="Detroit"/>
    <x v="12"/>
    <n v="48227"/>
    <x v="2"/>
    <s v="FUR-CH-10000454"/>
    <x v="0"/>
    <x v="1"/>
    <x v="1"/>
    <n v="487.96"/>
    <n v="2"/>
    <n v="0"/>
    <n v="146.38799999999998"/>
  </r>
  <r>
    <n v="9034"/>
    <s v="CA-2011-152268"/>
    <x v="2"/>
    <x v="814"/>
    <d v="2011-09-07T00:00:00"/>
    <s v="Standard Class"/>
    <s v="SC-20095"/>
    <s v="Sanjit Chand"/>
    <x v="0"/>
    <x v="0"/>
    <s v="Fayetteville"/>
    <x v="36"/>
    <n v="72701"/>
    <x v="0"/>
    <s v="OFF-BI-10001359"/>
    <x v="1"/>
    <x v="8"/>
    <x v="1153"/>
    <n v="1793.98"/>
    <n v="2"/>
    <n v="0"/>
    <n v="843.17059999999992"/>
  </r>
  <r>
    <n v="9035"/>
    <s v="CA-2012-148873"/>
    <x v="1"/>
    <x v="486"/>
    <d v="2012-10-05T00:00:00"/>
    <s v="Standard Class"/>
    <s v="EM-13960"/>
    <s v="Eric Murdock"/>
    <x v="0"/>
    <x v="0"/>
    <s v="Quincy"/>
    <x v="10"/>
    <n v="62301"/>
    <x v="2"/>
    <s v="OFF-BI-10003196"/>
    <x v="1"/>
    <x v="8"/>
    <x v="1367"/>
    <n v="2.9919999999999995"/>
    <n v="4"/>
    <n v="0.8"/>
    <n v="-4.4880000000000013"/>
  </r>
  <r>
    <n v="9036"/>
    <s v="CA-2012-148873"/>
    <x v="1"/>
    <x v="486"/>
    <d v="2012-10-05T00:00:00"/>
    <s v="Standard Class"/>
    <s v="EM-13960"/>
    <s v="Eric Murdock"/>
    <x v="0"/>
    <x v="0"/>
    <s v="Quincy"/>
    <x v="10"/>
    <n v="62301"/>
    <x v="2"/>
    <s v="TEC-AC-10003657"/>
    <x v="2"/>
    <x v="11"/>
    <x v="151"/>
    <n v="108.76800000000001"/>
    <n v="4"/>
    <n v="0.2"/>
    <n v="2.7191999999999901"/>
  </r>
  <r>
    <n v="9037"/>
    <s v="CA-2012-166492"/>
    <x v="1"/>
    <x v="1003"/>
    <d v="2012-04-10T00:00:00"/>
    <s v="First Class"/>
    <s v="RP-19390"/>
    <s v="Resi Pölking"/>
    <x v="0"/>
    <x v="0"/>
    <s v="New York City"/>
    <x v="15"/>
    <n v="10035"/>
    <x v="3"/>
    <s v="OFF-PA-10002262"/>
    <x v="1"/>
    <x v="10"/>
    <x v="992"/>
    <n v="25.92"/>
    <n v="4"/>
    <n v="0"/>
    <n v="12.441600000000001"/>
  </r>
  <r>
    <n v="9038"/>
    <s v="CA-2012-166492"/>
    <x v="1"/>
    <x v="1003"/>
    <d v="2012-04-10T00:00:00"/>
    <s v="First Class"/>
    <s v="RP-19390"/>
    <s v="Resi Pölking"/>
    <x v="0"/>
    <x v="0"/>
    <s v="New York City"/>
    <x v="15"/>
    <n v="10035"/>
    <x v="3"/>
    <s v="OFF-ST-10002214"/>
    <x v="1"/>
    <x v="4"/>
    <x v="994"/>
    <n v="22.58"/>
    <n v="2"/>
    <n v="0"/>
    <n v="5.8707999999999991"/>
  </r>
  <r>
    <n v="9039"/>
    <s v="CA-2014-157420"/>
    <x v="3"/>
    <x v="610"/>
    <d v="2014-11-22T00:00:00"/>
    <s v="Same Day"/>
    <s v="HZ-14950"/>
    <s v="Henia Zydlo"/>
    <x v="0"/>
    <x v="0"/>
    <s v="Houston"/>
    <x v="5"/>
    <n v="77095"/>
    <x v="2"/>
    <s v="TEC-PH-10003555"/>
    <x v="2"/>
    <x v="7"/>
    <x v="457"/>
    <n v="55.176000000000002"/>
    <n v="3"/>
    <n v="0.2"/>
    <n v="-12.414599999999997"/>
  </r>
  <r>
    <n v="9040"/>
    <s v="CA-2013-117121"/>
    <x v="0"/>
    <x v="907"/>
    <d v="2013-12-22T00:00:00"/>
    <s v="Standard Class"/>
    <s v="AB-10105"/>
    <s v="Adrian Barton"/>
    <x v="0"/>
    <x v="0"/>
    <s v="Detroit"/>
    <x v="12"/>
    <n v="48205"/>
    <x v="2"/>
    <s v="OFF-BI-10000545"/>
    <x v="1"/>
    <x v="8"/>
    <x v="685"/>
    <n v="9892.74"/>
    <n v="13"/>
    <n v="0"/>
    <n v="4946.37"/>
  </r>
  <r>
    <n v="9041"/>
    <s v="CA-2011-138177"/>
    <x v="2"/>
    <x v="111"/>
    <d v="2011-09-24T00:00:00"/>
    <s v="Standard Class"/>
    <s v="ND-18460"/>
    <s v="Neil Ducich"/>
    <x v="1"/>
    <x v="0"/>
    <s v="Chandler"/>
    <x v="16"/>
    <n v="85224"/>
    <x v="1"/>
    <s v="FUR-TA-10004607"/>
    <x v="0"/>
    <x v="3"/>
    <x v="1095"/>
    <n v="73.915000000000006"/>
    <n v="1"/>
    <n v="0.5"/>
    <n v="-45.827300000000008"/>
  </r>
  <r>
    <n v="9042"/>
    <s v="CA-2011-114335"/>
    <x v="2"/>
    <x v="450"/>
    <d v="2011-10-03T00:00:00"/>
    <s v="Standard Class"/>
    <s v="XP-21865"/>
    <s v="Xylona Preis"/>
    <x v="0"/>
    <x v="0"/>
    <s v="Hollywood"/>
    <x v="2"/>
    <n v="33021"/>
    <x v="0"/>
    <s v="FUR-FU-10000277"/>
    <x v="0"/>
    <x v="5"/>
    <x v="1786"/>
    <n v="337.08800000000002"/>
    <n v="4"/>
    <n v="0.2"/>
    <n v="16.854399999999984"/>
  </r>
  <r>
    <n v="9043"/>
    <s v="CA-2012-168760"/>
    <x v="1"/>
    <x v="357"/>
    <d v="2012-09-26T00:00:00"/>
    <s v="Second Class"/>
    <s v="MM-18280"/>
    <s v="Muhammed MacIntyre"/>
    <x v="1"/>
    <x v="0"/>
    <s v="Los Angeles"/>
    <x v="1"/>
    <n v="90049"/>
    <x v="1"/>
    <s v="OFF-AP-10004532"/>
    <x v="1"/>
    <x v="9"/>
    <x v="559"/>
    <n v="61.44"/>
    <n v="3"/>
    <n v="0"/>
    <n v="16.588799999999999"/>
  </r>
  <r>
    <n v="9044"/>
    <s v="CA-2013-168830"/>
    <x v="0"/>
    <x v="77"/>
    <d v="2013-11-14T00:00:00"/>
    <s v="Standard Class"/>
    <s v="ML-17395"/>
    <s v="Marina Lichtenstein"/>
    <x v="1"/>
    <x v="0"/>
    <s v="San Francisco"/>
    <x v="1"/>
    <n v="94122"/>
    <x v="1"/>
    <s v="TEC-AC-10003911"/>
    <x v="2"/>
    <x v="11"/>
    <x v="327"/>
    <n v="479.97"/>
    <n v="3"/>
    <n v="0"/>
    <n v="163.18979999999999"/>
  </r>
  <r>
    <n v="9045"/>
    <s v="CA-2014-137463"/>
    <x v="3"/>
    <x v="819"/>
    <d v="2014-12-21T00:00:00"/>
    <s v="Second Class"/>
    <s v="KM-16225"/>
    <s v="Kalyca Meade"/>
    <x v="1"/>
    <x v="0"/>
    <s v="Sunnyvale"/>
    <x v="1"/>
    <n v="94086"/>
    <x v="1"/>
    <s v="OFF-BI-10003196"/>
    <x v="1"/>
    <x v="8"/>
    <x v="1367"/>
    <n v="5.9840000000000009"/>
    <n v="2"/>
    <n v="0.2"/>
    <n v="2.2439999999999998"/>
  </r>
  <r>
    <n v="9046"/>
    <s v="CA-2014-137463"/>
    <x v="3"/>
    <x v="819"/>
    <d v="2014-12-21T00:00:00"/>
    <s v="Second Class"/>
    <s v="KM-16225"/>
    <s v="Kalyca Meade"/>
    <x v="1"/>
    <x v="0"/>
    <s v="Sunnyvale"/>
    <x v="1"/>
    <n v="94086"/>
    <x v="1"/>
    <s v="TEC-AC-10000358"/>
    <x v="2"/>
    <x v="11"/>
    <x v="1278"/>
    <n v="189.95000000000002"/>
    <n v="5"/>
    <n v="0"/>
    <n v="45.587999999999994"/>
  </r>
  <r>
    <n v="9047"/>
    <s v="CA-2014-137463"/>
    <x v="3"/>
    <x v="819"/>
    <d v="2014-12-21T00:00:00"/>
    <s v="Second Class"/>
    <s v="KM-16225"/>
    <s v="Kalyca Meade"/>
    <x v="1"/>
    <x v="0"/>
    <s v="Sunnyvale"/>
    <x v="1"/>
    <n v="94086"/>
    <x v="1"/>
    <s v="TEC-AC-10000057"/>
    <x v="2"/>
    <x v="11"/>
    <x v="626"/>
    <n v="149.94999999999999"/>
    <n v="5"/>
    <n v="0"/>
    <n v="31.489499999999992"/>
  </r>
  <r>
    <n v="9048"/>
    <s v="CA-2014-137463"/>
    <x v="3"/>
    <x v="819"/>
    <d v="2014-12-21T00:00:00"/>
    <s v="Second Class"/>
    <s v="KM-16225"/>
    <s v="Kalyca Meade"/>
    <x v="1"/>
    <x v="0"/>
    <s v="Sunnyvale"/>
    <x v="1"/>
    <n v="94086"/>
    <x v="1"/>
    <s v="OFF-AR-10001988"/>
    <x v="1"/>
    <x v="6"/>
    <x v="749"/>
    <n v="29.950000000000003"/>
    <n v="5"/>
    <n v="0"/>
    <n v="8.6854999999999993"/>
  </r>
  <r>
    <n v="9049"/>
    <s v="CA-2014-137463"/>
    <x v="3"/>
    <x v="819"/>
    <d v="2014-12-21T00:00:00"/>
    <s v="Second Class"/>
    <s v="KM-16225"/>
    <s v="Kalyca Meade"/>
    <x v="1"/>
    <x v="0"/>
    <s v="Sunnyvale"/>
    <x v="1"/>
    <n v="94086"/>
    <x v="1"/>
    <s v="OFF-LA-10003498"/>
    <x v="1"/>
    <x v="2"/>
    <x v="1740"/>
    <n v="44.400000000000006"/>
    <n v="3"/>
    <n v="0"/>
    <n v="22.200000000000003"/>
  </r>
  <r>
    <n v="9050"/>
    <s v="CA-2011-124513"/>
    <x v="2"/>
    <x v="158"/>
    <d v="2011-09-25T00:00:00"/>
    <s v="Standard Class"/>
    <s v="SL-20155"/>
    <s v="Sara Luxemburg"/>
    <x v="2"/>
    <x v="0"/>
    <s v="New York City"/>
    <x v="15"/>
    <n v="10011"/>
    <x v="3"/>
    <s v="OFF-AR-10002956"/>
    <x v="1"/>
    <x v="6"/>
    <x v="660"/>
    <n v="66.03"/>
    <n v="3"/>
    <n v="0"/>
    <n v="17.1678"/>
  </r>
  <r>
    <n v="9051"/>
    <s v="CA-2012-165554"/>
    <x v="1"/>
    <x v="1211"/>
    <d v="2012-05-22T00:00:00"/>
    <s v="Standard Class"/>
    <s v="AJ-10780"/>
    <s v="Anthony Jacobs"/>
    <x v="1"/>
    <x v="0"/>
    <s v="Los Angeles"/>
    <x v="1"/>
    <n v="90004"/>
    <x v="1"/>
    <s v="OFF-PA-10003724"/>
    <x v="1"/>
    <x v="10"/>
    <x v="357"/>
    <n v="10.86"/>
    <n v="2"/>
    <n v="0"/>
    <n v="5.3213999999999997"/>
  </r>
  <r>
    <n v="9052"/>
    <s v="CA-2011-141838"/>
    <x v="2"/>
    <x v="959"/>
    <d v="2011-03-31T00:00:00"/>
    <s v="Second Class"/>
    <s v="DK-12835"/>
    <s v="Damala Kotsonis"/>
    <x v="1"/>
    <x v="0"/>
    <s v="San Francisco"/>
    <x v="1"/>
    <n v="94122"/>
    <x v="1"/>
    <s v="OFF-AR-10004272"/>
    <x v="1"/>
    <x v="6"/>
    <x v="1220"/>
    <n v="3.36"/>
    <n v="2"/>
    <n v="0"/>
    <n v="0.83999999999999986"/>
  </r>
  <r>
    <n v="9053"/>
    <s v="CA-2011-141838"/>
    <x v="2"/>
    <x v="959"/>
    <d v="2011-03-31T00:00:00"/>
    <s v="Second Class"/>
    <s v="DK-12835"/>
    <s v="Damala Kotsonis"/>
    <x v="1"/>
    <x v="0"/>
    <s v="San Francisco"/>
    <x v="1"/>
    <n v="94122"/>
    <x v="1"/>
    <s v="OFF-BI-10003291"/>
    <x v="1"/>
    <x v="8"/>
    <x v="44"/>
    <n v="27.936000000000003"/>
    <n v="4"/>
    <n v="0.2"/>
    <n v="9.4283999999999963"/>
  </r>
  <r>
    <n v="9054"/>
    <s v="CA-2011-141838"/>
    <x v="2"/>
    <x v="959"/>
    <d v="2011-03-31T00:00:00"/>
    <s v="Second Class"/>
    <s v="DK-12835"/>
    <s v="Damala Kotsonis"/>
    <x v="1"/>
    <x v="0"/>
    <s v="San Francisco"/>
    <x v="1"/>
    <n v="94122"/>
    <x v="1"/>
    <s v="TEC-PH-10004100"/>
    <x v="2"/>
    <x v="7"/>
    <x v="1743"/>
    <n v="28.783999999999999"/>
    <n v="2"/>
    <n v="0.2"/>
    <n v="2.878400000000001"/>
  </r>
  <r>
    <n v="9055"/>
    <s v="CA-2014-117009"/>
    <x v="3"/>
    <x v="585"/>
    <d v="2014-09-29T00:00:00"/>
    <s v="Standard Class"/>
    <s v="BK-11260"/>
    <s v="Berenike Kampe"/>
    <x v="0"/>
    <x v="0"/>
    <s v="Santa Ana"/>
    <x v="1"/>
    <n v="92704"/>
    <x v="1"/>
    <s v="OFF-SU-10001218"/>
    <x v="1"/>
    <x v="14"/>
    <x v="133"/>
    <n v="21.96"/>
    <n v="2"/>
    <n v="0"/>
    <n v="6.1488000000000014"/>
  </r>
  <r>
    <n v="9056"/>
    <s v="CA-2012-128993"/>
    <x v="1"/>
    <x v="811"/>
    <d v="2012-09-17T00:00:00"/>
    <s v="Second Class"/>
    <s v="CC-12670"/>
    <s v="Craig Carreira"/>
    <x v="0"/>
    <x v="0"/>
    <s v="Seattle"/>
    <x v="4"/>
    <n v="98103"/>
    <x v="1"/>
    <s v="TEC-AC-10004209"/>
    <x v="2"/>
    <x v="11"/>
    <x v="899"/>
    <n v="21.98"/>
    <n v="2"/>
    <n v="0"/>
    <n v="8.5722000000000005"/>
  </r>
  <r>
    <n v="9057"/>
    <s v="CA-2012-160227"/>
    <x v="1"/>
    <x v="121"/>
    <d v="2012-11-04T00:00:00"/>
    <s v="First Class"/>
    <s v="ED-13885"/>
    <s v="Emily Ducich"/>
    <x v="2"/>
    <x v="0"/>
    <s v="New York City"/>
    <x v="15"/>
    <n v="10011"/>
    <x v="3"/>
    <s v="FUR-CH-10002073"/>
    <x v="0"/>
    <x v="1"/>
    <x v="1783"/>
    <n v="2621.3220000000001"/>
    <n v="11"/>
    <n v="0.1"/>
    <n v="553.39019999999982"/>
  </r>
  <r>
    <n v="9058"/>
    <s v="CA-2012-149097"/>
    <x v="1"/>
    <x v="1182"/>
    <d v="2012-10-24T00:00:00"/>
    <s v="Standard Class"/>
    <s v="SV-20785"/>
    <s v="Stewart Visinsky"/>
    <x v="0"/>
    <x v="0"/>
    <s v="Los Angeles"/>
    <x v="1"/>
    <n v="90045"/>
    <x v="1"/>
    <s v="FUR-FU-10003424"/>
    <x v="0"/>
    <x v="5"/>
    <x v="1659"/>
    <n v="74.759999999999991"/>
    <n v="7"/>
    <n v="0"/>
    <n v="23.923199999999994"/>
  </r>
  <r>
    <n v="9059"/>
    <s v="CA-2012-149097"/>
    <x v="1"/>
    <x v="1182"/>
    <d v="2012-10-24T00:00:00"/>
    <s v="Standard Class"/>
    <s v="SV-20785"/>
    <s v="Stewart Visinsky"/>
    <x v="0"/>
    <x v="0"/>
    <s v="Los Angeles"/>
    <x v="1"/>
    <n v="90045"/>
    <x v="1"/>
    <s v="FUR-TA-10001086"/>
    <x v="0"/>
    <x v="3"/>
    <x v="1727"/>
    <n v="364.77600000000007"/>
    <n v="3"/>
    <n v="0.2"/>
    <n v="27.358200000000011"/>
  </r>
  <r>
    <n v="9060"/>
    <s v="CA-2013-132304"/>
    <x v="0"/>
    <x v="403"/>
    <d v="2013-06-19T00:00:00"/>
    <s v="Standard Class"/>
    <s v="AR-10825"/>
    <s v="Anthony Rawles"/>
    <x v="1"/>
    <x v="0"/>
    <s v="Seattle"/>
    <x v="4"/>
    <n v="98103"/>
    <x v="1"/>
    <s v="FUR-TA-10004619"/>
    <x v="0"/>
    <x v="3"/>
    <x v="882"/>
    <n v="1115.17"/>
    <n v="7"/>
    <n v="0"/>
    <n v="334.55099999999993"/>
  </r>
  <r>
    <n v="9061"/>
    <s v="CA-2012-136420"/>
    <x v="1"/>
    <x v="312"/>
    <d v="2012-11-21T00:00:00"/>
    <s v="First Class"/>
    <s v="CS-12250"/>
    <s v="Chris Selesnick"/>
    <x v="1"/>
    <x v="0"/>
    <s v="San Diego"/>
    <x v="1"/>
    <n v="92024"/>
    <x v="1"/>
    <s v="OFF-BI-10002854"/>
    <x v="1"/>
    <x v="8"/>
    <x v="895"/>
    <n v="89.696000000000012"/>
    <n v="4"/>
    <n v="0.2"/>
    <n v="33.635999999999996"/>
  </r>
  <r>
    <n v="9062"/>
    <s v="CA-2012-136420"/>
    <x v="1"/>
    <x v="312"/>
    <d v="2012-11-21T00:00:00"/>
    <s v="First Class"/>
    <s v="CS-12250"/>
    <s v="Chris Selesnick"/>
    <x v="1"/>
    <x v="0"/>
    <s v="San Diego"/>
    <x v="1"/>
    <n v="92024"/>
    <x v="1"/>
    <s v="OFF-LA-10002762"/>
    <x v="1"/>
    <x v="2"/>
    <x v="49"/>
    <n v="50.12"/>
    <n v="4"/>
    <n v="0"/>
    <n v="23.556399999999996"/>
  </r>
  <r>
    <n v="9063"/>
    <s v="CA-2013-101623"/>
    <x v="0"/>
    <x v="1212"/>
    <d v="2013-03-07T00:00:00"/>
    <s v="Standard Class"/>
    <s v="RR-19525"/>
    <s v="Rick Reed"/>
    <x v="1"/>
    <x v="0"/>
    <s v="New York City"/>
    <x v="15"/>
    <n v="10035"/>
    <x v="3"/>
    <s v="OFF-FA-10003495"/>
    <x v="1"/>
    <x v="13"/>
    <x v="33"/>
    <n v="36.480000000000004"/>
    <n v="6"/>
    <n v="0"/>
    <n v="18.240000000000002"/>
  </r>
  <r>
    <n v="9064"/>
    <s v="US-2011-151015"/>
    <x v="2"/>
    <x v="1005"/>
    <d v="2011-10-20T00:00:00"/>
    <s v="Standard Class"/>
    <s v="BD-11500"/>
    <s v="Bradley Drucker"/>
    <x v="0"/>
    <x v="0"/>
    <s v="Chicago"/>
    <x v="10"/>
    <n v="60653"/>
    <x v="2"/>
    <s v="OFF-PA-10002581"/>
    <x v="1"/>
    <x v="10"/>
    <x v="1300"/>
    <n v="322.19200000000001"/>
    <n v="13"/>
    <n v="0.2"/>
    <n v="100.68499999999997"/>
  </r>
  <r>
    <n v="9065"/>
    <s v="US-2011-151015"/>
    <x v="2"/>
    <x v="1005"/>
    <d v="2011-10-20T00:00:00"/>
    <s v="Standard Class"/>
    <s v="BD-11500"/>
    <s v="Bradley Drucker"/>
    <x v="0"/>
    <x v="0"/>
    <s v="Chicago"/>
    <x v="10"/>
    <n v="60653"/>
    <x v="2"/>
    <s v="OFF-BI-10000343"/>
    <x v="1"/>
    <x v="8"/>
    <x v="184"/>
    <n v="2.9459999999999993"/>
    <n v="3"/>
    <n v="0.8"/>
    <n v="-4.8609000000000009"/>
  </r>
  <r>
    <n v="9066"/>
    <s v="US-2011-151015"/>
    <x v="2"/>
    <x v="1005"/>
    <d v="2011-10-20T00:00:00"/>
    <s v="Standard Class"/>
    <s v="BD-11500"/>
    <s v="Bradley Drucker"/>
    <x v="0"/>
    <x v="0"/>
    <s v="Chicago"/>
    <x v="10"/>
    <n v="60653"/>
    <x v="2"/>
    <s v="OFF-PA-10001184"/>
    <x v="1"/>
    <x v="10"/>
    <x v="1307"/>
    <n v="19.136000000000003"/>
    <n v="4"/>
    <n v="0.2"/>
    <n v="6.9367999999999999"/>
  </r>
  <r>
    <n v="9067"/>
    <s v="CA-2014-152968"/>
    <x v="3"/>
    <x v="1143"/>
    <d v="2014-05-31T00:00:00"/>
    <s v="Standard Class"/>
    <s v="BM-11785"/>
    <s v="Bryan Mills"/>
    <x v="0"/>
    <x v="0"/>
    <s v="Harrisonburg"/>
    <x v="17"/>
    <n v="22801"/>
    <x v="0"/>
    <s v="TEC-AC-10000521"/>
    <x v="2"/>
    <x v="11"/>
    <x v="1557"/>
    <n v="23.08"/>
    <n v="2"/>
    <n v="0"/>
    <n v="6.9239999999999995"/>
  </r>
  <r>
    <n v="9068"/>
    <s v="CA-2013-150077"/>
    <x v="0"/>
    <x v="1084"/>
    <d v="2013-02-10T00:00:00"/>
    <s v="Standard Class"/>
    <s v="MS-17365"/>
    <s v="Maribeth Schnelling"/>
    <x v="0"/>
    <x v="0"/>
    <s v="Rockville"/>
    <x v="39"/>
    <n v="20852"/>
    <x v="3"/>
    <s v="TEC-PH-10002890"/>
    <x v="2"/>
    <x v="7"/>
    <x v="1387"/>
    <n v="90.48"/>
    <n v="2"/>
    <n v="0"/>
    <n v="23.524799999999999"/>
  </r>
  <r>
    <n v="9069"/>
    <s v="CA-2013-106278"/>
    <x v="0"/>
    <x v="476"/>
    <d v="2013-09-06T00:00:00"/>
    <s v="Second Class"/>
    <s v="BM-11140"/>
    <s v="Becky Martin"/>
    <x v="0"/>
    <x v="0"/>
    <s v="Des Moines"/>
    <x v="4"/>
    <n v="98198"/>
    <x v="1"/>
    <s v="FUR-CH-10003061"/>
    <x v="0"/>
    <x v="1"/>
    <x v="51"/>
    <n v="215.976"/>
    <n v="3"/>
    <n v="0.2"/>
    <n v="-2.6997000000000355"/>
  </r>
  <r>
    <n v="9070"/>
    <s v="CA-2013-106278"/>
    <x v="0"/>
    <x v="476"/>
    <d v="2013-09-06T00:00:00"/>
    <s v="Second Class"/>
    <s v="BM-11140"/>
    <s v="Becky Martin"/>
    <x v="0"/>
    <x v="0"/>
    <s v="Des Moines"/>
    <x v="4"/>
    <n v="98198"/>
    <x v="1"/>
    <s v="OFF-EN-10003567"/>
    <x v="1"/>
    <x v="12"/>
    <x v="1643"/>
    <n v="65.94"/>
    <n v="3"/>
    <n v="0"/>
    <n v="30.991800000000001"/>
  </r>
  <r>
    <n v="9071"/>
    <s v="CA-2014-147550"/>
    <x v="3"/>
    <x v="769"/>
    <d v="2014-12-06T00:00:00"/>
    <s v="First Class"/>
    <s v="KE-16420"/>
    <s v="Katrina Edelman"/>
    <x v="1"/>
    <x v="0"/>
    <s v="Philadelphia"/>
    <x v="9"/>
    <n v="19134"/>
    <x v="3"/>
    <s v="FUR-FU-10001918"/>
    <x v="0"/>
    <x v="5"/>
    <x v="280"/>
    <n v="11.352000000000002"/>
    <n v="3"/>
    <n v="0.2"/>
    <n v="2.6961000000000008"/>
  </r>
  <r>
    <n v="9072"/>
    <s v="CA-2012-136105"/>
    <x v="1"/>
    <x v="821"/>
    <d v="2012-06-16T00:00:00"/>
    <s v="Standard Class"/>
    <s v="SZ-20035"/>
    <s v="Sam Zeldin"/>
    <x v="2"/>
    <x v="0"/>
    <s v="Columbus"/>
    <x v="14"/>
    <n v="47201"/>
    <x v="2"/>
    <s v="OFF-ST-10002444"/>
    <x v="1"/>
    <x v="4"/>
    <x v="571"/>
    <n v="24.56"/>
    <n v="2"/>
    <n v="0"/>
    <n v="6.8767999999999994"/>
  </r>
  <r>
    <n v="9073"/>
    <s v="CA-2013-142524"/>
    <x v="0"/>
    <x v="913"/>
    <d v="2013-09-09T00:00:00"/>
    <s v="Standard Class"/>
    <s v="MB-18085"/>
    <s v="Mick Brown"/>
    <x v="0"/>
    <x v="0"/>
    <s v="Springfield"/>
    <x v="25"/>
    <n v="65807"/>
    <x v="2"/>
    <s v="OFF-EN-10003286"/>
    <x v="1"/>
    <x v="12"/>
    <x v="33"/>
    <n v="16.559999999999999"/>
    <n v="2"/>
    <n v="0"/>
    <n v="7.783199999999999"/>
  </r>
  <r>
    <n v="9074"/>
    <s v="CA-2013-142524"/>
    <x v="0"/>
    <x v="913"/>
    <d v="2013-09-09T00:00:00"/>
    <s v="Standard Class"/>
    <s v="MB-18085"/>
    <s v="Mick Brown"/>
    <x v="0"/>
    <x v="0"/>
    <s v="Springfield"/>
    <x v="25"/>
    <n v="65807"/>
    <x v="2"/>
    <s v="TEC-AC-10000109"/>
    <x v="2"/>
    <x v="11"/>
    <x v="200"/>
    <n v="279.95"/>
    <n v="5"/>
    <n v="0"/>
    <n v="67.188000000000017"/>
  </r>
  <r>
    <n v="9075"/>
    <s v="CA-2011-136336"/>
    <x v="2"/>
    <x v="419"/>
    <d v="2011-04-26T00:00:00"/>
    <s v="Standard Class"/>
    <s v="DB-13555"/>
    <s v="Dorothy Badders"/>
    <x v="1"/>
    <x v="0"/>
    <s v="Henderson"/>
    <x v="0"/>
    <n v="42420"/>
    <x v="0"/>
    <s v="OFF-ST-10002574"/>
    <x v="1"/>
    <x v="4"/>
    <x v="926"/>
    <n v="828.83999999999992"/>
    <n v="6"/>
    <n v="0"/>
    <n v="0"/>
  </r>
  <r>
    <n v="9076"/>
    <s v="US-2012-136259"/>
    <x v="1"/>
    <x v="599"/>
    <d v="2012-11-08T00:00:00"/>
    <s v="First Class"/>
    <s v="CB-12415"/>
    <s v="Christy Brittain"/>
    <x v="0"/>
    <x v="0"/>
    <s v="Lakewood"/>
    <x v="24"/>
    <n v="44107"/>
    <x v="3"/>
    <s v="OFF-BI-10000773"/>
    <x v="1"/>
    <x v="8"/>
    <x v="381"/>
    <n v="7.218"/>
    <n v="3"/>
    <n v="0.7"/>
    <n v="-5.5338000000000012"/>
  </r>
  <r>
    <n v="9077"/>
    <s v="US-2012-136259"/>
    <x v="1"/>
    <x v="599"/>
    <d v="2012-11-08T00:00:00"/>
    <s v="First Class"/>
    <s v="CB-12415"/>
    <s v="Christy Brittain"/>
    <x v="0"/>
    <x v="0"/>
    <s v="Lakewood"/>
    <x v="24"/>
    <n v="44107"/>
    <x v="3"/>
    <s v="OFF-SU-10004661"/>
    <x v="1"/>
    <x v="14"/>
    <x v="1748"/>
    <n v="27.200000000000003"/>
    <n v="4"/>
    <n v="0.2"/>
    <n v="2.0399999999999991"/>
  </r>
  <r>
    <n v="9078"/>
    <s v="US-2011-124625"/>
    <x v="2"/>
    <x v="935"/>
    <d v="2011-11-07T00:00:00"/>
    <s v="Standard Class"/>
    <s v="SP-20650"/>
    <s v="Stephanie Phelps"/>
    <x v="1"/>
    <x v="0"/>
    <s v="Omaha"/>
    <x v="8"/>
    <n v="68104"/>
    <x v="2"/>
    <s v="TEC-AC-10003280"/>
    <x v="2"/>
    <x v="11"/>
    <x v="1028"/>
    <n v="89.97"/>
    <n v="3"/>
    <n v="0"/>
    <n v="18.893699999999995"/>
  </r>
  <r>
    <n v="9079"/>
    <s v="CA-2013-108105"/>
    <x v="0"/>
    <x v="595"/>
    <d v="2013-02-23T00:00:00"/>
    <s v="Standard Class"/>
    <s v="GW-14605"/>
    <s v="Giulietta Weimer"/>
    <x v="0"/>
    <x v="0"/>
    <s v="Henderson"/>
    <x v="0"/>
    <n v="42420"/>
    <x v="0"/>
    <s v="FUR-FU-10003773"/>
    <x v="0"/>
    <x v="5"/>
    <x v="125"/>
    <n v="318.08"/>
    <n v="4"/>
    <n v="0"/>
    <n v="34.988799999999969"/>
  </r>
  <r>
    <n v="9080"/>
    <s v="CA-2013-108105"/>
    <x v="0"/>
    <x v="595"/>
    <d v="2013-02-23T00:00:00"/>
    <s v="Standard Class"/>
    <s v="GW-14605"/>
    <s v="Giulietta Weimer"/>
    <x v="0"/>
    <x v="0"/>
    <s v="Henderson"/>
    <x v="0"/>
    <n v="42420"/>
    <x v="0"/>
    <s v="OFF-BI-10002412"/>
    <x v="1"/>
    <x v="8"/>
    <x v="323"/>
    <n v="5.8"/>
    <n v="1"/>
    <n v="0"/>
    <n v="2.61"/>
  </r>
  <r>
    <n v="9081"/>
    <s v="CA-2014-166898"/>
    <x v="3"/>
    <x v="220"/>
    <d v="2014-09-14T00:00:00"/>
    <s v="Second Class"/>
    <s v="KH-16630"/>
    <s v="Ken Heidel"/>
    <x v="1"/>
    <x v="0"/>
    <s v="Santa Ana"/>
    <x v="1"/>
    <n v="92704"/>
    <x v="1"/>
    <s v="TEC-PH-10002564"/>
    <x v="2"/>
    <x v="7"/>
    <x v="976"/>
    <n v="143.952"/>
    <n v="6"/>
    <n v="0.2"/>
    <n v="17.993999999999978"/>
  </r>
  <r>
    <n v="9082"/>
    <s v="CA-2014-166898"/>
    <x v="3"/>
    <x v="220"/>
    <d v="2014-09-14T00:00:00"/>
    <s v="Second Class"/>
    <s v="KH-16630"/>
    <s v="Ken Heidel"/>
    <x v="1"/>
    <x v="0"/>
    <s v="Santa Ana"/>
    <x v="1"/>
    <n v="92704"/>
    <x v="1"/>
    <s v="OFF-PA-10002262"/>
    <x v="1"/>
    <x v="10"/>
    <x v="992"/>
    <n v="19.440000000000001"/>
    <n v="3"/>
    <n v="0"/>
    <n v="9.3312000000000008"/>
  </r>
  <r>
    <n v="9083"/>
    <s v="CA-2014-169005"/>
    <x v="3"/>
    <x v="808"/>
    <d v="2014-11-07T00:00:00"/>
    <s v="Standard Class"/>
    <s v="BG-11035"/>
    <s v="Barry Gonzalez"/>
    <x v="0"/>
    <x v="0"/>
    <s v="Springfield"/>
    <x v="17"/>
    <n v="22153"/>
    <x v="0"/>
    <s v="OFF-AR-10000246"/>
    <x v="1"/>
    <x v="6"/>
    <x v="21"/>
    <n v="5.56"/>
    <n v="2"/>
    <n v="0"/>
    <n v="1.4455999999999998"/>
  </r>
  <r>
    <n v="9084"/>
    <s v="CA-2012-104038"/>
    <x v="1"/>
    <x v="525"/>
    <d v="2012-02-08T00:00:00"/>
    <s v="First Class"/>
    <s v="LO-17170"/>
    <s v="Lori Olson"/>
    <x v="1"/>
    <x v="0"/>
    <s v="Suffolk"/>
    <x v="17"/>
    <n v="23434"/>
    <x v="0"/>
    <s v="OFF-ST-10002554"/>
    <x v="1"/>
    <x v="4"/>
    <x v="1144"/>
    <n v="146.72999999999999"/>
    <n v="3"/>
    <n v="0"/>
    <n v="2.9346000000000032"/>
  </r>
  <r>
    <n v="9085"/>
    <s v="CA-2012-104038"/>
    <x v="1"/>
    <x v="525"/>
    <d v="2012-02-08T00:00:00"/>
    <s v="First Class"/>
    <s v="LO-17170"/>
    <s v="Lori Olson"/>
    <x v="1"/>
    <x v="0"/>
    <s v="Suffolk"/>
    <x v="17"/>
    <n v="23434"/>
    <x v="0"/>
    <s v="OFF-PA-10002751"/>
    <x v="1"/>
    <x v="10"/>
    <x v="150"/>
    <n v="29.900000000000002"/>
    <n v="5"/>
    <n v="0"/>
    <n v="13.454999999999998"/>
  </r>
  <r>
    <n v="9086"/>
    <s v="CA-2013-126102"/>
    <x v="0"/>
    <x v="545"/>
    <d v="2013-09-13T00:00:00"/>
    <s v="Second Class"/>
    <s v="DV-13465"/>
    <s v="Dianna Vittorini"/>
    <x v="0"/>
    <x v="0"/>
    <s v="Los Angeles"/>
    <x v="1"/>
    <n v="90049"/>
    <x v="1"/>
    <s v="OFF-BI-10004318"/>
    <x v="1"/>
    <x v="8"/>
    <x v="1574"/>
    <n v="276.78400000000005"/>
    <n v="2"/>
    <n v="0.2"/>
    <n v="89.954799999999992"/>
  </r>
  <r>
    <n v="9087"/>
    <s v="CA-2013-143406"/>
    <x v="0"/>
    <x v="182"/>
    <d v="2013-10-01T00:00:00"/>
    <s v="Standard Class"/>
    <s v="LR-17035"/>
    <s v="Lisa Ryan"/>
    <x v="1"/>
    <x v="0"/>
    <s v="Houston"/>
    <x v="5"/>
    <n v="77041"/>
    <x v="2"/>
    <s v="OFF-AP-10001564"/>
    <x v="1"/>
    <x v="9"/>
    <x v="1759"/>
    <n v="93.031999999999982"/>
    <n v="2"/>
    <n v="0.8"/>
    <n v="-251.18640000000005"/>
  </r>
  <r>
    <n v="9088"/>
    <s v="CA-2013-143406"/>
    <x v="0"/>
    <x v="182"/>
    <d v="2013-10-01T00:00:00"/>
    <s v="Standard Class"/>
    <s v="LR-17035"/>
    <s v="Lisa Ryan"/>
    <x v="1"/>
    <x v="0"/>
    <s v="Houston"/>
    <x v="5"/>
    <n v="77041"/>
    <x v="2"/>
    <s v="FUR-CH-10000513"/>
    <x v="0"/>
    <x v="1"/>
    <x v="70"/>
    <n v="454.96499999999997"/>
    <n v="5"/>
    <n v="0.3"/>
    <n v="-136.48950000000002"/>
  </r>
  <r>
    <n v="9089"/>
    <s v="CA-2012-150308"/>
    <x v="1"/>
    <x v="83"/>
    <d v="2012-12-20T00:00:00"/>
    <s v="Standard Class"/>
    <s v="RR-19525"/>
    <s v="Rick Reed"/>
    <x v="1"/>
    <x v="0"/>
    <s v="Cary"/>
    <x v="3"/>
    <n v="27511"/>
    <x v="0"/>
    <s v="TEC-PH-10001433"/>
    <x v="2"/>
    <x v="7"/>
    <x v="237"/>
    <n v="246.16800000000001"/>
    <n v="3"/>
    <n v="0.2"/>
    <n v="21.539699999999996"/>
  </r>
  <r>
    <n v="9090"/>
    <s v="CA-2013-131093"/>
    <x v="0"/>
    <x v="42"/>
    <d v="2013-09-21T00:00:00"/>
    <s v="Second Class"/>
    <s v="TS-21610"/>
    <s v="Troy Staebel"/>
    <x v="0"/>
    <x v="0"/>
    <s v="Springfield"/>
    <x v="24"/>
    <n v="45503"/>
    <x v="3"/>
    <s v="OFF-ST-10002790"/>
    <x v="1"/>
    <x v="4"/>
    <x v="233"/>
    <n v="295.39999999999998"/>
    <n v="5"/>
    <n v="0.2"/>
    <n v="-62.772499999999965"/>
  </r>
  <r>
    <n v="9091"/>
    <s v="US-2014-148831"/>
    <x v="3"/>
    <x v="119"/>
    <d v="2014-10-16T00:00:00"/>
    <s v="First Class"/>
    <s v="AH-10210"/>
    <s v="Alan Hwang"/>
    <x v="0"/>
    <x v="0"/>
    <s v="Louisville"/>
    <x v="0"/>
    <n v="40214"/>
    <x v="0"/>
    <s v="OFF-ST-10002974"/>
    <x v="1"/>
    <x v="4"/>
    <x v="123"/>
    <n v="348.56"/>
    <n v="8"/>
    <n v="0"/>
    <n v="104.56799999999998"/>
  </r>
  <r>
    <n v="9092"/>
    <s v="CA-2012-162950"/>
    <x v="1"/>
    <x v="1141"/>
    <d v="2012-07-03T00:00:00"/>
    <s v="Second Class"/>
    <s v="DW-13585"/>
    <s v="Dorothy Wardle"/>
    <x v="1"/>
    <x v="0"/>
    <s v="Troy"/>
    <x v="24"/>
    <n v="45373"/>
    <x v="3"/>
    <s v="OFF-PA-10003177"/>
    <x v="1"/>
    <x v="10"/>
    <x v="89"/>
    <n v="15.552000000000003"/>
    <n v="3"/>
    <n v="0.2"/>
    <n v="5.4432"/>
  </r>
  <r>
    <n v="9093"/>
    <s v="CA-2012-162950"/>
    <x v="1"/>
    <x v="1141"/>
    <d v="2012-07-03T00:00:00"/>
    <s v="Second Class"/>
    <s v="DW-13585"/>
    <s v="Dorothy Wardle"/>
    <x v="1"/>
    <x v="0"/>
    <s v="Troy"/>
    <x v="24"/>
    <n v="45373"/>
    <x v="3"/>
    <s v="FUR-BO-10001918"/>
    <x v="0"/>
    <x v="0"/>
    <x v="1140"/>
    <n v="482.93999999999994"/>
    <n v="6"/>
    <n v="0.5"/>
    <n v="-376.69319999999999"/>
  </r>
  <r>
    <n v="9094"/>
    <s v="US-2012-132836"/>
    <x v="1"/>
    <x v="932"/>
    <d v="2012-06-05T00:00:00"/>
    <s v="Standard Class"/>
    <s v="AJ-10945"/>
    <s v="Ashley Jarboe"/>
    <x v="0"/>
    <x v="0"/>
    <s v="Detroit"/>
    <x v="12"/>
    <n v="48227"/>
    <x v="2"/>
    <s v="TEC-PH-10001299"/>
    <x v="2"/>
    <x v="7"/>
    <x v="1480"/>
    <n v="299.98"/>
    <n v="2"/>
    <n v="0"/>
    <n v="83.994400000000013"/>
  </r>
  <r>
    <n v="9095"/>
    <s v="US-2012-132836"/>
    <x v="1"/>
    <x v="932"/>
    <d v="2012-06-05T00:00:00"/>
    <s v="Standard Class"/>
    <s v="AJ-10945"/>
    <s v="Ashley Jarboe"/>
    <x v="0"/>
    <x v="0"/>
    <s v="Detroit"/>
    <x v="12"/>
    <n v="48227"/>
    <x v="2"/>
    <s v="OFF-BI-10004224"/>
    <x v="1"/>
    <x v="8"/>
    <x v="1061"/>
    <n v="403.68"/>
    <n v="6"/>
    <n v="0"/>
    <n v="181.65599999999998"/>
  </r>
  <r>
    <n v="9096"/>
    <s v="US-2012-132836"/>
    <x v="1"/>
    <x v="932"/>
    <d v="2012-06-05T00:00:00"/>
    <s v="Standard Class"/>
    <s v="AJ-10945"/>
    <s v="Ashley Jarboe"/>
    <x v="0"/>
    <x v="0"/>
    <s v="Detroit"/>
    <x v="12"/>
    <n v="48227"/>
    <x v="2"/>
    <s v="TEC-PH-10001300"/>
    <x v="2"/>
    <x v="7"/>
    <x v="1002"/>
    <n v="41.9"/>
    <n v="2"/>
    <n v="0"/>
    <n v="11.731999999999999"/>
  </r>
  <r>
    <n v="9097"/>
    <s v="US-2012-132836"/>
    <x v="1"/>
    <x v="932"/>
    <d v="2012-06-05T00:00:00"/>
    <s v="Standard Class"/>
    <s v="AJ-10945"/>
    <s v="Ashley Jarboe"/>
    <x v="0"/>
    <x v="0"/>
    <s v="Detroit"/>
    <x v="12"/>
    <n v="48227"/>
    <x v="2"/>
    <s v="OFF-LA-10004178"/>
    <x v="1"/>
    <x v="2"/>
    <x v="1700"/>
    <n v="28.91"/>
    <n v="7"/>
    <n v="0"/>
    <n v="13.2986"/>
  </r>
  <r>
    <n v="9098"/>
    <s v="US-2011-158365"/>
    <x v="2"/>
    <x v="791"/>
    <d v="2011-04-17T00:00:00"/>
    <s v="Standard Class"/>
    <s v="SV-20785"/>
    <s v="Stewart Visinsky"/>
    <x v="0"/>
    <x v="0"/>
    <s v="Bloomington"/>
    <x v="14"/>
    <n v="47401"/>
    <x v="2"/>
    <s v="OFF-PA-10000289"/>
    <x v="1"/>
    <x v="10"/>
    <x v="722"/>
    <n v="32.400000000000006"/>
    <n v="5"/>
    <n v="0"/>
    <n v="15.552000000000001"/>
  </r>
  <r>
    <n v="9099"/>
    <s v="CA-2014-152933"/>
    <x v="3"/>
    <x v="386"/>
    <d v="2014-10-17T00:00:00"/>
    <s v="Standard Class"/>
    <s v="MG-17650"/>
    <s v="Matthew Grinstein"/>
    <x v="2"/>
    <x v="0"/>
    <s v="Dallas"/>
    <x v="5"/>
    <n v="75081"/>
    <x v="2"/>
    <s v="TEC-PH-10002085"/>
    <x v="2"/>
    <x v="7"/>
    <x v="659"/>
    <n v="369.54399999999998"/>
    <n v="7"/>
    <n v="0.2"/>
    <n v="27.71580000000003"/>
  </r>
  <r>
    <n v="9100"/>
    <s v="CA-2014-152933"/>
    <x v="3"/>
    <x v="386"/>
    <d v="2014-10-17T00:00:00"/>
    <s v="Standard Class"/>
    <s v="MG-17650"/>
    <s v="Matthew Grinstein"/>
    <x v="2"/>
    <x v="0"/>
    <s v="Dallas"/>
    <x v="5"/>
    <n v="75081"/>
    <x v="2"/>
    <s v="OFF-PA-10001934"/>
    <x v="1"/>
    <x v="10"/>
    <x v="543"/>
    <n v="10.368000000000002"/>
    <n v="2"/>
    <n v="0.2"/>
    <n v="3.7584"/>
  </r>
  <r>
    <n v="9101"/>
    <s v="CA-2014-152933"/>
    <x v="3"/>
    <x v="386"/>
    <d v="2014-10-17T00:00:00"/>
    <s v="Standard Class"/>
    <s v="MG-17650"/>
    <s v="Matthew Grinstein"/>
    <x v="2"/>
    <x v="0"/>
    <s v="Dallas"/>
    <x v="5"/>
    <n v="75081"/>
    <x v="2"/>
    <s v="TEC-AC-10003033"/>
    <x v="2"/>
    <x v="11"/>
    <x v="756"/>
    <n v="791.87999999999988"/>
    <n v="3"/>
    <n v="0.2"/>
    <n v="128.68049999999994"/>
  </r>
  <r>
    <n v="9102"/>
    <s v="CA-2012-163181"/>
    <x v="1"/>
    <x v="209"/>
    <d v="2012-11-12T00:00:00"/>
    <s v="Standard Class"/>
    <s v="AB-10105"/>
    <s v="Adrian Barton"/>
    <x v="0"/>
    <x v="0"/>
    <s v="Houston"/>
    <x v="5"/>
    <n v="77041"/>
    <x v="2"/>
    <s v="OFF-AR-10001683"/>
    <x v="1"/>
    <x v="6"/>
    <x v="32"/>
    <n v="23.64"/>
    <n v="3"/>
    <n v="0.2"/>
    <n v="5.3190000000000008"/>
  </r>
  <r>
    <n v="9103"/>
    <s v="CA-2012-163181"/>
    <x v="1"/>
    <x v="209"/>
    <d v="2012-11-12T00:00:00"/>
    <s v="Standard Class"/>
    <s v="AB-10105"/>
    <s v="Adrian Barton"/>
    <x v="0"/>
    <x v="0"/>
    <s v="Houston"/>
    <x v="5"/>
    <n v="77041"/>
    <x v="2"/>
    <s v="OFF-ST-10001713"/>
    <x v="1"/>
    <x v="4"/>
    <x v="45"/>
    <n v="84.784000000000006"/>
    <n v="2"/>
    <n v="0.2"/>
    <n v="-16.956800000000005"/>
  </r>
  <r>
    <n v="9104"/>
    <s v="CA-2012-163181"/>
    <x v="1"/>
    <x v="209"/>
    <d v="2012-11-12T00:00:00"/>
    <s v="Standard Class"/>
    <s v="AB-10105"/>
    <s v="Adrian Barton"/>
    <x v="0"/>
    <x v="0"/>
    <s v="Houston"/>
    <x v="5"/>
    <n v="77041"/>
    <x v="2"/>
    <s v="FUR-FU-10000193"/>
    <x v="0"/>
    <x v="5"/>
    <x v="1503"/>
    <n v="64.959999999999994"/>
    <n v="5"/>
    <n v="0.6"/>
    <n v="-84.447999999999993"/>
  </r>
  <r>
    <n v="9105"/>
    <s v="CA-2012-163181"/>
    <x v="1"/>
    <x v="209"/>
    <d v="2012-11-12T00:00:00"/>
    <s v="Standard Class"/>
    <s v="AB-10105"/>
    <s v="Adrian Barton"/>
    <x v="0"/>
    <x v="0"/>
    <s v="Houston"/>
    <x v="5"/>
    <n v="77041"/>
    <x v="2"/>
    <s v="OFF-BI-10000474"/>
    <x v="1"/>
    <x v="8"/>
    <x v="27"/>
    <n v="32.059999999999995"/>
    <n v="10"/>
    <n v="0.8"/>
    <n v="-51.296000000000006"/>
  </r>
  <r>
    <n v="9106"/>
    <s v="CA-2012-163181"/>
    <x v="1"/>
    <x v="209"/>
    <d v="2012-11-12T00:00:00"/>
    <s v="Standard Class"/>
    <s v="AB-10105"/>
    <s v="Adrian Barton"/>
    <x v="0"/>
    <x v="0"/>
    <s v="Houston"/>
    <x v="5"/>
    <n v="77041"/>
    <x v="2"/>
    <s v="OFF-ST-10000129"/>
    <x v="1"/>
    <x v="4"/>
    <x v="1646"/>
    <n v="177.64800000000002"/>
    <n v="2"/>
    <n v="0.2"/>
    <n v="-28.867800000000017"/>
  </r>
  <r>
    <n v="9107"/>
    <s v="CA-2012-163181"/>
    <x v="1"/>
    <x v="209"/>
    <d v="2012-11-12T00:00:00"/>
    <s v="Standard Class"/>
    <s v="AB-10105"/>
    <s v="Adrian Barton"/>
    <x v="0"/>
    <x v="0"/>
    <s v="Houston"/>
    <x v="5"/>
    <n v="77041"/>
    <x v="2"/>
    <s v="TEC-MA-10001016"/>
    <x v="2"/>
    <x v="15"/>
    <x v="1598"/>
    <n v="287.90999999999997"/>
    <n v="3"/>
    <n v="0.4"/>
    <n v="33.589499999999987"/>
  </r>
  <r>
    <n v="9108"/>
    <s v="CA-2012-132941"/>
    <x v="1"/>
    <x v="442"/>
    <d v="2012-05-28T00:00:00"/>
    <s v="First Class"/>
    <s v="MM-18280"/>
    <s v="Muhammed MacIntyre"/>
    <x v="1"/>
    <x v="0"/>
    <s v="Haltom City"/>
    <x v="5"/>
    <n v="76117"/>
    <x v="2"/>
    <s v="OFF-SU-10002557"/>
    <x v="1"/>
    <x v="14"/>
    <x v="1329"/>
    <n v="22.368000000000002"/>
    <n v="2"/>
    <n v="0.2"/>
    <n v="1.6776"/>
  </r>
  <r>
    <n v="9109"/>
    <s v="CA-2012-132941"/>
    <x v="1"/>
    <x v="442"/>
    <d v="2012-05-28T00:00:00"/>
    <s v="First Class"/>
    <s v="MM-18280"/>
    <s v="Muhammed MacIntyre"/>
    <x v="1"/>
    <x v="0"/>
    <s v="Haltom City"/>
    <x v="5"/>
    <n v="76117"/>
    <x v="2"/>
    <s v="OFF-PA-10002160"/>
    <x v="1"/>
    <x v="10"/>
    <x v="1190"/>
    <n v="32.368000000000002"/>
    <n v="7"/>
    <n v="0.2"/>
    <n v="11.733400000000001"/>
  </r>
  <r>
    <n v="9110"/>
    <s v="CA-2012-132941"/>
    <x v="1"/>
    <x v="442"/>
    <d v="2012-05-28T00:00:00"/>
    <s v="First Class"/>
    <s v="MM-18280"/>
    <s v="Muhammed MacIntyre"/>
    <x v="1"/>
    <x v="0"/>
    <s v="Haltom City"/>
    <x v="5"/>
    <n v="76117"/>
    <x v="2"/>
    <s v="TEC-AC-10003095"/>
    <x v="2"/>
    <x v="11"/>
    <x v="1277"/>
    <n v="207.98400000000004"/>
    <n v="2"/>
    <n v="0.2"/>
    <n v="36.397199999999998"/>
  </r>
  <r>
    <n v="9111"/>
    <s v="CA-2011-132010"/>
    <x v="2"/>
    <x v="303"/>
    <d v="2011-10-15T00:00:00"/>
    <s v="First Class"/>
    <s v="MA-17995"/>
    <s v="Michelle Arnett"/>
    <x v="2"/>
    <x v="0"/>
    <s v="Richmond"/>
    <x v="17"/>
    <n v="23223"/>
    <x v="0"/>
    <s v="OFF-EN-10003160"/>
    <x v="1"/>
    <x v="12"/>
    <x v="1027"/>
    <n v="36.4"/>
    <n v="5"/>
    <n v="0"/>
    <n v="17.472000000000001"/>
  </r>
  <r>
    <n v="9112"/>
    <s v="CA-2011-132010"/>
    <x v="2"/>
    <x v="303"/>
    <d v="2011-10-15T00:00:00"/>
    <s v="First Class"/>
    <s v="MA-17995"/>
    <s v="Michelle Arnett"/>
    <x v="2"/>
    <x v="0"/>
    <s v="Richmond"/>
    <x v="17"/>
    <n v="23223"/>
    <x v="0"/>
    <s v="TEC-AC-10001542"/>
    <x v="2"/>
    <x v="11"/>
    <x v="1669"/>
    <n v="22.96"/>
    <n v="2"/>
    <n v="0"/>
    <n v="4.3623999999999974"/>
  </r>
  <r>
    <n v="9113"/>
    <s v="CA-2011-132010"/>
    <x v="2"/>
    <x v="303"/>
    <d v="2011-10-15T00:00:00"/>
    <s v="First Class"/>
    <s v="MA-17995"/>
    <s v="Michelle Arnett"/>
    <x v="2"/>
    <x v="0"/>
    <s v="Richmond"/>
    <x v="17"/>
    <n v="23223"/>
    <x v="0"/>
    <s v="OFF-ST-10003641"/>
    <x v="1"/>
    <x v="4"/>
    <x v="1799"/>
    <n v="315.2"/>
    <n v="4"/>
    <n v="0"/>
    <n v="6.3040000000000305"/>
  </r>
  <r>
    <n v="9114"/>
    <s v="CA-2011-132010"/>
    <x v="2"/>
    <x v="303"/>
    <d v="2011-10-15T00:00:00"/>
    <s v="First Class"/>
    <s v="MA-17995"/>
    <s v="Michelle Arnett"/>
    <x v="2"/>
    <x v="0"/>
    <s v="Richmond"/>
    <x v="17"/>
    <n v="23223"/>
    <x v="0"/>
    <s v="OFF-BI-10002432"/>
    <x v="1"/>
    <x v="8"/>
    <x v="866"/>
    <n v="15.18"/>
    <n v="3"/>
    <n v="0"/>
    <n v="7.1345999999999989"/>
  </r>
  <r>
    <n v="9115"/>
    <s v="CA-2013-135461"/>
    <x v="0"/>
    <x v="569"/>
    <d v="2013-02-10T00:00:00"/>
    <s v="Second Class"/>
    <s v="EB-13975"/>
    <s v="Erica Bern"/>
    <x v="1"/>
    <x v="0"/>
    <s v="Los Angeles"/>
    <x v="1"/>
    <n v="90049"/>
    <x v="1"/>
    <s v="TEC-PH-10004094"/>
    <x v="2"/>
    <x v="7"/>
    <x v="1788"/>
    <n v="623.96"/>
    <n v="5"/>
    <n v="0.2"/>
    <n v="38.997500000000002"/>
  </r>
  <r>
    <n v="9116"/>
    <s v="CA-2014-153045"/>
    <x v="3"/>
    <x v="617"/>
    <d v="2014-01-25T00:00:00"/>
    <s v="Second Class"/>
    <s v="NS-18505"/>
    <s v="Neola Schneider"/>
    <x v="0"/>
    <x v="0"/>
    <s v="Philadelphia"/>
    <x v="9"/>
    <n v="19140"/>
    <x v="3"/>
    <s v="TEC-PH-10001817"/>
    <x v="2"/>
    <x v="7"/>
    <x v="1097"/>
    <n v="429.59999999999997"/>
    <n v="2"/>
    <n v="0.4"/>
    <n v="-93.079999999999984"/>
  </r>
  <r>
    <n v="9117"/>
    <s v="CA-2014-153045"/>
    <x v="3"/>
    <x v="617"/>
    <d v="2014-01-25T00:00:00"/>
    <s v="Second Class"/>
    <s v="NS-18505"/>
    <s v="Neola Schneider"/>
    <x v="0"/>
    <x v="0"/>
    <s v="Philadelphia"/>
    <x v="9"/>
    <n v="19140"/>
    <x v="3"/>
    <s v="FUR-FU-10002759"/>
    <x v="0"/>
    <x v="5"/>
    <x v="555"/>
    <n v="31.968000000000004"/>
    <n v="2"/>
    <n v="0.2"/>
    <n v="6.3935999999999993"/>
  </r>
  <r>
    <n v="9118"/>
    <s v="CA-2014-153045"/>
    <x v="3"/>
    <x v="617"/>
    <d v="2014-01-25T00:00:00"/>
    <s v="Second Class"/>
    <s v="NS-18505"/>
    <s v="Neola Schneider"/>
    <x v="0"/>
    <x v="0"/>
    <s v="Philadelphia"/>
    <x v="9"/>
    <n v="19140"/>
    <x v="3"/>
    <s v="FUR-CH-10000309"/>
    <x v="0"/>
    <x v="1"/>
    <x v="765"/>
    <n v="887.27099999999984"/>
    <n v="3"/>
    <n v="0.3"/>
    <n v="-63.376499999999965"/>
  </r>
  <r>
    <n v="9119"/>
    <s v="CA-2014-153045"/>
    <x v="3"/>
    <x v="617"/>
    <d v="2014-01-25T00:00:00"/>
    <s v="Second Class"/>
    <s v="NS-18505"/>
    <s v="Neola Schneider"/>
    <x v="0"/>
    <x v="0"/>
    <s v="Philadelphia"/>
    <x v="9"/>
    <n v="19140"/>
    <x v="3"/>
    <s v="OFF-PA-10003673"/>
    <x v="1"/>
    <x v="10"/>
    <x v="971"/>
    <n v="21.696000000000002"/>
    <n v="4"/>
    <n v="0.2"/>
    <n v="7.0511999999999988"/>
  </r>
  <r>
    <n v="9120"/>
    <s v="US-2013-155971"/>
    <x v="0"/>
    <x v="112"/>
    <d v="2013-06-13T00:00:00"/>
    <s v="Standard Class"/>
    <s v="RB-19795"/>
    <s v="Ross Baird"/>
    <x v="2"/>
    <x v="0"/>
    <s v="Los Angeles"/>
    <x v="1"/>
    <n v="90036"/>
    <x v="1"/>
    <s v="OFF-LA-10000452"/>
    <x v="1"/>
    <x v="2"/>
    <x v="804"/>
    <n v="22.05"/>
    <n v="7"/>
    <n v="0"/>
    <n v="10.584"/>
  </r>
  <r>
    <n v="9121"/>
    <s v="US-2013-155971"/>
    <x v="0"/>
    <x v="112"/>
    <d v="2013-06-13T00:00:00"/>
    <s v="Standard Class"/>
    <s v="RB-19795"/>
    <s v="Ross Baird"/>
    <x v="2"/>
    <x v="0"/>
    <s v="Los Angeles"/>
    <x v="1"/>
    <n v="90036"/>
    <x v="1"/>
    <s v="OFF-PA-10000210"/>
    <x v="1"/>
    <x v="10"/>
    <x v="1828"/>
    <n v="99.9"/>
    <n v="5"/>
    <n v="0"/>
    <n v="46.952999999999996"/>
  </r>
  <r>
    <n v="9122"/>
    <s v="CA-2014-122007"/>
    <x v="3"/>
    <x v="257"/>
    <d v="2014-03-21T00:00:00"/>
    <s v="Second Class"/>
    <s v="JK-15325"/>
    <s v="Jason Klamczynski"/>
    <x v="1"/>
    <x v="0"/>
    <s v="Los Angeles"/>
    <x v="1"/>
    <n v="90032"/>
    <x v="1"/>
    <s v="OFF-AP-10000358"/>
    <x v="1"/>
    <x v="9"/>
    <x v="95"/>
    <n v="90.86"/>
    <n v="7"/>
    <n v="0"/>
    <n v="26.349399999999992"/>
  </r>
  <r>
    <n v="9123"/>
    <s v="CA-2014-162250"/>
    <x v="3"/>
    <x v="221"/>
    <d v="2014-11-25T00:00:00"/>
    <s v="Same Day"/>
    <s v="PR-18880"/>
    <s v="Patrick Ryan"/>
    <x v="0"/>
    <x v="0"/>
    <s v="San Francisco"/>
    <x v="1"/>
    <n v="94109"/>
    <x v="1"/>
    <s v="OFF-PA-10002137"/>
    <x v="1"/>
    <x v="10"/>
    <x v="560"/>
    <n v="7.78"/>
    <n v="1"/>
    <n v="0"/>
    <n v="3.5009999999999994"/>
  </r>
  <r>
    <n v="9124"/>
    <s v="US-2013-158288"/>
    <x v="0"/>
    <x v="491"/>
    <d v="2013-11-29T00:00:00"/>
    <s v="Second Class"/>
    <s v="EH-13945"/>
    <s v="Eric Hoffmann"/>
    <x v="0"/>
    <x v="0"/>
    <s v="Philadelphia"/>
    <x v="9"/>
    <n v="19120"/>
    <x v="3"/>
    <s v="OFF-BI-10003364"/>
    <x v="1"/>
    <x v="8"/>
    <x v="698"/>
    <n v="78.759000000000015"/>
    <n v="9"/>
    <n v="0.7"/>
    <n v="-57.75660000000002"/>
  </r>
  <r>
    <n v="9125"/>
    <s v="CA-2013-128916"/>
    <x v="0"/>
    <x v="298"/>
    <d v="2013-08-21T00:00:00"/>
    <s v="Second Class"/>
    <s v="MA-17560"/>
    <s v="Matt Abelman"/>
    <x v="2"/>
    <x v="0"/>
    <s v="Houston"/>
    <x v="5"/>
    <n v="77070"/>
    <x v="2"/>
    <s v="FUR-FU-10001940"/>
    <x v="0"/>
    <x v="5"/>
    <x v="33"/>
    <n v="9.5519999999999996"/>
    <n v="3"/>
    <n v="0.6"/>
    <n v="-3.8207999999999984"/>
  </r>
  <r>
    <n v="9126"/>
    <s v="CA-2013-128916"/>
    <x v="0"/>
    <x v="298"/>
    <d v="2013-08-21T00:00:00"/>
    <s v="Second Class"/>
    <s v="MA-17560"/>
    <s v="Matt Abelman"/>
    <x v="2"/>
    <x v="0"/>
    <s v="Houston"/>
    <x v="5"/>
    <n v="77070"/>
    <x v="2"/>
    <s v="FUR-FU-10000320"/>
    <x v="0"/>
    <x v="5"/>
    <x v="1512"/>
    <n v="5.3440000000000003"/>
    <n v="4"/>
    <n v="0.6"/>
    <n v="-2.1375999999999991"/>
  </r>
  <r>
    <n v="9127"/>
    <s v="CA-2012-157028"/>
    <x v="1"/>
    <x v="109"/>
    <d v="2012-12-03T00:00:00"/>
    <s v="Standard Class"/>
    <s v="MA-17995"/>
    <s v="Michelle Arnett"/>
    <x v="2"/>
    <x v="0"/>
    <s v="Las Cruces"/>
    <x v="27"/>
    <n v="88001"/>
    <x v="1"/>
    <s v="OFF-AR-10004441"/>
    <x v="1"/>
    <x v="6"/>
    <x v="153"/>
    <n v="8.2799999999999994"/>
    <n v="2"/>
    <n v="0"/>
    <n v="3.4775999999999998"/>
  </r>
  <r>
    <n v="9128"/>
    <s v="CA-2014-112473"/>
    <x v="3"/>
    <x v="1126"/>
    <d v="2014-06-02T00:00:00"/>
    <s v="Standard Class"/>
    <s v="JL-15505"/>
    <s v="Jeremy Lonsdale"/>
    <x v="0"/>
    <x v="0"/>
    <s v="Houston"/>
    <x v="5"/>
    <n v="77070"/>
    <x v="2"/>
    <s v="OFF-ST-10002182"/>
    <x v="1"/>
    <x v="4"/>
    <x v="1732"/>
    <n v="50.135999999999996"/>
    <n v="3"/>
    <n v="0.2"/>
    <n v="-11.2806"/>
  </r>
  <r>
    <n v="9129"/>
    <s v="US-2014-147655"/>
    <x v="3"/>
    <x v="507"/>
    <d v="2014-09-06T00:00:00"/>
    <s v="First Class"/>
    <s v="AS-10045"/>
    <s v="Aaron Smayling"/>
    <x v="1"/>
    <x v="0"/>
    <s v="Redmond"/>
    <x v="21"/>
    <n v="97756"/>
    <x v="1"/>
    <s v="OFF-BI-10002931"/>
    <x v="1"/>
    <x v="8"/>
    <x v="727"/>
    <n v="88.074000000000012"/>
    <n v="7"/>
    <n v="0.7"/>
    <n v="-58.71599999999998"/>
  </r>
  <r>
    <n v="9130"/>
    <s v="CA-2013-130911"/>
    <x v="0"/>
    <x v="830"/>
    <d v="2013-03-27T00:00:00"/>
    <s v="Second Class"/>
    <s v="DC-12850"/>
    <s v="Dan Campbell"/>
    <x v="0"/>
    <x v="0"/>
    <s v="Cleveland"/>
    <x v="24"/>
    <n v="44105"/>
    <x v="3"/>
    <s v="FUR-BO-10004357"/>
    <x v="0"/>
    <x v="0"/>
    <x v="1349"/>
    <n v="301.46999999999997"/>
    <n v="3"/>
    <n v="0.5"/>
    <n v="-241.17600000000002"/>
  </r>
  <r>
    <n v="9131"/>
    <s v="CA-2013-130911"/>
    <x v="0"/>
    <x v="830"/>
    <d v="2013-03-27T00:00:00"/>
    <s v="Second Class"/>
    <s v="DC-12850"/>
    <s v="Dan Campbell"/>
    <x v="0"/>
    <x v="0"/>
    <s v="Cleveland"/>
    <x v="24"/>
    <n v="44105"/>
    <x v="3"/>
    <s v="OFF-AR-10000475"/>
    <x v="1"/>
    <x v="6"/>
    <x v="1111"/>
    <n v="18.656000000000002"/>
    <n v="2"/>
    <n v="0.2"/>
    <n v="1.6324000000000014"/>
  </r>
  <r>
    <n v="9132"/>
    <s v="CA-2014-100055"/>
    <x v="3"/>
    <x v="39"/>
    <d v="2014-06-02T00:00:00"/>
    <s v="Standard Class"/>
    <s v="MD-17860"/>
    <s v="Michael Dominguez"/>
    <x v="1"/>
    <x v="0"/>
    <s v="Laurel"/>
    <x v="39"/>
    <n v="20707"/>
    <x v="3"/>
    <s v="FUR-FU-10001473"/>
    <x v="0"/>
    <x v="5"/>
    <x v="984"/>
    <n v="27.46"/>
    <n v="2"/>
    <n v="0"/>
    <n v="9.8856000000000002"/>
  </r>
  <r>
    <n v="9133"/>
    <s v="CA-2014-100055"/>
    <x v="3"/>
    <x v="39"/>
    <d v="2014-06-02T00:00:00"/>
    <s v="Standard Class"/>
    <s v="MD-17860"/>
    <s v="Michael Dominguez"/>
    <x v="1"/>
    <x v="0"/>
    <s v="Laurel"/>
    <x v="39"/>
    <n v="20707"/>
    <x v="3"/>
    <s v="OFF-AP-10001469"/>
    <x v="1"/>
    <x v="9"/>
    <x v="581"/>
    <n v="125.13"/>
    <n v="3"/>
    <n v="0"/>
    <n v="36.287699999999987"/>
  </r>
  <r>
    <n v="9134"/>
    <s v="CA-2012-157805"/>
    <x v="1"/>
    <x v="284"/>
    <d v="2012-09-04T00:00:00"/>
    <s v="Standard Class"/>
    <s v="RH-19510"/>
    <s v="Rick Huthwaite"/>
    <x v="2"/>
    <x v="0"/>
    <s v="San Diego"/>
    <x v="1"/>
    <n v="92037"/>
    <x v="1"/>
    <s v="TEC-PH-10004447"/>
    <x v="2"/>
    <x v="7"/>
    <x v="857"/>
    <n v="555.96"/>
    <n v="5"/>
    <n v="0.2"/>
    <n v="41.697000000000003"/>
  </r>
  <r>
    <n v="9135"/>
    <s v="CA-2013-124254"/>
    <x v="0"/>
    <x v="408"/>
    <d v="2013-04-18T00:00:00"/>
    <s v="Standard Class"/>
    <s v="TB-21175"/>
    <s v="Thomas Boland"/>
    <x v="1"/>
    <x v="0"/>
    <s v="Wilson"/>
    <x v="3"/>
    <n v="27893"/>
    <x v="0"/>
    <s v="OFF-ST-10001469"/>
    <x v="1"/>
    <x v="4"/>
    <x v="394"/>
    <n v="129.55199999999999"/>
    <n v="3"/>
    <n v="0.2"/>
    <n v="-22.671600000000005"/>
  </r>
  <r>
    <n v="9136"/>
    <s v="CA-2013-124254"/>
    <x v="0"/>
    <x v="408"/>
    <d v="2013-04-18T00:00:00"/>
    <s v="Standard Class"/>
    <s v="TB-21175"/>
    <s v="Thomas Boland"/>
    <x v="1"/>
    <x v="0"/>
    <s v="Wilson"/>
    <x v="3"/>
    <n v="27893"/>
    <x v="0"/>
    <s v="OFF-ST-10000060"/>
    <x v="1"/>
    <x v="4"/>
    <x v="387"/>
    <n v="51.984000000000009"/>
    <n v="1"/>
    <n v="0.2"/>
    <n v="-5.1983999999999995"/>
  </r>
  <r>
    <n v="9137"/>
    <s v="CA-2013-124254"/>
    <x v="0"/>
    <x v="408"/>
    <d v="2013-04-18T00:00:00"/>
    <s v="Standard Class"/>
    <s v="TB-21175"/>
    <s v="Thomas Boland"/>
    <x v="1"/>
    <x v="0"/>
    <s v="Wilson"/>
    <x v="3"/>
    <n v="27893"/>
    <x v="0"/>
    <s v="OFF-PA-10000807"/>
    <x v="1"/>
    <x v="10"/>
    <x v="1650"/>
    <n v="10.272000000000002"/>
    <n v="3"/>
    <n v="0.2"/>
    <n v="3.4668000000000001"/>
  </r>
  <r>
    <n v="9138"/>
    <s v="CA-2011-123400"/>
    <x v="2"/>
    <x v="563"/>
    <d v="2011-02-10T00:00:00"/>
    <s v="Standard Class"/>
    <s v="EB-13930"/>
    <s v="Eric Barreto"/>
    <x v="0"/>
    <x v="0"/>
    <s v="Saint Petersburg"/>
    <x v="2"/>
    <n v="33710"/>
    <x v="0"/>
    <s v="OFF-BI-10000666"/>
    <x v="1"/>
    <x v="8"/>
    <x v="980"/>
    <n v="18.336000000000002"/>
    <n v="2"/>
    <n v="0.7"/>
    <n v="-12.224"/>
  </r>
  <r>
    <n v="9139"/>
    <s v="CA-2011-123400"/>
    <x v="2"/>
    <x v="563"/>
    <d v="2011-02-10T00:00:00"/>
    <s v="Standard Class"/>
    <s v="EB-13930"/>
    <s v="Eric Barreto"/>
    <x v="0"/>
    <x v="0"/>
    <s v="Saint Petersburg"/>
    <x v="2"/>
    <n v="33710"/>
    <x v="0"/>
    <s v="TEC-PH-10002890"/>
    <x v="2"/>
    <x v="7"/>
    <x v="1387"/>
    <n v="180.96"/>
    <n v="5"/>
    <n v="0.2"/>
    <n v="13.571999999999996"/>
  </r>
  <r>
    <n v="9140"/>
    <s v="CA-2011-106971"/>
    <x v="2"/>
    <x v="814"/>
    <d v="2011-09-08T00:00:00"/>
    <s v="Standard Class"/>
    <s v="BM-11785"/>
    <s v="Bryan Mills"/>
    <x v="0"/>
    <x v="0"/>
    <s v="Buffalo Grove"/>
    <x v="10"/>
    <n v="60089"/>
    <x v="2"/>
    <s v="TEC-AC-10000844"/>
    <x v="2"/>
    <x v="11"/>
    <x v="106"/>
    <n v="475.94400000000002"/>
    <n v="7"/>
    <n v="0.2"/>
    <n v="95.188799999999972"/>
  </r>
  <r>
    <n v="9141"/>
    <s v="CA-2014-123029"/>
    <x v="3"/>
    <x v="1033"/>
    <d v="2014-10-03T00:00:00"/>
    <s v="Second Class"/>
    <s v="BT-11530"/>
    <s v="Bradley Talbott"/>
    <x v="2"/>
    <x v="0"/>
    <s v="Los Angeles"/>
    <x v="1"/>
    <n v="90049"/>
    <x v="1"/>
    <s v="TEC-AC-10002402"/>
    <x v="2"/>
    <x v="11"/>
    <x v="651"/>
    <n v="159.97999999999999"/>
    <n v="2"/>
    <n v="0"/>
    <n v="47.993999999999986"/>
  </r>
  <r>
    <n v="9142"/>
    <s v="CA-2013-139409"/>
    <x v="0"/>
    <x v="64"/>
    <d v="2013-09-08T00:00:00"/>
    <s v="First Class"/>
    <s v="FW-14395"/>
    <s v="Fred Wasserman"/>
    <x v="1"/>
    <x v="0"/>
    <s v="New York City"/>
    <x v="15"/>
    <n v="10011"/>
    <x v="3"/>
    <s v="TEC-PH-10003988"/>
    <x v="2"/>
    <x v="7"/>
    <x v="47"/>
    <n v="43.6"/>
    <n v="4"/>
    <n v="0"/>
    <n v="12.208000000000002"/>
  </r>
  <r>
    <n v="9143"/>
    <s v="US-2014-166688"/>
    <x v="3"/>
    <x v="968"/>
    <d v="2014-05-27T00:00:00"/>
    <s v="Standard Class"/>
    <s v="RD-19480"/>
    <s v="Rick Duston"/>
    <x v="0"/>
    <x v="0"/>
    <s v="Las Vegas"/>
    <x v="33"/>
    <n v="89115"/>
    <x v="1"/>
    <s v="OFF-BI-10004040"/>
    <x v="1"/>
    <x v="8"/>
    <x v="1478"/>
    <n v="8.2880000000000003"/>
    <n v="2"/>
    <n v="0.2"/>
    <n v="3.0043999999999995"/>
  </r>
  <r>
    <n v="9144"/>
    <s v="US-2014-166688"/>
    <x v="3"/>
    <x v="968"/>
    <d v="2014-05-27T00:00:00"/>
    <s v="Standard Class"/>
    <s v="RD-19480"/>
    <s v="Rick Duston"/>
    <x v="0"/>
    <x v="0"/>
    <s v="Las Vegas"/>
    <x v="33"/>
    <n v="89115"/>
    <x v="1"/>
    <s v="TEC-PH-10004094"/>
    <x v="2"/>
    <x v="7"/>
    <x v="1788"/>
    <n v="1123.1280000000002"/>
    <n v="9"/>
    <n v="0.2"/>
    <n v="70.195499999999981"/>
  </r>
  <r>
    <n v="9145"/>
    <s v="US-2014-166688"/>
    <x v="3"/>
    <x v="968"/>
    <d v="2014-05-27T00:00:00"/>
    <s v="Standard Class"/>
    <s v="RD-19480"/>
    <s v="Rick Duston"/>
    <x v="0"/>
    <x v="0"/>
    <s v="Las Vegas"/>
    <x v="33"/>
    <n v="89115"/>
    <x v="1"/>
    <s v="OFF-AP-10000358"/>
    <x v="1"/>
    <x v="9"/>
    <x v="95"/>
    <n v="64.900000000000006"/>
    <n v="5"/>
    <n v="0"/>
    <n v="18.820999999999994"/>
  </r>
  <r>
    <n v="9146"/>
    <s v="CA-2012-126970"/>
    <x v="1"/>
    <x v="1181"/>
    <d v="2012-09-24T00:00:00"/>
    <s v="Standard Class"/>
    <s v="TP-21130"/>
    <s v="Theone Pippenger"/>
    <x v="0"/>
    <x v="0"/>
    <s v="Naperville"/>
    <x v="10"/>
    <n v="60540"/>
    <x v="2"/>
    <s v="OFF-BI-10000138"/>
    <x v="1"/>
    <x v="8"/>
    <x v="600"/>
    <n v="2.8079999999999989"/>
    <n v="3"/>
    <n v="0.8"/>
    <n v="-4.492799999999999"/>
  </r>
  <r>
    <n v="9147"/>
    <s v="US-2013-165505"/>
    <x v="0"/>
    <x v="1156"/>
    <d v="2013-01-27T00:00:00"/>
    <s v="Standard Class"/>
    <s v="CB-12535"/>
    <s v="Claudia Bergmann"/>
    <x v="1"/>
    <x v="0"/>
    <s v="Burlington"/>
    <x v="42"/>
    <s v="05408"/>
    <x v="3"/>
    <s v="TEC-AC-10002926"/>
    <x v="2"/>
    <x v="11"/>
    <x v="1114"/>
    <n v="99.98"/>
    <n v="2"/>
    <n v="0"/>
    <n v="42.991400000000006"/>
  </r>
  <r>
    <n v="9148"/>
    <s v="US-2013-165505"/>
    <x v="0"/>
    <x v="1156"/>
    <d v="2013-01-27T00:00:00"/>
    <s v="Standard Class"/>
    <s v="CB-12535"/>
    <s v="Claudia Bergmann"/>
    <x v="1"/>
    <x v="0"/>
    <s v="Burlington"/>
    <x v="42"/>
    <s v="05408"/>
    <x v="3"/>
    <s v="OFF-AR-10003477"/>
    <x v="1"/>
    <x v="6"/>
    <x v="1829"/>
    <n v="8.0400000000000009"/>
    <n v="6"/>
    <n v="0"/>
    <n v="2.7336"/>
  </r>
  <r>
    <n v="9149"/>
    <s v="US-2013-165505"/>
    <x v="0"/>
    <x v="1156"/>
    <d v="2013-01-27T00:00:00"/>
    <s v="Standard Class"/>
    <s v="CB-12535"/>
    <s v="Claudia Bergmann"/>
    <x v="1"/>
    <x v="0"/>
    <s v="Burlington"/>
    <x v="42"/>
    <s v="05408"/>
    <x v="3"/>
    <s v="OFF-ST-10001526"/>
    <x v="1"/>
    <x v="4"/>
    <x v="764"/>
    <n v="1564.29"/>
    <n v="13"/>
    <n v="0"/>
    <n v="406.71539999999993"/>
  </r>
  <r>
    <n v="9150"/>
    <s v="US-2011-157070"/>
    <x v="2"/>
    <x v="106"/>
    <d v="2011-06-06T00:00:00"/>
    <s v="Standard Class"/>
    <s v="QJ-19255"/>
    <s v="Quincy Jones"/>
    <x v="1"/>
    <x v="0"/>
    <s v="Detroit"/>
    <x v="12"/>
    <n v="48234"/>
    <x v="2"/>
    <s v="OFF-BI-10001765"/>
    <x v="1"/>
    <x v="8"/>
    <x v="985"/>
    <n v="138.56"/>
    <n v="4"/>
    <n v="0"/>
    <n v="66.508799999999994"/>
  </r>
  <r>
    <n v="9151"/>
    <s v="US-2011-157070"/>
    <x v="2"/>
    <x v="106"/>
    <d v="2011-06-06T00:00:00"/>
    <s v="Standard Class"/>
    <s v="QJ-19255"/>
    <s v="Quincy Jones"/>
    <x v="1"/>
    <x v="0"/>
    <s v="Detroit"/>
    <x v="12"/>
    <n v="48234"/>
    <x v="2"/>
    <s v="OFF-AP-10004859"/>
    <x v="1"/>
    <x v="9"/>
    <x v="921"/>
    <n v="65.52000000000001"/>
    <n v="5"/>
    <n v="0.1"/>
    <n v="12.376000000000001"/>
  </r>
  <r>
    <n v="9152"/>
    <s v="US-2012-106873"/>
    <x v="1"/>
    <x v="496"/>
    <d v="2012-09-29T00:00:00"/>
    <s v="Second Class"/>
    <s v="KM-16720"/>
    <s v="Kunst Miller"/>
    <x v="0"/>
    <x v="0"/>
    <s v="Avondale"/>
    <x v="16"/>
    <n v="85323"/>
    <x v="1"/>
    <s v="OFF-AR-10003179"/>
    <x v="1"/>
    <x v="6"/>
    <x v="1565"/>
    <n v="14.576000000000001"/>
    <n v="2"/>
    <n v="0.2"/>
    <n v="2.3685999999999989"/>
  </r>
  <r>
    <n v="9153"/>
    <s v="US-2012-106873"/>
    <x v="1"/>
    <x v="496"/>
    <d v="2012-09-29T00:00:00"/>
    <s v="Second Class"/>
    <s v="KM-16720"/>
    <s v="Kunst Miller"/>
    <x v="0"/>
    <x v="0"/>
    <s v="Avondale"/>
    <x v="16"/>
    <n v="85323"/>
    <x v="1"/>
    <s v="TEC-AC-10002345"/>
    <x v="2"/>
    <x v="11"/>
    <x v="173"/>
    <n v="23.200000000000003"/>
    <n v="2"/>
    <n v="0.2"/>
    <n v="1.4499999999999993"/>
  </r>
  <r>
    <n v="9154"/>
    <s v="US-2012-106873"/>
    <x v="1"/>
    <x v="496"/>
    <d v="2012-09-29T00:00:00"/>
    <s v="Second Class"/>
    <s v="KM-16720"/>
    <s v="Kunst Miller"/>
    <x v="0"/>
    <x v="0"/>
    <s v="Avondale"/>
    <x v="16"/>
    <n v="85323"/>
    <x v="1"/>
    <s v="OFF-AR-10001246"/>
    <x v="1"/>
    <x v="6"/>
    <x v="450"/>
    <n v="16.463999999999999"/>
    <n v="7"/>
    <n v="0.2"/>
    <n v="1.852199999999999"/>
  </r>
  <r>
    <n v="9155"/>
    <s v="CA-2013-132990"/>
    <x v="0"/>
    <x v="1147"/>
    <d v="2013-08-04T00:00:00"/>
    <s v="Second Class"/>
    <s v="KM-16660"/>
    <s v="Khloe Miller"/>
    <x v="0"/>
    <x v="0"/>
    <s v="Philadelphia"/>
    <x v="9"/>
    <n v="19140"/>
    <x v="3"/>
    <s v="FUR-FU-10004864"/>
    <x v="0"/>
    <x v="5"/>
    <x v="1710"/>
    <n v="19.312000000000001"/>
    <n v="2"/>
    <n v="0.2"/>
    <n v="3.1382000000000003"/>
  </r>
  <r>
    <n v="9156"/>
    <s v="CA-2011-102645"/>
    <x v="2"/>
    <x v="1213"/>
    <d v="2011-01-29T00:00:00"/>
    <s v="Standard Class"/>
    <s v="IM-15055"/>
    <s v="Ionia McGrath"/>
    <x v="0"/>
    <x v="0"/>
    <s v="Las Vegas"/>
    <x v="33"/>
    <n v="89115"/>
    <x v="1"/>
    <s v="OFF-PA-10001804"/>
    <x v="1"/>
    <x v="10"/>
    <x v="128"/>
    <n v="40.08"/>
    <n v="6"/>
    <n v="0"/>
    <n v="19.238399999999999"/>
  </r>
  <r>
    <n v="9157"/>
    <s v="CA-2011-134215"/>
    <x v="2"/>
    <x v="472"/>
    <d v="2011-08-08T00:00:00"/>
    <s v="Standard Class"/>
    <s v="ML-17395"/>
    <s v="Marina Lichtenstein"/>
    <x v="1"/>
    <x v="0"/>
    <s v="Bangor"/>
    <x v="43"/>
    <n v="4401"/>
    <x v="3"/>
    <s v="OFF-AP-10001271"/>
    <x v="1"/>
    <x v="9"/>
    <x v="469"/>
    <n v="101.96"/>
    <n v="2"/>
    <n v="0"/>
    <n v="27.529200000000003"/>
  </r>
  <r>
    <n v="9158"/>
    <s v="CA-2011-134215"/>
    <x v="2"/>
    <x v="472"/>
    <d v="2011-08-08T00:00:00"/>
    <s v="Standard Class"/>
    <s v="ML-17395"/>
    <s v="Marina Lichtenstein"/>
    <x v="1"/>
    <x v="0"/>
    <s v="Bangor"/>
    <x v="43"/>
    <n v="4401"/>
    <x v="3"/>
    <s v="OFF-PA-10004353"/>
    <x v="1"/>
    <x v="10"/>
    <x v="1652"/>
    <n v="259.74"/>
    <n v="13"/>
    <n v="0"/>
    <n v="124.6752"/>
  </r>
  <r>
    <n v="9159"/>
    <s v="CA-2011-134215"/>
    <x v="2"/>
    <x v="472"/>
    <d v="2011-08-08T00:00:00"/>
    <s v="Standard Class"/>
    <s v="ML-17395"/>
    <s v="Marina Lichtenstein"/>
    <x v="1"/>
    <x v="0"/>
    <s v="Bangor"/>
    <x v="43"/>
    <n v="4401"/>
    <x v="3"/>
    <s v="TEC-AC-10002473"/>
    <x v="2"/>
    <x v="11"/>
    <x v="713"/>
    <n v="255.42"/>
    <n v="9"/>
    <n v="0"/>
    <n v="104.7222"/>
  </r>
  <r>
    <n v="9160"/>
    <s v="CA-2013-118934"/>
    <x v="0"/>
    <x v="888"/>
    <d v="2013-08-15T00:00:00"/>
    <s v="Standard Class"/>
    <s v="GH-14410"/>
    <s v="Gary Hansen"/>
    <x v="2"/>
    <x v="0"/>
    <s v="Hendersonville"/>
    <x v="18"/>
    <n v="37075"/>
    <x v="0"/>
    <s v="OFF-BI-10003314"/>
    <x v="1"/>
    <x v="8"/>
    <x v="305"/>
    <n v="4.338000000000001"/>
    <n v="3"/>
    <n v="0.7"/>
    <n v="-3.0366"/>
  </r>
  <r>
    <n v="9161"/>
    <s v="CA-2013-118934"/>
    <x v="0"/>
    <x v="888"/>
    <d v="2013-08-15T00:00:00"/>
    <s v="Standard Class"/>
    <s v="GH-14410"/>
    <s v="Gary Hansen"/>
    <x v="2"/>
    <x v="0"/>
    <s v="Hendersonville"/>
    <x v="18"/>
    <n v="37075"/>
    <x v="0"/>
    <s v="OFF-BI-10004465"/>
    <x v="1"/>
    <x v="8"/>
    <x v="732"/>
    <n v="11.880000000000003"/>
    <n v="5"/>
    <n v="0.7"/>
    <n v="-7.9199999999999982"/>
  </r>
  <r>
    <n v="9162"/>
    <s v="CA-2013-160108"/>
    <x v="0"/>
    <x v="16"/>
    <d v="2013-12-13T00:00:00"/>
    <s v="Standard Class"/>
    <s v="AG-10900"/>
    <s v="Arthur Gainer"/>
    <x v="0"/>
    <x v="0"/>
    <s v="Eau Claire"/>
    <x v="6"/>
    <n v="54703"/>
    <x v="2"/>
    <s v="FUR-BO-10003450"/>
    <x v="0"/>
    <x v="0"/>
    <x v="1344"/>
    <n v="405.85999999999996"/>
    <n v="7"/>
    <n v="0"/>
    <n v="32.46879999999998"/>
  </r>
  <r>
    <n v="9163"/>
    <s v="CA-2013-160108"/>
    <x v="0"/>
    <x v="16"/>
    <d v="2013-12-13T00:00:00"/>
    <s v="Standard Class"/>
    <s v="AG-10900"/>
    <s v="Arthur Gainer"/>
    <x v="0"/>
    <x v="0"/>
    <s v="Eau Claire"/>
    <x v="6"/>
    <n v="54703"/>
    <x v="2"/>
    <s v="FUR-CH-10002335"/>
    <x v="0"/>
    <x v="1"/>
    <x v="623"/>
    <n v="680.01"/>
    <n v="3"/>
    <n v="0"/>
    <n v="176.80260000000001"/>
  </r>
  <r>
    <n v="9164"/>
    <s v="CA-2012-164007"/>
    <x v="1"/>
    <x v="1214"/>
    <d v="2012-06-12T00:00:00"/>
    <s v="Standard Class"/>
    <s v="MG-17695"/>
    <s v="Maureen Gnade"/>
    <x v="0"/>
    <x v="0"/>
    <s v="Chicago"/>
    <x v="10"/>
    <n v="60610"/>
    <x v="2"/>
    <s v="TEC-AC-10003433"/>
    <x v="2"/>
    <x v="11"/>
    <x v="1409"/>
    <n v="2.3760000000000003"/>
    <n v="3"/>
    <n v="0.2"/>
    <n v="0.74249999999999994"/>
  </r>
  <r>
    <n v="9165"/>
    <s v="CA-2012-164007"/>
    <x v="1"/>
    <x v="1214"/>
    <d v="2012-06-12T00:00:00"/>
    <s v="Standard Class"/>
    <s v="MG-17695"/>
    <s v="Maureen Gnade"/>
    <x v="0"/>
    <x v="0"/>
    <s v="Chicago"/>
    <x v="10"/>
    <n v="60610"/>
    <x v="2"/>
    <s v="OFF-AP-10003849"/>
    <x v="1"/>
    <x v="9"/>
    <x v="833"/>
    <n v="143.12799999999996"/>
    <n v="2"/>
    <n v="0.8"/>
    <n v="-393.60200000000009"/>
  </r>
  <r>
    <n v="9166"/>
    <s v="CA-2013-100300"/>
    <x v="0"/>
    <x v="890"/>
    <d v="2013-06-27T00:00:00"/>
    <s v="Second Class"/>
    <s v="MJ-17740"/>
    <s v="Max Jones"/>
    <x v="0"/>
    <x v="0"/>
    <s v="San Diego"/>
    <x v="1"/>
    <n v="92037"/>
    <x v="1"/>
    <s v="TEC-MA-10000984"/>
    <x v="2"/>
    <x v="15"/>
    <x v="1811"/>
    <n v="4476.8"/>
    <n v="4"/>
    <n v="0.2"/>
    <n v="503.63999999999965"/>
  </r>
  <r>
    <n v="9167"/>
    <s v="CA-2013-100300"/>
    <x v="0"/>
    <x v="890"/>
    <d v="2013-06-27T00:00:00"/>
    <s v="Second Class"/>
    <s v="MJ-17740"/>
    <s v="Max Jones"/>
    <x v="0"/>
    <x v="0"/>
    <s v="San Diego"/>
    <x v="1"/>
    <n v="92037"/>
    <x v="1"/>
    <s v="OFF-PA-10000418"/>
    <x v="1"/>
    <x v="10"/>
    <x v="961"/>
    <n v="104.85"/>
    <n v="1"/>
    <n v="0"/>
    <n v="50.327999999999996"/>
  </r>
  <r>
    <n v="9168"/>
    <s v="CA-2013-100300"/>
    <x v="0"/>
    <x v="890"/>
    <d v="2013-06-27T00:00:00"/>
    <s v="Second Class"/>
    <s v="MJ-17740"/>
    <s v="Max Jones"/>
    <x v="0"/>
    <x v="0"/>
    <s v="San Diego"/>
    <x v="1"/>
    <n v="92037"/>
    <x v="1"/>
    <s v="OFF-AP-10001242"/>
    <x v="1"/>
    <x v="9"/>
    <x v="1408"/>
    <n v="241.44"/>
    <n v="3"/>
    <n v="0"/>
    <n v="72.431999999999988"/>
  </r>
  <r>
    <n v="9169"/>
    <s v="CA-2013-140571"/>
    <x v="0"/>
    <x v="543"/>
    <d v="2013-03-20T00:00:00"/>
    <s v="Standard Class"/>
    <s v="SJ-20125"/>
    <s v="Sanjit Jacobs"/>
    <x v="2"/>
    <x v="0"/>
    <s v="Jackson"/>
    <x v="35"/>
    <n v="39212"/>
    <x v="0"/>
    <s v="OFF-PA-10001954"/>
    <x v="1"/>
    <x v="10"/>
    <x v="595"/>
    <n v="319.76"/>
    <n v="14"/>
    <n v="0"/>
    <n v="147.08959999999999"/>
  </r>
  <r>
    <n v="9170"/>
    <s v="CA-2013-140571"/>
    <x v="0"/>
    <x v="543"/>
    <d v="2013-03-20T00:00:00"/>
    <s v="Standard Class"/>
    <s v="SJ-20125"/>
    <s v="Sanjit Jacobs"/>
    <x v="2"/>
    <x v="0"/>
    <s v="Jackson"/>
    <x v="35"/>
    <n v="39212"/>
    <x v="0"/>
    <s v="OFF-PA-10001954"/>
    <x v="1"/>
    <x v="10"/>
    <x v="595"/>
    <n v="45.68"/>
    <n v="2"/>
    <n v="0"/>
    <n v="21.012799999999999"/>
  </r>
  <r>
    <n v="9171"/>
    <s v="US-2013-155768"/>
    <x v="0"/>
    <x v="49"/>
    <d v="2013-12-02T00:00:00"/>
    <s v="Same Day"/>
    <s v="LB-16795"/>
    <s v="Laurel Beltran"/>
    <x v="2"/>
    <x v="0"/>
    <s v="Oxnard"/>
    <x v="1"/>
    <n v="93030"/>
    <x v="1"/>
    <s v="FUR-FU-10000448"/>
    <x v="0"/>
    <x v="5"/>
    <x v="464"/>
    <n v="31.96"/>
    <n v="2"/>
    <n v="0"/>
    <n v="1.597999999999999"/>
  </r>
  <r>
    <n v="9172"/>
    <s v="US-2013-155768"/>
    <x v="0"/>
    <x v="49"/>
    <d v="2013-12-02T00:00:00"/>
    <s v="Same Day"/>
    <s v="LB-16795"/>
    <s v="Laurel Beltran"/>
    <x v="2"/>
    <x v="0"/>
    <s v="Oxnard"/>
    <x v="1"/>
    <n v="93030"/>
    <x v="1"/>
    <s v="OFF-PA-10001357"/>
    <x v="1"/>
    <x v="10"/>
    <x v="1032"/>
    <n v="47.9"/>
    <n v="1"/>
    <n v="0"/>
    <n v="22.991999999999997"/>
  </r>
  <r>
    <n v="9173"/>
    <s v="US-2013-155768"/>
    <x v="0"/>
    <x v="49"/>
    <d v="2013-12-02T00:00:00"/>
    <s v="Same Day"/>
    <s v="LB-16795"/>
    <s v="Laurel Beltran"/>
    <x v="2"/>
    <x v="0"/>
    <s v="Oxnard"/>
    <x v="1"/>
    <n v="93030"/>
    <x v="1"/>
    <s v="OFF-ST-10002292"/>
    <x v="1"/>
    <x v="4"/>
    <x v="863"/>
    <n v="1112.94"/>
    <n v="3"/>
    <n v="0"/>
    <n v="222.58799999999991"/>
  </r>
  <r>
    <n v="9174"/>
    <s v="US-2013-155768"/>
    <x v="0"/>
    <x v="49"/>
    <d v="2013-12-02T00:00:00"/>
    <s v="Same Day"/>
    <s v="LB-16795"/>
    <s v="Laurel Beltran"/>
    <x v="2"/>
    <x v="0"/>
    <s v="Oxnard"/>
    <x v="1"/>
    <n v="93030"/>
    <x v="1"/>
    <s v="OFF-EN-10001219"/>
    <x v="1"/>
    <x v="12"/>
    <x v="583"/>
    <n v="22.919999999999998"/>
    <n v="3"/>
    <n v="0"/>
    <n v="11.230799999999999"/>
  </r>
  <r>
    <n v="9175"/>
    <s v="CA-2014-119424"/>
    <x v="3"/>
    <x v="492"/>
    <d v="2014-06-15T00:00:00"/>
    <s v="Second Class"/>
    <s v="SB-20185"/>
    <s v="Sarah Brown"/>
    <x v="0"/>
    <x v="0"/>
    <s v="Kent"/>
    <x v="4"/>
    <n v="98031"/>
    <x v="1"/>
    <s v="TEC-PH-10002564"/>
    <x v="2"/>
    <x v="7"/>
    <x v="976"/>
    <n v="71.975999999999999"/>
    <n v="3"/>
    <n v="0.2"/>
    <n v="8.9969999999999892"/>
  </r>
  <r>
    <n v="9176"/>
    <s v="CA-2014-119424"/>
    <x v="3"/>
    <x v="492"/>
    <d v="2014-06-15T00:00:00"/>
    <s v="Second Class"/>
    <s v="SB-20185"/>
    <s v="Sarah Brown"/>
    <x v="0"/>
    <x v="0"/>
    <s v="Kent"/>
    <x v="4"/>
    <n v="98031"/>
    <x v="1"/>
    <s v="OFF-PA-10001639"/>
    <x v="1"/>
    <x v="10"/>
    <x v="972"/>
    <n v="19.440000000000001"/>
    <n v="3"/>
    <n v="0"/>
    <n v="9.3312000000000008"/>
  </r>
  <r>
    <n v="9177"/>
    <s v="CA-2013-118178"/>
    <x v="0"/>
    <x v="690"/>
    <d v="2013-03-25T00:00:00"/>
    <s v="Standard Class"/>
    <s v="CC-12610"/>
    <s v="Corey Catlett"/>
    <x v="1"/>
    <x v="0"/>
    <s v="Nashville"/>
    <x v="18"/>
    <n v="37211"/>
    <x v="0"/>
    <s v="OFF-BI-10001153"/>
    <x v="1"/>
    <x v="8"/>
    <x v="300"/>
    <n v="31.086000000000006"/>
    <n v="3"/>
    <n v="0.7"/>
    <n v="-20.72399999999999"/>
  </r>
  <r>
    <n v="9178"/>
    <s v="CA-2013-166618"/>
    <x v="0"/>
    <x v="696"/>
    <d v="2013-11-19T00:00:00"/>
    <s v="Standard Class"/>
    <s v="DP-13000"/>
    <s v="Darren Powers"/>
    <x v="0"/>
    <x v="0"/>
    <s v="New York City"/>
    <x v="15"/>
    <n v="10035"/>
    <x v="3"/>
    <s v="TEC-PH-10003356"/>
    <x v="2"/>
    <x v="7"/>
    <x v="1689"/>
    <n v="13.98"/>
    <n v="2"/>
    <n v="0"/>
    <n v="3.9144000000000005"/>
  </r>
  <r>
    <n v="9179"/>
    <s v="CA-2013-166618"/>
    <x v="0"/>
    <x v="696"/>
    <d v="2013-11-19T00:00:00"/>
    <s v="Standard Class"/>
    <s v="DP-13000"/>
    <s v="Darren Powers"/>
    <x v="0"/>
    <x v="0"/>
    <s v="New York City"/>
    <x v="15"/>
    <n v="10035"/>
    <x v="3"/>
    <s v="OFF-AR-10001725"/>
    <x v="1"/>
    <x v="6"/>
    <x v="1540"/>
    <n v="23.65"/>
    <n v="1"/>
    <n v="0"/>
    <n v="6.1490000000000009"/>
  </r>
  <r>
    <n v="9180"/>
    <s v="CA-2014-156776"/>
    <x v="3"/>
    <x v="783"/>
    <d v="2014-08-12T00:00:00"/>
    <s v="Standard Class"/>
    <s v="JL-15505"/>
    <s v="Jeremy Lonsdale"/>
    <x v="0"/>
    <x v="0"/>
    <s v="Westminster"/>
    <x v="1"/>
    <n v="92683"/>
    <x v="1"/>
    <s v="TEC-PH-10002415"/>
    <x v="2"/>
    <x v="7"/>
    <x v="1517"/>
    <n v="707.88"/>
    <n v="3"/>
    <n v="0.2"/>
    <n v="44.242500000000035"/>
  </r>
  <r>
    <n v="9181"/>
    <s v="CA-2014-156776"/>
    <x v="3"/>
    <x v="783"/>
    <d v="2014-08-12T00:00:00"/>
    <s v="Standard Class"/>
    <s v="JL-15505"/>
    <s v="Jeremy Lonsdale"/>
    <x v="0"/>
    <x v="0"/>
    <s v="Westminster"/>
    <x v="1"/>
    <n v="92683"/>
    <x v="1"/>
    <s v="OFF-BI-10003355"/>
    <x v="1"/>
    <x v="8"/>
    <x v="586"/>
    <n v="11.952000000000002"/>
    <n v="3"/>
    <n v="0.2"/>
    <n v="4.1832000000000003"/>
  </r>
  <r>
    <n v="9182"/>
    <s v="CA-2014-156776"/>
    <x v="3"/>
    <x v="783"/>
    <d v="2014-08-12T00:00:00"/>
    <s v="Standard Class"/>
    <s v="JL-15505"/>
    <s v="Jeremy Lonsdale"/>
    <x v="0"/>
    <x v="0"/>
    <s v="Westminster"/>
    <x v="1"/>
    <n v="92683"/>
    <x v="1"/>
    <s v="OFF-BI-10000216"/>
    <x v="1"/>
    <x v="8"/>
    <x v="1625"/>
    <n v="31.128000000000004"/>
    <n v="3"/>
    <n v="0.2"/>
    <n v="11.673000000000002"/>
  </r>
  <r>
    <n v="9183"/>
    <s v="CA-2014-156776"/>
    <x v="3"/>
    <x v="783"/>
    <d v="2014-08-12T00:00:00"/>
    <s v="Standard Class"/>
    <s v="JL-15505"/>
    <s v="Jeremy Lonsdale"/>
    <x v="0"/>
    <x v="0"/>
    <s v="Westminster"/>
    <x v="1"/>
    <n v="92683"/>
    <x v="1"/>
    <s v="TEC-AC-10004803"/>
    <x v="2"/>
    <x v="11"/>
    <x v="1756"/>
    <n v="55.76"/>
    <n v="4"/>
    <n v="0"/>
    <n v="7.8064000000000036"/>
  </r>
  <r>
    <n v="9184"/>
    <s v="CA-2014-156776"/>
    <x v="3"/>
    <x v="783"/>
    <d v="2014-08-12T00:00:00"/>
    <s v="Standard Class"/>
    <s v="JL-15505"/>
    <s v="Jeremy Lonsdale"/>
    <x v="0"/>
    <x v="0"/>
    <s v="Westminster"/>
    <x v="1"/>
    <n v="92683"/>
    <x v="1"/>
    <s v="OFF-PA-10001970"/>
    <x v="1"/>
    <x v="10"/>
    <x v="311"/>
    <n v="24.56"/>
    <n v="2"/>
    <n v="0"/>
    <n v="11.543199999999999"/>
  </r>
  <r>
    <n v="9185"/>
    <s v="CA-2014-156776"/>
    <x v="3"/>
    <x v="783"/>
    <d v="2014-08-12T00:00:00"/>
    <s v="Standard Class"/>
    <s v="JL-15505"/>
    <s v="Jeremy Lonsdale"/>
    <x v="0"/>
    <x v="0"/>
    <s v="Westminster"/>
    <x v="1"/>
    <n v="92683"/>
    <x v="1"/>
    <s v="FUR-FU-10004848"/>
    <x v="0"/>
    <x v="5"/>
    <x v="28"/>
    <n v="51.75"/>
    <n v="1"/>
    <n v="0"/>
    <n v="15.524999999999999"/>
  </r>
  <r>
    <n v="9186"/>
    <s v="CA-2014-156776"/>
    <x v="3"/>
    <x v="783"/>
    <d v="2014-08-12T00:00:00"/>
    <s v="Standard Class"/>
    <s v="JL-15505"/>
    <s v="Jeremy Lonsdale"/>
    <x v="0"/>
    <x v="0"/>
    <s v="Westminster"/>
    <x v="1"/>
    <n v="92683"/>
    <x v="1"/>
    <s v="FUR-CH-10002317"/>
    <x v="0"/>
    <x v="1"/>
    <x v="1830"/>
    <n v="207.18400000000003"/>
    <n v="1"/>
    <n v="0.2"/>
    <n v="25.897999999999982"/>
  </r>
  <r>
    <n v="9187"/>
    <s v="CA-2014-156776"/>
    <x v="3"/>
    <x v="783"/>
    <d v="2014-08-12T00:00:00"/>
    <s v="Standard Class"/>
    <s v="JL-15505"/>
    <s v="Jeremy Lonsdale"/>
    <x v="0"/>
    <x v="0"/>
    <s v="Westminster"/>
    <x v="1"/>
    <n v="92683"/>
    <x v="1"/>
    <s v="OFF-AP-10002534"/>
    <x v="1"/>
    <x v="9"/>
    <x v="1193"/>
    <n v="1473.1"/>
    <n v="5"/>
    <n v="0"/>
    <n v="412.46800000000007"/>
  </r>
  <r>
    <n v="9188"/>
    <s v="US-2012-130512"/>
    <x v="1"/>
    <x v="291"/>
    <d v="2012-08-25T00:00:00"/>
    <s v="Standard Class"/>
    <s v="SM-20320"/>
    <s v="Sean Miller"/>
    <x v="2"/>
    <x v="0"/>
    <s v="Allentown"/>
    <x v="9"/>
    <n v="18103"/>
    <x v="3"/>
    <s v="OFF-SU-10001935"/>
    <x v="1"/>
    <x v="14"/>
    <x v="33"/>
    <n v="3.4880000000000004"/>
    <n v="2"/>
    <n v="0.2"/>
    <n v="-0.69760000000000066"/>
  </r>
  <r>
    <n v="9189"/>
    <s v="US-2012-130512"/>
    <x v="1"/>
    <x v="291"/>
    <d v="2012-08-25T00:00:00"/>
    <s v="Standard Class"/>
    <s v="SM-20320"/>
    <s v="Sean Miller"/>
    <x v="2"/>
    <x v="0"/>
    <s v="Allentown"/>
    <x v="9"/>
    <n v="18103"/>
    <x v="3"/>
    <s v="TEC-AC-10000290"/>
    <x v="2"/>
    <x v="11"/>
    <x v="232"/>
    <n v="21.728000000000002"/>
    <n v="4"/>
    <n v="0.2"/>
    <n v="3.8024000000000004"/>
  </r>
  <r>
    <n v="9190"/>
    <s v="US-2012-130512"/>
    <x v="1"/>
    <x v="291"/>
    <d v="2012-08-25T00:00:00"/>
    <s v="Standard Class"/>
    <s v="SM-20320"/>
    <s v="Sean Miller"/>
    <x v="2"/>
    <x v="0"/>
    <s v="Allentown"/>
    <x v="9"/>
    <n v="18103"/>
    <x v="3"/>
    <s v="OFF-ST-10002574"/>
    <x v="1"/>
    <x v="4"/>
    <x v="926"/>
    <n v="663.072"/>
    <n v="6"/>
    <n v="0.2"/>
    <n v="-165.768"/>
  </r>
  <r>
    <n v="9191"/>
    <s v="US-2012-130512"/>
    <x v="1"/>
    <x v="291"/>
    <d v="2012-08-25T00:00:00"/>
    <s v="Standard Class"/>
    <s v="SM-20320"/>
    <s v="Sean Miller"/>
    <x v="2"/>
    <x v="0"/>
    <s v="Allentown"/>
    <x v="9"/>
    <n v="18103"/>
    <x v="3"/>
    <s v="OFF-BI-10004519"/>
    <x v="1"/>
    <x v="8"/>
    <x v="880"/>
    <n v="99.588000000000008"/>
    <n v="2"/>
    <n v="0.7"/>
    <n v="-82.989999999999981"/>
  </r>
  <r>
    <n v="9192"/>
    <s v="US-2012-130512"/>
    <x v="1"/>
    <x v="291"/>
    <d v="2012-08-25T00:00:00"/>
    <s v="Standard Class"/>
    <s v="SM-20320"/>
    <s v="Sean Miller"/>
    <x v="2"/>
    <x v="0"/>
    <s v="Allentown"/>
    <x v="9"/>
    <n v="18103"/>
    <x v="3"/>
    <s v="OFF-PA-10003625"/>
    <x v="1"/>
    <x v="10"/>
    <x v="750"/>
    <n v="49.568000000000005"/>
    <n v="2"/>
    <n v="0.2"/>
    <n v="15.489999999999997"/>
  </r>
  <r>
    <n v="9193"/>
    <s v="CA-2012-141810"/>
    <x v="1"/>
    <x v="121"/>
    <d v="2012-11-07T00:00:00"/>
    <s v="Standard Class"/>
    <s v="BB-10990"/>
    <s v="Barry Blumstein"/>
    <x v="1"/>
    <x v="0"/>
    <s v="San Antonio"/>
    <x v="5"/>
    <n v="78207"/>
    <x v="2"/>
    <s v="OFF-BI-10001524"/>
    <x v="1"/>
    <x v="8"/>
    <x v="298"/>
    <n v="29.371999999999993"/>
    <n v="7"/>
    <n v="0.8"/>
    <n v="-46.995200000000025"/>
  </r>
  <r>
    <n v="9194"/>
    <s v="CA-2012-141810"/>
    <x v="1"/>
    <x v="121"/>
    <d v="2012-11-07T00:00:00"/>
    <s v="Standard Class"/>
    <s v="BB-10990"/>
    <s v="Barry Blumstein"/>
    <x v="1"/>
    <x v="0"/>
    <s v="San Antonio"/>
    <x v="5"/>
    <n v="78207"/>
    <x v="2"/>
    <s v="TEC-PH-10002200"/>
    <x v="2"/>
    <x v="7"/>
    <x v="1471"/>
    <n v="344.70400000000001"/>
    <n v="2"/>
    <n v="0.2"/>
    <n v="38.779199999999989"/>
  </r>
  <r>
    <n v="9195"/>
    <s v="CA-2011-146843"/>
    <x v="2"/>
    <x v="953"/>
    <d v="2011-12-06T00:00:00"/>
    <s v="Standard Class"/>
    <s v="PB-19150"/>
    <s v="Philip Brown"/>
    <x v="0"/>
    <x v="0"/>
    <s v="Avondale"/>
    <x v="16"/>
    <n v="85323"/>
    <x v="1"/>
    <s v="OFF-SU-10001664"/>
    <x v="1"/>
    <x v="14"/>
    <x v="1232"/>
    <n v="47.992000000000004"/>
    <n v="7"/>
    <n v="0.2"/>
    <n v="3.5993999999999993"/>
  </r>
  <r>
    <n v="9196"/>
    <s v="CA-2011-146843"/>
    <x v="2"/>
    <x v="953"/>
    <d v="2011-12-06T00:00:00"/>
    <s v="Standard Class"/>
    <s v="PB-19150"/>
    <s v="Philip Brown"/>
    <x v="0"/>
    <x v="0"/>
    <s v="Avondale"/>
    <x v="16"/>
    <n v="85323"/>
    <x v="1"/>
    <s v="TEC-AC-10002550"/>
    <x v="2"/>
    <x v="11"/>
    <x v="1539"/>
    <n v="102.24000000000001"/>
    <n v="4"/>
    <n v="0.2"/>
    <n v="-16.614000000000004"/>
  </r>
  <r>
    <n v="9197"/>
    <s v="CA-2011-103310"/>
    <x v="2"/>
    <x v="1025"/>
    <d v="2011-05-15T00:00:00"/>
    <s v="Standard Class"/>
    <s v="GM-14680"/>
    <s v="Greg Matthias"/>
    <x v="0"/>
    <x v="0"/>
    <s v="San Jose"/>
    <x v="1"/>
    <n v="95123"/>
    <x v="1"/>
    <s v="OFF-PA-10004353"/>
    <x v="1"/>
    <x v="10"/>
    <x v="1652"/>
    <n v="39.96"/>
    <n v="2"/>
    <n v="0"/>
    <n v="19.180800000000001"/>
  </r>
  <r>
    <n v="9198"/>
    <s v="CA-2011-103310"/>
    <x v="2"/>
    <x v="1025"/>
    <d v="2011-05-15T00:00:00"/>
    <s v="Standard Class"/>
    <s v="GM-14680"/>
    <s v="Greg Matthias"/>
    <x v="0"/>
    <x v="0"/>
    <s v="San Jose"/>
    <x v="1"/>
    <n v="95123"/>
    <x v="1"/>
    <s v="TEC-PH-10001817"/>
    <x v="2"/>
    <x v="7"/>
    <x v="1097"/>
    <n v="1432.0000000000002"/>
    <n v="5"/>
    <n v="0.2"/>
    <n v="125.30000000000007"/>
  </r>
  <r>
    <n v="9199"/>
    <s v="CA-2011-103310"/>
    <x v="2"/>
    <x v="1025"/>
    <d v="2011-05-15T00:00:00"/>
    <s v="Standard Class"/>
    <s v="GM-14680"/>
    <s v="Greg Matthias"/>
    <x v="0"/>
    <x v="0"/>
    <s v="San Jose"/>
    <x v="1"/>
    <n v="95123"/>
    <x v="1"/>
    <s v="OFF-SU-10004737"/>
    <x v="1"/>
    <x v="14"/>
    <x v="1704"/>
    <n v="41.04"/>
    <n v="6"/>
    <n v="0"/>
    <n v="11.0808"/>
  </r>
  <r>
    <n v="9200"/>
    <s v="CA-2011-103310"/>
    <x v="2"/>
    <x v="1025"/>
    <d v="2011-05-15T00:00:00"/>
    <s v="Standard Class"/>
    <s v="GM-14680"/>
    <s v="Greg Matthias"/>
    <x v="0"/>
    <x v="0"/>
    <s v="San Jose"/>
    <x v="1"/>
    <n v="95123"/>
    <x v="1"/>
    <s v="FUR-CH-10002320"/>
    <x v="0"/>
    <x v="1"/>
    <x v="1454"/>
    <n v="256.78400000000005"/>
    <n v="1"/>
    <n v="0.2"/>
    <n v="32.097999999999971"/>
  </r>
  <r>
    <n v="9201"/>
    <s v="CA-2013-152688"/>
    <x v="0"/>
    <x v="508"/>
    <d v="2013-10-21T00:00:00"/>
    <s v="First Class"/>
    <s v="NR-18550"/>
    <s v="Nick Radford"/>
    <x v="0"/>
    <x v="0"/>
    <s v="Perth Amboy"/>
    <x v="30"/>
    <n v="8861"/>
    <x v="3"/>
    <s v="FUR-BO-10001337"/>
    <x v="0"/>
    <x v="0"/>
    <x v="425"/>
    <n v="120.98"/>
    <n v="1"/>
    <n v="0"/>
    <n v="12.097999999999999"/>
  </r>
  <r>
    <n v="9202"/>
    <s v="CA-2013-152688"/>
    <x v="0"/>
    <x v="508"/>
    <d v="2013-10-21T00:00:00"/>
    <s v="First Class"/>
    <s v="NR-18550"/>
    <s v="Nick Radford"/>
    <x v="0"/>
    <x v="0"/>
    <s v="Perth Amboy"/>
    <x v="30"/>
    <n v="8861"/>
    <x v="3"/>
    <s v="OFF-BI-10004584"/>
    <x v="1"/>
    <x v="8"/>
    <x v="378"/>
    <n v="315.98"/>
    <n v="1"/>
    <n v="0"/>
    <n v="148.51060000000001"/>
  </r>
  <r>
    <n v="9203"/>
    <s v="CA-2013-153836"/>
    <x v="0"/>
    <x v="859"/>
    <d v="2013-11-04T00:00:00"/>
    <s v="Standard Class"/>
    <s v="EH-13765"/>
    <s v="Edward Hooks"/>
    <x v="1"/>
    <x v="0"/>
    <s v="New York City"/>
    <x v="15"/>
    <n v="10011"/>
    <x v="3"/>
    <s v="OFF-BI-10004817"/>
    <x v="1"/>
    <x v="8"/>
    <x v="1199"/>
    <n v="28.752000000000002"/>
    <n v="3"/>
    <n v="0.2"/>
    <n v="10.0632"/>
  </r>
  <r>
    <n v="9204"/>
    <s v="CA-2013-153836"/>
    <x v="0"/>
    <x v="859"/>
    <d v="2013-11-04T00:00:00"/>
    <s v="Standard Class"/>
    <s v="EH-13765"/>
    <s v="Edward Hooks"/>
    <x v="1"/>
    <x v="0"/>
    <s v="New York City"/>
    <x v="15"/>
    <n v="10011"/>
    <x v="3"/>
    <s v="OFF-AR-10004602"/>
    <x v="1"/>
    <x v="6"/>
    <x v="1217"/>
    <n v="114.94999999999999"/>
    <n v="5"/>
    <n v="0"/>
    <n v="32.186000000000007"/>
  </r>
  <r>
    <n v="9205"/>
    <s v="CA-2013-104689"/>
    <x v="0"/>
    <x v="49"/>
    <d v="2013-12-06T00:00:00"/>
    <s v="Standard Class"/>
    <s v="FH-14365"/>
    <s v="Fred Hopkins"/>
    <x v="1"/>
    <x v="0"/>
    <s v="Los Angeles"/>
    <x v="1"/>
    <n v="90004"/>
    <x v="1"/>
    <s v="OFF-AR-10001149"/>
    <x v="1"/>
    <x v="6"/>
    <x v="130"/>
    <n v="23.04"/>
    <n v="8"/>
    <n v="0"/>
    <n v="6.911999999999999"/>
  </r>
  <r>
    <n v="9206"/>
    <s v="CA-2013-146423"/>
    <x v="0"/>
    <x v="438"/>
    <d v="2013-04-22T00:00:00"/>
    <s v="Same Day"/>
    <s v="BT-11680"/>
    <s v="Brian Thompson"/>
    <x v="0"/>
    <x v="0"/>
    <s v="Milford"/>
    <x v="29"/>
    <n v="6460"/>
    <x v="3"/>
    <s v="OFF-AR-10004817"/>
    <x v="1"/>
    <x v="6"/>
    <x v="906"/>
    <n v="15.48"/>
    <n v="3"/>
    <n v="0"/>
    <n v="4.4891999999999985"/>
  </r>
  <r>
    <n v="9207"/>
    <s v="CA-2013-146423"/>
    <x v="0"/>
    <x v="438"/>
    <d v="2013-04-22T00:00:00"/>
    <s v="Same Day"/>
    <s v="BT-11680"/>
    <s v="Brian Thompson"/>
    <x v="0"/>
    <x v="0"/>
    <s v="Milford"/>
    <x v="29"/>
    <n v="6460"/>
    <x v="3"/>
    <s v="OFF-PA-10003797"/>
    <x v="1"/>
    <x v="10"/>
    <x v="1701"/>
    <n v="51.84"/>
    <n v="8"/>
    <n v="0"/>
    <n v="24.883200000000002"/>
  </r>
  <r>
    <n v="9208"/>
    <s v="CA-2014-140781"/>
    <x v="3"/>
    <x v="646"/>
    <d v="2014-08-08T00:00:00"/>
    <s v="Standard Class"/>
    <s v="AB-10105"/>
    <s v="Adrian Barton"/>
    <x v="0"/>
    <x v="0"/>
    <s v="Bloomington"/>
    <x v="10"/>
    <n v="61701"/>
    <x v="2"/>
    <s v="TEC-AC-10000682"/>
    <x v="2"/>
    <x v="11"/>
    <x v="1327"/>
    <n v="39.816000000000003"/>
    <n v="3"/>
    <n v="0.2"/>
    <n v="7.4654999999999987"/>
  </r>
  <r>
    <n v="9209"/>
    <s v="CA-2014-141747"/>
    <x v="3"/>
    <x v="646"/>
    <d v="2014-08-09T00:00:00"/>
    <s v="Second Class"/>
    <s v="SC-20230"/>
    <s v="Scot Coram"/>
    <x v="1"/>
    <x v="0"/>
    <s v="Seattle"/>
    <x v="4"/>
    <n v="98105"/>
    <x v="1"/>
    <s v="OFF-ST-10003996"/>
    <x v="1"/>
    <x v="4"/>
    <x v="1203"/>
    <n v="16.059999999999999"/>
    <n v="1"/>
    <n v="0"/>
    <n v="4.1755999999999993"/>
  </r>
  <r>
    <n v="9210"/>
    <s v="CA-2014-142776"/>
    <x v="3"/>
    <x v="157"/>
    <d v="2014-12-15T00:00:00"/>
    <s v="Second Class"/>
    <s v="RS-19870"/>
    <s v="Roy Skaria"/>
    <x v="2"/>
    <x v="0"/>
    <s v="Burlington"/>
    <x v="23"/>
    <n v="52601"/>
    <x v="2"/>
    <s v="OFF-EN-10003160"/>
    <x v="1"/>
    <x v="12"/>
    <x v="1027"/>
    <n v="7.28"/>
    <n v="1"/>
    <n v="0"/>
    <n v="3.4944000000000002"/>
  </r>
  <r>
    <n v="9211"/>
    <s v="CA-2014-142776"/>
    <x v="3"/>
    <x v="157"/>
    <d v="2014-12-15T00:00:00"/>
    <s v="Second Class"/>
    <s v="RS-19870"/>
    <s v="Roy Skaria"/>
    <x v="2"/>
    <x v="0"/>
    <s v="Burlington"/>
    <x v="23"/>
    <n v="52601"/>
    <x v="2"/>
    <s v="OFF-BI-10002012"/>
    <x v="1"/>
    <x v="8"/>
    <x v="742"/>
    <n v="5.4"/>
    <n v="3"/>
    <n v="0"/>
    <n v="2.5920000000000001"/>
  </r>
  <r>
    <n v="9212"/>
    <s v="CA-2012-167479"/>
    <x v="1"/>
    <x v="948"/>
    <d v="2012-03-19T00:00:00"/>
    <s v="Standard Class"/>
    <s v="AI-10855"/>
    <s v="Arianne Irving"/>
    <x v="0"/>
    <x v="0"/>
    <s v="Roseville"/>
    <x v="1"/>
    <n v="95661"/>
    <x v="1"/>
    <s v="OFF-PA-10002105"/>
    <x v="1"/>
    <x v="10"/>
    <x v="269"/>
    <n v="19.440000000000001"/>
    <n v="3"/>
    <n v="0"/>
    <n v="9.3312000000000008"/>
  </r>
  <r>
    <n v="9213"/>
    <s v="CA-2011-144071"/>
    <x v="2"/>
    <x v="589"/>
    <d v="2011-12-15T00:00:00"/>
    <s v="Standard Class"/>
    <s v="DJ-13420"/>
    <s v="Denny Joy"/>
    <x v="1"/>
    <x v="0"/>
    <s v="San Francisco"/>
    <x v="1"/>
    <n v="94110"/>
    <x v="1"/>
    <s v="FUR-FU-10000397"/>
    <x v="0"/>
    <x v="5"/>
    <x v="63"/>
    <n v="39.880000000000003"/>
    <n v="2"/>
    <n v="0"/>
    <n v="11.166400000000003"/>
  </r>
  <r>
    <n v="9214"/>
    <s v="CA-2011-144071"/>
    <x v="2"/>
    <x v="589"/>
    <d v="2011-12-15T00:00:00"/>
    <s v="Standard Class"/>
    <s v="DJ-13420"/>
    <s v="Denny Joy"/>
    <x v="1"/>
    <x v="0"/>
    <s v="San Francisco"/>
    <x v="1"/>
    <n v="94110"/>
    <x v="1"/>
    <s v="FUR-FU-10000758"/>
    <x v="0"/>
    <x v="5"/>
    <x v="1073"/>
    <n v="79.44"/>
    <n v="3"/>
    <n v="0"/>
    <n v="28.598399999999994"/>
  </r>
  <r>
    <n v="9215"/>
    <s v="US-2014-120908"/>
    <x v="3"/>
    <x v="1033"/>
    <d v="2014-10-03T00:00:00"/>
    <s v="First Class"/>
    <s v="BF-10975"/>
    <s v="Barbara Fisher"/>
    <x v="1"/>
    <x v="0"/>
    <s v="Philadelphia"/>
    <x v="9"/>
    <n v="19120"/>
    <x v="3"/>
    <s v="OFF-LA-10004677"/>
    <x v="1"/>
    <x v="2"/>
    <x v="1831"/>
    <n v="20.664000000000001"/>
    <n v="7"/>
    <n v="0.2"/>
    <n v="6.9741"/>
  </r>
  <r>
    <n v="9216"/>
    <s v="CA-2013-152646"/>
    <x v="0"/>
    <x v="831"/>
    <d v="2013-11-27T00:00:00"/>
    <s v="Standard Class"/>
    <s v="TH-21235"/>
    <s v="Tiffany House"/>
    <x v="1"/>
    <x v="0"/>
    <s v="Los Angeles"/>
    <x v="1"/>
    <n v="90049"/>
    <x v="1"/>
    <s v="OFF-PA-10004451"/>
    <x v="1"/>
    <x v="10"/>
    <x v="493"/>
    <n v="32.400000000000006"/>
    <n v="5"/>
    <n v="0"/>
    <n v="15.552000000000001"/>
  </r>
  <r>
    <n v="9217"/>
    <s v="CA-2014-103765"/>
    <x v="3"/>
    <x v="221"/>
    <d v="2014-12-01T00:00:00"/>
    <s v="Standard Class"/>
    <s v="JG-15310"/>
    <s v="Jason Gross"/>
    <x v="1"/>
    <x v="0"/>
    <s v="Odessa"/>
    <x v="5"/>
    <n v="79762"/>
    <x v="2"/>
    <s v="OFF-AP-10002311"/>
    <x v="1"/>
    <x v="9"/>
    <x v="14"/>
    <n v="13.761999999999997"/>
    <n v="1"/>
    <n v="0.8"/>
    <n v="-24.771599999999999"/>
  </r>
  <r>
    <n v="9218"/>
    <s v="US-2014-118157"/>
    <x v="3"/>
    <x v="237"/>
    <d v="2014-11-18T00:00:00"/>
    <s v="First Class"/>
    <s v="AW-10930"/>
    <s v="Arthur Wiediger"/>
    <x v="2"/>
    <x v="0"/>
    <s v="Minneapolis"/>
    <x v="11"/>
    <n v="55407"/>
    <x v="2"/>
    <s v="OFF-EN-10004459"/>
    <x v="1"/>
    <x v="12"/>
    <x v="655"/>
    <n v="15.28"/>
    <n v="2"/>
    <n v="0"/>
    <n v="7.4871999999999996"/>
  </r>
  <r>
    <n v="9219"/>
    <s v="US-2012-164238"/>
    <x v="1"/>
    <x v="748"/>
    <d v="2012-08-20T00:00:00"/>
    <s v="Standard Class"/>
    <s v="JW-15955"/>
    <s v="Joni Wasserman"/>
    <x v="0"/>
    <x v="0"/>
    <s v="Philadelphia"/>
    <x v="9"/>
    <n v="19120"/>
    <x v="3"/>
    <s v="OFF-ST-10002352"/>
    <x v="1"/>
    <x v="4"/>
    <x v="847"/>
    <n v="44.688000000000002"/>
    <n v="7"/>
    <n v="0.2"/>
    <n v="3.3515999999999977"/>
  </r>
  <r>
    <n v="9220"/>
    <s v="US-2012-164238"/>
    <x v="1"/>
    <x v="748"/>
    <d v="2012-08-20T00:00:00"/>
    <s v="Standard Class"/>
    <s v="JW-15955"/>
    <s v="Joni Wasserman"/>
    <x v="0"/>
    <x v="0"/>
    <s v="Philadelphia"/>
    <x v="9"/>
    <n v="19120"/>
    <x v="3"/>
    <s v="FUR-BO-10000780"/>
    <x v="0"/>
    <x v="0"/>
    <x v="1309"/>
    <n v="301.46999999999997"/>
    <n v="3"/>
    <n v="0.5"/>
    <n v="-204.99959999999996"/>
  </r>
  <r>
    <n v="9221"/>
    <s v="CA-2014-103212"/>
    <x v="3"/>
    <x v="119"/>
    <d v="2014-10-15T00:00:00"/>
    <s v="First Class"/>
    <s v="MH-18025"/>
    <s v="Michelle Huthwaite"/>
    <x v="0"/>
    <x v="0"/>
    <s v="Lafayette"/>
    <x v="28"/>
    <n v="70506"/>
    <x v="0"/>
    <s v="OFF-LA-10000248"/>
    <x v="1"/>
    <x v="2"/>
    <x v="1212"/>
    <n v="11.07"/>
    <n v="3"/>
    <n v="0"/>
    <n v="5.2028999999999996"/>
  </r>
  <r>
    <n v="9222"/>
    <s v="CA-2014-103212"/>
    <x v="3"/>
    <x v="119"/>
    <d v="2014-10-15T00:00:00"/>
    <s v="First Class"/>
    <s v="MH-18025"/>
    <s v="Michelle Huthwaite"/>
    <x v="0"/>
    <x v="0"/>
    <s v="Lafayette"/>
    <x v="28"/>
    <n v="70506"/>
    <x v="0"/>
    <s v="FUR-TA-10003473"/>
    <x v="0"/>
    <x v="3"/>
    <x v="214"/>
    <n v="1504.52"/>
    <n v="4"/>
    <n v="0"/>
    <n v="346.03960000000006"/>
  </r>
  <r>
    <n v="9223"/>
    <s v="CA-2014-103212"/>
    <x v="3"/>
    <x v="119"/>
    <d v="2014-10-15T00:00:00"/>
    <s v="First Class"/>
    <s v="MH-18025"/>
    <s v="Michelle Huthwaite"/>
    <x v="0"/>
    <x v="0"/>
    <s v="Lafayette"/>
    <x v="28"/>
    <n v="70506"/>
    <x v="0"/>
    <s v="OFF-PA-10004355"/>
    <x v="1"/>
    <x v="10"/>
    <x v="1094"/>
    <n v="25.92"/>
    <n v="4"/>
    <n v="0"/>
    <n v="12.441600000000001"/>
  </r>
  <r>
    <n v="9224"/>
    <s v="CA-2014-121160"/>
    <x v="3"/>
    <x v="259"/>
    <d v="2014-11-05T00:00:00"/>
    <s v="Same Day"/>
    <s v="FM-14290"/>
    <s v="Frank Merwin"/>
    <x v="2"/>
    <x v="0"/>
    <s v="Bryan"/>
    <x v="5"/>
    <n v="77803"/>
    <x v="2"/>
    <s v="OFF-BI-10001308"/>
    <x v="1"/>
    <x v="8"/>
    <x v="1351"/>
    <n v="7.5359999999999987"/>
    <n v="6"/>
    <n v="0.8"/>
    <n v="-13.188000000000009"/>
  </r>
  <r>
    <n v="9225"/>
    <s v="CA-2014-121160"/>
    <x v="3"/>
    <x v="259"/>
    <d v="2014-11-05T00:00:00"/>
    <s v="Same Day"/>
    <s v="FM-14290"/>
    <s v="Frank Merwin"/>
    <x v="2"/>
    <x v="0"/>
    <s v="Bryan"/>
    <x v="5"/>
    <n v="77803"/>
    <x v="2"/>
    <s v="OFF-BI-10003094"/>
    <x v="1"/>
    <x v="8"/>
    <x v="647"/>
    <n v="1.4079999999999997"/>
    <n v="2"/>
    <n v="0.8"/>
    <n v="-2.3232000000000008"/>
  </r>
  <r>
    <n v="9226"/>
    <s v="CA-2014-121160"/>
    <x v="3"/>
    <x v="259"/>
    <d v="2014-11-05T00:00:00"/>
    <s v="Same Day"/>
    <s v="FM-14290"/>
    <s v="Frank Merwin"/>
    <x v="2"/>
    <x v="0"/>
    <s v="Bryan"/>
    <x v="5"/>
    <n v="77803"/>
    <x v="2"/>
    <s v="OFF-BI-10004040"/>
    <x v="1"/>
    <x v="8"/>
    <x v="1478"/>
    <n v="4.1439999999999992"/>
    <n v="4"/>
    <n v="0.8"/>
    <n v="-6.4232000000000014"/>
  </r>
  <r>
    <n v="9227"/>
    <s v="CA-2014-121160"/>
    <x v="3"/>
    <x v="259"/>
    <d v="2014-11-05T00:00:00"/>
    <s v="Same Day"/>
    <s v="FM-14290"/>
    <s v="Frank Merwin"/>
    <x v="2"/>
    <x v="0"/>
    <s v="Bryan"/>
    <x v="5"/>
    <n v="77803"/>
    <x v="2"/>
    <s v="OFF-ST-10002485"/>
    <x v="1"/>
    <x v="4"/>
    <x v="209"/>
    <n v="52.751999999999995"/>
    <n v="3"/>
    <n v="0.2"/>
    <n v="-12.528600000000001"/>
  </r>
  <r>
    <n v="9228"/>
    <s v="CA-2014-140515"/>
    <x v="3"/>
    <x v="498"/>
    <d v="2014-03-25T00:00:00"/>
    <s v="Standard Class"/>
    <s v="GZ-14545"/>
    <s v="George Zrebassa"/>
    <x v="1"/>
    <x v="0"/>
    <s v="Los Angeles"/>
    <x v="1"/>
    <n v="90008"/>
    <x v="1"/>
    <s v="OFF-AP-10001205"/>
    <x v="1"/>
    <x v="9"/>
    <x v="1285"/>
    <n v="381.35999999999996"/>
    <n v="7"/>
    <n v="0"/>
    <n v="106.78080000000003"/>
  </r>
  <r>
    <n v="9229"/>
    <s v="CA-2011-153619"/>
    <x v="2"/>
    <x v="935"/>
    <d v="2011-11-03T00:00:00"/>
    <s v="Same Day"/>
    <s v="TC-21535"/>
    <s v="Tracy Collins"/>
    <x v="2"/>
    <x v="0"/>
    <s v="Los Angeles"/>
    <x v="1"/>
    <n v="90049"/>
    <x v="1"/>
    <s v="OFF-AR-10001868"/>
    <x v="1"/>
    <x v="6"/>
    <x v="59"/>
    <n v="6.72"/>
    <n v="4"/>
    <n v="0"/>
    <n v="3.36"/>
  </r>
  <r>
    <n v="9230"/>
    <s v="CA-2014-133718"/>
    <x v="3"/>
    <x v="283"/>
    <d v="2014-07-27T00:00:00"/>
    <s v="First Class"/>
    <s v="TB-21520"/>
    <s v="Tracy Blumstein"/>
    <x v="0"/>
    <x v="0"/>
    <s v="Los Angeles"/>
    <x v="1"/>
    <n v="90045"/>
    <x v="1"/>
    <s v="OFF-BI-10003429"/>
    <x v="1"/>
    <x v="8"/>
    <x v="844"/>
    <n v="15.192"/>
    <n v="3"/>
    <n v="0.2"/>
    <n v="5.5070999999999994"/>
  </r>
  <r>
    <n v="9231"/>
    <s v="CA-2014-133718"/>
    <x v="3"/>
    <x v="283"/>
    <d v="2014-07-27T00:00:00"/>
    <s v="First Class"/>
    <s v="TB-21520"/>
    <s v="Tracy Blumstein"/>
    <x v="0"/>
    <x v="0"/>
    <s v="Los Angeles"/>
    <x v="1"/>
    <n v="90045"/>
    <x v="1"/>
    <s v="OFF-PA-10002689"/>
    <x v="1"/>
    <x v="10"/>
    <x v="1057"/>
    <n v="58.320000000000007"/>
    <n v="9"/>
    <n v="0"/>
    <n v="27.993600000000001"/>
  </r>
  <r>
    <n v="9232"/>
    <s v="CA-2011-148383"/>
    <x v="2"/>
    <x v="422"/>
    <d v="2011-12-31T00:00:00"/>
    <s v="Standard Class"/>
    <s v="RP-19390"/>
    <s v="Resi Pölking"/>
    <x v="0"/>
    <x v="0"/>
    <s v="Phoenix"/>
    <x v="16"/>
    <n v="85023"/>
    <x v="1"/>
    <s v="OFF-BI-10003650"/>
    <x v="1"/>
    <x v="8"/>
    <x v="115"/>
    <n v="946.76400000000024"/>
    <n v="6"/>
    <n v="0.7"/>
    <n v="-694.29359999999997"/>
  </r>
  <r>
    <n v="9233"/>
    <s v="CA-2013-126732"/>
    <x v="0"/>
    <x v="476"/>
    <d v="2013-09-07T00:00:00"/>
    <s v="Standard Class"/>
    <s v="LR-16915"/>
    <s v="Lena Radford"/>
    <x v="0"/>
    <x v="0"/>
    <s v="Los Angeles"/>
    <x v="1"/>
    <n v="90036"/>
    <x v="1"/>
    <s v="FUR-FU-10001889"/>
    <x v="0"/>
    <x v="5"/>
    <x v="1149"/>
    <n v="94.679999999999993"/>
    <n v="9"/>
    <n v="0"/>
    <n v="31.244399999999995"/>
  </r>
  <r>
    <n v="9234"/>
    <s v="CA-2013-126732"/>
    <x v="0"/>
    <x v="476"/>
    <d v="2013-09-07T00:00:00"/>
    <s v="Standard Class"/>
    <s v="LR-16915"/>
    <s v="Lena Radford"/>
    <x v="0"/>
    <x v="0"/>
    <s v="Los Angeles"/>
    <x v="1"/>
    <n v="90036"/>
    <x v="1"/>
    <s v="OFF-ST-10000321"/>
    <x v="1"/>
    <x v="4"/>
    <x v="1534"/>
    <n v="23.669999999999998"/>
    <n v="3"/>
    <n v="0"/>
    <n v="0.94679999999999698"/>
  </r>
  <r>
    <n v="9235"/>
    <s v="CA-2013-126732"/>
    <x v="0"/>
    <x v="476"/>
    <d v="2013-09-07T00:00:00"/>
    <s v="Standard Class"/>
    <s v="LR-16915"/>
    <s v="Lena Radford"/>
    <x v="0"/>
    <x v="0"/>
    <s v="Los Angeles"/>
    <x v="1"/>
    <n v="90036"/>
    <x v="1"/>
    <s v="TEC-PH-10001530"/>
    <x v="2"/>
    <x v="7"/>
    <x v="632"/>
    <n v="1091.1680000000001"/>
    <n v="4"/>
    <n v="0.2"/>
    <n v="68.197999999999979"/>
  </r>
  <r>
    <n v="9236"/>
    <s v="CA-2013-126732"/>
    <x v="0"/>
    <x v="476"/>
    <d v="2013-09-07T00:00:00"/>
    <s v="Standard Class"/>
    <s v="LR-16915"/>
    <s v="Lena Radford"/>
    <x v="0"/>
    <x v="0"/>
    <s v="Los Angeles"/>
    <x v="1"/>
    <n v="90036"/>
    <x v="1"/>
    <s v="OFF-AR-10004752"/>
    <x v="1"/>
    <x v="6"/>
    <x v="1105"/>
    <n v="18.689999999999998"/>
    <n v="7"/>
    <n v="0"/>
    <n v="5.2332000000000001"/>
  </r>
  <r>
    <n v="9237"/>
    <s v="CA-2013-126732"/>
    <x v="0"/>
    <x v="476"/>
    <d v="2013-09-07T00:00:00"/>
    <s v="Standard Class"/>
    <s v="LR-16915"/>
    <s v="Lena Radford"/>
    <x v="0"/>
    <x v="0"/>
    <s v="Los Angeles"/>
    <x v="1"/>
    <n v="90036"/>
    <x v="1"/>
    <s v="FUR-TA-10001539"/>
    <x v="0"/>
    <x v="3"/>
    <x v="10"/>
    <n v="568.72800000000007"/>
    <n v="3"/>
    <n v="0.2"/>
    <n v="28.436399999999935"/>
  </r>
  <r>
    <n v="9238"/>
    <s v="CA-2013-126732"/>
    <x v="0"/>
    <x v="476"/>
    <d v="2013-09-07T00:00:00"/>
    <s v="Standard Class"/>
    <s v="LR-16915"/>
    <s v="Lena Radford"/>
    <x v="0"/>
    <x v="0"/>
    <s v="Los Angeles"/>
    <x v="1"/>
    <n v="90036"/>
    <x v="1"/>
    <s v="OFF-BI-10001553"/>
    <x v="1"/>
    <x v="8"/>
    <x v="1293"/>
    <n v="7.3120000000000012"/>
    <n v="1"/>
    <n v="0.2"/>
    <n v="2.5591999999999997"/>
  </r>
  <r>
    <n v="9239"/>
    <s v="CA-2014-138156"/>
    <x v="3"/>
    <x v="512"/>
    <d v="2014-02-15T00:00:00"/>
    <s v="First Class"/>
    <s v="MM-17260"/>
    <s v="Magdelene Morse"/>
    <x v="0"/>
    <x v="0"/>
    <s v="Columbus"/>
    <x v="24"/>
    <n v="43229"/>
    <x v="3"/>
    <s v="FUR-FU-10003601"/>
    <x v="0"/>
    <x v="5"/>
    <x v="729"/>
    <n v="147.56800000000001"/>
    <n v="2"/>
    <n v="0.2"/>
    <n v="-3.6892000000000067"/>
  </r>
  <r>
    <n v="9240"/>
    <s v="CA-2014-110310"/>
    <x v="3"/>
    <x v="855"/>
    <d v="2014-11-03T00:00:00"/>
    <s v="Standard Class"/>
    <s v="NB-18655"/>
    <s v="Nona Balk"/>
    <x v="1"/>
    <x v="0"/>
    <s v="Tallahassee"/>
    <x v="2"/>
    <n v="32303"/>
    <x v="0"/>
    <s v="OFF-PA-10001685"/>
    <x v="1"/>
    <x v="10"/>
    <x v="33"/>
    <n v="56.783999999999999"/>
    <n v="7"/>
    <n v="0.2"/>
    <n v="20.584200000000003"/>
  </r>
  <r>
    <n v="9241"/>
    <s v="CA-2014-110310"/>
    <x v="3"/>
    <x v="855"/>
    <d v="2014-11-03T00:00:00"/>
    <s v="Standard Class"/>
    <s v="NB-18655"/>
    <s v="Nona Balk"/>
    <x v="1"/>
    <x v="0"/>
    <s v="Tallahassee"/>
    <x v="2"/>
    <n v="32303"/>
    <x v="0"/>
    <s v="OFF-BI-10001097"/>
    <x v="1"/>
    <x v="8"/>
    <x v="789"/>
    <n v="5.6070000000000011"/>
    <n v="3"/>
    <n v="0.7"/>
    <n v="-3.9248999999999974"/>
  </r>
  <r>
    <n v="9242"/>
    <s v="CA-2014-110310"/>
    <x v="3"/>
    <x v="855"/>
    <d v="2014-11-03T00:00:00"/>
    <s v="Standard Class"/>
    <s v="NB-18655"/>
    <s v="Nona Balk"/>
    <x v="1"/>
    <x v="0"/>
    <s v="Tallahassee"/>
    <x v="2"/>
    <n v="32303"/>
    <x v="0"/>
    <s v="OFF-AR-10001662"/>
    <x v="1"/>
    <x v="6"/>
    <x v="443"/>
    <n v="6.5760000000000005"/>
    <n v="3"/>
    <n v="0.2"/>
    <n v="0.57540000000000058"/>
  </r>
  <r>
    <n v="9243"/>
    <s v="CA-2011-113271"/>
    <x v="2"/>
    <x v="868"/>
    <d v="2011-07-14T00:00:00"/>
    <s v="Standard Class"/>
    <s v="DS-13030"/>
    <s v="Darrin Sayre"/>
    <x v="2"/>
    <x v="0"/>
    <s v="San Francisco"/>
    <x v="1"/>
    <n v="94122"/>
    <x v="1"/>
    <s v="OFF-BI-10002609"/>
    <x v="1"/>
    <x v="8"/>
    <x v="98"/>
    <n v="14.303999999999998"/>
    <n v="6"/>
    <n v="0.2"/>
    <n v="4.6487999999999987"/>
  </r>
  <r>
    <n v="9244"/>
    <s v="CA-2011-113271"/>
    <x v="2"/>
    <x v="868"/>
    <d v="2011-07-14T00:00:00"/>
    <s v="Standard Class"/>
    <s v="DS-13030"/>
    <s v="Darrin Sayre"/>
    <x v="2"/>
    <x v="0"/>
    <s v="San Francisco"/>
    <x v="1"/>
    <n v="94122"/>
    <x v="1"/>
    <s v="FUR-BO-10004218"/>
    <x v="0"/>
    <x v="0"/>
    <x v="1584"/>
    <n v="119.83299999999998"/>
    <n v="1"/>
    <n v="0.15"/>
    <n v="7.0489999999999995"/>
  </r>
  <r>
    <n v="9245"/>
    <s v="CA-2011-113271"/>
    <x v="2"/>
    <x v="868"/>
    <d v="2011-07-14T00:00:00"/>
    <s v="Standard Class"/>
    <s v="DS-13030"/>
    <s v="Darrin Sayre"/>
    <x v="2"/>
    <x v="0"/>
    <s v="San Francisco"/>
    <x v="1"/>
    <n v="94122"/>
    <x v="1"/>
    <s v="OFF-AR-10003251"/>
    <x v="1"/>
    <x v="6"/>
    <x v="1041"/>
    <n v="5.56"/>
    <n v="2"/>
    <n v="0"/>
    <n v="2.2239999999999998"/>
  </r>
  <r>
    <n v="9246"/>
    <s v="CA-2011-113271"/>
    <x v="2"/>
    <x v="868"/>
    <d v="2011-07-14T00:00:00"/>
    <s v="Standard Class"/>
    <s v="DS-13030"/>
    <s v="Darrin Sayre"/>
    <x v="2"/>
    <x v="0"/>
    <s v="San Francisco"/>
    <x v="1"/>
    <n v="94122"/>
    <x v="1"/>
    <s v="OFF-PA-10002365"/>
    <x v="1"/>
    <x v="10"/>
    <x v="12"/>
    <n v="32.400000000000006"/>
    <n v="5"/>
    <n v="0"/>
    <n v="15.552000000000001"/>
  </r>
  <r>
    <n v="9247"/>
    <s v="CA-2014-130106"/>
    <x v="3"/>
    <x v="1053"/>
    <d v="2014-05-27T00:00:00"/>
    <s v="Standard Class"/>
    <s v="VF-21715"/>
    <s v="Vicky Freymann"/>
    <x v="2"/>
    <x v="0"/>
    <s v="San Francisco"/>
    <x v="1"/>
    <n v="94109"/>
    <x v="1"/>
    <s v="OFF-AR-10003651"/>
    <x v="1"/>
    <x v="6"/>
    <x v="276"/>
    <n v="9.84"/>
    <n v="3"/>
    <n v="0"/>
    <n v="2.8535999999999988"/>
  </r>
  <r>
    <n v="9248"/>
    <s v="CA-2014-130106"/>
    <x v="3"/>
    <x v="1053"/>
    <d v="2014-05-27T00:00:00"/>
    <s v="Standard Class"/>
    <s v="VF-21715"/>
    <s v="Vicky Freymann"/>
    <x v="2"/>
    <x v="0"/>
    <s v="San Francisco"/>
    <x v="1"/>
    <n v="94109"/>
    <x v="1"/>
    <s v="OFF-AR-10003732"/>
    <x v="1"/>
    <x v="6"/>
    <x v="321"/>
    <n v="2.78"/>
    <n v="1"/>
    <n v="0"/>
    <n v="0.72279999999999989"/>
  </r>
  <r>
    <n v="9249"/>
    <s v="CA-2013-127761"/>
    <x v="0"/>
    <x v="338"/>
    <d v="2013-11-15T00:00:00"/>
    <s v="Standard Class"/>
    <s v="SW-20275"/>
    <s v="Scott Williamson"/>
    <x v="0"/>
    <x v="0"/>
    <s v="New York City"/>
    <x v="15"/>
    <n v="10009"/>
    <x v="3"/>
    <s v="OFF-BI-10002557"/>
    <x v="1"/>
    <x v="8"/>
    <x v="246"/>
    <n v="3.64"/>
    <n v="1"/>
    <n v="0.2"/>
    <n v="1.3649999999999998"/>
  </r>
  <r>
    <n v="9250"/>
    <s v="CA-2013-127761"/>
    <x v="0"/>
    <x v="338"/>
    <d v="2013-11-15T00:00:00"/>
    <s v="Standard Class"/>
    <s v="SW-20275"/>
    <s v="Scott Williamson"/>
    <x v="0"/>
    <x v="0"/>
    <s v="New York City"/>
    <x v="15"/>
    <n v="10009"/>
    <x v="3"/>
    <s v="TEC-PH-10003691"/>
    <x v="2"/>
    <x v="7"/>
    <x v="1398"/>
    <n v="881.93"/>
    <n v="7"/>
    <n v="0"/>
    <n v="220.48250000000002"/>
  </r>
  <r>
    <n v="9251"/>
    <s v="CA-2013-105354"/>
    <x v="0"/>
    <x v="499"/>
    <d v="2013-12-07T00:00:00"/>
    <s v="Standard Class"/>
    <s v="PW-19030"/>
    <s v="Pauline Webber"/>
    <x v="1"/>
    <x v="0"/>
    <s v="Marion"/>
    <x v="23"/>
    <n v="52302"/>
    <x v="2"/>
    <s v="OFF-BI-10001107"/>
    <x v="1"/>
    <x v="8"/>
    <x v="492"/>
    <n v="115.84"/>
    <n v="8"/>
    <n v="0"/>
    <n v="54.444800000000001"/>
  </r>
  <r>
    <n v="9252"/>
    <s v="CA-2014-155712"/>
    <x v="3"/>
    <x v="580"/>
    <d v="2014-03-09T00:00:00"/>
    <s v="Standard Class"/>
    <s v="KD-16615"/>
    <s v="Ken Dana"/>
    <x v="1"/>
    <x v="0"/>
    <s v="Los Angeles"/>
    <x v="1"/>
    <n v="90008"/>
    <x v="1"/>
    <s v="OFF-BI-10004224"/>
    <x v="1"/>
    <x v="8"/>
    <x v="1061"/>
    <n v="107.64800000000001"/>
    <n v="2"/>
    <n v="0.2"/>
    <n v="33.639999999999986"/>
  </r>
  <r>
    <n v="9253"/>
    <s v="CA-2014-102309"/>
    <x v="3"/>
    <x v="397"/>
    <d v="2014-09-26T00:00:00"/>
    <s v="Second Class"/>
    <s v="DO-13645"/>
    <s v="Doug O'Connell"/>
    <x v="0"/>
    <x v="0"/>
    <s v="Pine Bluff"/>
    <x v="36"/>
    <n v="71603"/>
    <x v="0"/>
    <s v="TEC-AC-10001114"/>
    <x v="2"/>
    <x v="11"/>
    <x v="1202"/>
    <n v="199.95000000000002"/>
    <n v="5"/>
    <n v="0"/>
    <n v="63.983999999999988"/>
  </r>
  <r>
    <n v="9254"/>
    <s v="CA-2014-102309"/>
    <x v="3"/>
    <x v="397"/>
    <d v="2014-09-26T00:00:00"/>
    <s v="Second Class"/>
    <s v="DO-13645"/>
    <s v="Doug O'Connell"/>
    <x v="0"/>
    <x v="0"/>
    <s v="Pine Bluff"/>
    <x v="36"/>
    <n v="71603"/>
    <x v="0"/>
    <s v="OFF-PA-10002005"/>
    <x v="1"/>
    <x v="10"/>
    <x v="505"/>
    <n v="12.96"/>
    <n v="2"/>
    <n v="0"/>
    <n v="6.2208000000000006"/>
  </r>
  <r>
    <n v="9255"/>
    <s v="CA-2011-168368"/>
    <x v="2"/>
    <x v="1058"/>
    <d v="2011-02-16T00:00:00"/>
    <s v="Second Class"/>
    <s v="GA-14725"/>
    <s v="Guy Armstrong"/>
    <x v="0"/>
    <x v="0"/>
    <s v="Columbia"/>
    <x v="25"/>
    <n v="65203"/>
    <x v="2"/>
    <s v="FUR-CH-10001146"/>
    <x v="0"/>
    <x v="1"/>
    <x v="64"/>
    <n v="60.89"/>
    <n v="1"/>
    <n v="0"/>
    <n v="15.222499999999997"/>
  </r>
  <r>
    <n v="9256"/>
    <s v="CA-2011-168368"/>
    <x v="2"/>
    <x v="1058"/>
    <d v="2011-02-16T00:00:00"/>
    <s v="Second Class"/>
    <s v="GA-14725"/>
    <s v="Guy Armstrong"/>
    <x v="0"/>
    <x v="0"/>
    <s v="Columbia"/>
    <x v="25"/>
    <n v="65203"/>
    <x v="2"/>
    <s v="OFF-LA-10004853"/>
    <x v="1"/>
    <x v="2"/>
    <x v="683"/>
    <n v="14.940000000000001"/>
    <n v="3"/>
    <n v="0"/>
    <n v="6.8723999999999998"/>
  </r>
  <r>
    <n v="9257"/>
    <s v="CA-2011-168368"/>
    <x v="2"/>
    <x v="1058"/>
    <d v="2011-02-16T00:00:00"/>
    <s v="Second Class"/>
    <s v="GA-14725"/>
    <s v="Guy Armstrong"/>
    <x v="0"/>
    <x v="0"/>
    <s v="Columbia"/>
    <x v="25"/>
    <n v="65203"/>
    <x v="2"/>
    <s v="OFF-BI-10004728"/>
    <x v="1"/>
    <x v="8"/>
    <x v="539"/>
    <n v="9.64"/>
    <n v="2"/>
    <n v="0"/>
    <n v="4.4344000000000001"/>
  </r>
  <r>
    <n v="9258"/>
    <s v="CA-2011-168368"/>
    <x v="2"/>
    <x v="1058"/>
    <d v="2011-02-16T00:00:00"/>
    <s v="Second Class"/>
    <s v="GA-14725"/>
    <s v="Guy Armstrong"/>
    <x v="0"/>
    <x v="0"/>
    <s v="Columbia"/>
    <x v="25"/>
    <n v="65203"/>
    <x v="2"/>
    <s v="FUR-FU-10002298"/>
    <x v="0"/>
    <x v="5"/>
    <x v="1296"/>
    <n v="332.94"/>
    <n v="3"/>
    <n v="0"/>
    <n v="53.270399999999995"/>
  </r>
  <r>
    <n v="9259"/>
    <s v="CA-2011-168368"/>
    <x v="2"/>
    <x v="1058"/>
    <d v="2011-02-16T00:00:00"/>
    <s v="Second Class"/>
    <s v="GA-14725"/>
    <s v="Guy Armstrong"/>
    <x v="0"/>
    <x v="0"/>
    <s v="Columbia"/>
    <x v="25"/>
    <n v="65203"/>
    <x v="2"/>
    <s v="OFF-BI-10004654"/>
    <x v="1"/>
    <x v="8"/>
    <x v="1444"/>
    <n v="51.900000000000006"/>
    <n v="3"/>
    <n v="0"/>
    <n v="24.393000000000001"/>
  </r>
  <r>
    <n v="9260"/>
    <s v="CA-2011-168368"/>
    <x v="2"/>
    <x v="1058"/>
    <d v="2011-02-16T00:00:00"/>
    <s v="Second Class"/>
    <s v="GA-14725"/>
    <s v="Guy Armstrong"/>
    <x v="0"/>
    <x v="0"/>
    <s v="Columbia"/>
    <x v="25"/>
    <n v="65203"/>
    <x v="2"/>
    <s v="OFF-ST-10002583"/>
    <x v="1"/>
    <x v="4"/>
    <x v="566"/>
    <n v="64.959999999999994"/>
    <n v="2"/>
    <n v="0"/>
    <n v="2.598399999999998"/>
  </r>
  <r>
    <n v="9261"/>
    <s v="CA-2014-167976"/>
    <x v="3"/>
    <x v="343"/>
    <d v="2014-11-15T00:00:00"/>
    <s v="Second Class"/>
    <s v="JL-15505"/>
    <s v="Jeremy Lonsdale"/>
    <x v="0"/>
    <x v="0"/>
    <s v="Aberdeen"/>
    <x v="44"/>
    <n v="57401"/>
    <x v="2"/>
    <s v="OFF-SU-10004661"/>
    <x v="1"/>
    <x v="14"/>
    <x v="1748"/>
    <n v="25.5"/>
    <n v="3"/>
    <n v="0"/>
    <n v="6.63"/>
  </r>
  <r>
    <n v="9262"/>
    <s v="CA-2014-111388"/>
    <x v="3"/>
    <x v="264"/>
    <d v="2014-09-03T00:00:00"/>
    <s v="Same Day"/>
    <s v="SU-20665"/>
    <s v="Stephanie Ulpright"/>
    <x v="2"/>
    <x v="0"/>
    <s v="Seattle"/>
    <x v="4"/>
    <n v="98103"/>
    <x v="1"/>
    <s v="FUR-CH-10003061"/>
    <x v="0"/>
    <x v="1"/>
    <x v="51"/>
    <n v="215.976"/>
    <n v="3"/>
    <n v="0.2"/>
    <n v="-2.6997000000000355"/>
  </r>
  <r>
    <n v="9263"/>
    <s v="CA-2012-124499"/>
    <x v="1"/>
    <x v="330"/>
    <d v="2012-10-13T00:00:00"/>
    <s v="Standard Class"/>
    <s v="FM-14380"/>
    <s v="Fred McMath"/>
    <x v="0"/>
    <x v="0"/>
    <s v="Detroit"/>
    <x v="12"/>
    <n v="48227"/>
    <x v="2"/>
    <s v="FUR-CH-10000513"/>
    <x v="0"/>
    <x v="1"/>
    <x v="70"/>
    <n v="389.97"/>
    <n v="3"/>
    <n v="0"/>
    <n v="35.097300000000004"/>
  </r>
  <r>
    <n v="9264"/>
    <s v="CA-2012-124499"/>
    <x v="1"/>
    <x v="330"/>
    <d v="2012-10-13T00:00:00"/>
    <s v="Standard Class"/>
    <s v="FM-14380"/>
    <s v="Fred McMath"/>
    <x v="0"/>
    <x v="0"/>
    <s v="Detroit"/>
    <x v="12"/>
    <n v="48227"/>
    <x v="2"/>
    <s v="OFF-AP-10002191"/>
    <x v="1"/>
    <x v="9"/>
    <x v="800"/>
    <n v="269.90999999999997"/>
    <n v="5"/>
    <n v="0.1"/>
    <n v="53.982000000000006"/>
  </r>
  <r>
    <n v="9265"/>
    <s v="US-2014-128118"/>
    <x v="3"/>
    <x v="221"/>
    <d v="2014-12-02T00:00:00"/>
    <s v="Standard Class"/>
    <s v="MY-17380"/>
    <s v="Maribeth Yedwab"/>
    <x v="1"/>
    <x v="0"/>
    <s v="Memphis"/>
    <x v="18"/>
    <n v="38109"/>
    <x v="0"/>
    <s v="OFF-BI-10000216"/>
    <x v="1"/>
    <x v="8"/>
    <x v="1625"/>
    <n v="11.673000000000002"/>
    <n v="3"/>
    <n v="0.7"/>
    <n v="-7.782"/>
  </r>
  <r>
    <n v="9266"/>
    <s v="US-2014-128118"/>
    <x v="3"/>
    <x v="221"/>
    <d v="2014-12-02T00:00:00"/>
    <s v="Standard Class"/>
    <s v="MY-17380"/>
    <s v="Maribeth Yedwab"/>
    <x v="1"/>
    <x v="0"/>
    <s v="Memphis"/>
    <x v="18"/>
    <n v="38109"/>
    <x v="0"/>
    <s v="OFF-EN-10003448"/>
    <x v="1"/>
    <x v="12"/>
    <x v="1702"/>
    <n v="64.848000000000013"/>
    <n v="7"/>
    <n v="0.2"/>
    <n v="24.317999999999998"/>
  </r>
  <r>
    <n v="9267"/>
    <s v="CA-2011-125759"/>
    <x v="2"/>
    <x v="1215"/>
    <d v="2011-02-10T00:00:00"/>
    <s v="First Class"/>
    <s v="NM-18445"/>
    <s v="Nathan Mautz"/>
    <x v="2"/>
    <x v="0"/>
    <s v="North Las Vegas"/>
    <x v="33"/>
    <n v="89031"/>
    <x v="1"/>
    <s v="FUR-FU-10002111"/>
    <x v="0"/>
    <x v="5"/>
    <x v="1656"/>
    <n v="14.56"/>
    <n v="2"/>
    <n v="0"/>
    <n v="5.5327999999999999"/>
  </r>
  <r>
    <n v="9268"/>
    <s v="CA-2012-151869"/>
    <x v="1"/>
    <x v="12"/>
    <d v="2012-09-25T00:00:00"/>
    <s v="Same Day"/>
    <s v="CS-11950"/>
    <s v="Carlos Soltero"/>
    <x v="0"/>
    <x v="0"/>
    <s v="Freeport"/>
    <x v="15"/>
    <n v="11520"/>
    <x v="3"/>
    <s v="FUR-CH-10001545"/>
    <x v="0"/>
    <x v="1"/>
    <x v="1737"/>
    <n v="102.58200000000001"/>
    <n v="1"/>
    <n v="0.1"/>
    <n v="6.8388000000000009"/>
  </r>
  <r>
    <n v="9269"/>
    <s v="CA-2012-151869"/>
    <x v="1"/>
    <x v="12"/>
    <d v="2012-09-25T00:00:00"/>
    <s v="Same Day"/>
    <s v="CS-11950"/>
    <s v="Carlos Soltero"/>
    <x v="0"/>
    <x v="0"/>
    <s v="Freeport"/>
    <x v="15"/>
    <n v="11520"/>
    <x v="3"/>
    <s v="OFF-PA-10002947"/>
    <x v="1"/>
    <x v="10"/>
    <x v="703"/>
    <n v="20.04"/>
    <n v="3"/>
    <n v="0"/>
    <n v="9.6191999999999993"/>
  </r>
  <r>
    <n v="9270"/>
    <s v="US-2014-102183"/>
    <x v="3"/>
    <x v="170"/>
    <d v="2014-08-29T00:00:00"/>
    <s v="Standard Class"/>
    <s v="PK-19075"/>
    <s v="Pete Kriz"/>
    <x v="0"/>
    <x v="0"/>
    <s v="New York City"/>
    <x v="15"/>
    <n v="10035"/>
    <x v="3"/>
    <s v="OFF-BI-10003476"/>
    <x v="1"/>
    <x v="8"/>
    <x v="1526"/>
    <n v="32.088000000000001"/>
    <n v="7"/>
    <n v="0.2"/>
    <n v="11.2308"/>
  </r>
  <r>
    <n v="9271"/>
    <s v="US-2014-102183"/>
    <x v="3"/>
    <x v="170"/>
    <d v="2014-08-29T00:00:00"/>
    <s v="Standard Class"/>
    <s v="PK-19075"/>
    <s v="Pete Kriz"/>
    <x v="0"/>
    <x v="0"/>
    <s v="New York City"/>
    <x v="15"/>
    <n v="10035"/>
    <x v="3"/>
    <s v="OFF-BI-10001359"/>
    <x v="1"/>
    <x v="8"/>
    <x v="1153"/>
    <n v="4305.5520000000006"/>
    <n v="6"/>
    <n v="0.2"/>
    <n v="1453.1237999999996"/>
  </r>
  <r>
    <n v="9272"/>
    <s v="CA-2013-100510"/>
    <x v="0"/>
    <x v="536"/>
    <d v="2013-05-18T00:00:00"/>
    <s v="Standard Class"/>
    <s v="HM-14860"/>
    <s v="Harry Marie"/>
    <x v="1"/>
    <x v="0"/>
    <s v="New York City"/>
    <x v="15"/>
    <n v="10024"/>
    <x v="3"/>
    <s v="FUR-FU-10000320"/>
    <x v="0"/>
    <x v="5"/>
    <x v="1512"/>
    <n v="10.02"/>
    <n v="3"/>
    <n v="0"/>
    <n v="4.4088000000000012"/>
  </r>
  <r>
    <n v="9273"/>
    <s v="CA-2013-100510"/>
    <x v="0"/>
    <x v="536"/>
    <d v="2013-05-18T00:00:00"/>
    <s v="Standard Class"/>
    <s v="HM-14860"/>
    <s v="Harry Marie"/>
    <x v="1"/>
    <x v="0"/>
    <s v="New York City"/>
    <x v="15"/>
    <n v="10024"/>
    <x v="3"/>
    <s v="TEC-PH-10001835"/>
    <x v="2"/>
    <x v="7"/>
    <x v="1333"/>
    <n v="631.96"/>
    <n v="4"/>
    <n v="0"/>
    <n v="303.3408"/>
  </r>
  <r>
    <n v="9274"/>
    <s v="CA-2014-146983"/>
    <x v="3"/>
    <x v="264"/>
    <d v="2014-09-07T00:00:00"/>
    <s v="Standard Class"/>
    <s v="AH-10210"/>
    <s v="Alan Hwang"/>
    <x v="0"/>
    <x v="0"/>
    <s v="Henderson"/>
    <x v="0"/>
    <n v="42420"/>
    <x v="0"/>
    <s v="OFF-BI-10003650"/>
    <x v="1"/>
    <x v="8"/>
    <x v="115"/>
    <n v="1577.94"/>
    <n v="3"/>
    <n v="0"/>
    <n v="757.41120000000001"/>
  </r>
  <r>
    <n v="9275"/>
    <s v="US-2011-134054"/>
    <x v="2"/>
    <x v="982"/>
    <d v="2011-10-10T00:00:00"/>
    <s v="Same Day"/>
    <s v="FC-14335"/>
    <s v="Fred Chung"/>
    <x v="1"/>
    <x v="0"/>
    <s v="Albuquerque"/>
    <x v="27"/>
    <n v="87105"/>
    <x v="1"/>
    <s v="OFF-AR-10000937"/>
    <x v="1"/>
    <x v="6"/>
    <x v="1812"/>
    <n v="255.84999999999997"/>
    <n v="7"/>
    <n v="0"/>
    <n v="112.57400000000001"/>
  </r>
  <r>
    <n v="9276"/>
    <s v="CA-2013-113236"/>
    <x v="0"/>
    <x v="439"/>
    <d v="2013-05-30T00:00:00"/>
    <s v="Second Class"/>
    <s v="CP-12085"/>
    <s v="Cathy Prescott"/>
    <x v="1"/>
    <x v="0"/>
    <s v="Delray Beach"/>
    <x v="2"/>
    <n v="33445"/>
    <x v="0"/>
    <s v="OFF-ST-10000532"/>
    <x v="1"/>
    <x v="4"/>
    <x v="1403"/>
    <n v="184.70400000000001"/>
    <n v="6"/>
    <n v="0.2"/>
    <n v="13.852799999999995"/>
  </r>
  <r>
    <n v="9277"/>
    <s v="CA-2013-113236"/>
    <x v="0"/>
    <x v="439"/>
    <d v="2013-05-30T00:00:00"/>
    <s v="Second Class"/>
    <s v="CP-12085"/>
    <s v="Cathy Prescott"/>
    <x v="1"/>
    <x v="0"/>
    <s v="Delray Beach"/>
    <x v="2"/>
    <n v="33445"/>
    <x v="0"/>
    <s v="TEC-AC-10001267"/>
    <x v="2"/>
    <x v="11"/>
    <x v="533"/>
    <n v="47.92"/>
    <n v="2"/>
    <n v="0.2"/>
    <n v="11.98"/>
  </r>
  <r>
    <n v="9278"/>
    <s v="CA-2014-122539"/>
    <x v="3"/>
    <x v="96"/>
    <d v="2014-12-06T00:00:00"/>
    <s v="Standard Class"/>
    <s v="SC-20305"/>
    <s v="Sean Christensen"/>
    <x v="0"/>
    <x v="0"/>
    <s v="Philadelphia"/>
    <x v="9"/>
    <n v="19140"/>
    <x v="3"/>
    <s v="OFF-LA-10004853"/>
    <x v="1"/>
    <x v="2"/>
    <x v="683"/>
    <n v="15.936000000000002"/>
    <n v="4"/>
    <n v="0.2"/>
    <n v="5.1791999999999998"/>
  </r>
  <r>
    <n v="9279"/>
    <s v="CA-2014-122539"/>
    <x v="3"/>
    <x v="96"/>
    <d v="2014-12-06T00:00:00"/>
    <s v="Standard Class"/>
    <s v="SC-20305"/>
    <s v="Sean Christensen"/>
    <x v="0"/>
    <x v="0"/>
    <s v="Philadelphia"/>
    <x v="9"/>
    <n v="19140"/>
    <x v="3"/>
    <s v="OFF-BI-10001759"/>
    <x v="1"/>
    <x v="8"/>
    <x v="725"/>
    <n v="8.0010000000000012"/>
    <n v="7"/>
    <n v="0.7"/>
    <n v="-5.6006999999999962"/>
  </r>
  <r>
    <n v="9280"/>
    <s v="CA-2014-122539"/>
    <x v="3"/>
    <x v="96"/>
    <d v="2014-12-06T00:00:00"/>
    <s v="Standard Class"/>
    <s v="SC-20305"/>
    <s v="Sean Christensen"/>
    <x v="0"/>
    <x v="0"/>
    <s v="Philadelphia"/>
    <x v="9"/>
    <n v="19140"/>
    <x v="3"/>
    <s v="FUR-CH-10003379"/>
    <x v="0"/>
    <x v="1"/>
    <x v="459"/>
    <n v="398.97199999999998"/>
    <n v="2"/>
    <n v="0.3"/>
    <n v="-28.49799999999999"/>
  </r>
  <r>
    <n v="9281"/>
    <s v="CA-2013-166772"/>
    <x v="0"/>
    <x v="873"/>
    <d v="2013-09-25T00:00:00"/>
    <s v="Standard Class"/>
    <s v="HJ-14875"/>
    <s v="Heather Jas"/>
    <x v="2"/>
    <x v="0"/>
    <s v="Seattle"/>
    <x v="4"/>
    <n v="98105"/>
    <x v="1"/>
    <s v="FUR-BO-10002853"/>
    <x v="0"/>
    <x v="0"/>
    <x v="1613"/>
    <n v="163.88"/>
    <n v="2"/>
    <n v="0"/>
    <n v="40.97"/>
  </r>
  <r>
    <n v="9282"/>
    <s v="US-2014-152898"/>
    <x v="3"/>
    <x v="220"/>
    <d v="2014-09-16T00:00:00"/>
    <s v="Standard Class"/>
    <s v="CB-12025"/>
    <s v="Cassandra Brandow"/>
    <x v="0"/>
    <x v="0"/>
    <s v="Richmond"/>
    <x v="17"/>
    <n v="23223"/>
    <x v="0"/>
    <s v="OFF-AP-10000027"/>
    <x v="1"/>
    <x v="9"/>
    <x v="1804"/>
    <n v="67.900000000000006"/>
    <n v="5"/>
    <n v="0"/>
    <n v="20.369999999999997"/>
  </r>
  <r>
    <n v="9283"/>
    <s v="CA-2013-160486"/>
    <x v="0"/>
    <x v="945"/>
    <d v="2014-01-05T00:00:00"/>
    <s v="Standard Class"/>
    <s v="EH-14185"/>
    <s v="Evan Henry"/>
    <x v="0"/>
    <x v="0"/>
    <s v="West Palm Beach"/>
    <x v="2"/>
    <n v="33407"/>
    <x v="0"/>
    <s v="OFF-PA-10002421"/>
    <x v="1"/>
    <x v="10"/>
    <x v="1416"/>
    <n v="72.224000000000004"/>
    <n v="4"/>
    <n v="0.2"/>
    <n v="25.278400000000001"/>
  </r>
  <r>
    <n v="9284"/>
    <s v="CA-2014-102218"/>
    <x v="3"/>
    <x v="264"/>
    <d v="2014-09-05T00:00:00"/>
    <s v="Second Class"/>
    <s v="LW-17215"/>
    <s v="Luke Weiss"/>
    <x v="0"/>
    <x v="0"/>
    <s v="Fort Collins"/>
    <x v="22"/>
    <n v="80525"/>
    <x v="1"/>
    <s v="OFF-LA-10002475"/>
    <x v="1"/>
    <x v="2"/>
    <x v="148"/>
    <n v="11.696"/>
    <n v="2"/>
    <n v="0.2"/>
    <n v="3.9473999999999996"/>
  </r>
  <r>
    <n v="9285"/>
    <s v="CA-2011-161032"/>
    <x v="2"/>
    <x v="728"/>
    <d v="2011-11-23T00:00:00"/>
    <s v="Standard Class"/>
    <s v="MK-17905"/>
    <s v="Michael Kennedy"/>
    <x v="1"/>
    <x v="0"/>
    <s v="Franklin"/>
    <x v="6"/>
    <n v="53132"/>
    <x v="2"/>
    <s v="FUR-CH-10001482"/>
    <x v="0"/>
    <x v="1"/>
    <x v="536"/>
    <n v="392.93999999999994"/>
    <n v="3"/>
    <n v="0"/>
    <n v="43.223399999999984"/>
  </r>
  <r>
    <n v="9286"/>
    <s v="CA-2012-102778"/>
    <x v="1"/>
    <x v="82"/>
    <d v="2012-11-24T00:00:00"/>
    <s v="First Class"/>
    <s v="JH-15820"/>
    <s v="John Huston"/>
    <x v="0"/>
    <x v="0"/>
    <s v="Monroe"/>
    <x v="3"/>
    <n v="28110"/>
    <x v="0"/>
    <s v="FUR-FU-10000087"/>
    <x v="0"/>
    <x v="5"/>
    <x v="204"/>
    <n v="18.175999999999998"/>
    <n v="1"/>
    <n v="0.2"/>
    <n v="4.7712000000000012"/>
  </r>
  <r>
    <n v="9287"/>
    <s v="CA-2014-154011"/>
    <x v="3"/>
    <x v="249"/>
    <d v="2014-06-27T00:00:00"/>
    <s v="Standard Class"/>
    <s v="DB-13270"/>
    <s v="Deborah Brumfield"/>
    <x v="2"/>
    <x v="0"/>
    <s v="Dallas"/>
    <x v="5"/>
    <n v="75081"/>
    <x v="2"/>
    <s v="OFF-BI-10003166"/>
    <x v="1"/>
    <x v="8"/>
    <x v="1405"/>
    <n v="6.8879999999999981"/>
    <n v="3"/>
    <n v="0.8"/>
    <n v="-11.020800000000005"/>
  </r>
  <r>
    <n v="9288"/>
    <s v="CA-2014-154011"/>
    <x v="3"/>
    <x v="249"/>
    <d v="2014-06-27T00:00:00"/>
    <s v="Standard Class"/>
    <s v="DB-13270"/>
    <s v="Deborah Brumfield"/>
    <x v="2"/>
    <x v="0"/>
    <s v="Dallas"/>
    <x v="5"/>
    <n v="75081"/>
    <x v="2"/>
    <s v="FUR-TA-10000688"/>
    <x v="0"/>
    <x v="3"/>
    <x v="556"/>
    <n v="457.4849999999999"/>
    <n v="3"/>
    <n v="0.3"/>
    <n v="-84.961500000000029"/>
  </r>
  <r>
    <n v="9289"/>
    <s v="US-2014-165456"/>
    <x v="3"/>
    <x v="329"/>
    <d v="2014-12-04T00:00:00"/>
    <s v="First Class"/>
    <s v="TB-21625"/>
    <s v="Trudy Brown"/>
    <x v="0"/>
    <x v="0"/>
    <s v="Philadelphia"/>
    <x v="9"/>
    <n v="19134"/>
    <x v="3"/>
    <s v="FUR-CH-10003981"/>
    <x v="0"/>
    <x v="1"/>
    <x v="1166"/>
    <n v="1079.316"/>
    <n v="6"/>
    <n v="0.3"/>
    <n v="-15.418800000000203"/>
  </r>
  <r>
    <n v="9290"/>
    <s v="CA-2011-111857"/>
    <x v="2"/>
    <x v="488"/>
    <d v="2011-04-26T00:00:00"/>
    <s v="Second Class"/>
    <s v="NM-18445"/>
    <s v="Nathan Mautz"/>
    <x v="2"/>
    <x v="0"/>
    <s v="San Francisco"/>
    <x v="1"/>
    <n v="94109"/>
    <x v="1"/>
    <s v="OFF-PA-10001878"/>
    <x v="1"/>
    <x v="10"/>
    <x v="1161"/>
    <n v="48.91"/>
    <n v="1"/>
    <n v="0"/>
    <n v="22.987699999999997"/>
  </r>
  <r>
    <n v="9291"/>
    <s v="CA-2011-163650"/>
    <x v="2"/>
    <x v="865"/>
    <d v="2011-09-25T00:00:00"/>
    <s v="First Class"/>
    <s v="TT-21220"/>
    <s v="Thomas Thornton"/>
    <x v="0"/>
    <x v="0"/>
    <s v="Dover"/>
    <x v="13"/>
    <n v="19901"/>
    <x v="3"/>
    <s v="OFF-AR-10002375"/>
    <x v="1"/>
    <x v="6"/>
    <x v="823"/>
    <n v="9.84"/>
    <n v="3"/>
    <n v="0"/>
    <n v="2.8535999999999988"/>
  </r>
  <r>
    <n v="9292"/>
    <s v="CA-2011-163650"/>
    <x v="2"/>
    <x v="865"/>
    <d v="2011-09-25T00:00:00"/>
    <s v="First Class"/>
    <s v="TT-21220"/>
    <s v="Thomas Thornton"/>
    <x v="0"/>
    <x v="0"/>
    <s v="Dover"/>
    <x v="13"/>
    <n v="19901"/>
    <x v="3"/>
    <s v="OFF-BI-10004965"/>
    <x v="1"/>
    <x v="8"/>
    <x v="1005"/>
    <n v="34.5"/>
    <n v="3"/>
    <n v="0"/>
    <n v="15.524999999999999"/>
  </r>
  <r>
    <n v="9293"/>
    <s v="CA-2014-124114"/>
    <x v="3"/>
    <x v="580"/>
    <d v="2014-03-03T00:00:00"/>
    <s v="Same Day"/>
    <s v="RS-19765"/>
    <s v="Roland Schwarz"/>
    <x v="1"/>
    <x v="0"/>
    <s v="Waco"/>
    <x v="5"/>
    <n v="76706"/>
    <x v="2"/>
    <s v="OFF-BI-10004022"/>
    <x v="1"/>
    <x v="8"/>
    <x v="748"/>
    <n v="0.55599999999999983"/>
    <n v="1"/>
    <n v="0.8"/>
    <n v="-0.94520000000000004"/>
  </r>
  <r>
    <n v="9294"/>
    <s v="US-2014-116505"/>
    <x v="3"/>
    <x v="701"/>
    <d v="2014-11-22T00:00:00"/>
    <s v="Second Class"/>
    <s v="TB-21625"/>
    <s v="Trudy Brown"/>
    <x v="0"/>
    <x v="0"/>
    <s v="Hagerstown"/>
    <x v="39"/>
    <n v="21740"/>
    <x v="3"/>
    <s v="OFF-BI-10000050"/>
    <x v="1"/>
    <x v="8"/>
    <x v="343"/>
    <n v="43.8"/>
    <n v="6"/>
    <n v="0"/>
    <n v="20.585999999999999"/>
  </r>
  <r>
    <n v="9295"/>
    <s v="CA-2014-161340"/>
    <x v="3"/>
    <x v="39"/>
    <d v="2014-06-02T00:00:00"/>
    <s v="Standard Class"/>
    <s v="AM-10360"/>
    <s v="Alice McCarthy"/>
    <x v="1"/>
    <x v="0"/>
    <s v="Cleveland"/>
    <x v="24"/>
    <n v="44105"/>
    <x v="3"/>
    <s v="OFF-PA-10002464"/>
    <x v="1"/>
    <x v="10"/>
    <x v="993"/>
    <n v="13.872000000000002"/>
    <n v="3"/>
    <n v="0.2"/>
    <n v="5.0286000000000008"/>
  </r>
  <r>
    <n v="9296"/>
    <s v="CA-2014-161340"/>
    <x v="3"/>
    <x v="39"/>
    <d v="2014-06-02T00:00:00"/>
    <s v="Standard Class"/>
    <s v="AM-10360"/>
    <s v="Alice McCarthy"/>
    <x v="1"/>
    <x v="0"/>
    <s v="Cleveland"/>
    <x v="24"/>
    <n v="44105"/>
    <x v="3"/>
    <s v="FUR-BO-10004709"/>
    <x v="0"/>
    <x v="0"/>
    <x v="263"/>
    <n v="115.96"/>
    <n v="4"/>
    <n v="0.5"/>
    <n v="-64.937599999999989"/>
  </r>
  <r>
    <n v="9297"/>
    <s v="US-2012-163433"/>
    <x v="1"/>
    <x v="24"/>
    <d v="2012-04-22T00:00:00"/>
    <s v="Second Class"/>
    <s v="MP-17965"/>
    <s v="Michael Paige"/>
    <x v="1"/>
    <x v="0"/>
    <s v="Mcallen"/>
    <x v="5"/>
    <n v="78501"/>
    <x v="2"/>
    <s v="TEC-AC-10003590"/>
    <x v="2"/>
    <x v="11"/>
    <x v="1093"/>
    <n v="41.424000000000007"/>
    <n v="2"/>
    <n v="0.2"/>
    <n v="8.2847999999999971"/>
  </r>
  <r>
    <n v="9298"/>
    <s v="US-2012-163433"/>
    <x v="1"/>
    <x v="24"/>
    <d v="2012-04-22T00:00:00"/>
    <s v="Second Class"/>
    <s v="MP-17965"/>
    <s v="Michael Paige"/>
    <x v="1"/>
    <x v="0"/>
    <s v="Mcallen"/>
    <x v="5"/>
    <n v="78501"/>
    <x v="2"/>
    <s v="TEC-PH-10003357"/>
    <x v="2"/>
    <x v="7"/>
    <x v="1062"/>
    <n v="244.768"/>
    <n v="4"/>
    <n v="0.2"/>
    <n v="24.476800000000004"/>
  </r>
  <r>
    <n v="9299"/>
    <s v="US-2012-163433"/>
    <x v="1"/>
    <x v="24"/>
    <d v="2012-04-22T00:00:00"/>
    <s v="Second Class"/>
    <s v="MP-17965"/>
    <s v="Michael Paige"/>
    <x v="1"/>
    <x v="0"/>
    <s v="Mcallen"/>
    <x v="5"/>
    <n v="78501"/>
    <x v="2"/>
    <s v="OFF-AR-10003373"/>
    <x v="1"/>
    <x v="6"/>
    <x v="287"/>
    <n v="74.352000000000004"/>
    <n v="3"/>
    <n v="0.2"/>
    <n v="6.5057999999999971"/>
  </r>
  <r>
    <n v="9300"/>
    <s v="US-2012-163433"/>
    <x v="1"/>
    <x v="24"/>
    <d v="2012-04-22T00:00:00"/>
    <s v="Second Class"/>
    <s v="MP-17965"/>
    <s v="Michael Paige"/>
    <x v="1"/>
    <x v="0"/>
    <s v="Mcallen"/>
    <x v="5"/>
    <n v="78501"/>
    <x v="2"/>
    <s v="OFF-BI-10003676"/>
    <x v="1"/>
    <x v="8"/>
    <x v="816"/>
    <n v="4.3119999999999985"/>
    <n v="2"/>
    <n v="0.8"/>
    <n v="-6.8992000000000022"/>
  </r>
  <r>
    <n v="9301"/>
    <s v="US-2012-163433"/>
    <x v="1"/>
    <x v="24"/>
    <d v="2012-04-22T00:00:00"/>
    <s v="Second Class"/>
    <s v="MP-17965"/>
    <s v="Michael Paige"/>
    <x v="1"/>
    <x v="0"/>
    <s v="Mcallen"/>
    <x v="5"/>
    <n v="78501"/>
    <x v="2"/>
    <s v="FUR-CH-10000225"/>
    <x v="0"/>
    <x v="1"/>
    <x v="401"/>
    <n v="56.686"/>
    <n v="1"/>
    <n v="0.3"/>
    <n v="-20.245000000000008"/>
  </r>
  <r>
    <n v="9302"/>
    <s v="US-2012-163433"/>
    <x v="1"/>
    <x v="24"/>
    <d v="2012-04-22T00:00:00"/>
    <s v="Second Class"/>
    <s v="MP-17965"/>
    <s v="Michael Paige"/>
    <x v="1"/>
    <x v="0"/>
    <s v="Mcallen"/>
    <x v="5"/>
    <n v="78501"/>
    <x v="2"/>
    <s v="TEC-PH-10001870"/>
    <x v="2"/>
    <x v="7"/>
    <x v="1731"/>
    <n v="97.968000000000004"/>
    <n v="2"/>
    <n v="0.2"/>
    <n v="6.122999999999994"/>
  </r>
  <r>
    <n v="9303"/>
    <s v="US-2012-163433"/>
    <x v="1"/>
    <x v="24"/>
    <d v="2012-04-22T00:00:00"/>
    <s v="Second Class"/>
    <s v="MP-17965"/>
    <s v="Michael Paige"/>
    <x v="1"/>
    <x v="0"/>
    <s v="Mcallen"/>
    <x v="5"/>
    <n v="78501"/>
    <x v="2"/>
    <s v="OFF-AR-10003481"/>
    <x v="1"/>
    <x v="6"/>
    <x v="1591"/>
    <n v="7.8719999999999999"/>
    <n v="3"/>
    <n v="0.2"/>
    <n v="0.88559999999999883"/>
  </r>
  <r>
    <n v="9304"/>
    <s v="US-2012-163433"/>
    <x v="1"/>
    <x v="24"/>
    <d v="2012-04-22T00:00:00"/>
    <s v="Second Class"/>
    <s v="MP-17965"/>
    <s v="Michael Paige"/>
    <x v="1"/>
    <x v="0"/>
    <s v="Mcallen"/>
    <x v="5"/>
    <n v="78501"/>
    <x v="2"/>
    <s v="OFF-PA-10003936"/>
    <x v="1"/>
    <x v="10"/>
    <x v="1283"/>
    <n v="15.552000000000003"/>
    <n v="3"/>
    <n v="0.2"/>
    <n v="5.4432"/>
  </r>
  <r>
    <n v="9305"/>
    <s v="US-2012-163433"/>
    <x v="1"/>
    <x v="24"/>
    <d v="2012-04-22T00:00:00"/>
    <s v="Second Class"/>
    <s v="MP-17965"/>
    <s v="Michael Paige"/>
    <x v="1"/>
    <x v="0"/>
    <s v="Mcallen"/>
    <x v="5"/>
    <n v="78501"/>
    <x v="2"/>
    <s v="OFF-BI-10000320"/>
    <x v="1"/>
    <x v="8"/>
    <x v="768"/>
    <n v="1.4759999999999998"/>
    <n v="1"/>
    <n v="0.8"/>
    <n v="-2.2877999999999998"/>
  </r>
  <r>
    <n v="9306"/>
    <s v="CA-2012-137603"/>
    <x v="1"/>
    <x v="444"/>
    <d v="2012-09-24T00:00:00"/>
    <s v="Standard Class"/>
    <s v="MH-17290"/>
    <s v="Marc Harrigan"/>
    <x v="2"/>
    <x v="0"/>
    <s v="Santa Fe"/>
    <x v="27"/>
    <n v="87505"/>
    <x v="1"/>
    <s v="OFF-AR-10001972"/>
    <x v="1"/>
    <x v="6"/>
    <x v="1623"/>
    <n v="8.4"/>
    <n v="5"/>
    <n v="0"/>
    <n v="2.1840000000000002"/>
  </r>
  <r>
    <n v="9307"/>
    <s v="CA-2011-128237"/>
    <x v="2"/>
    <x v="727"/>
    <d v="2011-03-30T00:00:00"/>
    <s v="Standard Class"/>
    <s v="CA-12265"/>
    <s v="Christina Anderson"/>
    <x v="0"/>
    <x v="0"/>
    <s v="San Francisco"/>
    <x v="1"/>
    <n v="94110"/>
    <x v="1"/>
    <s v="OFF-AR-10003829"/>
    <x v="1"/>
    <x v="6"/>
    <x v="934"/>
    <n v="6.56"/>
    <n v="2"/>
    <n v="0"/>
    <n v="1.9023999999999992"/>
  </r>
  <r>
    <n v="9308"/>
    <s v="CA-2011-128237"/>
    <x v="2"/>
    <x v="727"/>
    <d v="2011-03-30T00:00:00"/>
    <s v="Standard Class"/>
    <s v="CA-12265"/>
    <s v="Christina Anderson"/>
    <x v="0"/>
    <x v="0"/>
    <s v="San Francisco"/>
    <x v="1"/>
    <n v="94110"/>
    <x v="1"/>
    <s v="OFF-AR-10003338"/>
    <x v="1"/>
    <x v="6"/>
    <x v="1430"/>
    <n v="14.88"/>
    <n v="2"/>
    <n v="0"/>
    <n v="3.7200000000000006"/>
  </r>
  <r>
    <n v="9309"/>
    <s v="CA-2011-128237"/>
    <x v="2"/>
    <x v="727"/>
    <d v="2011-03-30T00:00:00"/>
    <s v="Standard Class"/>
    <s v="CA-12265"/>
    <s v="Christina Anderson"/>
    <x v="0"/>
    <x v="0"/>
    <s v="San Francisco"/>
    <x v="1"/>
    <n v="94110"/>
    <x v="1"/>
    <s v="TEC-AC-10002558"/>
    <x v="2"/>
    <x v="11"/>
    <x v="1546"/>
    <n v="45.48"/>
    <n v="4"/>
    <n v="0"/>
    <n v="15.917999999999999"/>
  </r>
  <r>
    <n v="9310"/>
    <s v="CA-2011-128237"/>
    <x v="2"/>
    <x v="727"/>
    <d v="2011-03-30T00:00:00"/>
    <s v="Standard Class"/>
    <s v="CA-12265"/>
    <s v="Christina Anderson"/>
    <x v="0"/>
    <x v="0"/>
    <s v="San Francisco"/>
    <x v="1"/>
    <n v="94110"/>
    <x v="1"/>
    <s v="OFF-AR-10000034"/>
    <x v="1"/>
    <x v="6"/>
    <x v="744"/>
    <n v="25.44"/>
    <n v="6"/>
    <n v="0"/>
    <n v="9.9215999999999998"/>
  </r>
  <r>
    <n v="9311"/>
    <s v="US-2013-102141"/>
    <x v="0"/>
    <x v="370"/>
    <d v="2013-09-01T00:00:00"/>
    <s v="Standard Class"/>
    <s v="KD-16615"/>
    <s v="Ken Dana"/>
    <x v="1"/>
    <x v="0"/>
    <s v="New York City"/>
    <x v="15"/>
    <n v="10024"/>
    <x v="3"/>
    <s v="OFF-BI-10001510"/>
    <x v="1"/>
    <x v="8"/>
    <x v="702"/>
    <n v="146.68800000000002"/>
    <n v="8"/>
    <n v="0.2"/>
    <n v="45.839999999999996"/>
  </r>
  <r>
    <n v="9312"/>
    <s v="CA-2014-148642"/>
    <x v="3"/>
    <x v="904"/>
    <d v="2014-03-13T00:00:00"/>
    <s v="Standard Class"/>
    <s v="DW-13540"/>
    <s v="Don Weiss"/>
    <x v="0"/>
    <x v="0"/>
    <s v="Dallas"/>
    <x v="5"/>
    <n v="75220"/>
    <x v="2"/>
    <s v="OFF-LA-10000134"/>
    <x v="1"/>
    <x v="2"/>
    <x v="85"/>
    <n v="4.9280000000000008"/>
    <n v="2"/>
    <n v="0.2"/>
    <n v="1.7247999999999997"/>
  </r>
  <r>
    <n v="9313"/>
    <s v="CA-2014-148642"/>
    <x v="3"/>
    <x v="904"/>
    <d v="2014-03-13T00:00:00"/>
    <s v="Standard Class"/>
    <s v="DW-13540"/>
    <s v="Don Weiss"/>
    <x v="0"/>
    <x v="0"/>
    <s v="Dallas"/>
    <x v="5"/>
    <n v="75220"/>
    <x v="2"/>
    <s v="OFF-AR-10000588"/>
    <x v="1"/>
    <x v="6"/>
    <x v="393"/>
    <n v="63.488"/>
    <n v="4"/>
    <n v="0.2"/>
    <n v="4.7616000000000014"/>
  </r>
  <r>
    <n v="9314"/>
    <s v="CA-2012-111948"/>
    <x v="1"/>
    <x v="1216"/>
    <d v="2012-11-11T00:00:00"/>
    <s v="Same Day"/>
    <s v="AG-10495"/>
    <s v="Andrew Gjertsen"/>
    <x v="1"/>
    <x v="0"/>
    <s v="Detroit"/>
    <x v="12"/>
    <n v="48234"/>
    <x v="2"/>
    <s v="OFF-ST-10003282"/>
    <x v="1"/>
    <x v="4"/>
    <x v="42"/>
    <n v="418.32"/>
    <n v="7"/>
    <n v="0"/>
    <n v="117.12960000000004"/>
  </r>
  <r>
    <n v="9315"/>
    <s v="CA-2012-111948"/>
    <x v="1"/>
    <x v="1216"/>
    <d v="2012-11-11T00:00:00"/>
    <s v="Same Day"/>
    <s v="AG-10495"/>
    <s v="Andrew Gjertsen"/>
    <x v="1"/>
    <x v="0"/>
    <s v="Detroit"/>
    <x v="12"/>
    <n v="48234"/>
    <x v="2"/>
    <s v="OFF-AP-10002311"/>
    <x v="1"/>
    <x v="9"/>
    <x v="14"/>
    <n v="123.858"/>
    <n v="2"/>
    <n v="0.1"/>
    <n v="46.790800000000004"/>
  </r>
  <r>
    <n v="9316"/>
    <s v="CA-2013-161907"/>
    <x v="0"/>
    <x v="41"/>
    <d v="2013-04-10T00:00:00"/>
    <s v="Standard Class"/>
    <s v="JH-16180"/>
    <s v="Justin Hirsh"/>
    <x v="0"/>
    <x v="0"/>
    <s v="Philadelphia"/>
    <x v="9"/>
    <n v="19140"/>
    <x v="3"/>
    <s v="TEC-PH-10000141"/>
    <x v="2"/>
    <x v="7"/>
    <x v="1303"/>
    <n v="118.78199999999998"/>
    <n v="3"/>
    <n v="0.4"/>
    <n v="-27.715799999999994"/>
  </r>
  <r>
    <n v="9317"/>
    <s v="CA-2013-161907"/>
    <x v="0"/>
    <x v="41"/>
    <d v="2013-04-10T00:00:00"/>
    <s v="Standard Class"/>
    <s v="JH-16180"/>
    <s v="Justin Hirsh"/>
    <x v="0"/>
    <x v="0"/>
    <s v="Philadelphia"/>
    <x v="9"/>
    <n v="19140"/>
    <x v="3"/>
    <s v="OFF-SU-10000646"/>
    <x v="1"/>
    <x v="14"/>
    <x v="259"/>
    <n v="769.18400000000008"/>
    <n v="4"/>
    <n v="0.2"/>
    <n v="-163.45159999999996"/>
  </r>
  <r>
    <n v="9318"/>
    <s v="CA-2014-124940"/>
    <x v="3"/>
    <x v="1217"/>
    <d v="2014-02-27T00:00:00"/>
    <s v="Standard Class"/>
    <s v="DK-13090"/>
    <s v="Dave Kipp"/>
    <x v="0"/>
    <x v="0"/>
    <s v="Carrollton"/>
    <x v="5"/>
    <n v="75007"/>
    <x v="2"/>
    <s v="TEC-AC-10002076"/>
    <x v="2"/>
    <x v="11"/>
    <x v="329"/>
    <n v="47.904000000000003"/>
    <n v="1"/>
    <n v="0.2"/>
    <n v="-2.9940000000000015"/>
  </r>
  <r>
    <n v="9319"/>
    <s v="US-2014-108343"/>
    <x v="3"/>
    <x v="228"/>
    <d v="2014-07-26T00:00:00"/>
    <s v="Standard Class"/>
    <s v="AR-10825"/>
    <s v="Anthony Rawles"/>
    <x v="1"/>
    <x v="0"/>
    <s v="New York City"/>
    <x v="15"/>
    <n v="10009"/>
    <x v="3"/>
    <s v="OFF-PA-10000743"/>
    <x v="1"/>
    <x v="10"/>
    <x v="573"/>
    <n v="13.36"/>
    <n v="2"/>
    <n v="0"/>
    <n v="6.4127999999999998"/>
  </r>
  <r>
    <n v="9320"/>
    <s v="US-2014-108343"/>
    <x v="3"/>
    <x v="228"/>
    <d v="2014-07-26T00:00:00"/>
    <s v="Standard Class"/>
    <s v="AR-10825"/>
    <s v="Anthony Rawles"/>
    <x v="1"/>
    <x v="0"/>
    <s v="New York City"/>
    <x v="15"/>
    <n v="10009"/>
    <x v="3"/>
    <s v="FUR-CH-10002780"/>
    <x v="0"/>
    <x v="1"/>
    <x v="1832"/>
    <n v="163.76400000000001"/>
    <n v="2"/>
    <n v="0.1"/>
    <n v="25.474399999999999"/>
  </r>
  <r>
    <n v="9321"/>
    <s v="US-2014-108343"/>
    <x v="3"/>
    <x v="228"/>
    <d v="2014-07-26T00:00:00"/>
    <s v="Standard Class"/>
    <s v="AR-10825"/>
    <s v="Anthony Rawles"/>
    <x v="1"/>
    <x v="0"/>
    <s v="New York City"/>
    <x v="15"/>
    <n v="10009"/>
    <x v="3"/>
    <s v="FUR-FU-10000747"/>
    <x v="0"/>
    <x v="5"/>
    <x v="1742"/>
    <n v="183.92"/>
    <n v="4"/>
    <n v="0"/>
    <n v="31.266399999999976"/>
  </r>
  <r>
    <n v="9322"/>
    <s v="US-2013-111563"/>
    <x v="0"/>
    <x v="254"/>
    <d v="2013-11-09T00:00:00"/>
    <s v="Standard Class"/>
    <s v="SM-20005"/>
    <s v="Sally Matthias"/>
    <x v="0"/>
    <x v="0"/>
    <s v="Houston"/>
    <x v="5"/>
    <n v="77041"/>
    <x v="2"/>
    <s v="FUR-FU-10002445"/>
    <x v="0"/>
    <x v="5"/>
    <x v="1439"/>
    <n v="11.376000000000001"/>
    <n v="3"/>
    <n v="0.6"/>
    <n v="-5.6879999999999988"/>
  </r>
  <r>
    <n v="9323"/>
    <s v="US-2013-111563"/>
    <x v="0"/>
    <x v="254"/>
    <d v="2013-11-09T00:00:00"/>
    <s v="Standard Class"/>
    <s v="SM-20005"/>
    <s v="Sally Matthias"/>
    <x v="0"/>
    <x v="0"/>
    <s v="Houston"/>
    <x v="5"/>
    <n v="77041"/>
    <x v="2"/>
    <s v="FUR-FU-10000723"/>
    <x v="0"/>
    <x v="5"/>
    <x v="475"/>
    <n v="66.112000000000009"/>
    <n v="4"/>
    <n v="0.6"/>
    <n v="-84.292799999999986"/>
  </r>
  <r>
    <n v="9324"/>
    <s v="CA-2014-121853"/>
    <x v="3"/>
    <x v="397"/>
    <d v="2014-09-30T00:00:00"/>
    <s v="Standard Class"/>
    <s v="DB-13660"/>
    <s v="Duane Benoit"/>
    <x v="0"/>
    <x v="0"/>
    <s v="Los Angeles"/>
    <x v="1"/>
    <n v="90036"/>
    <x v="1"/>
    <s v="OFF-PA-10003641"/>
    <x v="1"/>
    <x v="10"/>
    <x v="938"/>
    <n v="211.04"/>
    <n v="8"/>
    <n v="0"/>
    <n v="97.078399999999988"/>
  </r>
  <r>
    <n v="9325"/>
    <s v="CA-2014-121853"/>
    <x v="3"/>
    <x v="397"/>
    <d v="2014-09-30T00:00:00"/>
    <s v="Standard Class"/>
    <s v="DB-13660"/>
    <s v="Duane Benoit"/>
    <x v="0"/>
    <x v="0"/>
    <s v="Los Angeles"/>
    <x v="1"/>
    <n v="90036"/>
    <x v="1"/>
    <s v="FUR-CH-10003973"/>
    <x v="0"/>
    <x v="1"/>
    <x v="858"/>
    <n v="594.81600000000003"/>
    <n v="2"/>
    <n v="0.2"/>
    <n v="59.481600000000014"/>
  </r>
  <r>
    <n v="9326"/>
    <s v="CA-2014-121853"/>
    <x v="3"/>
    <x v="397"/>
    <d v="2014-09-30T00:00:00"/>
    <s v="Standard Class"/>
    <s v="DB-13660"/>
    <s v="Duane Benoit"/>
    <x v="0"/>
    <x v="0"/>
    <s v="Los Angeles"/>
    <x v="1"/>
    <n v="90036"/>
    <x v="1"/>
    <s v="OFF-BI-10000977"/>
    <x v="1"/>
    <x v="8"/>
    <x v="982"/>
    <n v="72.960000000000008"/>
    <n v="3"/>
    <n v="0.2"/>
    <n v="23.711999999999996"/>
  </r>
  <r>
    <n v="9327"/>
    <s v="US-2014-130687"/>
    <x v="3"/>
    <x v="210"/>
    <d v="2014-09-11T00:00:00"/>
    <s v="First Class"/>
    <s v="PF-19225"/>
    <s v="Phillip Flathmann"/>
    <x v="0"/>
    <x v="0"/>
    <s v="Edmonds"/>
    <x v="4"/>
    <n v="98026"/>
    <x v="1"/>
    <s v="FUR-FU-10004053"/>
    <x v="0"/>
    <x v="5"/>
    <x v="1633"/>
    <n v="80.959999999999994"/>
    <n v="4"/>
    <n v="0"/>
    <n v="34.812800000000003"/>
  </r>
  <r>
    <n v="9328"/>
    <s v="US-2014-130687"/>
    <x v="3"/>
    <x v="210"/>
    <d v="2014-09-11T00:00:00"/>
    <s v="First Class"/>
    <s v="PF-19225"/>
    <s v="Phillip Flathmann"/>
    <x v="0"/>
    <x v="0"/>
    <s v="Edmonds"/>
    <x v="4"/>
    <n v="98026"/>
    <x v="1"/>
    <s v="TEC-PH-10002033"/>
    <x v="2"/>
    <x v="7"/>
    <x v="11"/>
    <n v="455.71199999999999"/>
    <n v="2"/>
    <n v="0.2"/>
    <n v="34.178400000000011"/>
  </r>
  <r>
    <n v="9329"/>
    <s v="US-2014-130687"/>
    <x v="3"/>
    <x v="210"/>
    <d v="2014-09-11T00:00:00"/>
    <s v="First Class"/>
    <s v="PF-19225"/>
    <s v="Phillip Flathmann"/>
    <x v="0"/>
    <x v="0"/>
    <s v="Edmonds"/>
    <x v="4"/>
    <n v="98026"/>
    <x v="1"/>
    <s v="OFF-AR-10004260"/>
    <x v="1"/>
    <x v="6"/>
    <x v="1481"/>
    <n v="25.98"/>
    <n v="1"/>
    <n v="0"/>
    <n v="7.2744"/>
  </r>
  <r>
    <n v="9330"/>
    <s v="CA-2012-164497"/>
    <x v="1"/>
    <x v="109"/>
    <d v="2012-11-30T00:00:00"/>
    <s v="First Class"/>
    <s v="AJ-10945"/>
    <s v="Ashley Jarboe"/>
    <x v="0"/>
    <x v="0"/>
    <s v="San Francisco"/>
    <x v="1"/>
    <n v="94110"/>
    <x v="1"/>
    <s v="OFF-AP-10004655"/>
    <x v="1"/>
    <x v="9"/>
    <x v="1607"/>
    <n v="45.28"/>
    <n v="4"/>
    <n v="0"/>
    <n v="15.395199999999999"/>
  </r>
  <r>
    <n v="9331"/>
    <s v="US-2012-153283"/>
    <x v="1"/>
    <x v="768"/>
    <d v="2012-11-18T00:00:00"/>
    <s v="Standard Class"/>
    <s v="EB-14110"/>
    <s v="Eugene Barchas"/>
    <x v="0"/>
    <x v="0"/>
    <s v="New York City"/>
    <x v="15"/>
    <n v="10035"/>
    <x v="3"/>
    <s v="OFF-EN-10001539"/>
    <x v="1"/>
    <x v="12"/>
    <x v="33"/>
    <n v="15.56"/>
    <n v="2"/>
    <n v="0"/>
    <n v="7.3132000000000001"/>
  </r>
  <r>
    <n v="9332"/>
    <s v="CA-2013-108056"/>
    <x v="0"/>
    <x v="321"/>
    <d v="2013-10-04T00:00:00"/>
    <s v="Standard Class"/>
    <s v="ES-14080"/>
    <s v="Erin Smith"/>
    <x v="1"/>
    <x v="0"/>
    <s v="Springfield"/>
    <x v="21"/>
    <n v="97477"/>
    <x v="1"/>
    <s v="TEC-PH-10001817"/>
    <x v="2"/>
    <x v="7"/>
    <x v="1097"/>
    <n v="859.2"/>
    <n v="3"/>
    <n v="0.2"/>
    <n v="75.180000000000064"/>
  </r>
  <r>
    <n v="9333"/>
    <s v="CA-2014-127726"/>
    <x v="3"/>
    <x v="220"/>
    <d v="2014-09-14T00:00:00"/>
    <s v="Second Class"/>
    <s v="SS-20410"/>
    <s v="Shahid Shariari"/>
    <x v="0"/>
    <x v="0"/>
    <s v="Georgetown"/>
    <x v="0"/>
    <n v="40324"/>
    <x v="0"/>
    <s v="OFF-AP-10002578"/>
    <x v="1"/>
    <x v="9"/>
    <x v="409"/>
    <n v="195.68"/>
    <n v="4"/>
    <n v="0"/>
    <n v="50.876800000000003"/>
  </r>
  <r>
    <n v="9334"/>
    <s v="CA-2014-127726"/>
    <x v="3"/>
    <x v="220"/>
    <d v="2014-09-14T00:00:00"/>
    <s v="Second Class"/>
    <s v="SS-20410"/>
    <s v="Shahid Shariari"/>
    <x v="0"/>
    <x v="0"/>
    <s v="Georgetown"/>
    <x v="0"/>
    <n v="40324"/>
    <x v="0"/>
    <s v="OFF-FA-10000992"/>
    <x v="1"/>
    <x v="13"/>
    <x v="1033"/>
    <n v="14.2"/>
    <n v="4"/>
    <n v="0"/>
    <n v="6.6739999999999995"/>
  </r>
  <r>
    <n v="9335"/>
    <s v="CA-2014-110198"/>
    <x v="3"/>
    <x v="927"/>
    <d v="2014-05-03T00:00:00"/>
    <s v="First Class"/>
    <s v="AG-10900"/>
    <s v="Arthur Gainer"/>
    <x v="0"/>
    <x v="0"/>
    <s v="Coral Springs"/>
    <x v="2"/>
    <n v="33065"/>
    <x v="0"/>
    <s v="FUR-BO-10001798"/>
    <x v="0"/>
    <x v="0"/>
    <x v="0"/>
    <n v="314.35199999999998"/>
    <n v="3"/>
    <n v="0.2"/>
    <n v="-15.71759999999999"/>
  </r>
  <r>
    <n v="9336"/>
    <s v="CA-2014-110198"/>
    <x v="3"/>
    <x v="927"/>
    <d v="2014-05-03T00:00:00"/>
    <s v="First Class"/>
    <s v="AG-10900"/>
    <s v="Arthur Gainer"/>
    <x v="0"/>
    <x v="0"/>
    <s v="Coral Springs"/>
    <x v="2"/>
    <n v="33065"/>
    <x v="0"/>
    <s v="OFF-LA-10004409"/>
    <x v="1"/>
    <x v="2"/>
    <x v="1550"/>
    <n v="4.6079999999999997"/>
    <n v="2"/>
    <n v="0.2"/>
    <n v="1.4975999999999996"/>
  </r>
  <r>
    <n v="9337"/>
    <s v="CA-2014-130715"/>
    <x v="3"/>
    <x v="118"/>
    <d v="2014-09-21T00:00:00"/>
    <s v="Standard Class"/>
    <s v="CY-12745"/>
    <s v="Craig Yedwab"/>
    <x v="1"/>
    <x v="0"/>
    <s v="San Francisco"/>
    <x v="1"/>
    <n v="94110"/>
    <x v="1"/>
    <s v="OFF-FA-10000621"/>
    <x v="1"/>
    <x v="13"/>
    <x v="110"/>
    <n v="17.899999999999999"/>
    <n v="5"/>
    <n v="0"/>
    <n v="8.7710000000000008"/>
  </r>
  <r>
    <n v="9338"/>
    <s v="CA-2011-155264"/>
    <x v="2"/>
    <x v="538"/>
    <d v="2011-10-22T00:00:00"/>
    <s v="Second Class"/>
    <s v="RP-19270"/>
    <s v="Rachel Payne"/>
    <x v="1"/>
    <x v="0"/>
    <s v="San Francisco"/>
    <x v="1"/>
    <n v="94110"/>
    <x v="1"/>
    <s v="OFF-BI-10003196"/>
    <x v="1"/>
    <x v="8"/>
    <x v="1367"/>
    <n v="2.9920000000000004"/>
    <n v="1"/>
    <n v="0.2"/>
    <n v="1.1219999999999999"/>
  </r>
  <r>
    <n v="9339"/>
    <s v="CA-2011-155264"/>
    <x v="2"/>
    <x v="538"/>
    <d v="2011-10-22T00:00:00"/>
    <s v="Second Class"/>
    <s v="RP-19270"/>
    <s v="Rachel Payne"/>
    <x v="1"/>
    <x v="0"/>
    <s v="San Francisco"/>
    <x v="1"/>
    <n v="94110"/>
    <x v="1"/>
    <s v="OFF-BI-10003727"/>
    <x v="1"/>
    <x v="8"/>
    <x v="797"/>
    <n v="20.064"/>
    <n v="6"/>
    <n v="0.2"/>
    <n v="7.0223999999999993"/>
  </r>
  <r>
    <n v="9340"/>
    <s v="CA-2011-155264"/>
    <x v="2"/>
    <x v="538"/>
    <d v="2011-10-22T00:00:00"/>
    <s v="Second Class"/>
    <s v="RP-19270"/>
    <s v="Rachel Payne"/>
    <x v="1"/>
    <x v="0"/>
    <s v="San Francisco"/>
    <x v="1"/>
    <n v="94110"/>
    <x v="1"/>
    <s v="OFF-PA-10003228"/>
    <x v="1"/>
    <x v="10"/>
    <x v="1668"/>
    <n v="146.72999999999999"/>
    <n v="3"/>
    <n v="0"/>
    <n v="68.963099999999997"/>
  </r>
  <r>
    <n v="9341"/>
    <s v="CA-2011-155264"/>
    <x v="2"/>
    <x v="538"/>
    <d v="2011-10-22T00:00:00"/>
    <s v="Second Class"/>
    <s v="RP-19270"/>
    <s v="Rachel Payne"/>
    <x v="1"/>
    <x v="0"/>
    <s v="San Francisco"/>
    <x v="1"/>
    <n v="94110"/>
    <x v="1"/>
    <s v="OFF-LA-10002787"/>
    <x v="1"/>
    <x v="2"/>
    <x v="542"/>
    <n v="18.75"/>
    <n v="5"/>
    <n v="0"/>
    <n v="9"/>
  </r>
  <r>
    <n v="9342"/>
    <s v="CA-2011-155264"/>
    <x v="2"/>
    <x v="538"/>
    <d v="2011-10-22T00:00:00"/>
    <s v="Second Class"/>
    <s v="RP-19270"/>
    <s v="Rachel Payne"/>
    <x v="1"/>
    <x v="0"/>
    <s v="San Francisco"/>
    <x v="1"/>
    <n v="94110"/>
    <x v="1"/>
    <s v="TEC-PH-10001305"/>
    <x v="2"/>
    <x v="7"/>
    <x v="1671"/>
    <n v="117.57600000000002"/>
    <n v="3"/>
    <n v="0.2"/>
    <n v="11.757600000000011"/>
  </r>
  <r>
    <n v="9343"/>
    <s v="CA-2013-119123"/>
    <x v="0"/>
    <x v="69"/>
    <d v="2013-03-19T00:00:00"/>
    <s v="Standard Class"/>
    <s v="DB-13360"/>
    <s v="Dennis Bolton"/>
    <x v="2"/>
    <x v="0"/>
    <s v="Riverside"/>
    <x v="1"/>
    <n v="92503"/>
    <x v="1"/>
    <s v="OFF-BI-10001036"/>
    <x v="1"/>
    <x v="8"/>
    <x v="618"/>
    <n v="51.184000000000012"/>
    <n v="7"/>
    <n v="0.2"/>
    <n v="19.193999999999999"/>
  </r>
  <r>
    <n v="9344"/>
    <s v="CA-2014-109085"/>
    <x v="3"/>
    <x v="922"/>
    <d v="2014-02-21T00:00:00"/>
    <s v="First Class"/>
    <s v="CK-12325"/>
    <s v="Christine Kargatis"/>
    <x v="2"/>
    <x v="0"/>
    <s v="Troy"/>
    <x v="24"/>
    <n v="45373"/>
    <x v="3"/>
    <s v="FUR-TA-10001086"/>
    <x v="0"/>
    <x v="3"/>
    <x v="1727"/>
    <n v="455.97"/>
    <n v="5"/>
    <n v="0.4"/>
    <n v="-106.39299999999997"/>
  </r>
  <r>
    <n v="9345"/>
    <s v="CA-2014-109085"/>
    <x v="3"/>
    <x v="922"/>
    <d v="2014-02-21T00:00:00"/>
    <s v="First Class"/>
    <s v="CK-12325"/>
    <s v="Christine Kargatis"/>
    <x v="2"/>
    <x v="0"/>
    <s v="Troy"/>
    <x v="24"/>
    <n v="45373"/>
    <x v="3"/>
    <s v="OFF-BI-10001525"/>
    <x v="1"/>
    <x v="8"/>
    <x v="31"/>
    <n v="5.7150000000000016"/>
    <n v="5"/>
    <n v="0.7"/>
    <n v="-4.7625000000000011"/>
  </r>
  <r>
    <n v="9346"/>
    <s v="CA-2014-109085"/>
    <x v="3"/>
    <x v="922"/>
    <d v="2014-02-21T00:00:00"/>
    <s v="First Class"/>
    <s v="CK-12325"/>
    <s v="Christine Kargatis"/>
    <x v="2"/>
    <x v="0"/>
    <s v="Troy"/>
    <x v="24"/>
    <n v="45373"/>
    <x v="3"/>
    <s v="TEC-PH-10000526"/>
    <x v="2"/>
    <x v="7"/>
    <x v="1463"/>
    <n v="57.593999999999994"/>
    <n v="1"/>
    <n v="0.4"/>
    <n v="-11.518799999999999"/>
  </r>
  <r>
    <n v="9347"/>
    <s v="CA-2014-109085"/>
    <x v="3"/>
    <x v="922"/>
    <d v="2014-02-21T00:00:00"/>
    <s v="First Class"/>
    <s v="CK-12325"/>
    <s v="Christine Kargatis"/>
    <x v="2"/>
    <x v="0"/>
    <s v="Troy"/>
    <x v="24"/>
    <n v="45373"/>
    <x v="3"/>
    <s v="FUR-FU-10004973"/>
    <x v="0"/>
    <x v="5"/>
    <x v="1134"/>
    <n v="30.144000000000002"/>
    <n v="2"/>
    <n v="0.2"/>
    <n v="8.2896000000000001"/>
  </r>
  <r>
    <n v="9348"/>
    <s v="CA-2014-109085"/>
    <x v="3"/>
    <x v="922"/>
    <d v="2014-02-21T00:00:00"/>
    <s v="First Class"/>
    <s v="CK-12325"/>
    <s v="Christine Kargatis"/>
    <x v="2"/>
    <x v="0"/>
    <s v="Troy"/>
    <x v="24"/>
    <n v="45373"/>
    <x v="3"/>
    <s v="FUR-CH-10003981"/>
    <x v="0"/>
    <x v="1"/>
    <x v="1166"/>
    <n v="899.43"/>
    <n v="5"/>
    <n v="0.3"/>
    <n v="-12.84900000000016"/>
  </r>
  <r>
    <n v="9349"/>
    <s v="CA-2013-114860"/>
    <x v="0"/>
    <x v="596"/>
    <d v="2013-12-29T00:00:00"/>
    <s v="Standard Class"/>
    <s v="DN-13690"/>
    <s v="Duane Noonan"/>
    <x v="0"/>
    <x v="0"/>
    <s v="Moreno Valley"/>
    <x v="1"/>
    <n v="92553"/>
    <x v="1"/>
    <s v="FUR-FU-10000277"/>
    <x v="0"/>
    <x v="5"/>
    <x v="1786"/>
    <n v="842.72"/>
    <n v="8"/>
    <n v="0"/>
    <n v="202.25279999999998"/>
  </r>
  <r>
    <n v="9350"/>
    <s v="CA-2013-114860"/>
    <x v="0"/>
    <x v="596"/>
    <d v="2013-12-29T00:00:00"/>
    <s v="Standard Class"/>
    <s v="DN-13690"/>
    <s v="Duane Noonan"/>
    <x v="0"/>
    <x v="0"/>
    <s v="Moreno Valley"/>
    <x v="1"/>
    <n v="92553"/>
    <x v="1"/>
    <s v="FUR-FU-10001934"/>
    <x v="0"/>
    <x v="5"/>
    <x v="107"/>
    <n v="41.96"/>
    <n v="2"/>
    <n v="0"/>
    <n v="10.909600000000001"/>
  </r>
  <r>
    <n v="9351"/>
    <s v="CA-2013-159009"/>
    <x v="0"/>
    <x v="713"/>
    <d v="2013-09-28T00:00:00"/>
    <s v="Standard Class"/>
    <s v="DP-13105"/>
    <s v="Dave Poirier"/>
    <x v="1"/>
    <x v="0"/>
    <s v="Seattle"/>
    <x v="4"/>
    <n v="98115"/>
    <x v="1"/>
    <s v="OFF-BI-10004970"/>
    <x v="1"/>
    <x v="8"/>
    <x v="908"/>
    <n v="13.216000000000001"/>
    <n v="4"/>
    <n v="0.2"/>
    <n v="4.4603999999999999"/>
  </r>
  <r>
    <n v="9352"/>
    <s v="CA-2013-159009"/>
    <x v="0"/>
    <x v="713"/>
    <d v="2013-09-28T00:00:00"/>
    <s v="Standard Class"/>
    <s v="DP-13105"/>
    <s v="Dave Poirier"/>
    <x v="1"/>
    <x v="0"/>
    <s v="Seattle"/>
    <x v="4"/>
    <n v="98115"/>
    <x v="1"/>
    <s v="FUR-CH-10003396"/>
    <x v="0"/>
    <x v="1"/>
    <x v="385"/>
    <n v="184.75200000000001"/>
    <n v="3"/>
    <n v="0.2"/>
    <n v="-20.784600000000012"/>
  </r>
  <r>
    <n v="9353"/>
    <s v="CA-2014-148411"/>
    <x v="3"/>
    <x v="241"/>
    <d v="2014-09-27T00:00:00"/>
    <s v="First Class"/>
    <s v="RO-19780"/>
    <s v="Rose O'Brian"/>
    <x v="0"/>
    <x v="0"/>
    <s v="Chicago"/>
    <x v="10"/>
    <n v="60623"/>
    <x v="2"/>
    <s v="FUR-CH-10003973"/>
    <x v="0"/>
    <x v="1"/>
    <x v="858"/>
    <n v="520.46399999999994"/>
    <n v="2"/>
    <n v="0.3"/>
    <n v="-14.870399999999961"/>
  </r>
  <r>
    <n v="9354"/>
    <s v="CA-2014-148411"/>
    <x v="3"/>
    <x v="241"/>
    <d v="2014-09-27T00:00:00"/>
    <s v="First Class"/>
    <s v="RO-19780"/>
    <s v="Rose O'Brian"/>
    <x v="0"/>
    <x v="0"/>
    <s v="Chicago"/>
    <x v="10"/>
    <n v="60623"/>
    <x v="2"/>
    <s v="OFF-PA-10002109"/>
    <x v="1"/>
    <x v="10"/>
    <x v="1771"/>
    <n v="11.423999999999999"/>
    <n v="3"/>
    <n v="0.2"/>
    <n v="3.7127999999999988"/>
  </r>
  <r>
    <n v="9355"/>
    <s v="CA-2012-110324"/>
    <x v="1"/>
    <x v="494"/>
    <d v="2012-12-05T00:00:00"/>
    <s v="Standard Class"/>
    <s v="MA-17560"/>
    <s v="Matt Abelman"/>
    <x v="2"/>
    <x v="0"/>
    <s v="Jackson"/>
    <x v="12"/>
    <n v="49201"/>
    <x v="2"/>
    <s v="OFF-PA-10001826"/>
    <x v="1"/>
    <x v="10"/>
    <x v="1750"/>
    <n v="19.440000000000001"/>
    <n v="3"/>
    <n v="0"/>
    <n v="9.3312000000000008"/>
  </r>
  <r>
    <n v="9356"/>
    <s v="CA-2012-110324"/>
    <x v="1"/>
    <x v="494"/>
    <d v="2012-12-05T00:00:00"/>
    <s v="Standard Class"/>
    <s v="MA-17560"/>
    <s v="Matt Abelman"/>
    <x v="2"/>
    <x v="0"/>
    <s v="Jackson"/>
    <x v="12"/>
    <n v="49201"/>
    <x v="2"/>
    <s v="OFF-AR-10000823"/>
    <x v="1"/>
    <x v="6"/>
    <x v="1043"/>
    <n v="3.64"/>
    <n v="2"/>
    <n v="0"/>
    <n v="1.0192000000000001"/>
  </r>
  <r>
    <n v="9357"/>
    <s v="CA-2012-110324"/>
    <x v="1"/>
    <x v="494"/>
    <d v="2012-12-05T00:00:00"/>
    <s v="Standard Class"/>
    <s v="MA-17560"/>
    <s v="Matt Abelman"/>
    <x v="2"/>
    <x v="0"/>
    <s v="Jackson"/>
    <x v="12"/>
    <n v="49201"/>
    <x v="2"/>
    <s v="OFF-PA-10001776"/>
    <x v="1"/>
    <x v="10"/>
    <x v="1263"/>
    <n v="18.54"/>
    <n v="2"/>
    <n v="0"/>
    <n v="8.7137999999999991"/>
  </r>
  <r>
    <n v="9358"/>
    <s v="CA-2013-168046"/>
    <x v="0"/>
    <x v="967"/>
    <d v="2013-01-28T00:00:00"/>
    <s v="Second Class"/>
    <s v="JD-15895"/>
    <s v="Jonathan Doherty"/>
    <x v="1"/>
    <x v="0"/>
    <s v="New York City"/>
    <x v="15"/>
    <n v="10024"/>
    <x v="3"/>
    <s v="OFF-BI-10003676"/>
    <x v="1"/>
    <x v="8"/>
    <x v="816"/>
    <n v="43.120000000000005"/>
    <n v="5"/>
    <n v="0.2"/>
    <n v="15.091999999999995"/>
  </r>
  <r>
    <n v="9359"/>
    <s v="CA-2013-168046"/>
    <x v="0"/>
    <x v="967"/>
    <d v="2013-01-28T00:00:00"/>
    <s v="Second Class"/>
    <s v="JD-15895"/>
    <s v="Jonathan Doherty"/>
    <x v="1"/>
    <x v="0"/>
    <s v="New York City"/>
    <x v="15"/>
    <n v="10024"/>
    <x v="3"/>
    <s v="FUR-TA-10001095"/>
    <x v="0"/>
    <x v="3"/>
    <x v="611"/>
    <n v="313.72199999999998"/>
    <n v="3"/>
    <n v="0.4"/>
    <n v="-99.34529999999998"/>
  </r>
  <r>
    <n v="9360"/>
    <s v="CA-2013-168046"/>
    <x v="0"/>
    <x v="967"/>
    <d v="2013-01-28T00:00:00"/>
    <s v="Second Class"/>
    <s v="JD-15895"/>
    <s v="Jonathan Doherty"/>
    <x v="1"/>
    <x v="0"/>
    <s v="New York City"/>
    <x v="15"/>
    <n v="10024"/>
    <x v="3"/>
    <s v="FUR-FU-10000747"/>
    <x v="0"/>
    <x v="5"/>
    <x v="1742"/>
    <n v="45.98"/>
    <n v="1"/>
    <n v="0"/>
    <n v="7.816599999999994"/>
  </r>
  <r>
    <n v="9361"/>
    <s v="CA-2013-168046"/>
    <x v="0"/>
    <x v="967"/>
    <d v="2013-01-28T00:00:00"/>
    <s v="Second Class"/>
    <s v="JD-15895"/>
    <s v="Jonathan Doherty"/>
    <x v="1"/>
    <x v="0"/>
    <s v="New York City"/>
    <x v="15"/>
    <n v="10024"/>
    <x v="3"/>
    <s v="OFF-ST-10004337"/>
    <x v="1"/>
    <x v="4"/>
    <x v="839"/>
    <n v="428.68"/>
    <n v="7"/>
    <n v="0"/>
    <n v="0"/>
  </r>
  <r>
    <n v="9362"/>
    <s v="CA-2014-111591"/>
    <x v="3"/>
    <x v="708"/>
    <d v="2014-03-26T00:00:00"/>
    <s v="Standard Class"/>
    <s v="PS-18970"/>
    <s v="Paul Stevenson"/>
    <x v="2"/>
    <x v="0"/>
    <s v="Seattle"/>
    <x v="4"/>
    <n v="98105"/>
    <x v="1"/>
    <s v="OFF-BI-10004410"/>
    <x v="1"/>
    <x v="8"/>
    <x v="48"/>
    <n v="30.576000000000001"/>
    <n v="6"/>
    <n v="0.2"/>
    <n v="10.3194"/>
  </r>
  <r>
    <n v="9363"/>
    <s v="CA-2014-111591"/>
    <x v="3"/>
    <x v="708"/>
    <d v="2014-03-26T00:00:00"/>
    <s v="Standard Class"/>
    <s v="PS-18970"/>
    <s v="Paul Stevenson"/>
    <x v="2"/>
    <x v="0"/>
    <s v="Seattle"/>
    <x v="4"/>
    <n v="98105"/>
    <x v="1"/>
    <s v="OFF-FA-10004838"/>
    <x v="1"/>
    <x v="13"/>
    <x v="792"/>
    <n v="13.020000000000001"/>
    <n v="7"/>
    <n v="0"/>
    <n v="0.3906000000000005"/>
  </r>
  <r>
    <n v="9364"/>
    <s v="CA-2014-111591"/>
    <x v="3"/>
    <x v="708"/>
    <d v="2014-03-26T00:00:00"/>
    <s v="Standard Class"/>
    <s v="PS-18970"/>
    <s v="Paul Stevenson"/>
    <x v="2"/>
    <x v="0"/>
    <s v="Seattle"/>
    <x v="4"/>
    <n v="98105"/>
    <x v="1"/>
    <s v="FUR-FU-10002364"/>
    <x v="0"/>
    <x v="5"/>
    <x v="1231"/>
    <n v="22.14"/>
    <n v="3"/>
    <n v="0"/>
    <n v="6.4205999999999976"/>
  </r>
  <r>
    <n v="9365"/>
    <s v="CA-2014-111591"/>
    <x v="3"/>
    <x v="708"/>
    <d v="2014-03-26T00:00:00"/>
    <s v="Standard Class"/>
    <s v="PS-18970"/>
    <s v="Paul Stevenson"/>
    <x v="2"/>
    <x v="0"/>
    <s v="Seattle"/>
    <x v="4"/>
    <n v="98105"/>
    <x v="1"/>
    <s v="OFF-ST-10001809"/>
    <x v="1"/>
    <x v="4"/>
    <x v="430"/>
    <n v="359.32"/>
    <n v="4"/>
    <n v="0"/>
    <n v="7.1863999999999919"/>
  </r>
  <r>
    <n v="9366"/>
    <s v="US-2011-166828"/>
    <x v="2"/>
    <x v="963"/>
    <d v="2011-08-25T00:00:00"/>
    <s v="First Class"/>
    <s v="JF-15415"/>
    <s v="Jennifer Ferguson"/>
    <x v="0"/>
    <x v="0"/>
    <s v="Saint Charles"/>
    <x v="25"/>
    <n v="63301"/>
    <x v="2"/>
    <s v="OFF-PA-10001846"/>
    <x v="1"/>
    <x v="10"/>
    <x v="1807"/>
    <n v="11.56"/>
    <n v="2"/>
    <n v="0"/>
    <n v="5.6644000000000005"/>
  </r>
  <r>
    <n v="9367"/>
    <s v="CA-2011-108147"/>
    <x v="2"/>
    <x v="785"/>
    <d v="2011-06-13T00:00:00"/>
    <s v="Standard Class"/>
    <s v="RD-19480"/>
    <s v="Rick Duston"/>
    <x v="0"/>
    <x v="0"/>
    <s v="Long Beach"/>
    <x v="15"/>
    <n v="11561"/>
    <x v="3"/>
    <s v="OFF-BI-10003876"/>
    <x v="1"/>
    <x v="8"/>
    <x v="1617"/>
    <n v="68.48"/>
    <n v="2"/>
    <n v="0.2"/>
    <n v="25.679999999999996"/>
  </r>
  <r>
    <n v="9368"/>
    <s v="CA-2011-108147"/>
    <x v="2"/>
    <x v="785"/>
    <d v="2011-06-13T00:00:00"/>
    <s v="Standard Class"/>
    <s v="RD-19480"/>
    <s v="Rick Duston"/>
    <x v="0"/>
    <x v="0"/>
    <s v="Long Beach"/>
    <x v="15"/>
    <n v="11561"/>
    <x v="3"/>
    <s v="OFF-ST-10003470"/>
    <x v="1"/>
    <x v="4"/>
    <x v="1339"/>
    <n v="1676.88"/>
    <n v="6"/>
    <n v="0"/>
    <n v="83.843999999999937"/>
  </r>
  <r>
    <n v="9369"/>
    <s v="CA-2013-154998"/>
    <x v="0"/>
    <x v="281"/>
    <d v="2013-04-10T00:00:00"/>
    <s v="First Class"/>
    <s v="ES-14080"/>
    <s v="Erin Smith"/>
    <x v="1"/>
    <x v="0"/>
    <s v="Lakewood"/>
    <x v="30"/>
    <n v="8701"/>
    <x v="3"/>
    <s v="OFF-PA-10004243"/>
    <x v="1"/>
    <x v="10"/>
    <x v="271"/>
    <n v="37.94"/>
    <n v="2"/>
    <n v="0"/>
    <n v="18.211199999999998"/>
  </r>
  <r>
    <n v="9370"/>
    <s v="CA-2014-113460"/>
    <x v="3"/>
    <x v="659"/>
    <d v="2014-11-10T00:00:00"/>
    <s v="Second Class"/>
    <s v="KN-16390"/>
    <s v="Katherine Nockton"/>
    <x v="1"/>
    <x v="0"/>
    <s v="Clinton"/>
    <x v="39"/>
    <n v="20735"/>
    <x v="3"/>
    <s v="FUR-CH-10000422"/>
    <x v="0"/>
    <x v="1"/>
    <x v="1432"/>
    <n v="272.96999999999997"/>
    <n v="3"/>
    <n v="0"/>
    <n v="43.675200000000018"/>
  </r>
  <r>
    <n v="9371"/>
    <s v="CA-2012-111339"/>
    <x v="1"/>
    <x v="352"/>
    <d v="2012-05-31T00:00:00"/>
    <s v="First Class"/>
    <s v="VP-21760"/>
    <s v="Victoria Pisteka"/>
    <x v="1"/>
    <x v="0"/>
    <s v="Columbus"/>
    <x v="24"/>
    <n v="43229"/>
    <x v="3"/>
    <s v="FUR-FU-10002506"/>
    <x v="0"/>
    <x v="5"/>
    <x v="1802"/>
    <n v="41.568000000000005"/>
    <n v="4"/>
    <n v="0.2"/>
    <n v="-4.1568000000000023"/>
  </r>
  <r>
    <n v="9372"/>
    <s v="CA-2012-111339"/>
    <x v="1"/>
    <x v="352"/>
    <d v="2012-05-31T00:00:00"/>
    <s v="First Class"/>
    <s v="VP-21760"/>
    <s v="Victoria Pisteka"/>
    <x v="1"/>
    <x v="0"/>
    <s v="Columbus"/>
    <x v="24"/>
    <n v="43229"/>
    <x v="3"/>
    <s v="FUR-CH-10000863"/>
    <x v="0"/>
    <x v="1"/>
    <x v="83"/>
    <n v="317.05799999999999"/>
    <n v="3"/>
    <n v="0.3"/>
    <n v="-86.058600000000013"/>
  </r>
  <r>
    <n v="9373"/>
    <s v="CA-2012-111339"/>
    <x v="1"/>
    <x v="352"/>
    <d v="2012-05-31T00:00:00"/>
    <s v="First Class"/>
    <s v="VP-21760"/>
    <s v="Victoria Pisteka"/>
    <x v="1"/>
    <x v="0"/>
    <s v="Columbus"/>
    <x v="24"/>
    <n v="43229"/>
    <x v="3"/>
    <s v="OFF-FA-10002988"/>
    <x v="1"/>
    <x v="13"/>
    <x v="131"/>
    <n v="8.0399999999999991"/>
    <n v="5"/>
    <n v="0.2"/>
    <n v="2.9144999999999994"/>
  </r>
  <r>
    <n v="9374"/>
    <s v="CA-2014-102820"/>
    <x v="3"/>
    <x v="917"/>
    <d v="2014-05-12T00:00:00"/>
    <s v="Standard Class"/>
    <s v="CS-11950"/>
    <s v="Carlos Soltero"/>
    <x v="0"/>
    <x v="0"/>
    <s v="Pasadena"/>
    <x v="1"/>
    <n v="91104"/>
    <x v="1"/>
    <s v="TEC-PH-10003437"/>
    <x v="2"/>
    <x v="7"/>
    <x v="913"/>
    <n v="419.94399999999996"/>
    <n v="7"/>
    <n v="0.2"/>
    <n v="52.492999999999967"/>
  </r>
  <r>
    <n v="9375"/>
    <s v="CA-2013-149671"/>
    <x v="0"/>
    <x v="410"/>
    <d v="2013-06-10T00:00:00"/>
    <s v="Standard Class"/>
    <s v="KB-16600"/>
    <s v="Ken Brennan"/>
    <x v="1"/>
    <x v="0"/>
    <s v="Seattle"/>
    <x v="4"/>
    <n v="98105"/>
    <x v="1"/>
    <s v="OFF-SU-10002537"/>
    <x v="1"/>
    <x v="14"/>
    <x v="676"/>
    <n v="61.38"/>
    <n v="6"/>
    <n v="0"/>
    <n v="15.958800000000004"/>
  </r>
  <r>
    <n v="9376"/>
    <s v="CA-2012-126347"/>
    <x v="1"/>
    <x v="639"/>
    <d v="2012-12-19T00:00:00"/>
    <s v="Second Class"/>
    <s v="AJ-10945"/>
    <s v="Ashley Jarboe"/>
    <x v="0"/>
    <x v="0"/>
    <s v="Los Angeles"/>
    <x v="1"/>
    <n v="90045"/>
    <x v="1"/>
    <s v="TEC-AC-10003063"/>
    <x v="2"/>
    <x v="11"/>
    <x v="1052"/>
    <n v="50"/>
    <n v="2"/>
    <n v="0"/>
    <n v="10.5"/>
  </r>
  <r>
    <n v="9377"/>
    <s v="CA-2014-108756"/>
    <x v="3"/>
    <x v="53"/>
    <d v="2014-12-30T00:00:00"/>
    <s v="Standard Class"/>
    <s v="PO-18865"/>
    <s v="Patrick O'Donnell"/>
    <x v="0"/>
    <x v="0"/>
    <s v="East Orange"/>
    <x v="30"/>
    <n v="7017"/>
    <x v="3"/>
    <s v="TEC-AC-10003237"/>
    <x v="2"/>
    <x v="11"/>
    <x v="1631"/>
    <n v="31.799999999999997"/>
    <n v="3"/>
    <n v="0"/>
    <n v="13.674000000000003"/>
  </r>
  <r>
    <n v="9378"/>
    <s v="CA-2014-155362"/>
    <x v="3"/>
    <x v="94"/>
    <d v="2014-12-22T00:00:00"/>
    <s v="Standard Class"/>
    <s v="DP-13105"/>
    <s v="Dave Poirier"/>
    <x v="1"/>
    <x v="0"/>
    <s v="Eau Claire"/>
    <x v="6"/>
    <n v="54703"/>
    <x v="2"/>
    <s v="OFF-ST-10001031"/>
    <x v="1"/>
    <x v="4"/>
    <x v="1551"/>
    <n v="32.56"/>
    <n v="2"/>
    <n v="0"/>
    <n v="8.465600000000002"/>
  </r>
  <r>
    <n v="9379"/>
    <s v="CA-2013-117625"/>
    <x v="0"/>
    <x v="1120"/>
    <d v="2013-05-16T00:00:00"/>
    <s v="Standard Class"/>
    <s v="GM-14500"/>
    <s v="Gene McClure"/>
    <x v="0"/>
    <x v="0"/>
    <s v="Chicago"/>
    <x v="10"/>
    <n v="60610"/>
    <x v="2"/>
    <s v="OFF-EN-10001535"/>
    <x v="1"/>
    <x v="12"/>
    <x v="1833"/>
    <n v="7.0720000000000001"/>
    <n v="2"/>
    <n v="0.2"/>
    <n v="2.3868"/>
  </r>
  <r>
    <n v="9380"/>
    <s v="CA-2011-154158"/>
    <x v="2"/>
    <x v="851"/>
    <d v="2011-12-27T00:00:00"/>
    <s v="Second Class"/>
    <s v="CC-12670"/>
    <s v="Craig Carreira"/>
    <x v="0"/>
    <x v="0"/>
    <s v="Tampa"/>
    <x v="2"/>
    <n v="33614"/>
    <x v="0"/>
    <s v="OFF-PA-10001295"/>
    <x v="1"/>
    <x v="10"/>
    <x v="1211"/>
    <n v="45.527999999999999"/>
    <n v="3"/>
    <n v="0.2"/>
    <n v="15.934799999999997"/>
  </r>
  <r>
    <n v="9381"/>
    <s v="CA-2011-154158"/>
    <x v="2"/>
    <x v="851"/>
    <d v="2011-12-27T00:00:00"/>
    <s v="Second Class"/>
    <s v="CC-12670"/>
    <s v="Craig Carreira"/>
    <x v="0"/>
    <x v="0"/>
    <s v="Tampa"/>
    <x v="2"/>
    <n v="33614"/>
    <x v="0"/>
    <s v="FUR-CH-10004698"/>
    <x v="0"/>
    <x v="1"/>
    <x v="166"/>
    <n v="64.784000000000006"/>
    <n v="1"/>
    <n v="0.2"/>
    <n v="6.4784000000000042"/>
  </r>
  <r>
    <n v="9382"/>
    <s v="CA-2011-154158"/>
    <x v="2"/>
    <x v="851"/>
    <d v="2011-12-27T00:00:00"/>
    <s v="Second Class"/>
    <s v="CC-12670"/>
    <s v="Craig Carreira"/>
    <x v="0"/>
    <x v="0"/>
    <s v="Tampa"/>
    <x v="2"/>
    <n v="33614"/>
    <x v="0"/>
    <s v="OFF-ST-10000078"/>
    <x v="1"/>
    <x v="4"/>
    <x v="1218"/>
    <n v="424.27200000000005"/>
    <n v="2"/>
    <n v="0.2"/>
    <n v="-10.60680000000005"/>
  </r>
  <r>
    <n v="9383"/>
    <s v="CA-2011-154158"/>
    <x v="2"/>
    <x v="851"/>
    <d v="2011-12-27T00:00:00"/>
    <s v="Second Class"/>
    <s v="CC-12670"/>
    <s v="Craig Carreira"/>
    <x v="0"/>
    <x v="0"/>
    <s v="Tampa"/>
    <x v="2"/>
    <n v="33614"/>
    <x v="0"/>
    <s v="OFF-AR-10001868"/>
    <x v="1"/>
    <x v="6"/>
    <x v="59"/>
    <n v="1.3440000000000001"/>
    <n v="1"/>
    <n v="0.2"/>
    <n v="0.504"/>
  </r>
  <r>
    <n v="9384"/>
    <s v="CA-2011-154158"/>
    <x v="2"/>
    <x v="851"/>
    <d v="2011-12-27T00:00:00"/>
    <s v="Second Class"/>
    <s v="CC-12670"/>
    <s v="Craig Carreira"/>
    <x v="0"/>
    <x v="0"/>
    <s v="Tampa"/>
    <x v="2"/>
    <n v="33614"/>
    <x v="0"/>
    <s v="OFF-ST-10004950"/>
    <x v="1"/>
    <x v="4"/>
    <x v="1000"/>
    <n v="83.920000000000016"/>
    <n v="5"/>
    <n v="0.2"/>
    <n v="-1.049000000000003"/>
  </r>
  <r>
    <n v="9385"/>
    <s v="CA-2014-100433"/>
    <x v="3"/>
    <x v="938"/>
    <d v="2014-08-17T00:00:00"/>
    <s v="Standard Class"/>
    <s v="SJ-20125"/>
    <s v="Sanjit Jacobs"/>
    <x v="2"/>
    <x v="0"/>
    <s v="New York City"/>
    <x v="15"/>
    <n v="10009"/>
    <x v="3"/>
    <s v="OFF-PA-10003441"/>
    <x v="1"/>
    <x v="10"/>
    <x v="485"/>
    <n v="25.92"/>
    <n v="4"/>
    <n v="0"/>
    <n v="12.441600000000001"/>
  </r>
  <r>
    <n v="9386"/>
    <s v="CA-2014-163097"/>
    <x v="3"/>
    <x v="151"/>
    <d v="2014-09-01T00:00:00"/>
    <s v="Standard Class"/>
    <s v="SF-20200"/>
    <s v="Sarah Foster"/>
    <x v="0"/>
    <x v="0"/>
    <s v="Mesa"/>
    <x v="16"/>
    <n v="85204"/>
    <x v="1"/>
    <s v="FUR-FU-10004973"/>
    <x v="0"/>
    <x v="5"/>
    <x v="1134"/>
    <n v="120.57600000000001"/>
    <n v="8"/>
    <n v="0.2"/>
    <n v="33.1584"/>
  </r>
  <r>
    <n v="9387"/>
    <s v="US-2014-127292"/>
    <x v="3"/>
    <x v="617"/>
    <d v="2014-01-24T00:00:00"/>
    <s v="Standard Class"/>
    <s v="RM-19375"/>
    <s v="Raymond Messe"/>
    <x v="0"/>
    <x v="0"/>
    <s v="Burlington"/>
    <x v="42"/>
    <s v="05408"/>
    <x v="3"/>
    <s v="OFF-PA-10000157"/>
    <x v="1"/>
    <x v="10"/>
    <x v="364"/>
    <n v="79.92"/>
    <n v="4"/>
    <n v="0"/>
    <n v="37.562399999999997"/>
  </r>
  <r>
    <n v="9388"/>
    <s v="US-2014-127292"/>
    <x v="3"/>
    <x v="617"/>
    <d v="2014-01-24T00:00:00"/>
    <s v="Standard Class"/>
    <s v="RM-19375"/>
    <s v="Raymond Messe"/>
    <x v="0"/>
    <x v="0"/>
    <s v="Burlington"/>
    <x v="42"/>
    <s v="05408"/>
    <x v="3"/>
    <s v="OFF-PA-10001970"/>
    <x v="1"/>
    <x v="10"/>
    <x v="311"/>
    <n v="12.28"/>
    <n v="1"/>
    <n v="0"/>
    <n v="5.7715999999999994"/>
  </r>
  <r>
    <n v="9389"/>
    <s v="US-2014-127292"/>
    <x v="3"/>
    <x v="617"/>
    <d v="2014-01-24T00:00:00"/>
    <s v="Standard Class"/>
    <s v="RM-19375"/>
    <s v="Raymond Messe"/>
    <x v="0"/>
    <x v="0"/>
    <s v="Burlington"/>
    <x v="42"/>
    <s v="05408"/>
    <x v="3"/>
    <s v="OFF-AP-10000828"/>
    <x v="1"/>
    <x v="9"/>
    <x v="1087"/>
    <n v="542.93999999999994"/>
    <n v="3"/>
    <n v="0"/>
    <n v="152.02319999999997"/>
  </r>
  <r>
    <n v="9390"/>
    <s v="US-2014-127292"/>
    <x v="3"/>
    <x v="617"/>
    <d v="2014-01-24T00:00:00"/>
    <s v="Standard Class"/>
    <s v="RM-19375"/>
    <s v="Raymond Messe"/>
    <x v="0"/>
    <x v="0"/>
    <s v="Burlington"/>
    <x v="42"/>
    <s v="05408"/>
    <x v="3"/>
    <s v="OFF-EN-10001509"/>
    <x v="1"/>
    <x v="12"/>
    <x v="29"/>
    <n v="2.04"/>
    <n v="1"/>
    <n v="0"/>
    <n v="0.95879999999999987"/>
  </r>
  <r>
    <n v="9391"/>
    <s v="CA-2012-163734"/>
    <x v="1"/>
    <x v="974"/>
    <d v="2012-06-24T00:00:00"/>
    <s v="Standard Class"/>
    <s v="KM-16375"/>
    <s v="Katherine Murray"/>
    <x v="2"/>
    <x v="0"/>
    <s v="Houston"/>
    <x v="5"/>
    <n v="77070"/>
    <x v="2"/>
    <s v="OFF-ST-10003692"/>
    <x v="1"/>
    <x v="4"/>
    <x v="1253"/>
    <n v="228.92"/>
    <n v="5"/>
    <n v="0.2"/>
    <n v="14.307499999999997"/>
  </r>
  <r>
    <n v="9392"/>
    <s v="CA-2014-162474"/>
    <x v="3"/>
    <x v="677"/>
    <d v="2014-03-17T00:00:00"/>
    <s v="First Class"/>
    <s v="FH-14275"/>
    <s v="Frank Hawley"/>
    <x v="1"/>
    <x v="0"/>
    <s v="Aurora"/>
    <x v="10"/>
    <n v="60505"/>
    <x v="2"/>
    <s v="TEC-PH-10004700"/>
    <x v="2"/>
    <x v="7"/>
    <x v="843"/>
    <n v="7.9920000000000009"/>
    <n v="1"/>
    <n v="0.2"/>
    <n v="2.5973999999999995"/>
  </r>
  <r>
    <n v="9393"/>
    <s v="CA-2012-130848"/>
    <x v="1"/>
    <x v="969"/>
    <d v="2012-10-25T00:00:00"/>
    <s v="Same Day"/>
    <s v="DG-13300"/>
    <s v="Deirdre Greer"/>
    <x v="1"/>
    <x v="0"/>
    <s v="Denver"/>
    <x v="22"/>
    <n v="80219"/>
    <x v="1"/>
    <s v="FUR-CH-10000422"/>
    <x v="0"/>
    <x v="1"/>
    <x v="1432"/>
    <n v="582.33600000000001"/>
    <n v="8"/>
    <n v="0.2"/>
    <n v="-29.116799999999955"/>
  </r>
  <r>
    <n v="9394"/>
    <s v="CA-2011-125997"/>
    <x v="2"/>
    <x v="59"/>
    <d v="2011-09-23T00:00:00"/>
    <s v="First Class"/>
    <s v="MW-18220"/>
    <s v="Mitch Webber"/>
    <x v="0"/>
    <x v="0"/>
    <s v="New York City"/>
    <x v="15"/>
    <n v="10011"/>
    <x v="3"/>
    <s v="TEC-PH-10003484"/>
    <x v="2"/>
    <x v="7"/>
    <x v="1530"/>
    <n v="629.94999999999993"/>
    <n v="5"/>
    <n v="0"/>
    <n v="157.48750000000001"/>
  </r>
  <r>
    <n v="9395"/>
    <s v="CA-2011-125997"/>
    <x v="2"/>
    <x v="59"/>
    <d v="2011-09-23T00:00:00"/>
    <s v="First Class"/>
    <s v="MW-18220"/>
    <s v="Mitch Webber"/>
    <x v="0"/>
    <x v="0"/>
    <s v="New York City"/>
    <x v="15"/>
    <n v="10011"/>
    <x v="3"/>
    <s v="FUR-CH-10001394"/>
    <x v="0"/>
    <x v="1"/>
    <x v="648"/>
    <n v="631.78200000000004"/>
    <n v="2"/>
    <n v="0.1"/>
    <n v="140.39599999999993"/>
  </r>
  <r>
    <n v="9396"/>
    <s v="CA-2011-125997"/>
    <x v="2"/>
    <x v="59"/>
    <d v="2011-09-23T00:00:00"/>
    <s v="First Class"/>
    <s v="MW-18220"/>
    <s v="Mitch Webber"/>
    <x v="0"/>
    <x v="0"/>
    <s v="New York City"/>
    <x v="15"/>
    <n v="10011"/>
    <x v="3"/>
    <s v="FUR-BO-10002213"/>
    <x v="0"/>
    <x v="0"/>
    <x v="1223"/>
    <n v="801.5680000000001"/>
    <n v="2"/>
    <n v="0.2"/>
    <n v="-10.019600000000054"/>
  </r>
  <r>
    <n v="9397"/>
    <s v="CA-2011-125997"/>
    <x v="2"/>
    <x v="59"/>
    <d v="2011-09-23T00:00:00"/>
    <s v="First Class"/>
    <s v="MW-18220"/>
    <s v="Mitch Webber"/>
    <x v="0"/>
    <x v="0"/>
    <s v="New York City"/>
    <x v="15"/>
    <n v="10011"/>
    <x v="3"/>
    <s v="OFF-LA-10002762"/>
    <x v="1"/>
    <x v="2"/>
    <x v="49"/>
    <n v="75.179999999999993"/>
    <n v="6"/>
    <n v="0"/>
    <n v="35.334599999999995"/>
  </r>
  <r>
    <n v="9398"/>
    <s v="CA-2011-125997"/>
    <x v="2"/>
    <x v="59"/>
    <d v="2011-09-23T00:00:00"/>
    <s v="First Class"/>
    <s v="MW-18220"/>
    <s v="Mitch Webber"/>
    <x v="0"/>
    <x v="0"/>
    <s v="New York City"/>
    <x v="15"/>
    <n v="10011"/>
    <x v="3"/>
    <s v="OFF-AP-10003842"/>
    <x v="1"/>
    <x v="9"/>
    <x v="1247"/>
    <n v="30.98"/>
    <n v="1"/>
    <n v="0"/>
    <n v="8.0548000000000002"/>
  </r>
  <r>
    <n v="9399"/>
    <s v="CA-2011-125997"/>
    <x v="2"/>
    <x v="59"/>
    <d v="2011-09-23T00:00:00"/>
    <s v="First Class"/>
    <s v="MW-18220"/>
    <s v="Mitch Webber"/>
    <x v="0"/>
    <x v="0"/>
    <s v="New York City"/>
    <x v="15"/>
    <n v="10011"/>
    <x v="3"/>
    <s v="TEC-PH-10003072"/>
    <x v="2"/>
    <x v="7"/>
    <x v="1310"/>
    <n v="1349.91"/>
    <n v="9"/>
    <n v="0"/>
    <n v="661.45590000000004"/>
  </r>
  <r>
    <n v="9400"/>
    <s v="CA-2013-103128"/>
    <x v="0"/>
    <x v="583"/>
    <d v="2013-11-16T00:00:00"/>
    <s v="Standard Class"/>
    <s v="SC-20845"/>
    <s v="Sung Chung"/>
    <x v="0"/>
    <x v="0"/>
    <s v="Arlington Heights"/>
    <x v="10"/>
    <n v="60004"/>
    <x v="2"/>
    <s v="OFF-AR-10003394"/>
    <x v="1"/>
    <x v="6"/>
    <x v="496"/>
    <n v="14.111999999999998"/>
    <n v="6"/>
    <n v="0.2"/>
    <n v="1.2348000000000008"/>
  </r>
  <r>
    <n v="9401"/>
    <s v="CA-2012-167696"/>
    <x v="1"/>
    <x v="1218"/>
    <d v="2012-09-21T00:00:00"/>
    <s v="Standard Class"/>
    <s v="BD-11500"/>
    <s v="Bradley Drucker"/>
    <x v="0"/>
    <x v="0"/>
    <s v="Newport News"/>
    <x v="17"/>
    <n v="23602"/>
    <x v="0"/>
    <s v="OFF-EN-10001539"/>
    <x v="1"/>
    <x v="12"/>
    <x v="33"/>
    <n v="31.12"/>
    <n v="4"/>
    <n v="0"/>
    <n v="14.6264"/>
  </r>
  <r>
    <n v="9402"/>
    <s v="CA-2011-159814"/>
    <x v="2"/>
    <x v="1219"/>
    <d v="2011-06-28T00:00:00"/>
    <s v="Standard Class"/>
    <s v="LP-17080"/>
    <s v="Liz Pelletier"/>
    <x v="0"/>
    <x v="0"/>
    <s v="Tucson"/>
    <x v="16"/>
    <n v="85705"/>
    <x v="1"/>
    <s v="FUR-FU-10001731"/>
    <x v="0"/>
    <x v="5"/>
    <x v="1547"/>
    <n v="4.2720000000000002"/>
    <n v="2"/>
    <n v="0.2"/>
    <n v="0.96119999999999983"/>
  </r>
  <r>
    <n v="9403"/>
    <s v="CA-2013-105459"/>
    <x v="0"/>
    <x v="399"/>
    <d v="2013-08-18T00:00:00"/>
    <s v="Second Class"/>
    <s v="NP-18700"/>
    <s v="Nora Preis"/>
    <x v="0"/>
    <x v="0"/>
    <s v="New York City"/>
    <x v="15"/>
    <n v="10024"/>
    <x v="3"/>
    <s v="FUR-TA-10001095"/>
    <x v="0"/>
    <x v="3"/>
    <x v="611"/>
    <n v="209.148"/>
    <n v="2"/>
    <n v="0.4"/>
    <n v="-66.230199999999996"/>
  </r>
  <r>
    <n v="9404"/>
    <s v="CA-2013-105459"/>
    <x v="0"/>
    <x v="399"/>
    <d v="2013-08-18T00:00:00"/>
    <s v="Second Class"/>
    <s v="NP-18700"/>
    <s v="Nora Preis"/>
    <x v="0"/>
    <x v="0"/>
    <s v="New York City"/>
    <x v="15"/>
    <n v="10024"/>
    <x v="3"/>
    <s v="OFF-ST-10000078"/>
    <x v="1"/>
    <x v="4"/>
    <x v="1218"/>
    <n v="1591.02"/>
    <n v="6"/>
    <n v="0"/>
    <n v="286.38359999999989"/>
  </r>
  <r>
    <n v="9405"/>
    <s v="CA-2014-141663"/>
    <x v="3"/>
    <x v="669"/>
    <d v="2014-04-18T00:00:00"/>
    <s v="Standard Class"/>
    <s v="DP-13105"/>
    <s v="Dave Poirier"/>
    <x v="1"/>
    <x v="0"/>
    <s v="Philadelphia"/>
    <x v="9"/>
    <n v="19134"/>
    <x v="3"/>
    <s v="OFF-FA-10004076"/>
    <x v="1"/>
    <x v="13"/>
    <x v="1213"/>
    <n v="7.92"/>
    <n v="5"/>
    <n v="0.2"/>
    <n v="1.6829999999999994"/>
  </r>
  <r>
    <n v="9406"/>
    <s v="CA-2011-152618"/>
    <x v="2"/>
    <x v="619"/>
    <d v="2011-03-17T00:00:00"/>
    <s v="First Class"/>
    <s v="RB-19465"/>
    <s v="Rick Bensley"/>
    <x v="2"/>
    <x v="0"/>
    <s v="Chicago"/>
    <x v="10"/>
    <n v="60653"/>
    <x v="2"/>
    <s v="TEC-MA-10003626"/>
    <x v="2"/>
    <x v="15"/>
    <x v="1388"/>
    <n v="574.91"/>
    <n v="2"/>
    <n v="0.3"/>
    <n v="156.04699999999997"/>
  </r>
  <r>
    <n v="9407"/>
    <s v="CA-2011-152618"/>
    <x v="2"/>
    <x v="619"/>
    <d v="2011-03-17T00:00:00"/>
    <s v="First Class"/>
    <s v="RB-19465"/>
    <s v="Rick Bensley"/>
    <x v="2"/>
    <x v="0"/>
    <s v="Chicago"/>
    <x v="10"/>
    <n v="60653"/>
    <x v="2"/>
    <s v="OFF-PA-10001215"/>
    <x v="1"/>
    <x v="10"/>
    <x v="1717"/>
    <n v="8.4480000000000004"/>
    <n v="2"/>
    <n v="0.2"/>
    <n v="2.6399999999999997"/>
  </r>
  <r>
    <n v="9408"/>
    <s v="CA-2014-162789"/>
    <x v="3"/>
    <x v="585"/>
    <d v="2014-09-25T00:00:00"/>
    <s v="Second Class"/>
    <s v="LC-17140"/>
    <s v="Logan Currie"/>
    <x v="0"/>
    <x v="0"/>
    <s v="New York City"/>
    <x v="15"/>
    <n v="10035"/>
    <x v="3"/>
    <s v="TEC-AC-10002842"/>
    <x v="2"/>
    <x v="11"/>
    <x v="1176"/>
    <n v="1071"/>
    <n v="9"/>
    <n v="0"/>
    <n v="171.36000000000007"/>
  </r>
  <r>
    <n v="9409"/>
    <s v="CA-2014-162789"/>
    <x v="3"/>
    <x v="585"/>
    <d v="2014-09-25T00:00:00"/>
    <s v="Second Class"/>
    <s v="LC-17140"/>
    <s v="Logan Currie"/>
    <x v="0"/>
    <x v="0"/>
    <s v="New York City"/>
    <x v="15"/>
    <n v="10035"/>
    <x v="3"/>
    <s v="FUR-FU-10004864"/>
    <x v="0"/>
    <x v="5"/>
    <x v="1710"/>
    <n v="12.07"/>
    <n v="1"/>
    <n v="0"/>
    <n v="3.9831000000000003"/>
  </r>
  <r>
    <n v="9410"/>
    <s v="US-2014-110149"/>
    <x v="3"/>
    <x v="389"/>
    <d v="2014-12-14T00:00:00"/>
    <s v="First Class"/>
    <s v="WB-21850"/>
    <s v="William Brown"/>
    <x v="0"/>
    <x v="0"/>
    <s v="Philadelphia"/>
    <x v="9"/>
    <n v="19143"/>
    <x v="3"/>
    <s v="OFF-BI-10000014"/>
    <x v="1"/>
    <x v="8"/>
    <x v="628"/>
    <n v="3.2730000000000006"/>
    <n v="1"/>
    <n v="0.7"/>
    <n v="-2.5092999999999996"/>
  </r>
  <r>
    <n v="9411"/>
    <s v="US-2014-110149"/>
    <x v="3"/>
    <x v="389"/>
    <d v="2014-12-14T00:00:00"/>
    <s v="First Class"/>
    <s v="WB-21850"/>
    <s v="William Brown"/>
    <x v="0"/>
    <x v="0"/>
    <s v="Philadelphia"/>
    <x v="9"/>
    <n v="19143"/>
    <x v="3"/>
    <s v="FUR-FU-10001475"/>
    <x v="0"/>
    <x v="5"/>
    <x v="499"/>
    <n v="87.92"/>
    <n v="5"/>
    <n v="0.2"/>
    <n v="15.385999999999999"/>
  </r>
  <r>
    <n v="9412"/>
    <s v="CA-2013-108959"/>
    <x v="0"/>
    <x v="612"/>
    <d v="2013-03-15T00:00:00"/>
    <s v="Second Class"/>
    <s v="MH-17785"/>
    <s v="Maya Herman"/>
    <x v="1"/>
    <x v="0"/>
    <s v="Glendale"/>
    <x v="16"/>
    <n v="85301"/>
    <x v="1"/>
    <s v="OFF-ST-10001272"/>
    <x v="1"/>
    <x v="4"/>
    <x v="528"/>
    <n v="104.69600000000001"/>
    <n v="1"/>
    <n v="0.2"/>
    <n v="6.5434999999999981"/>
  </r>
  <r>
    <n v="9413"/>
    <s v="CA-2012-164777"/>
    <x v="1"/>
    <x v="746"/>
    <d v="2012-01-29T00:00:00"/>
    <s v="First Class"/>
    <s v="SC-20305"/>
    <s v="Sean Christensen"/>
    <x v="0"/>
    <x v="0"/>
    <s v="Los Angeles"/>
    <x v="1"/>
    <n v="90036"/>
    <x v="1"/>
    <s v="FUR-CH-10002024"/>
    <x v="0"/>
    <x v="1"/>
    <x v="478"/>
    <n v="2803.92"/>
    <n v="5"/>
    <n v="0.2"/>
    <n v="0"/>
  </r>
  <r>
    <n v="9414"/>
    <s v="CA-2013-132017"/>
    <x v="0"/>
    <x v="182"/>
    <d v="2013-09-28T00:00:00"/>
    <s v="First Class"/>
    <s v="MH-17620"/>
    <s v="Matt Hagelstein"/>
    <x v="1"/>
    <x v="0"/>
    <s v="Houston"/>
    <x v="5"/>
    <n v="77041"/>
    <x v="2"/>
    <s v="OFF-BI-10004001"/>
    <x v="1"/>
    <x v="8"/>
    <x v="810"/>
    <n v="6.8159999999999981"/>
    <n v="2"/>
    <n v="0.8"/>
    <n v="-11.587200000000003"/>
  </r>
  <r>
    <n v="9415"/>
    <s v="CA-2012-127824"/>
    <x v="1"/>
    <x v="1090"/>
    <d v="2012-10-22T00:00:00"/>
    <s v="Standard Class"/>
    <s v="JC-15775"/>
    <s v="John Castell"/>
    <x v="0"/>
    <x v="0"/>
    <s v="Seattle"/>
    <x v="4"/>
    <n v="98115"/>
    <x v="1"/>
    <s v="TEC-PH-10004094"/>
    <x v="2"/>
    <x v="7"/>
    <x v="1788"/>
    <n v="249.58400000000003"/>
    <n v="2"/>
    <n v="0.2"/>
    <n v="15.598999999999997"/>
  </r>
  <r>
    <n v="9416"/>
    <s v="CA-2012-127824"/>
    <x v="1"/>
    <x v="1090"/>
    <d v="2012-10-22T00:00:00"/>
    <s v="Standard Class"/>
    <s v="JC-15775"/>
    <s v="John Castell"/>
    <x v="0"/>
    <x v="0"/>
    <s v="Seattle"/>
    <x v="4"/>
    <n v="98115"/>
    <x v="1"/>
    <s v="OFF-PA-10001184"/>
    <x v="1"/>
    <x v="10"/>
    <x v="1307"/>
    <n v="17.940000000000001"/>
    <n v="3"/>
    <n v="0"/>
    <n v="8.7906000000000013"/>
  </r>
  <r>
    <n v="9417"/>
    <s v="CA-2012-127824"/>
    <x v="1"/>
    <x v="1090"/>
    <d v="2012-10-22T00:00:00"/>
    <s v="Standard Class"/>
    <s v="JC-15775"/>
    <s v="John Castell"/>
    <x v="0"/>
    <x v="0"/>
    <s v="Seattle"/>
    <x v="4"/>
    <n v="98115"/>
    <x v="1"/>
    <s v="FUR-FU-10002505"/>
    <x v="0"/>
    <x v="5"/>
    <x v="222"/>
    <n v="10.11"/>
    <n v="3"/>
    <n v="0"/>
    <n v="3.2351999999999994"/>
  </r>
  <r>
    <n v="9418"/>
    <s v="CA-2011-148285"/>
    <x v="2"/>
    <x v="1220"/>
    <d v="2011-11-01T00:00:00"/>
    <s v="Standard Class"/>
    <s v="RD-19810"/>
    <s v="Ross DeVincentis"/>
    <x v="2"/>
    <x v="0"/>
    <s v="Fayetteville"/>
    <x v="3"/>
    <n v="28314"/>
    <x v="0"/>
    <s v="OFF-PA-10001166"/>
    <x v="1"/>
    <x v="10"/>
    <x v="769"/>
    <n v="10.368000000000002"/>
    <n v="2"/>
    <n v="0.2"/>
    <n v="3.6288"/>
  </r>
  <r>
    <n v="9419"/>
    <s v="CA-2011-148285"/>
    <x v="2"/>
    <x v="1220"/>
    <d v="2011-11-01T00:00:00"/>
    <s v="Standard Class"/>
    <s v="RD-19810"/>
    <s v="Ross DeVincentis"/>
    <x v="2"/>
    <x v="0"/>
    <s v="Fayetteville"/>
    <x v="3"/>
    <n v="28314"/>
    <x v="0"/>
    <s v="OFF-PA-10000349"/>
    <x v="1"/>
    <x v="10"/>
    <x v="33"/>
    <n v="11.952000000000002"/>
    <n v="3"/>
    <n v="0.2"/>
    <n v="4.0338000000000003"/>
  </r>
  <r>
    <n v="9420"/>
    <s v="CA-2014-152926"/>
    <x v="3"/>
    <x v="280"/>
    <d v="2014-10-05T00:00:00"/>
    <s v="Second Class"/>
    <s v="SC-20695"/>
    <s v="Steve Chapman"/>
    <x v="1"/>
    <x v="0"/>
    <s v="Houston"/>
    <x v="5"/>
    <n v="77041"/>
    <x v="2"/>
    <s v="OFF-AP-10004708"/>
    <x v="1"/>
    <x v="9"/>
    <x v="508"/>
    <n v="15.223999999999997"/>
    <n v="2"/>
    <n v="0.8"/>
    <n v="-38.821200000000012"/>
  </r>
  <r>
    <n v="9421"/>
    <s v="CA-2014-152926"/>
    <x v="3"/>
    <x v="280"/>
    <d v="2014-10-05T00:00:00"/>
    <s v="Second Class"/>
    <s v="SC-20695"/>
    <s v="Steve Chapman"/>
    <x v="1"/>
    <x v="0"/>
    <s v="Houston"/>
    <x v="5"/>
    <n v="77041"/>
    <x v="2"/>
    <s v="OFF-AP-10001947"/>
    <x v="1"/>
    <x v="9"/>
    <x v="1528"/>
    <n v="21.983999999999995"/>
    <n v="6"/>
    <n v="0.8"/>
    <n v="-56.059200000000011"/>
  </r>
  <r>
    <n v="9422"/>
    <s v="CA-2011-145254"/>
    <x v="2"/>
    <x v="149"/>
    <d v="2011-07-27T00:00:00"/>
    <s v="Standard Class"/>
    <s v="NC-18535"/>
    <s v="Nick Crebassa"/>
    <x v="1"/>
    <x v="0"/>
    <s v="San Francisco"/>
    <x v="1"/>
    <n v="94122"/>
    <x v="1"/>
    <s v="TEC-PH-10000441"/>
    <x v="2"/>
    <x v="7"/>
    <x v="1046"/>
    <n v="604.75199999999995"/>
    <n v="6"/>
    <n v="0.2"/>
    <n v="60.475200000000058"/>
  </r>
  <r>
    <n v="9423"/>
    <s v="CA-2011-145254"/>
    <x v="2"/>
    <x v="149"/>
    <d v="2011-07-27T00:00:00"/>
    <s v="Standard Class"/>
    <s v="NC-18535"/>
    <s v="Nick Crebassa"/>
    <x v="1"/>
    <x v="0"/>
    <s v="San Francisco"/>
    <x v="1"/>
    <n v="94122"/>
    <x v="1"/>
    <s v="OFF-SU-10004664"/>
    <x v="1"/>
    <x v="14"/>
    <x v="592"/>
    <n v="40.700000000000003"/>
    <n v="5"/>
    <n v="0"/>
    <n v="11.802999999999999"/>
  </r>
  <r>
    <n v="9424"/>
    <s v="CA-2011-145254"/>
    <x v="2"/>
    <x v="149"/>
    <d v="2011-07-27T00:00:00"/>
    <s v="Standard Class"/>
    <s v="NC-18535"/>
    <s v="Nick Crebassa"/>
    <x v="1"/>
    <x v="0"/>
    <s v="San Francisco"/>
    <x v="1"/>
    <n v="94122"/>
    <x v="1"/>
    <s v="TEC-PH-10004531"/>
    <x v="2"/>
    <x v="7"/>
    <x v="1395"/>
    <n v="302.37599999999998"/>
    <n v="3"/>
    <n v="0.2"/>
    <n v="37.796999999999997"/>
  </r>
  <r>
    <n v="9425"/>
    <s v="CA-2011-145254"/>
    <x v="2"/>
    <x v="149"/>
    <d v="2011-07-27T00:00:00"/>
    <s v="Standard Class"/>
    <s v="NC-18535"/>
    <s v="Nick Crebassa"/>
    <x v="1"/>
    <x v="0"/>
    <s v="San Francisco"/>
    <x v="1"/>
    <n v="94122"/>
    <x v="1"/>
    <s v="TEC-AC-10002167"/>
    <x v="2"/>
    <x v="11"/>
    <x v="46"/>
    <n v="45"/>
    <n v="3"/>
    <n v="0"/>
    <n v="4.9500000000000011"/>
  </r>
  <r>
    <n v="9426"/>
    <s v="CA-2011-116246"/>
    <x v="2"/>
    <x v="171"/>
    <d v="2011-09-17T00:00:00"/>
    <s v="Second Class"/>
    <s v="LW-17215"/>
    <s v="Luke Weiss"/>
    <x v="0"/>
    <x v="0"/>
    <s v="New York City"/>
    <x v="15"/>
    <n v="10035"/>
    <x v="3"/>
    <s v="FUR-CH-10002024"/>
    <x v="0"/>
    <x v="1"/>
    <x v="478"/>
    <n v="3785.2920000000004"/>
    <n v="6"/>
    <n v="0.1"/>
    <n v="420.58800000000019"/>
  </r>
  <r>
    <n v="9427"/>
    <s v="CA-2013-160479"/>
    <x v="0"/>
    <x v="306"/>
    <d v="2013-09-21T00:00:00"/>
    <s v="Standard Class"/>
    <s v="AH-10585"/>
    <s v="Angele Hood"/>
    <x v="0"/>
    <x v="0"/>
    <s v="Seattle"/>
    <x v="4"/>
    <n v="98105"/>
    <x v="1"/>
    <s v="OFF-AR-10002445"/>
    <x v="1"/>
    <x v="6"/>
    <x v="1637"/>
    <n v="35.4"/>
    <n v="5"/>
    <n v="0"/>
    <n v="13.452000000000002"/>
  </r>
  <r>
    <n v="9428"/>
    <s v="CA-2011-167486"/>
    <x v="2"/>
    <x v="501"/>
    <d v="2011-12-01T00:00:00"/>
    <s v="Standard Class"/>
    <s v="JO-15145"/>
    <s v="Jack O'Briant"/>
    <x v="1"/>
    <x v="0"/>
    <s v="Buffalo"/>
    <x v="15"/>
    <n v="14215"/>
    <x v="3"/>
    <s v="FUR-FU-10003268"/>
    <x v="0"/>
    <x v="5"/>
    <x v="876"/>
    <n v="199.89999999999998"/>
    <n v="5"/>
    <n v="0"/>
    <n v="39.97999999999999"/>
  </r>
  <r>
    <n v="9429"/>
    <s v="CA-2011-152100"/>
    <x v="2"/>
    <x v="218"/>
    <d v="2011-05-16T00:00:00"/>
    <s v="Standard Class"/>
    <s v="VW-21775"/>
    <s v="Victoria Wilson"/>
    <x v="1"/>
    <x v="0"/>
    <s v="Huntsville"/>
    <x v="5"/>
    <n v="77340"/>
    <x v="2"/>
    <s v="FUR-CH-10000015"/>
    <x v="0"/>
    <x v="1"/>
    <x v="373"/>
    <n v="1212.9599999999998"/>
    <n v="8"/>
    <n v="0.3"/>
    <n v="-69.311999999999898"/>
  </r>
  <r>
    <n v="9430"/>
    <s v="CA-2012-166219"/>
    <x v="1"/>
    <x v="834"/>
    <d v="2012-09-01T00:00:00"/>
    <s v="Standard Class"/>
    <s v="BP-11185"/>
    <s v="Ben Peterman"/>
    <x v="1"/>
    <x v="0"/>
    <s v="Dallas"/>
    <x v="5"/>
    <n v="75081"/>
    <x v="2"/>
    <s v="TEC-PH-10004165"/>
    <x v="2"/>
    <x v="7"/>
    <x v="886"/>
    <n v="1099.96"/>
    <n v="5"/>
    <n v="0.2"/>
    <n v="82.496999999999957"/>
  </r>
  <r>
    <n v="9431"/>
    <s v="CA-2012-166219"/>
    <x v="1"/>
    <x v="834"/>
    <d v="2012-09-01T00:00:00"/>
    <s v="Standard Class"/>
    <s v="BP-11185"/>
    <s v="Ben Peterman"/>
    <x v="1"/>
    <x v="0"/>
    <s v="Dallas"/>
    <x v="5"/>
    <n v="75081"/>
    <x v="2"/>
    <s v="FUR-TA-10004607"/>
    <x v="0"/>
    <x v="3"/>
    <x v="1095"/>
    <n v="103.48100000000001"/>
    <n v="1"/>
    <n v="0.3"/>
    <n v="-16.261300000000006"/>
  </r>
  <r>
    <n v="9432"/>
    <s v="CA-2012-111864"/>
    <x v="1"/>
    <x v="974"/>
    <d v="2012-06-19T00:00:00"/>
    <s v="Same Day"/>
    <s v="PP-18955"/>
    <s v="Paul Prost"/>
    <x v="2"/>
    <x v="0"/>
    <s v="Philadelphia"/>
    <x v="9"/>
    <n v="19134"/>
    <x v="3"/>
    <s v="OFF-LA-10004677"/>
    <x v="1"/>
    <x v="2"/>
    <x v="1831"/>
    <n v="5.9039999999999999"/>
    <n v="2"/>
    <n v="0.2"/>
    <n v="1.9925999999999999"/>
  </r>
  <r>
    <n v="9433"/>
    <s v="CA-2012-119627"/>
    <x v="1"/>
    <x v="493"/>
    <d v="2012-08-23T00:00:00"/>
    <s v="Standard Class"/>
    <s v="SC-20725"/>
    <s v="Steven Cartwright"/>
    <x v="0"/>
    <x v="0"/>
    <s v="Peoria"/>
    <x v="16"/>
    <n v="85345"/>
    <x v="1"/>
    <s v="TEC-AC-10002217"/>
    <x v="2"/>
    <x v="11"/>
    <x v="1178"/>
    <n v="30.080000000000002"/>
    <n v="2"/>
    <n v="0.2"/>
    <n v="-5.2640000000000002"/>
  </r>
  <r>
    <n v="9434"/>
    <s v="CA-2012-119627"/>
    <x v="1"/>
    <x v="493"/>
    <d v="2012-08-23T00:00:00"/>
    <s v="Standard Class"/>
    <s v="SC-20725"/>
    <s v="Steven Cartwright"/>
    <x v="0"/>
    <x v="0"/>
    <s v="Peoria"/>
    <x v="16"/>
    <n v="85345"/>
    <x v="1"/>
    <s v="OFF-PA-10001937"/>
    <x v="1"/>
    <x v="10"/>
    <x v="286"/>
    <n v="36.288000000000011"/>
    <n v="7"/>
    <n v="0.2"/>
    <n v="12.700800000000001"/>
  </r>
  <r>
    <n v="9435"/>
    <s v="CA-2012-119627"/>
    <x v="1"/>
    <x v="493"/>
    <d v="2012-08-23T00:00:00"/>
    <s v="Standard Class"/>
    <s v="SC-20725"/>
    <s v="Steven Cartwright"/>
    <x v="0"/>
    <x v="0"/>
    <s v="Peoria"/>
    <x v="16"/>
    <n v="85345"/>
    <x v="1"/>
    <s v="OFF-AR-10000203"/>
    <x v="1"/>
    <x v="6"/>
    <x v="777"/>
    <n v="10.272000000000002"/>
    <n v="3"/>
    <n v="0.2"/>
    <n v="1.1555999999999984"/>
  </r>
  <r>
    <n v="9436"/>
    <s v="CA-2012-119627"/>
    <x v="1"/>
    <x v="493"/>
    <d v="2012-08-23T00:00:00"/>
    <s v="Standard Class"/>
    <s v="SC-20725"/>
    <s v="Steven Cartwright"/>
    <x v="0"/>
    <x v="0"/>
    <s v="Peoria"/>
    <x v="16"/>
    <n v="85345"/>
    <x v="1"/>
    <s v="TEC-AC-10001142"/>
    <x v="2"/>
    <x v="11"/>
    <x v="546"/>
    <n v="252.8"/>
    <n v="4"/>
    <n v="0.2"/>
    <n v="-31.600000000000037"/>
  </r>
  <r>
    <n v="9437"/>
    <s v="CA-2012-160787"/>
    <x v="1"/>
    <x v="12"/>
    <d v="2012-09-25T00:00:00"/>
    <s v="Same Day"/>
    <s v="BM-11785"/>
    <s v="Bryan Mills"/>
    <x v="0"/>
    <x v="0"/>
    <s v="Philadelphia"/>
    <x v="9"/>
    <n v="19143"/>
    <x v="3"/>
    <s v="OFF-BI-10003712"/>
    <x v="1"/>
    <x v="8"/>
    <x v="689"/>
    <n v="2.9460000000000006"/>
    <n v="2"/>
    <n v="0.7"/>
    <n v="-2.0621999999999998"/>
  </r>
  <r>
    <n v="9438"/>
    <s v="CA-2014-107853"/>
    <x v="3"/>
    <x v="1143"/>
    <d v="2014-06-01T00:00:00"/>
    <s v="Standard Class"/>
    <s v="CD-11920"/>
    <s v="Carlos Daly"/>
    <x v="0"/>
    <x v="0"/>
    <s v="Oceanside"/>
    <x v="1"/>
    <n v="92054"/>
    <x v="1"/>
    <s v="OFF-PA-10000520"/>
    <x v="1"/>
    <x v="10"/>
    <x v="1419"/>
    <n v="12.96"/>
    <n v="2"/>
    <n v="0"/>
    <n v="6.2208000000000006"/>
  </r>
  <r>
    <n v="9439"/>
    <s v="CA-2014-126144"/>
    <x v="3"/>
    <x v="689"/>
    <d v="2014-08-06T00:00:00"/>
    <s v="Standard Class"/>
    <s v="GM-14680"/>
    <s v="Greg Matthias"/>
    <x v="0"/>
    <x v="0"/>
    <s v="Philadelphia"/>
    <x v="9"/>
    <n v="19134"/>
    <x v="3"/>
    <s v="TEC-PH-10001079"/>
    <x v="2"/>
    <x v="7"/>
    <x v="1246"/>
    <n v="285.57599999999996"/>
    <n v="4"/>
    <n v="0.4"/>
    <n v="-57.115200000000016"/>
  </r>
  <r>
    <n v="9440"/>
    <s v="US-2011-154655"/>
    <x v="2"/>
    <x v="36"/>
    <d v="2011-10-17T00:00:00"/>
    <s v="Standard Class"/>
    <s v="BP-11050"/>
    <s v="Barry Pond"/>
    <x v="1"/>
    <x v="0"/>
    <s v="Chicago"/>
    <x v="10"/>
    <n v="60623"/>
    <x v="2"/>
    <s v="OFF-SU-10000898"/>
    <x v="1"/>
    <x v="14"/>
    <x v="1181"/>
    <n v="22.240000000000002"/>
    <n v="2"/>
    <n v="0.2"/>
    <n v="2.5019999999999971"/>
  </r>
  <r>
    <n v="9441"/>
    <s v="CA-2011-100391"/>
    <x v="2"/>
    <x v="594"/>
    <d v="2011-05-29T00:00:00"/>
    <s v="Standard Class"/>
    <s v="BW-11065"/>
    <s v="Barry Weirich"/>
    <x v="0"/>
    <x v="0"/>
    <s v="New York City"/>
    <x v="15"/>
    <n v="10035"/>
    <x v="3"/>
    <s v="OFF-PA-10001471"/>
    <x v="1"/>
    <x v="10"/>
    <x v="1468"/>
    <n v="14.62"/>
    <n v="2"/>
    <n v="0"/>
    <n v="6.7251999999999992"/>
  </r>
  <r>
    <n v="9442"/>
    <s v="CA-2011-165477"/>
    <x v="2"/>
    <x v="282"/>
    <d v="2011-12-31T00:00:00"/>
    <s v="Second Class"/>
    <s v="RE-19405"/>
    <s v="Ricardo Emerson"/>
    <x v="0"/>
    <x v="0"/>
    <s v="Kent"/>
    <x v="24"/>
    <n v="44240"/>
    <x v="3"/>
    <s v="OFF-AP-10003281"/>
    <x v="1"/>
    <x v="9"/>
    <x v="1180"/>
    <n v="48.36"/>
    <n v="5"/>
    <n v="0.2"/>
    <n v="6.0449999999999946"/>
  </r>
  <r>
    <n v="9443"/>
    <s v="CA-2014-165904"/>
    <x v="3"/>
    <x v="104"/>
    <d v="2014-04-12T00:00:00"/>
    <s v="Standard Class"/>
    <s v="HR-14770"/>
    <s v="Hallie Redmond"/>
    <x v="2"/>
    <x v="0"/>
    <s v="Jacksonville"/>
    <x v="2"/>
    <n v="32216"/>
    <x v="0"/>
    <s v="OFF-AR-10003156"/>
    <x v="1"/>
    <x v="6"/>
    <x v="396"/>
    <n v="16.256"/>
    <n v="2"/>
    <n v="0.2"/>
    <n v="1.2192000000000007"/>
  </r>
  <r>
    <n v="9444"/>
    <s v="CA-2014-165904"/>
    <x v="3"/>
    <x v="104"/>
    <d v="2014-04-12T00:00:00"/>
    <s v="Standard Class"/>
    <s v="HR-14770"/>
    <s v="Hallie Redmond"/>
    <x v="2"/>
    <x v="0"/>
    <s v="Jacksonville"/>
    <x v="2"/>
    <n v="32216"/>
    <x v="0"/>
    <s v="TEC-PH-10000576"/>
    <x v="2"/>
    <x v="7"/>
    <x v="807"/>
    <n v="219.18400000000003"/>
    <n v="2"/>
    <n v="0.2"/>
    <n v="19.178600000000003"/>
  </r>
  <r>
    <n v="9445"/>
    <s v="CA-2012-104052"/>
    <x v="1"/>
    <x v="1201"/>
    <d v="2012-03-02T00:00:00"/>
    <s v="First Class"/>
    <s v="TP-21565"/>
    <s v="Tracy Poddar"/>
    <x v="1"/>
    <x v="0"/>
    <s v="Coppell"/>
    <x v="5"/>
    <n v="75019"/>
    <x v="2"/>
    <s v="TEC-PH-10003215"/>
    <x v="2"/>
    <x v="7"/>
    <x v="1602"/>
    <n v="95.84"/>
    <n v="4"/>
    <n v="0.2"/>
    <n v="34.741999999999997"/>
  </r>
  <r>
    <n v="9446"/>
    <s v="CA-2012-168277"/>
    <x v="1"/>
    <x v="352"/>
    <d v="2012-06-03T00:00:00"/>
    <s v="Standard Class"/>
    <s v="KB-16315"/>
    <s v="Karl Braun"/>
    <x v="0"/>
    <x v="0"/>
    <s v="Indianapolis"/>
    <x v="14"/>
    <n v="46203"/>
    <x v="2"/>
    <s v="OFF-LA-10004484"/>
    <x v="1"/>
    <x v="2"/>
    <x v="612"/>
    <n v="12.39"/>
    <n v="3"/>
    <n v="0"/>
    <n v="5.6993999999999998"/>
  </r>
  <r>
    <n v="9447"/>
    <s v="CA-2013-158617"/>
    <x v="0"/>
    <x v="897"/>
    <d v="2013-09-29T00:00:00"/>
    <s v="Standard Class"/>
    <s v="AC-10660"/>
    <s v="Anna Chung"/>
    <x v="0"/>
    <x v="0"/>
    <s v="Lawrence"/>
    <x v="14"/>
    <n v="46226"/>
    <x v="2"/>
    <s v="OFF-PA-10002245"/>
    <x v="1"/>
    <x v="10"/>
    <x v="1334"/>
    <n v="35.880000000000003"/>
    <n v="6"/>
    <n v="0"/>
    <n v="16.146000000000001"/>
  </r>
  <r>
    <n v="9448"/>
    <s v="CA-2014-136882"/>
    <x v="3"/>
    <x v="837"/>
    <d v="2014-06-04T00:00:00"/>
    <s v="Standard Class"/>
    <s v="DN-13690"/>
    <s v="Duane Noonan"/>
    <x v="0"/>
    <x v="0"/>
    <s v="Tulsa"/>
    <x v="26"/>
    <n v="74133"/>
    <x v="2"/>
    <s v="FUR-FU-10003664"/>
    <x v="0"/>
    <x v="5"/>
    <x v="35"/>
    <n v="477.29999999999995"/>
    <n v="5"/>
    <n v="0"/>
    <n v="138.41699999999997"/>
  </r>
  <r>
    <n v="9449"/>
    <s v="US-2013-148957"/>
    <x v="0"/>
    <x v="42"/>
    <d v="2013-09-24T00:00:00"/>
    <s v="Standard Class"/>
    <s v="CC-12430"/>
    <s v="Chuck Clark"/>
    <x v="2"/>
    <x v="0"/>
    <s v="Redmond"/>
    <x v="4"/>
    <n v="98052"/>
    <x v="1"/>
    <s v="OFF-LA-10002195"/>
    <x v="1"/>
    <x v="2"/>
    <x v="1019"/>
    <n v="12.32"/>
    <n v="4"/>
    <n v="0"/>
    <n v="5.9135999999999997"/>
  </r>
  <r>
    <n v="9450"/>
    <s v="CA-2011-140032"/>
    <x v="2"/>
    <x v="78"/>
    <d v="2011-09-13T00:00:00"/>
    <s v="Standard Class"/>
    <s v="TS-21340"/>
    <s v="Toby Swindell"/>
    <x v="0"/>
    <x v="0"/>
    <s v="San Francisco"/>
    <x v="1"/>
    <n v="94109"/>
    <x v="1"/>
    <s v="OFF-BI-10000822"/>
    <x v="1"/>
    <x v="8"/>
    <x v="958"/>
    <n v="8.6080000000000005"/>
    <n v="2"/>
    <n v="0.2"/>
    <n v="3.0127999999999995"/>
  </r>
  <r>
    <n v="9451"/>
    <s v="CA-2014-145506"/>
    <x v="3"/>
    <x v="95"/>
    <d v="2014-06-08T00:00:00"/>
    <s v="Standard Class"/>
    <s v="MO-17800"/>
    <s v="Meg O'Connel"/>
    <x v="2"/>
    <x v="0"/>
    <s v="Spokane"/>
    <x v="4"/>
    <n v="99207"/>
    <x v="1"/>
    <s v="OFF-ST-10004963"/>
    <x v="1"/>
    <x v="4"/>
    <x v="460"/>
    <n v="136.26"/>
    <n v="9"/>
    <n v="0"/>
    <n v="5.4503999999999913"/>
  </r>
  <r>
    <n v="9452"/>
    <s v="CA-2012-129546"/>
    <x v="1"/>
    <x v="694"/>
    <d v="2012-10-05T00:00:00"/>
    <s v="Standard Class"/>
    <s v="RP-19855"/>
    <s v="Roy Phan"/>
    <x v="1"/>
    <x v="0"/>
    <s v="Los Angeles"/>
    <x v="1"/>
    <n v="90032"/>
    <x v="1"/>
    <s v="OFF-AP-10002495"/>
    <x v="1"/>
    <x v="9"/>
    <x v="1075"/>
    <n v="186.14999999999998"/>
    <n v="3"/>
    <n v="0"/>
    <n v="55.844999999999985"/>
  </r>
  <r>
    <n v="9453"/>
    <s v="CA-2012-129546"/>
    <x v="1"/>
    <x v="694"/>
    <d v="2012-10-05T00:00:00"/>
    <s v="Standard Class"/>
    <s v="RP-19855"/>
    <s v="Roy Phan"/>
    <x v="1"/>
    <x v="0"/>
    <s v="Los Angeles"/>
    <x v="1"/>
    <n v="90032"/>
    <x v="1"/>
    <s v="OFF-BI-10004001"/>
    <x v="1"/>
    <x v="8"/>
    <x v="810"/>
    <n v="81.792000000000002"/>
    <n v="6"/>
    <n v="0.2"/>
    <n v="26.582399999999986"/>
  </r>
  <r>
    <n v="9454"/>
    <s v="CA-2012-129546"/>
    <x v="1"/>
    <x v="694"/>
    <d v="2012-10-05T00:00:00"/>
    <s v="Standard Class"/>
    <s v="RP-19855"/>
    <s v="Roy Phan"/>
    <x v="1"/>
    <x v="0"/>
    <s v="Los Angeles"/>
    <x v="1"/>
    <n v="90032"/>
    <x v="1"/>
    <s v="OFF-SU-10004884"/>
    <x v="1"/>
    <x v="14"/>
    <x v="1780"/>
    <n v="47.19"/>
    <n v="3"/>
    <n v="0"/>
    <n v="13.685099999999995"/>
  </r>
  <r>
    <n v="9455"/>
    <s v="CA-2012-129546"/>
    <x v="1"/>
    <x v="694"/>
    <d v="2012-10-05T00:00:00"/>
    <s v="Standard Class"/>
    <s v="RP-19855"/>
    <s v="Roy Phan"/>
    <x v="1"/>
    <x v="0"/>
    <s v="Los Angeles"/>
    <x v="1"/>
    <n v="90032"/>
    <x v="1"/>
    <s v="TEC-PH-10003555"/>
    <x v="2"/>
    <x v="7"/>
    <x v="457"/>
    <n v="36.783999999999999"/>
    <n v="2"/>
    <n v="0.2"/>
    <n v="-8.2763999999999971"/>
  </r>
  <r>
    <n v="9456"/>
    <s v="CA-2013-140977"/>
    <x v="0"/>
    <x v="950"/>
    <d v="2013-06-20T00:00:00"/>
    <s v="Second Class"/>
    <s v="JL-15175"/>
    <s v="James Lanier"/>
    <x v="2"/>
    <x v="0"/>
    <s v="Chattanooga"/>
    <x v="18"/>
    <n v="37421"/>
    <x v="0"/>
    <s v="TEC-MA-10003493"/>
    <x v="2"/>
    <x v="15"/>
    <x v="1834"/>
    <n v="91.474999999999994"/>
    <n v="1"/>
    <n v="0.5"/>
    <n v="-1.8294999999999959"/>
  </r>
  <r>
    <n v="9457"/>
    <s v="CA-2014-151855"/>
    <x v="3"/>
    <x v="837"/>
    <d v="2014-06-04T00:00:00"/>
    <s v="Standard Class"/>
    <s v="BW-11110"/>
    <s v="Bart Watters"/>
    <x v="1"/>
    <x v="0"/>
    <s v="Greensboro"/>
    <x v="3"/>
    <n v="27405"/>
    <x v="0"/>
    <s v="TEC-AC-10002380"/>
    <x v="2"/>
    <x v="11"/>
    <x v="1835"/>
    <n v="27.192"/>
    <n v="3"/>
    <n v="0.2"/>
    <n v="0.33989999999999654"/>
  </r>
  <r>
    <n v="9458"/>
    <s v="CA-2014-151855"/>
    <x v="3"/>
    <x v="837"/>
    <d v="2014-06-04T00:00:00"/>
    <s v="Standard Class"/>
    <s v="BW-11110"/>
    <s v="Bart Watters"/>
    <x v="1"/>
    <x v="0"/>
    <s v="Greensboro"/>
    <x v="3"/>
    <n v="27405"/>
    <x v="0"/>
    <s v="OFF-BI-10004209"/>
    <x v="1"/>
    <x v="8"/>
    <x v="1206"/>
    <n v="12.059999999999999"/>
    <n v="5"/>
    <n v="0.7"/>
    <n v="-10.050000000000001"/>
  </r>
  <r>
    <n v="9459"/>
    <s v="CA-2011-138240"/>
    <x v="2"/>
    <x v="1148"/>
    <d v="2011-10-14T00:00:00"/>
    <s v="Standard Class"/>
    <s v="SJ-20500"/>
    <s v="Shirley Jackson"/>
    <x v="0"/>
    <x v="0"/>
    <s v="San Francisco"/>
    <x v="1"/>
    <n v="94122"/>
    <x v="1"/>
    <s v="OFF-AR-10002135"/>
    <x v="1"/>
    <x v="6"/>
    <x v="278"/>
    <n v="144.60000000000002"/>
    <n v="3"/>
    <n v="0"/>
    <n v="41.933999999999983"/>
  </r>
  <r>
    <n v="9460"/>
    <s v="CA-2011-138240"/>
    <x v="2"/>
    <x v="1148"/>
    <d v="2011-10-14T00:00:00"/>
    <s v="Standard Class"/>
    <s v="SJ-20500"/>
    <s v="Shirley Jackson"/>
    <x v="0"/>
    <x v="0"/>
    <s v="San Francisco"/>
    <x v="1"/>
    <n v="94122"/>
    <x v="1"/>
    <s v="TEC-PH-10002583"/>
    <x v="2"/>
    <x v="7"/>
    <x v="1708"/>
    <n v="15.991999999999999"/>
    <n v="1"/>
    <n v="0.2"/>
    <n v="-2.9985000000000022"/>
  </r>
  <r>
    <n v="9461"/>
    <s v="CA-2011-101833"/>
    <x v="2"/>
    <x v="664"/>
    <d v="2011-11-22T00:00:00"/>
    <s v="Second Class"/>
    <s v="FG-14260"/>
    <s v="Frank Gastineau"/>
    <x v="2"/>
    <x v="0"/>
    <s v="New York City"/>
    <x v="15"/>
    <n v="10024"/>
    <x v="3"/>
    <s v="OFF-PA-10003591"/>
    <x v="1"/>
    <x v="10"/>
    <x v="686"/>
    <n v="34.44"/>
    <n v="3"/>
    <n v="0"/>
    <n v="17.22"/>
  </r>
  <r>
    <n v="9462"/>
    <s v="CA-2011-100867"/>
    <x v="2"/>
    <x v="538"/>
    <d v="2011-10-24T00:00:00"/>
    <s v="Standard Class"/>
    <s v="EH-14125"/>
    <s v="Eugene Hildebrand"/>
    <x v="2"/>
    <x v="0"/>
    <s v="Lakewood"/>
    <x v="1"/>
    <n v="90712"/>
    <x v="1"/>
    <s v="TEC-PH-10004922"/>
    <x v="2"/>
    <x v="7"/>
    <x v="1067"/>
    <n v="321.55200000000002"/>
    <n v="6"/>
    <n v="0.2"/>
    <n v="20.097000000000008"/>
  </r>
  <r>
    <n v="9463"/>
    <s v="US-2014-109610"/>
    <x v="3"/>
    <x v="920"/>
    <d v="2014-12-01T00:00:00"/>
    <s v="Second Class"/>
    <s v="BS-11590"/>
    <s v="Brendan Sweed"/>
    <x v="1"/>
    <x v="0"/>
    <s v="Louisville"/>
    <x v="0"/>
    <n v="40214"/>
    <x v="0"/>
    <s v="FUR-CH-10001854"/>
    <x v="0"/>
    <x v="1"/>
    <x v="1110"/>
    <n v="701.96"/>
    <n v="2"/>
    <n v="0"/>
    <n v="168.47040000000004"/>
  </r>
  <r>
    <n v="9464"/>
    <s v="CA-2011-156545"/>
    <x v="2"/>
    <x v="1221"/>
    <d v="2011-03-03T00:00:00"/>
    <s v="First Class"/>
    <s v="JS-16030"/>
    <s v="Joy Smith"/>
    <x v="0"/>
    <x v="0"/>
    <s v="Columbus"/>
    <x v="24"/>
    <n v="43229"/>
    <x v="3"/>
    <s v="OFF-AR-10003560"/>
    <x v="1"/>
    <x v="6"/>
    <x v="482"/>
    <n v="19.456000000000003"/>
    <n v="4"/>
    <n v="0.2"/>
    <n v="3.4047999999999981"/>
  </r>
  <r>
    <n v="9465"/>
    <s v="CA-2011-109127"/>
    <x v="2"/>
    <x v="1059"/>
    <d v="2011-12-25T00:00:00"/>
    <s v="Standard Class"/>
    <s v="JC-15775"/>
    <s v="John Castell"/>
    <x v="0"/>
    <x v="0"/>
    <s v="Newark"/>
    <x v="13"/>
    <n v="19711"/>
    <x v="3"/>
    <s v="OFF-LA-10004409"/>
    <x v="1"/>
    <x v="2"/>
    <x v="1550"/>
    <n v="17.28"/>
    <n v="6"/>
    <n v="0"/>
    <n v="7.9487999999999985"/>
  </r>
  <r>
    <n v="9466"/>
    <s v="CA-2013-126858"/>
    <x v="0"/>
    <x v="258"/>
    <d v="2013-11-24T00:00:00"/>
    <s v="Standard Class"/>
    <s v="JM-15265"/>
    <s v="Janet Molinari"/>
    <x v="1"/>
    <x v="0"/>
    <s v="Seattle"/>
    <x v="4"/>
    <n v="98115"/>
    <x v="1"/>
    <s v="FUR-FU-10000448"/>
    <x v="0"/>
    <x v="5"/>
    <x v="464"/>
    <n v="31.96"/>
    <n v="2"/>
    <n v="0"/>
    <n v="1.597999999999999"/>
  </r>
  <r>
    <n v="9467"/>
    <s v="CA-2014-102925"/>
    <x v="3"/>
    <x v="60"/>
    <d v="2014-11-11T00:00:00"/>
    <s v="Second Class"/>
    <s v="CD-12280"/>
    <s v="Christina DeMoss"/>
    <x v="0"/>
    <x v="0"/>
    <s v="New York City"/>
    <x v="15"/>
    <n v="10024"/>
    <x v="3"/>
    <s v="OFF-BI-10002735"/>
    <x v="1"/>
    <x v="8"/>
    <x v="141"/>
    <n v="164.68800000000002"/>
    <n v="6"/>
    <n v="0.2"/>
    <n v="55.582200000000007"/>
  </r>
  <r>
    <n v="9468"/>
    <s v="CA-2014-102925"/>
    <x v="3"/>
    <x v="60"/>
    <d v="2014-11-11T00:00:00"/>
    <s v="Second Class"/>
    <s v="CD-12280"/>
    <s v="Christina DeMoss"/>
    <x v="0"/>
    <x v="0"/>
    <s v="New York City"/>
    <x v="15"/>
    <n v="10024"/>
    <x v="3"/>
    <s v="FUR-TA-10003469"/>
    <x v="0"/>
    <x v="3"/>
    <x v="1564"/>
    <n v="166.5"/>
    <n v="2"/>
    <n v="0.4"/>
    <n v="-66.599999999999994"/>
  </r>
  <r>
    <n v="9469"/>
    <s v="CA-2014-102925"/>
    <x v="3"/>
    <x v="60"/>
    <d v="2014-11-11T00:00:00"/>
    <s v="Second Class"/>
    <s v="CD-12280"/>
    <s v="Christina DeMoss"/>
    <x v="0"/>
    <x v="0"/>
    <s v="New York City"/>
    <x v="15"/>
    <n v="10024"/>
    <x v="3"/>
    <s v="OFF-PA-10001870"/>
    <x v="1"/>
    <x v="10"/>
    <x v="674"/>
    <n v="12.96"/>
    <n v="2"/>
    <n v="0"/>
    <n v="6.2208000000000006"/>
  </r>
  <r>
    <n v="9470"/>
    <s v="CA-2014-102925"/>
    <x v="3"/>
    <x v="60"/>
    <d v="2014-11-11T00:00:00"/>
    <s v="Second Class"/>
    <s v="CD-12280"/>
    <s v="Christina DeMoss"/>
    <x v="0"/>
    <x v="0"/>
    <s v="New York City"/>
    <x v="15"/>
    <n v="10024"/>
    <x v="3"/>
    <s v="OFF-PA-10004071"/>
    <x v="1"/>
    <x v="10"/>
    <x v="412"/>
    <n v="110.96"/>
    <n v="2"/>
    <n v="0"/>
    <n v="53.260799999999996"/>
  </r>
  <r>
    <n v="9471"/>
    <s v="CA-2014-102925"/>
    <x v="3"/>
    <x v="60"/>
    <d v="2014-11-11T00:00:00"/>
    <s v="Second Class"/>
    <s v="CD-12280"/>
    <s v="Christina DeMoss"/>
    <x v="0"/>
    <x v="0"/>
    <s v="New York City"/>
    <x v="15"/>
    <n v="10024"/>
    <x v="3"/>
    <s v="TEC-PH-10001448"/>
    <x v="2"/>
    <x v="7"/>
    <x v="140"/>
    <n v="99.98"/>
    <n v="2"/>
    <n v="0"/>
    <n v="3.9991999999999877"/>
  </r>
  <r>
    <n v="9472"/>
    <s v="CA-2014-102925"/>
    <x v="3"/>
    <x v="60"/>
    <d v="2014-11-11T00:00:00"/>
    <s v="Second Class"/>
    <s v="CD-12280"/>
    <s v="Christina DeMoss"/>
    <x v="0"/>
    <x v="0"/>
    <s v="New York City"/>
    <x v="15"/>
    <n v="10024"/>
    <x v="3"/>
    <s v="OFF-BI-10002706"/>
    <x v="1"/>
    <x v="8"/>
    <x v="273"/>
    <n v="11.423999999999999"/>
    <n v="1"/>
    <n v="0.2"/>
    <n v="3.7127999999999997"/>
  </r>
  <r>
    <n v="9473"/>
    <s v="CA-2014-102925"/>
    <x v="3"/>
    <x v="60"/>
    <d v="2014-11-11T00:00:00"/>
    <s v="Second Class"/>
    <s v="CD-12280"/>
    <s v="Christina DeMoss"/>
    <x v="0"/>
    <x v="0"/>
    <s v="New York City"/>
    <x v="15"/>
    <n v="10024"/>
    <x v="3"/>
    <s v="FUR-CH-10004875"/>
    <x v="0"/>
    <x v="1"/>
    <x v="1436"/>
    <n v="128.12400000000002"/>
    <n v="2"/>
    <n v="0.1"/>
    <n v="24.2012"/>
  </r>
  <r>
    <n v="9474"/>
    <s v="CA-2014-102925"/>
    <x v="3"/>
    <x v="60"/>
    <d v="2014-11-11T00:00:00"/>
    <s v="Second Class"/>
    <s v="CD-12280"/>
    <s v="Christina DeMoss"/>
    <x v="0"/>
    <x v="0"/>
    <s v="New York City"/>
    <x v="15"/>
    <n v="10024"/>
    <x v="3"/>
    <s v="FUR-FU-10004245"/>
    <x v="0"/>
    <x v="5"/>
    <x v="1738"/>
    <n v="101.4"/>
    <n v="5"/>
    <n v="0"/>
    <n v="38.532000000000004"/>
  </r>
  <r>
    <n v="9475"/>
    <s v="CA-2012-100818"/>
    <x v="1"/>
    <x v="70"/>
    <d v="2012-06-05T00:00:00"/>
    <s v="Second Class"/>
    <s v="JM-15265"/>
    <s v="Janet Molinari"/>
    <x v="1"/>
    <x v="0"/>
    <s v="Chicago"/>
    <x v="10"/>
    <n v="60653"/>
    <x v="2"/>
    <s v="OFF-LA-10000443"/>
    <x v="1"/>
    <x v="2"/>
    <x v="1118"/>
    <n v="5.9039999999999999"/>
    <n v="2"/>
    <n v="0.2"/>
    <n v="1.9925999999999999"/>
  </r>
  <r>
    <n v="9476"/>
    <s v="CA-2012-100818"/>
    <x v="1"/>
    <x v="70"/>
    <d v="2012-06-05T00:00:00"/>
    <s v="Second Class"/>
    <s v="JM-15265"/>
    <s v="Janet Molinari"/>
    <x v="1"/>
    <x v="0"/>
    <s v="Chicago"/>
    <x v="10"/>
    <n v="60653"/>
    <x v="2"/>
    <s v="OFF-PA-10001125"/>
    <x v="1"/>
    <x v="10"/>
    <x v="1012"/>
    <n v="173.48800000000003"/>
    <n v="7"/>
    <n v="0.2"/>
    <n v="54.214999999999982"/>
  </r>
  <r>
    <n v="9477"/>
    <s v="CA-2012-100818"/>
    <x v="1"/>
    <x v="70"/>
    <d v="2012-06-05T00:00:00"/>
    <s v="Second Class"/>
    <s v="JM-15265"/>
    <s v="Janet Molinari"/>
    <x v="1"/>
    <x v="0"/>
    <s v="Chicago"/>
    <x v="10"/>
    <n v="60653"/>
    <x v="2"/>
    <s v="FUR-FU-10002703"/>
    <x v="0"/>
    <x v="5"/>
    <x v="1516"/>
    <n v="51.56"/>
    <n v="2"/>
    <n v="0.6"/>
    <n v="-61.872"/>
  </r>
  <r>
    <n v="9478"/>
    <s v="CA-2012-100818"/>
    <x v="1"/>
    <x v="70"/>
    <d v="2012-06-05T00:00:00"/>
    <s v="Second Class"/>
    <s v="JM-15265"/>
    <s v="Janet Molinari"/>
    <x v="1"/>
    <x v="0"/>
    <s v="Chicago"/>
    <x v="10"/>
    <n v="60653"/>
    <x v="2"/>
    <s v="OFF-BI-10004364"/>
    <x v="1"/>
    <x v="8"/>
    <x v="302"/>
    <n v="3.5639999999999992"/>
    <n v="3"/>
    <n v="0.8"/>
    <n v="-6.2370000000000019"/>
  </r>
  <r>
    <n v="9479"/>
    <s v="CA-2011-126193"/>
    <x v="2"/>
    <x v="557"/>
    <d v="2011-09-14T00:00:00"/>
    <s v="Standard Class"/>
    <s v="SS-20410"/>
    <s v="Shahid Shariari"/>
    <x v="0"/>
    <x v="0"/>
    <s v="Oswego"/>
    <x v="10"/>
    <n v="60543"/>
    <x v="2"/>
    <s v="OFF-FA-10000936"/>
    <x v="1"/>
    <x v="13"/>
    <x v="1298"/>
    <n v="13.16"/>
    <n v="5"/>
    <n v="0.2"/>
    <n v="4.1124999999999998"/>
  </r>
  <r>
    <n v="9480"/>
    <s v="CA-2011-126193"/>
    <x v="2"/>
    <x v="557"/>
    <d v="2011-09-14T00:00:00"/>
    <s v="Standard Class"/>
    <s v="SS-20410"/>
    <s v="Shahid Shariari"/>
    <x v="0"/>
    <x v="0"/>
    <s v="Oswego"/>
    <x v="10"/>
    <n v="60543"/>
    <x v="2"/>
    <s v="OFF-BI-10001249"/>
    <x v="1"/>
    <x v="8"/>
    <x v="1182"/>
    <n v="3.8279999999999994"/>
    <n v="3"/>
    <n v="0.8"/>
    <n v="-6.5076000000000018"/>
  </r>
  <r>
    <n v="9481"/>
    <s v="CA-2011-126193"/>
    <x v="2"/>
    <x v="557"/>
    <d v="2011-09-14T00:00:00"/>
    <s v="Standard Class"/>
    <s v="SS-20410"/>
    <s v="Shahid Shariari"/>
    <x v="0"/>
    <x v="0"/>
    <s v="Oswego"/>
    <x v="10"/>
    <n v="60543"/>
    <x v="2"/>
    <s v="OFF-BI-10004632"/>
    <x v="1"/>
    <x v="8"/>
    <x v="564"/>
    <n v="304.98999999999995"/>
    <n v="5"/>
    <n v="0.8"/>
    <n v="-533.73250000000007"/>
  </r>
  <r>
    <n v="9482"/>
    <s v="CA-2014-150504"/>
    <x v="3"/>
    <x v="44"/>
    <d v="2014-11-13T00:00:00"/>
    <s v="Standard Class"/>
    <s v="HG-14845"/>
    <s v="Harry Greene"/>
    <x v="0"/>
    <x v="0"/>
    <s v="Dallas"/>
    <x v="5"/>
    <n v="75220"/>
    <x v="2"/>
    <s v="OFF-ST-10000615"/>
    <x v="1"/>
    <x v="4"/>
    <x v="75"/>
    <n v="18.16"/>
    <n v="2"/>
    <n v="0.2"/>
    <n v="1.8160000000000016"/>
  </r>
  <r>
    <n v="9483"/>
    <s v="CA-2012-158351"/>
    <x v="1"/>
    <x v="782"/>
    <d v="2012-06-24T00:00:00"/>
    <s v="Second Class"/>
    <s v="BC-11125"/>
    <s v="Becky Castell"/>
    <x v="2"/>
    <x v="0"/>
    <s v="Philadelphia"/>
    <x v="9"/>
    <n v="19134"/>
    <x v="3"/>
    <s v="TEC-AC-10001838"/>
    <x v="2"/>
    <x v="11"/>
    <x v="645"/>
    <n v="319.98400000000004"/>
    <n v="2"/>
    <n v="0.2"/>
    <n v="91.995400000000018"/>
  </r>
  <r>
    <n v="9484"/>
    <s v="CA-2011-122679"/>
    <x v="2"/>
    <x v="192"/>
    <d v="2011-07-28T00:00:00"/>
    <s v="Standard Class"/>
    <s v="AB-10255"/>
    <s v="Alejandro Ballentine"/>
    <x v="2"/>
    <x v="0"/>
    <s v="Los Angeles"/>
    <x v="1"/>
    <n v="90008"/>
    <x v="1"/>
    <s v="OFF-AR-10004757"/>
    <x v="1"/>
    <x v="6"/>
    <x v="342"/>
    <n v="19.68"/>
    <n v="6"/>
    <n v="0"/>
    <n v="6.4943999999999988"/>
  </r>
  <r>
    <n v="9485"/>
    <s v="CA-2013-164770"/>
    <x v="0"/>
    <x v="499"/>
    <d v="2013-12-05T00:00:00"/>
    <s v="Second Class"/>
    <s v="MY-18295"/>
    <s v="Muhammed Yedwab"/>
    <x v="1"/>
    <x v="0"/>
    <s v="Houston"/>
    <x v="5"/>
    <n v="77036"/>
    <x v="2"/>
    <s v="FUR-BO-10003893"/>
    <x v="0"/>
    <x v="0"/>
    <x v="1665"/>
    <n v="781.86399999999992"/>
    <n v="10"/>
    <n v="0.32"/>
    <n v="-137.97600000000008"/>
  </r>
  <r>
    <n v="9486"/>
    <s v="CA-2013-164770"/>
    <x v="0"/>
    <x v="499"/>
    <d v="2013-12-05T00:00:00"/>
    <s v="Second Class"/>
    <s v="MY-18295"/>
    <s v="Muhammed Yedwab"/>
    <x v="1"/>
    <x v="0"/>
    <s v="Houston"/>
    <x v="5"/>
    <n v="77036"/>
    <x v="2"/>
    <s v="OFF-PA-10003893"/>
    <x v="1"/>
    <x v="10"/>
    <x v="1096"/>
    <n v="30.816000000000003"/>
    <n v="9"/>
    <n v="0.2"/>
    <n v="9.6299999999999955"/>
  </r>
  <r>
    <n v="9487"/>
    <s v="CA-2014-130505"/>
    <x v="3"/>
    <x v="386"/>
    <d v="2014-10-13T00:00:00"/>
    <s v="Same Day"/>
    <s v="NF-18385"/>
    <s v="Natalie Fritzler"/>
    <x v="0"/>
    <x v="0"/>
    <s v="Wheeling"/>
    <x v="48"/>
    <n v="26003"/>
    <x v="3"/>
    <s v="FUR-TA-10001932"/>
    <x v="0"/>
    <x v="3"/>
    <x v="840"/>
    <n v="673.34399999999994"/>
    <n v="3"/>
    <n v="0.3"/>
    <n v="-76.953599999999994"/>
  </r>
  <r>
    <n v="9488"/>
    <s v="US-2014-125213"/>
    <x v="3"/>
    <x v="157"/>
    <d v="2014-12-14T00:00:00"/>
    <s v="First Class"/>
    <s v="NB-18655"/>
    <s v="Nona Balk"/>
    <x v="1"/>
    <x v="0"/>
    <s v="Paterson"/>
    <x v="30"/>
    <n v="7501"/>
    <x v="3"/>
    <s v="OFF-FA-10001561"/>
    <x v="1"/>
    <x v="13"/>
    <x v="831"/>
    <n v="6.5400000000000009"/>
    <n v="3"/>
    <n v="0"/>
    <n v="2.1581999999999999"/>
  </r>
  <r>
    <n v="9489"/>
    <s v="CA-2012-156566"/>
    <x v="1"/>
    <x v="486"/>
    <d v="2012-10-04T00:00:00"/>
    <s v="First Class"/>
    <s v="EM-13960"/>
    <s v="Eric Murdock"/>
    <x v="0"/>
    <x v="0"/>
    <s v="Portland"/>
    <x v="21"/>
    <n v="97206"/>
    <x v="1"/>
    <s v="TEC-PH-10001817"/>
    <x v="2"/>
    <x v="7"/>
    <x v="1097"/>
    <n v="572.80000000000007"/>
    <n v="2"/>
    <n v="0.2"/>
    <n v="50.120000000000033"/>
  </r>
  <r>
    <n v="9490"/>
    <s v="US-2013-102232"/>
    <x v="0"/>
    <x v="1222"/>
    <d v="2013-08-12T00:00:00"/>
    <s v="Standard Class"/>
    <s v="MF-17665"/>
    <s v="Maureen Fritzler"/>
    <x v="1"/>
    <x v="0"/>
    <s v="Huntsville"/>
    <x v="19"/>
    <n v="35810"/>
    <x v="0"/>
    <s v="OFF-AR-10000538"/>
    <x v="1"/>
    <x v="6"/>
    <x v="1245"/>
    <n v="197.04999999999998"/>
    <n v="7"/>
    <n v="0"/>
    <n v="59.114999999999981"/>
  </r>
  <r>
    <n v="9491"/>
    <s v="CA-2014-111738"/>
    <x v="3"/>
    <x v="1032"/>
    <d v="2014-01-08T00:00:00"/>
    <s v="Standard Class"/>
    <s v="CM-12385"/>
    <s v="Christopher Martinez"/>
    <x v="0"/>
    <x v="0"/>
    <s v="San Francisco"/>
    <x v="1"/>
    <n v="94110"/>
    <x v="1"/>
    <s v="OFF-BI-10004584"/>
    <x v="1"/>
    <x v="8"/>
    <x v="378"/>
    <n v="2022.2720000000002"/>
    <n v="8"/>
    <n v="0.2"/>
    <n v="682.5168000000001"/>
  </r>
  <r>
    <n v="9492"/>
    <s v="CA-2014-111738"/>
    <x v="3"/>
    <x v="1032"/>
    <d v="2014-01-08T00:00:00"/>
    <s v="Standard Class"/>
    <s v="CM-12385"/>
    <s v="Christopher Martinez"/>
    <x v="0"/>
    <x v="0"/>
    <s v="San Francisco"/>
    <x v="1"/>
    <n v="94110"/>
    <x v="1"/>
    <s v="OFF-AR-10000817"/>
    <x v="1"/>
    <x v="6"/>
    <x v="1255"/>
    <n v="9.120000000000001"/>
    <n v="3"/>
    <n v="0"/>
    <n v="3.1007999999999996"/>
  </r>
  <r>
    <n v="9493"/>
    <s v="CA-2014-163188"/>
    <x v="3"/>
    <x v="659"/>
    <d v="2014-11-08T00:00:00"/>
    <s v="Same Day"/>
    <s v="EC-14050"/>
    <s v="Erin Creighton"/>
    <x v="0"/>
    <x v="0"/>
    <s v="Oklahoma City"/>
    <x v="26"/>
    <n v="73120"/>
    <x v="2"/>
    <s v="OFF-BI-10000756"/>
    <x v="1"/>
    <x v="8"/>
    <x v="15"/>
    <n v="38.160000000000004"/>
    <n v="9"/>
    <n v="0"/>
    <n v="19.080000000000002"/>
  </r>
  <r>
    <n v="9494"/>
    <s v="CA-2013-105207"/>
    <x v="0"/>
    <x v="835"/>
    <d v="2013-01-08T00:00:00"/>
    <s v="Standard Class"/>
    <s v="BO-11350"/>
    <s v="Bill Overfelt"/>
    <x v="1"/>
    <x v="0"/>
    <s v="Broken Arrow"/>
    <x v="26"/>
    <n v="74012"/>
    <x v="2"/>
    <s v="FUR-TA-10000617"/>
    <x v="0"/>
    <x v="3"/>
    <x v="338"/>
    <n v="1592.8500000000001"/>
    <n v="7"/>
    <n v="0"/>
    <n v="350.42700000000002"/>
  </r>
  <r>
    <n v="9495"/>
    <s v="CA-2013-105207"/>
    <x v="0"/>
    <x v="835"/>
    <d v="2013-01-08T00:00:00"/>
    <s v="Standard Class"/>
    <s v="BO-11350"/>
    <s v="Bill Overfelt"/>
    <x v="1"/>
    <x v="0"/>
    <s v="Broken Arrow"/>
    <x v="26"/>
    <n v="74012"/>
    <x v="2"/>
    <s v="OFF-BI-10004364"/>
    <x v="1"/>
    <x v="8"/>
    <x v="302"/>
    <n v="11.88"/>
    <n v="2"/>
    <n v="0"/>
    <n v="5.3460000000000001"/>
  </r>
  <r>
    <n v="9496"/>
    <s v="US-2013-123610"/>
    <x v="0"/>
    <x v="536"/>
    <d v="2013-05-17T00:00:00"/>
    <s v="Standard Class"/>
    <s v="VM-21835"/>
    <s v="Vivian Mathis"/>
    <x v="0"/>
    <x v="0"/>
    <s v="Mission Viejo"/>
    <x v="1"/>
    <n v="92691"/>
    <x v="1"/>
    <s v="TEC-AC-10004518"/>
    <x v="2"/>
    <x v="11"/>
    <x v="1803"/>
    <n v="120"/>
    <n v="6"/>
    <n v="0"/>
    <n v="46.800000000000004"/>
  </r>
  <r>
    <n v="9497"/>
    <s v="US-2013-123610"/>
    <x v="0"/>
    <x v="536"/>
    <d v="2013-05-17T00:00:00"/>
    <s v="Standard Class"/>
    <s v="VM-21835"/>
    <s v="Vivian Mathis"/>
    <x v="0"/>
    <x v="0"/>
    <s v="Mission Viejo"/>
    <x v="1"/>
    <n v="92691"/>
    <x v="1"/>
    <s v="OFF-AP-10002222"/>
    <x v="1"/>
    <x v="9"/>
    <x v="33"/>
    <n v="8.67"/>
    <n v="1"/>
    <n v="0"/>
    <n v="2.3409000000000004"/>
  </r>
  <r>
    <n v="9498"/>
    <s v="CA-2014-118213"/>
    <x v="3"/>
    <x v="60"/>
    <d v="2014-11-08T00:00:00"/>
    <s v="First Class"/>
    <s v="AB-10060"/>
    <s v="Adam Bellavance"/>
    <x v="2"/>
    <x v="0"/>
    <s v="Greenwood"/>
    <x v="14"/>
    <n v="46142"/>
    <x v="2"/>
    <s v="OFF-PA-10002615"/>
    <x v="1"/>
    <x v="10"/>
    <x v="247"/>
    <n v="4.41"/>
    <n v="1"/>
    <n v="0"/>
    <n v="2.0286"/>
  </r>
  <r>
    <n v="9499"/>
    <s v="CA-2014-118213"/>
    <x v="3"/>
    <x v="60"/>
    <d v="2014-11-08T00:00:00"/>
    <s v="First Class"/>
    <s v="AB-10060"/>
    <s v="Adam Bellavance"/>
    <x v="2"/>
    <x v="0"/>
    <s v="Greenwood"/>
    <x v="14"/>
    <n v="46142"/>
    <x v="2"/>
    <s v="OFF-PA-10000565"/>
    <x v="1"/>
    <x v="10"/>
    <x v="33"/>
    <n v="167.94"/>
    <n v="3"/>
    <n v="0"/>
    <n v="82.290599999999998"/>
  </r>
  <r>
    <n v="9500"/>
    <s v="CA-2014-118213"/>
    <x v="3"/>
    <x v="60"/>
    <d v="2014-11-08T00:00:00"/>
    <s v="First Class"/>
    <s v="AB-10060"/>
    <s v="Adam Bellavance"/>
    <x v="2"/>
    <x v="0"/>
    <s v="Greenwood"/>
    <x v="14"/>
    <n v="46142"/>
    <x v="2"/>
    <s v="OFF-PA-10003673"/>
    <x v="1"/>
    <x v="10"/>
    <x v="971"/>
    <n v="67.8"/>
    <n v="10"/>
    <n v="0"/>
    <n v="31.187999999999999"/>
  </r>
  <r>
    <n v="9501"/>
    <s v="CA-2013-149237"/>
    <x v="0"/>
    <x v="439"/>
    <d v="2013-05-31T00:00:00"/>
    <s v="Standard Class"/>
    <s v="CM-12235"/>
    <s v="Chris McAfee"/>
    <x v="0"/>
    <x v="0"/>
    <s v="Milwaukee"/>
    <x v="6"/>
    <n v="53209"/>
    <x v="2"/>
    <s v="FUR-FU-10002088"/>
    <x v="0"/>
    <x v="5"/>
    <x v="1084"/>
    <n v="26.94"/>
    <n v="3"/>
    <n v="0"/>
    <n v="11.314800000000002"/>
  </r>
  <r>
    <n v="9502"/>
    <s v="US-2012-158589"/>
    <x v="1"/>
    <x v="312"/>
    <d v="2012-11-24T00:00:00"/>
    <s v="Standard Class"/>
    <s v="KW-16570"/>
    <s v="Kelly Williams"/>
    <x v="0"/>
    <x v="0"/>
    <s v="San Francisco"/>
    <x v="1"/>
    <n v="94109"/>
    <x v="1"/>
    <s v="FUR-FU-10001546"/>
    <x v="0"/>
    <x v="5"/>
    <x v="1423"/>
    <n v="32.04"/>
    <n v="3"/>
    <n v="0"/>
    <n v="8.01"/>
  </r>
  <r>
    <n v="9503"/>
    <s v="CA-2013-101329"/>
    <x v="0"/>
    <x v="183"/>
    <d v="2013-04-30T00:00:00"/>
    <s v="Standard Class"/>
    <s v="MM-17920"/>
    <s v="Michael Moore"/>
    <x v="0"/>
    <x v="0"/>
    <s v="Rome"/>
    <x v="15"/>
    <n v="13440"/>
    <x v="3"/>
    <s v="OFF-AR-10000614"/>
    <x v="1"/>
    <x v="6"/>
    <x v="1722"/>
    <n v="32.129999999999995"/>
    <n v="9"/>
    <n v="0"/>
    <n v="8.3537999999999997"/>
  </r>
  <r>
    <n v="9504"/>
    <s v="CA-2013-101329"/>
    <x v="0"/>
    <x v="183"/>
    <d v="2013-04-30T00:00:00"/>
    <s v="Standard Class"/>
    <s v="MM-17920"/>
    <s v="Michael Moore"/>
    <x v="0"/>
    <x v="0"/>
    <s v="Rome"/>
    <x v="15"/>
    <n v="13440"/>
    <x v="3"/>
    <s v="OFF-AR-10003190"/>
    <x v="1"/>
    <x v="6"/>
    <x v="643"/>
    <n v="2.88"/>
    <n v="1"/>
    <n v="0"/>
    <n v="0.80640000000000001"/>
  </r>
  <r>
    <n v="9505"/>
    <s v="CA-2013-113607"/>
    <x v="0"/>
    <x v="500"/>
    <d v="2013-10-19T00:00:00"/>
    <s v="Standard Class"/>
    <s v="PW-19030"/>
    <s v="Pauline Webber"/>
    <x v="1"/>
    <x v="0"/>
    <s v="New York City"/>
    <x v="15"/>
    <n v="10009"/>
    <x v="3"/>
    <s v="TEC-PH-10004094"/>
    <x v="2"/>
    <x v="7"/>
    <x v="1788"/>
    <n v="1091.93"/>
    <n v="7"/>
    <n v="0"/>
    <n v="272.98250000000002"/>
  </r>
  <r>
    <n v="9506"/>
    <s v="CA-2013-113607"/>
    <x v="0"/>
    <x v="500"/>
    <d v="2013-10-19T00:00:00"/>
    <s v="Standard Class"/>
    <s v="PW-19030"/>
    <s v="Pauline Webber"/>
    <x v="1"/>
    <x v="0"/>
    <s v="New York City"/>
    <x v="15"/>
    <n v="10009"/>
    <x v="3"/>
    <s v="OFF-PA-10001970"/>
    <x v="1"/>
    <x v="10"/>
    <x v="361"/>
    <n v="111.96"/>
    <n v="2"/>
    <n v="0"/>
    <n v="54.860399999999998"/>
  </r>
  <r>
    <n v="9507"/>
    <s v="CA-2011-149104"/>
    <x v="2"/>
    <x v="267"/>
    <d v="2011-04-07T00:00:00"/>
    <s v="Second Class"/>
    <s v="RD-19900"/>
    <s v="Ruben Dartt"/>
    <x v="0"/>
    <x v="0"/>
    <s v="Dearborn Heights"/>
    <x v="12"/>
    <n v="48127"/>
    <x v="2"/>
    <s v="OFF-AR-10002952"/>
    <x v="1"/>
    <x v="6"/>
    <x v="806"/>
    <n v="26.7"/>
    <n v="2"/>
    <n v="0"/>
    <n v="7.4759999999999991"/>
  </r>
  <r>
    <n v="9508"/>
    <s v="CA-2011-149104"/>
    <x v="2"/>
    <x v="267"/>
    <d v="2011-04-07T00:00:00"/>
    <s v="Second Class"/>
    <s v="RD-19900"/>
    <s v="Ruben Dartt"/>
    <x v="0"/>
    <x v="0"/>
    <s v="Dearborn Heights"/>
    <x v="12"/>
    <n v="48127"/>
    <x v="2"/>
    <s v="OFF-BI-10004209"/>
    <x v="1"/>
    <x v="8"/>
    <x v="1206"/>
    <n v="40.199999999999996"/>
    <n v="5"/>
    <n v="0"/>
    <n v="18.089999999999996"/>
  </r>
  <r>
    <n v="9509"/>
    <s v="CA-2011-149104"/>
    <x v="2"/>
    <x v="267"/>
    <d v="2011-04-07T00:00:00"/>
    <s v="Second Class"/>
    <s v="RD-19900"/>
    <s v="Ruben Dartt"/>
    <x v="0"/>
    <x v="0"/>
    <s v="Dearborn Heights"/>
    <x v="12"/>
    <n v="48127"/>
    <x v="2"/>
    <s v="OFF-AR-10004685"/>
    <x v="1"/>
    <x v="6"/>
    <x v="181"/>
    <n v="13.89"/>
    <n v="3"/>
    <n v="0"/>
    <n v="4.5836999999999994"/>
  </r>
  <r>
    <n v="9510"/>
    <s v="CA-2011-149104"/>
    <x v="2"/>
    <x v="267"/>
    <d v="2011-04-07T00:00:00"/>
    <s v="Second Class"/>
    <s v="RD-19900"/>
    <s v="Ruben Dartt"/>
    <x v="0"/>
    <x v="0"/>
    <s v="Dearborn Heights"/>
    <x v="12"/>
    <n v="48127"/>
    <x v="2"/>
    <s v="OFF-ST-10000991"/>
    <x v="1"/>
    <x v="4"/>
    <x v="155"/>
    <n v="689.81999999999994"/>
    <n v="6"/>
    <n v="0"/>
    <n v="20.694600000000008"/>
  </r>
  <r>
    <n v="9511"/>
    <s v="CA-2013-105263"/>
    <x v="0"/>
    <x v="876"/>
    <d v="2013-08-12T00:00:00"/>
    <s v="Standard Class"/>
    <s v="LM-17065"/>
    <s v="Liz MacKendrick"/>
    <x v="0"/>
    <x v="0"/>
    <s v="New York City"/>
    <x v="15"/>
    <n v="10024"/>
    <x v="3"/>
    <s v="OFF-AR-10002399"/>
    <x v="1"/>
    <x v="6"/>
    <x v="316"/>
    <n v="38.339999999999996"/>
    <n v="9"/>
    <n v="0"/>
    <n v="15.7194"/>
  </r>
  <r>
    <n v="9512"/>
    <s v="CA-2011-130575"/>
    <x v="2"/>
    <x v="637"/>
    <d v="2011-12-16T00:00:00"/>
    <s v="First Class"/>
    <s v="CS-11845"/>
    <s v="Cari Sayre"/>
    <x v="1"/>
    <x v="0"/>
    <s v="Chicago"/>
    <x v="10"/>
    <n v="60623"/>
    <x v="2"/>
    <s v="OFF-BI-10002353"/>
    <x v="1"/>
    <x v="8"/>
    <x v="1068"/>
    <n v="9.2639999999999976"/>
    <n v="3"/>
    <n v="0.8"/>
    <n v="-13.895999999999997"/>
  </r>
  <r>
    <n v="9513"/>
    <s v="CA-2014-142461"/>
    <x v="3"/>
    <x v="1109"/>
    <d v="2014-06-04T00:00:00"/>
    <s v="Second Class"/>
    <s v="KT-16480"/>
    <s v="Kean Thornton"/>
    <x v="0"/>
    <x v="0"/>
    <s v="Dallas"/>
    <x v="5"/>
    <n v="75217"/>
    <x v="2"/>
    <s v="FUR-BO-10001811"/>
    <x v="0"/>
    <x v="0"/>
    <x v="779"/>
    <n v="204.66639999999998"/>
    <n v="1"/>
    <n v="0.32"/>
    <n v="-6.0196000000000254"/>
  </r>
  <r>
    <n v="9514"/>
    <s v="CA-2013-125220"/>
    <x v="0"/>
    <x v="500"/>
    <d v="2013-10-20T00:00:00"/>
    <s v="Standard Class"/>
    <s v="BE-11410"/>
    <s v="Bobby Elias"/>
    <x v="0"/>
    <x v="0"/>
    <s v="Appleton"/>
    <x v="6"/>
    <n v="54915"/>
    <x v="2"/>
    <s v="TEC-AC-10003033"/>
    <x v="2"/>
    <x v="11"/>
    <x v="756"/>
    <n v="1649.75"/>
    <n v="5"/>
    <n v="0"/>
    <n v="544.41749999999979"/>
  </r>
  <r>
    <n v="9515"/>
    <s v="CA-2011-100293"/>
    <x v="2"/>
    <x v="619"/>
    <d v="2011-03-18T00:00:00"/>
    <s v="Standard Class"/>
    <s v="NF-18475"/>
    <s v="Neil Französisch"/>
    <x v="2"/>
    <x v="0"/>
    <s v="Jacksonville"/>
    <x v="2"/>
    <n v="32216"/>
    <x v="0"/>
    <s v="OFF-PA-10000176"/>
    <x v="1"/>
    <x v="10"/>
    <x v="634"/>
    <n v="91.055999999999997"/>
    <n v="6"/>
    <n v="0.2"/>
    <n v="31.869599999999995"/>
  </r>
  <r>
    <n v="9516"/>
    <s v="CA-2011-154165"/>
    <x v="2"/>
    <x v="1223"/>
    <d v="2011-02-25T00:00:00"/>
    <s v="Standard Class"/>
    <s v="DL-13315"/>
    <s v="Delfina Latchford"/>
    <x v="0"/>
    <x v="0"/>
    <s v="Chicago"/>
    <x v="10"/>
    <n v="60653"/>
    <x v="2"/>
    <s v="OFF-AR-10003631"/>
    <x v="1"/>
    <x v="6"/>
    <x v="33"/>
    <n v="54.207999999999998"/>
    <n v="14"/>
    <n v="0.2"/>
    <n v="8.808799999999998"/>
  </r>
  <r>
    <n v="9517"/>
    <s v="CA-2012-123939"/>
    <x v="1"/>
    <x v="252"/>
    <d v="2012-08-26T00:00:00"/>
    <s v="Second Class"/>
    <s v="MS-17710"/>
    <s v="Maurice Satty"/>
    <x v="0"/>
    <x v="0"/>
    <s v="Bowling Green"/>
    <x v="24"/>
    <n v="43402"/>
    <x v="3"/>
    <s v="TEC-PH-10000923"/>
    <x v="2"/>
    <x v="7"/>
    <x v="1225"/>
    <n v="26.981999999999999"/>
    <n v="3"/>
    <n v="0.4"/>
    <n v="4.0472999999999999"/>
  </r>
  <r>
    <n v="9518"/>
    <s v="CA-2012-123939"/>
    <x v="1"/>
    <x v="252"/>
    <d v="2012-08-26T00:00:00"/>
    <s v="Second Class"/>
    <s v="MS-17710"/>
    <s v="Maurice Satty"/>
    <x v="0"/>
    <x v="0"/>
    <s v="Bowling Green"/>
    <x v="24"/>
    <n v="43402"/>
    <x v="3"/>
    <s v="OFF-LA-10003190"/>
    <x v="1"/>
    <x v="2"/>
    <x v="1163"/>
    <n v="6.911999999999999"/>
    <n v="3"/>
    <n v="0.2"/>
    <n v="2.5056000000000003"/>
  </r>
  <r>
    <n v="9519"/>
    <s v="CA-2012-123939"/>
    <x v="1"/>
    <x v="252"/>
    <d v="2012-08-26T00:00:00"/>
    <s v="Second Class"/>
    <s v="MS-17710"/>
    <s v="Maurice Satty"/>
    <x v="0"/>
    <x v="0"/>
    <s v="Bowling Green"/>
    <x v="24"/>
    <n v="43402"/>
    <x v="3"/>
    <s v="OFF-ST-10003208"/>
    <x v="1"/>
    <x v="4"/>
    <x v="243"/>
    <n v="435.50400000000002"/>
    <n v="3"/>
    <n v="0.2"/>
    <n v="48.994199999999921"/>
  </r>
  <r>
    <n v="9520"/>
    <s v="US-2014-104451"/>
    <x v="3"/>
    <x v="540"/>
    <d v="2014-05-13T00:00:00"/>
    <s v="Second Class"/>
    <s v="MM-18055"/>
    <s v="Michelle Moray"/>
    <x v="0"/>
    <x v="0"/>
    <s v="San Francisco"/>
    <x v="1"/>
    <n v="94110"/>
    <x v="1"/>
    <s v="OFF-AP-10000692"/>
    <x v="1"/>
    <x v="9"/>
    <x v="1241"/>
    <n v="81.08"/>
    <n v="4"/>
    <n v="0"/>
    <n v="22.702400000000004"/>
  </r>
  <r>
    <n v="9521"/>
    <s v="CA-2013-101189"/>
    <x v="0"/>
    <x v="1084"/>
    <d v="2013-02-09T00:00:00"/>
    <s v="Standard Class"/>
    <s v="JB-15400"/>
    <s v="Jennifer Braxton"/>
    <x v="1"/>
    <x v="0"/>
    <s v="Los Angeles"/>
    <x v="1"/>
    <n v="90049"/>
    <x v="1"/>
    <s v="OFF-ST-10004180"/>
    <x v="1"/>
    <x v="4"/>
    <x v="241"/>
    <n v="93.02"/>
    <n v="2"/>
    <n v="0"/>
    <n v="3.720799999999997"/>
  </r>
  <r>
    <n v="9522"/>
    <s v="CA-2011-169446"/>
    <x v="2"/>
    <x v="174"/>
    <d v="2011-12-25T00:00:00"/>
    <s v="Standard Class"/>
    <s v="SG-20605"/>
    <s v="Speros Goranitis"/>
    <x v="0"/>
    <x v="0"/>
    <s v="Chicago"/>
    <x v="10"/>
    <n v="60623"/>
    <x v="2"/>
    <s v="TEC-PH-10002817"/>
    <x v="2"/>
    <x v="7"/>
    <x v="1836"/>
    <n v="323.97600000000006"/>
    <n v="3"/>
    <n v="0.2"/>
    <n v="36.44729999999997"/>
  </r>
  <r>
    <n v="9523"/>
    <s v="CA-2011-169446"/>
    <x v="2"/>
    <x v="174"/>
    <d v="2011-12-25T00:00:00"/>
    <s v="Standard Class"/>
    <s v="SG-20605"/>
    <s v="Speros Goranitis"/>
    <x v="0"/>
    <x v="0"/>
    <s v="Chicago"/>
    <x v="10"/>
    <n v="60623"/>
    <x v="2"/>
    <s v="OFF-PA-10000295"/>
    <x v="1"/>
    <x v="10"/>
    <x v="1779"/>
    <n v="15.552000000000003"/>
    <n v="3"/>
    <n v="0.2"/>
    <n v="5.4432"/>
  </r>
  <r>
    <n v="9524"/>
    <s v="CA-2011-169446"/>
    <x v="2"/>
    <x v="174"/>
    <d v="2011-12-25T00:00:00"/>
    <s v="Standard Class"/>
    <s v="SG-20605"/>
    <s v="Speros Goranitis"/>
    <x v="0"/>
    <x v="0"/>
    <s v="Chicago"/>
    <x v="10"/>
    <n v="60623"/>
    <x v="2"/>
    <s v="OFF-ST-10000419"/>
    <x v="1"/>
    <x v="4"/>
    <x v="1015"/>
    <n v="32.591999999999999"/>
    <n v="3"/>
    <n v="0.2"/>
    <n v="-7.7406000000000006"/>
  </r>
  <r>
    <n v="9525"/>
    <s v="CA-2014-156958"/>
    <x v="3"/>
    <x v="256"/>
    <d v="2014-12-07T00:00:00"/>
    <s v="First Class"/>
    <s v="PB-18805"/>
    <s v="Patrick Bzostek"/>
    <x v="2"/>
    <x v="0"/>
    <s v="Seattle"/>
    <x v="4"/>
    <n v="98115"/>
    <x v="1"/>
    <s v="OFF-BI-10001524"/>
    <x v="1"/>
    <x v="8"/>
    <x v="298"/>
    <n v="83.920000000000016"/>
    <n v="5"/>
    <n v="0.2"/>
    <n v="29.371999999999993"/>
  </r>
  <r>
    <n v="9526"/>
    <s v="CA-2014-156958"/>
    <x v="3"/>
    <x v="256"/>
    <d v="2014-12-07T00:00:00"/>
    <s v="First Class"/>
    <s v="PB-18805"/>
    <s v="Patrick Bzostek"/>
    <x v="2"/>
    <x v="0"/>
    <s v="Seattle"/>
    <x v="4"/>
    <n v="98115"/>
    <x v="1"/>
    <s v="FUR-FU-10003268"/>
    <x v="0"/>
    <x v="5"/>
    <x v="876"/>
    <n v="199.89999999999998"/>
    <n v="5"/>
    <n v="0"/>
    <n v="39.97999999999999"/>
  </r>
  <r>
    <n v="9527"/>
    <s v="CA-2014-156958"/>
    <x v="3"/>
    <x v="256"/>
    <d v="2014-12-07T00:00:00"/>
    <s v="First Class"/>
    <s v="PB-18805"/>
    <s v="Patrick Bzostek"/>
    <x v="2"/>
    <x v="0"/>
    <s v="Seattle"/>
    <x v="4"/>
    <n v="98115"/>
    <x v="1"/>
    <s v="TEC-PH-10000148"/>
    <x v="2"/>
    <x v="7"/>
    <x v="771"/>
    <n v="31.176000000000002"/>
    <n v="3"/>
    <n v="0.2"/>
    <n v="-7.0145999999999997"/>
  </r>
  <r>
    <n v="9528"/>
    <s v="CA-2014-156958"/>
    <x v="3"/>
    <x v="256"/>
    <d v="2014-12-07T00:00:00"/>
    <s v="First Class"/>
    <s v="PB-18805"/>
    <s v="Patrick Bzostek"/>
    <x v="2"/>
    <x v="0"/>
    <s v="Seattle"/>
    <x v="4"/>
    <n v="98115"/>
    <x v="1"/>
    <s v="OFF-BI-10001543"/>
    <x v="1"/>
    <x v="8"/>
    <x v="375"/>
    <n v="172.75200000000001"/>
    <n v="6"/>
    <n v="0.2"/>
    <n v="60.463200000000015"/>
  </r>
  <r>
    <n v="9529"/>
    <s v="CA-2014-156958"/>
    <x v="3"/>
    <x v="256"/>
    <d v="2014-12-07T00:00:00"/>
    <s v="First Class"/>
    <s v="PB-18805"/>
    <s v="Patrick Bzostek"/>
    <x v="2"/>
    <x v="0"/>
    <s v="Seattle"/>
    <x v="4"/>
    <n v="98115"/>
    <x v="1"/>
    <s v="OFF-BI-10002071"/>
    <x v="1"/>
    <x v="8"/>
    <x v="692"/>
    <n v="9.2959999999999994"/>
    <n v="2"/>
    <n v="0.2"/>
    <n v="3.0211999999999994"/>
  </r>
  <r>
    <n v="9530"/>
    <s v="CA-2014-101637"/>
    <x v="3"/>
    <x v="668"/>
    <d v="2014-03-26T00:00:00"/>
    <s v="Same Day"/>
    <s v="AC-10615"/>
    <s v="Ann Chong"/>
    <x v="1"/>
    <x v="0"/>
    <s v="Beaumont"/>
    <x v="5"/>
    <n v="77705"/>
    <x v="2"/>
    <s v="OFF-ST-10002352"/>
    <x v="1"/>
    <x v="4"/>
    <x v="847"/>
    <n v="12.768000000000001"/>
    <n v="2"/>
    <n v="0.2"/>
    <n v="0.95759999999999934"/>
  </r>
  <r>
    <n v="9531"/>
    <s v="CA-2014-111759"/>
    <x v="3"/>
    <x v="141"/>
    <d v="2014-07-13T00:00:00"/>
    <s v="Standard Class"/>
    <s v="MR-17545"/>
    <s v="Mathew Reese"/>
    <x v="2"/>
    <x v="0"/>
    <s v="Seattle"/>
    <x v="4"/>
    <n v="98103"/>
    <x v="1"/>
    <s v="OFF-PA-10003127"/>
    <x v="1"/>
    <x v="10"/>
    <x v="33"/>
    <n v="52.76"/>
    <n v="2"/>
    <n v="0"/>
    <n v="24.269599999999997"/>
  </r>
  <r>
    <n v="9532"/>
    <s v="CA-2014-102729"/>
    <x v="3"/>
    <x v="40"/>
    <d v="2014-11-01T00:00:00"/>
    <s v="Standard Class"/>
    <s v="BF-11215"/>
    <s v="Benjamin Farhat"/>
    <x v="2"/>
    <x v="0"/>
    <s v="Dallas"/>
    <x v="5"/>
    <n v="75217"/>
    <x v="2"/>
    <s v="OFF-ST-10000464"/>
    <x v="1"/>
    <x v="4"/>
    <x v="1135"/>
    <n v="55.616"/>
    <n v="2"/>
    <n v="0.2"/>
    <n v="5.5616000000000021"/>
  </r>
  <r>
    <n v="9533"/>
    <s v="CA-2013-116596"/>
    <x v="0"/>
    <x v="189"/>
    <d v="2013-11-01T00:00:00"/>
    <s v="Standard Class"/>
    <s v="BW-11200"/>
    <s v="Ben Wallace"/>
    <x v="0"/>
    <x v="0"/>
    <s v="New York City"/>
    <x v="15"/>
    <n v="10011"/>
    <x v="3"/>
    <s v="FUR-CH-10000553"/>
    <x v="0"/>
    <x v="1"/>
    <x v="1248"/>
    <n v="427.64400000000001"/>
    <n v="14"/>
    <n v="0.1"/>
    <n v="80.777199999999979"/>
  </r>
  <r>
    <n v="9534"/>
    <s v="CA-2013-116596"/>
    <x v="0"/>
    <x v="189"/>
    <d v="2013-11-01T00:00:00"/>
    <s v="Standard Class"/>
    <s v="BW-11200"/>
    <s v="Ben Wallace"/>
    <x v="0"/>
    <x v="0"/>
    <s v="New York City"/>
    <x v="15"/>
    <n v="10011"/>
    <x v="3"/>
    <s v="OFF-FA-10000134"/>
    <x v="1"/>
    <x v="13"/>
    <x v="194"/>
    <n v="40.669999999999995"/>
    <n v="7"/>
    <n v="0"/>
    <n v="12.607699999999999"/>
  </r>
  <r>
    <n v="9535"/>
    <s v="CA-2013-116596"/>
    <x v="0"/>
    <x v="189"/>
    <d v="2013-11-01T00:00:00"/>
    <s v="Standard Class"/>
    <s v="BW-11200"/>
    <s v="Ben Wallace"/>
    <x v="0"/>
    <x v="0"/>
    <s v="New York City"/>
    <x v="15"/>
    <n v="10011"/>
    <x v="3"/>
    <s v="OFF-ST-10000636"/>
    <x v="1"/>
    <x v="4"/>
    <x v="1744"/>
    <n v="33.479999999999997"/>
    <n v="2"/>
    <n v="0"/>
    <n v="1.3391999999999982"/>
  </r>
  <r>
    <n v="9536"/>
    <s v="CA-2013-116596"/>
    <x v="0"/>
    <x v="189"/>
    <d v="2013-11-01T00:00:00"/>
    <s v="Standard Class"/>
    <s v="BW-11200"/>
    <s v="Ben Wallace"/>
    <x v="0"/>
    <x v="0"/>
    <s v="New York City"/>
    <x v="15"/>
    <n v="10011"/>
    <x v="3"/>
    <s v="OFF-BI-10002949"/>
    <x v="1"/>
    <x v="8"/>
    <x v="520"/>
    <n v="9.7280000000000015"/>
    <n v="2"/>
    <n v="0.2"/>
    <n v="3.283199999999999"/>
  </r>
  <r>
    <n v="9537"/>
    <s v="CA-2014-124191"/>
    <x v="3"/>
    <x v="492"/>
    <d v="2014-06-15T00:00:00"/>
    <s v="Second Class"/>
    <s v="TS-21610"/>
    <s v="Troy Staebel"/>
    <x v="0"/>
    <x v="0"/>
    <s v="Chicago"/>
    <x v="10"/>
    <n v="60610"/>
    <x v="2"/>
    <s v="FUR-FU-10002364"/>
    <x v="0"/>
    <x v="5"/>
    <x v="1231"/>
    <n v="8.8559999999999999"/>
    <n v="3"/>
    <n v="0.6"/>
    <n v="-6.8634000000000013"/>
  </r>
  <r>
    <n v="9538"/>
    <s v="CA-2013-148747"/>
    <x v="0"/>
    <x v="477"/>
    <d v="2013-09-28T00:00:00"/>
    <s v="First Class"/>
    <s v="AS-10045"/>
    <s v="Aaron Smayling"/>
    <x v="1"/>
    <x v="0"/>
    <s v="San Francisco"/>
    <x v="1"/>
    <n v="94110"/>
    <x v="1"/>
    <s v="FUR-BO-10002613"/>
    <x v="0"/>
    <x v="0"/>
    <x v="177"/>
    <n v="477.666"/>
    <n v="2"/>
    <n v="0.15"/>
    <n v="84.293999999999969"/>
  </r>
  <r>
    <n v="9539"/>
    <s v="US-2014-169488"/>
    <x v="3"/>
    <x v="210"/>
    <d v="2014-09-10T00:00:00"/>
    <s v="First Class"/>
    <s v="AA-10375"/>
    <s v="Allen Armold"/>
    <x v="0"/>
    <x v="0"/>
    <s v="Providence"/>
    <x v="34"/>
    <n v="2908"/>
    <x v="3"/>
    <s v="OFF-PA-10002659"/>
    <x v="1"/>
    <x v="10"/>
    <x v="922"/>
    <n v="16.899999999999999"/>
    <n v="5"/>
    <n v="0"/>
    <n v="7.7739999999999991"/>
  </r>
  <r>
    <n v="9540"/>
    <s v="US-2014-169488"/>
    <x v="3"/>
    <x v="210"/>
    <d v="2014-09-10T00:00:00"/>
    <s v="First Class"/>
    <s v="AA-10375"/>
    <s v="Allen Armold"/>
    <x v="0"/>
    <x v="0"/>
    <s v="Providence"/>
    <x v="34"/>
    <n v="2908"/>
    <x v="3"/>
    <s v="OFF-PA-10000157"/>
    <x v="1"/>
    <x v="10"/>
    <x v="364"/>
    <n v="39.96"/>
    <n v="2"/>
    <n v="0"/>
    <n v="18.781199999999998"/>
  </r>
  <r>
    <n v="9541"/>
    <s v="CA-2012-135727"/>
    <x v="1"/>
    <x v="1224"/>
    <d v="2012-05-16T00:00:00"/>
    <s v="Second Class"/>
    <s v="PS-18970"/>
    <s v="Paul Stevenson"/>
    <x v="2"/>
    <x v="0"/>
    <s v="Phoenix"/>
    <x v="16"/>
    <n v="85023"/>
    <x v="1"/>
    <s v="FUR-CH-10004540"/>
    <x v="0"/>
    <x v="1"/>
    <x v="862"/>
    <n v="191.96800000000002"/>
    <n v="7"/>
    <n v="0.2"/>
    <n v="16.797200000000004"/>
  </r>
  <r>
    <n v="9542"/>
    <s v="CA-2012-135251"/>
    <x v="1"/>
    <x v="705"/>
    <d v="2012-08-10T00:00:00"/>
    <s v="Standard Class"/>
    <s v="RP-19270"/>
    <s v="Rachel Payne"/>
    <x v="1"/>
    <x v="0"/>
    <s v="Houston"/>
    <x v="5"/>
    <n v="77095"/>
    <x v="2"/>
    <s v="OFF-LA-10004544"/>
    <x v="1"/>
    <x v="2"/>
    <x v="197"/>
    <n v="35.520000000000003"/>
    <n v="3"/>
    <n v="0.2"/>
    <n v="13.320000000000002"/>
  </r>
  <r>
    <n v="9543"/>
    <s v="CA-2012-135251"/>
    <x v="1"/>
    <x v="705"/>
    <d v="2012-08-10T00:00:00"/>
    <s v="Standard Class"/>
    <s v="RP-19270"/>
    <s v="Rachel Payne"/>
    <x v="1"/>
    <x v="0"/>
    <s v="Houston"/>
    <x v="5"/>
    <n v="77095"/>
    <x v="2"/>
    <s v="OFF-BI-10001097"/>
    <x v="1"/>
    <x v="8"/>
    <x v="789"/>
    <n v="6.2299999999999986"/>
    <n v="5"/>
    <n v="0.8"/>
    <n v="-9.6565000000000047"/>
  </r>
  <r>
    <n v="9544"/>
    <s v="CA-2012-135251"/>
    <x v="1"/>
    <x v="705"/>
    <d v="2012-08-10T00:00:00"/>
    <s v="Standard Class"/>
    <s v="RP-19270"/>
    <s v="Rachel Payne"/>
    <x v="1"/>
    <x v="0"/>
    <s v="Houston"/>
    <x v="5"/>
    <n v="77095"/>
    <x v="2"/>
    <s v="OFF-PA-10003302"/>
    <x v="1"/>
    <x v="10"/>
    <x v="1712"/>
    <n v="56.704000000000001"/>
    <n v="2"/>
    <n v="0.2"/>
    <n v="19.137599999999992"/>
  </r>
  <r>
    <n v="9545"/>
    <s v="CA-2012-135251"/>
    <x v="1"/>
    <x v="705"/>
    <d v="2012-08-10T00:00:00"/>
    <s v="Standard Class"/>
    <s v="RP-19270"/>
    <s v="Rachel Payne"/>
    <x v="1"/>
    <x v="0"/>
    <s v="Houston"/>
    <x v="5"/>
    <n v="77095"/>
    <x v="2"/>
    <s v="FUR-BO-10003965"/>
    <x v="0"/>
    <x v="0"/>
    <x v="1083"/>
    <n v="369.19919999999996"/>
    <n v="3"/>
    <n v="0.32"/>
    <n v="-114.01739999999995"/>
  </r>
  <r>
    <n v="9546"/>
    <s v="CA-2011-166590"/>
    <x v="2"/>
    <x v="194"/>
    <d v="2011-11-02T00:00:00"/>
    <s v="Standard Class"/>
    <s v="NC-18625"/>
    <s v="Noah Childs"/>
    <x v="1"/>
    <x v="0"/>
    <s v="Columbus"/>
    <x v="14"/>
    <n v="47201"/>
    <x v="2"/>
    <s v="TEC-AC-10003433"/>
    <x v="2"/>
    <x v="11"/>
    <x v="1409"/>
    <n v="1.98"/>
    <n v="2"/>
    <n v="0"/>
    <n v="0.89100000000000001"/>
  </r>
  <r>
    <n v="9547"/>
    <s v="CA-2011-166590"/>
    <x v="2"/>
    <x v="194"/>
    <d v="2011-11-02T00:00:00"/>
    <s v="Standard Class"/>
    <s v="NC-18625"/>
    <s v="Noah Childs"/>
    <x v="1"/>
    <x v="0"/>
    <s v="Columbus"/>
    <x v="14"/>
    <n v="47201"/>
    <x v="2"/>
    <s v="OFF-PA-10000482"/>
    <x v="1"/>
    <x v="10"/>
    <x v="67"/>
    <n v="75.88"/>
    <n v="2"/>
    <n v="0"/>
    <n v="35.663599999999995"/>
  </r>
  <r>
    <n v="9548"/>
    <s v="CA-2013-131744"/>
    <x v="0"/>
    <x v="1133"/>
    <d v="2013-06-21T00:00:00"/>
    <s v="Second Class"/>
    <s v="SC-20770"/>
    <s v="Stewart Carmichael"/>
    <x v="1"/>
    <x v="0"/>
    <s v="Philadelphia"/>
    <x v="9"/>
    <n v="19134"/>
    <x v="3"/>
    <s v="OFF-PA-10004610"/>
    <x v="1"/>
    <x v="10"/>
    <x v="1511"/>
    <n v="6.8480000000000008"/>
    <n v="2"/>
    <n v="0.2"/>
    <n v="2.1399999999999992"/>
  </r>
  <r>
    <n v="9549"/>
    <s v="CA-2013-131744"/>
    <x v="0"/>
    <x v="1133"/>
    <d v="2013-06-21T00:00:00"/>
    <s v="Second Class"/>
    <s v="SC-20770"/>
    <s v="Stewart Carmichael"/>
    <x v="1"/>
    <x v="0"/>
    <s v="Philadelphia"/>
    <x v="9"/>
    <n v="19134"/>
    <x v="3"/>
    <s v="OFF-BI-10003910"/>
    <x v="1"/>
    <x v="8"/>
    <x v="8"/>
    <n v="4.6260000000000003"/>
    <n v="2"/>
    <n v="0.7"/>
    <n v="-3.8549999999999986"/>
  </r>
  <r>
    <n v="9550"/>
    <s v="CA-2013-131744"/>
    <x v="0"/>
    <x v="1133"/>
    <d v="2013-06-21T00:00:00"/>
    <s v="Second Class"/>
    <s v="SC-20770"/>
    <s v="Stewart Carmichael"/>
    <x v="1"/>
    <x v="0"/>
    <s v="Philadelphia"/>
    <x v="9"/>
    <n v="19134"/>
    <x v="3"/>
    <s v="OFF-AP-10001394"/>
    <x v="1"/>
    <x v="9"/>
    <x v="1120"/>
    <n v="453.6"/>
    <n v="3"/>
    <n v="0.2"/>
    <n v="90.71999999999997"/>
  </r>
  <r>
    <n v="9551"/>
    <s v="CA-2012-160864"/>
    <x v="1"/>
    <x v="910"/>
    <d v="2012-05-06T00:00:00"/>
    <s v="First Class"/>
    <s v="NF-18595"/>
    <s v="Nicole Fjeld"/>
    <x v="2"/>
    <x v="0"/>
    <s v="San Jose"/>
    <x v="1"/>
    <n v="95123"/>
    <x v="1"/>
    <s v="OFF-BI-10004654"/>
    <x v="1"/>
    <x v="8"/>
    <x v="68"/>
    <n v="13.847999999999999"/>
    <n v="3"/>
    <n v="0.2"/>
    <n v="5.1929999999999996"/>
  </r>
  <r>
    <n v="9552"/>
    <s v="CA-2012-147690"/>
    <x v="1"/>
    <x v="113"/>
    <d v="2012-11-14T00:00:00"/>
    <s v="Standard Class"/>
    <s v="SC-20020"/>
    <s v="Sam Craven"/>
    <x v="0"/>
    <x v="0"/>
    <s v="Philadelphia"/>
    <x v="9"/>
    <n v="19140"/>
    <x v="3"/>
    <s v="OFF-ST-10001526"/>
    <x v="1"/>
    <x v="4"/>
    <x v="764"/>
    <n v="577.58400000000006"/>
    <n v="6"/>
    <n v="0.2"/>
    <n v="43.318799999999953"/>
  </r>
  <r>
    <n v="9553"/>
    <s v="CA-2012-163923"/>
    <x v="1"/>
    <x v="1051"/>
    <d v="2012-06-03T00:00:00"/>
    <s v="Standard Class"/>
    <s v="BD-11560"/>
    <s v="Brendan Dodson"/>
    <x v="2"/>
    <x v="0"/>
    <s v="Springfield"/>
    <x v="17"/>
    <n v="22153"/>
    <x v="0"/>
    <s v="TEC-AC-10000358"/>
    <x v="2"/>
    <x v="11"/>
    <x v="1278"/>
    <n v="151.96"/>
    <n v="4"/>
    <n v="0"/>
    <n v="36.470399999999998"/>
  </r>
  <r>
    <n v="9554"/>
    <s v="CA-2013-125724"/>
    <x v="0"/>
    <x v="897"/>
    <d v="2013-09-28T00:00:00"/>
    <s v="Standard Class"/>
    <s v="SM-20950"/>
    <s v="Suzanne McNair"/>
    <x v="1"/>
    <x v="0"/>
    <s v="Broomfield"/>
    <x v="22"/>
    <n v="80020"/>
    <x v="1"/>
    <s v="FUR-FU-10000246"/>
    <x v="0"/>
    <x v="5"/>
    <x v="386"/>
    <n v="68.432000000000016"/>
    <n v="7"/>
    <n v="0.2"/>
    <n v="8.5539999999999878"/>
  </r>
  <r>
    <n v="9555"/>
    <s v="CA-2012-111612"/>
    <x v="1"/>
    <x v="109"/>
    <d v="2012-12-02T00:00:00"/>
    <s v="Standard Class"/>
    <s v="EB-14110"/>
    <s v="Eugene Barchas"/>
    <x v="0"/>
    <x v="0"/>
    <s v="Columbus"/>
    <x v="24"/>
    <n v="43229"/>
    <x v="3"/>
    <s v="FUR-FU-10003799"/>
    <x v="0"/>
    <x v="5"/>
    <x v="90"/>
    <n v="71.12"/>
    <n v="5"/>
    <n v="0.2"/>
    <n v="9.7789999999999964"/>
  </r>
  <r>
    <n v="9556"/>
    <s v="CA-2012-111612"/>
    <x v="1"/>
    <x v="109"/>
    <d v="2012-12-02T00:00:00"/>
    <s v="Standard Class"/>
    <s v="EB-14110"/>
    <s v="Eugene Barchas"/>
    <x v="0"/>
    <x v="0"/>
    <s v="Columbus"/>
    <x v="24"/>
    <n v="43229"/>
    <x v="3"/>
    <s v="OFF-FA-10003021"/>
    <x v="1"/>
    <x v="13"/>
    <x v="33"/>
    <n v="3.008"/>
    <n v="2"/>
    <n v="0.2"/>
    <n v="0.56399999999999983"/>
  </r>
  <r>
    <n v="9557"/>
    <s v="CA-2012-156853"/>
    <x v="1"/>
    <x v="155"/>
    <d v="2012-12-05T00:00:00"/>
    <s v="Second Class"/>
    <s v="HP-14815"/>
    <s v="Harold Pawlan"/>
    <x v="2"/>
    <x v="0"/>
    <s v="Concord"/>
    <x v="38"/>
    <n v="3301"/>
    <x v="3"/>
    <s v="OFF-PA-10003656"/>
    <x v="1"/>
    <x v="10"/>
    <x v="770"/>
    <n v="184.66"/>
    <n v="7"/>
    <n v="0"/>
    <n v="84.943599999999989"/>
  </r>
  <r>
    <n v="9558"/>
    <s v="CA-2011-103086"/>
    <x v="2"/>
    <x v="1136"/>
    <d v="2011-10-19T00:00:00"/>
    <s v="Second Class"/>
    <s v="EB-14170"/>
    <s v="Evan Bailliet"/>
    <x v="0"/>
    <x v="0"/>
    <s v="Houston"/>
    <x v="5"/>
    <n v="77095"/>
    <x v="2"/>
    <s v="FUR-FU-10004586"/>
    <x v="0"/>
    <x v="5"/>
    <x v="1473"/>
    <n v="5.3120000000000003"/>
    <n v="2"/>
    <n v="0.6"/>
    <n v="-1.5935999999999995"/>
  </r>
  <r>
    <n v="9559"/>
    <s v="CA-2013-129280"/>
    <x v="0"/>
    <x v="973"/>
    <d v="2013-05-06T00:00:00"/>
    <s v="First Class"/>
    <s v="SM-20905"/>
    <s v="Susan MacKendrick"/>
    <x v="0"/>
    <x v="0"/>
    <s v="Newark"/>
    <x v="24"/>
    <n v="43055"/>
    <x v="3"/>
    <s v="TEC-AC-10003832"/>
    <x v="2"/>
    <x v="11"/>
    <x v="458"/>
    <n v="132.52000000000004"/>
    <n v="5"/>
    <n v="0.2"/>
    <n v="34.786500000000004"/>
  </r>
  <r>
    <n v="9560"/>
    <s v="CA-2013-129280"/>
    <x v="0"/>
    <x v="973"/>
    <d v="2013-05-06T00:00:00"/>
    <s v="First Class"/>
    <s v="SM-20905"/>
    <s v="Susan MacKendrick"/>
    <x v="0"/>
    <x v="0"/>
    <s v="Newark"/>
    <x v="24"/>
    <n v="43055"/>
    <x v="3"/>
    <s v="OFF-ST-10002554"/>
    <x v="1"/>
    <x v="4"/>
    <x v="1144"/>
    <n v="195.64"/>
    <n v="5"/>
    <n v="0.2"/>
    <n v="-44.018999999999991"/>
  </r>
  <r>
    <n v="9561"/>
    <s v="CA-2013-129280"/>
    <x v="0"/>
    <x v="973"/>
    <d v="2013-05-06T00:00:00"/>
    <s v="First Class"/>
    <s v="SM-20905"/>
    <s v="Susan MacKendrick"/>
    <x v="0"/>
    <x v="0"/>
    <s v="Newark"/>
    <x v="24"/>
    <n v="43055"/>
    <x v="3"/>
    <s v="FUR-FU-10001876"/>
    <x v="0"/>
    <x v="5"/>
    <x v="1394"/>
    <n v="51.967999999999996"/>
    <n v="2"/>
    <n v="0.2"/>
    <n v="10.393599999999998"/>
  </r>
  <r>
    <n v="9562"/>
    <s v="CA-2013-129280"/>
    <x v="0"/>
    <x v="973"/>
    <d v="2013-05-06T00:00:00"/>
    <s v="First Class"/>
    <s v="SM-20905"/>
    <s v="Susan MacKendrick"/>
    <x v="0"/>
    <x v="0"/>
    <s v="Newark"/>
    <x v="24"/>
    <n v="43055"/>
    <x v="3"/>
    <s v="TEC-AC-10002637"/>
    <x v="2"/>
    <x v="11"/>
    <x v="1308"/>
    <n v="431.97600000000006"/>
    <n v="3"/>
    <n v="0.2"/>
    <n v="-75.59580000000004"/>
  </r>
  <r>
    <n v="9563"/>
    <s v="CA-2013-129280"/>
    <x v="0"/>
    <x v="973"/>
    <d v="2013-05-06T00:00:00"/>
    <s v="First Class"/>
    <s v="SM-20905"/>
    <s v="Susan MacKendrick"/>
    <x v="0"/>
    <x v="0"/>
    <s v="Newark"/>
    <x v="24"/>
    <n v="43055"/>
    <x v="3"/>
    <s v="TEC-MA-10003589"/>
    <x v="2"/>
    <x v="15"/>
    <x v="1837"/>
    <n v="224.93700000000004"/>
    <n v="3"/>
    <n v="0.7"/>
    <n v="-164.9538"/>
  </r>
  <r>
    <n v="9564"/>
    <s v="CA-2013-129280"/>
    <x v="0"/>
    <x v="973"/>
    <d v="2013-05-06T00:00:00"/>
    <s v="First Class"/>
    <s v="SM-20905"/>
    <s v="Susan MacKendrick"/>
    <x v="0"/>
    <x v="0"/>
    <s v="Newark"/>
    <x v="24"/>
    <n v="43055"/>
    <x v="3"/>
    <s v="OFF-LA-10000081"/>
    <x v="1"/>
    <x v="2"/>
    <x v="1321"/>
    <n v="6"/>
    <n v="2"/>
    <n v="0.2"/>
    <n v="2.0999999999999996"/>
  </r>
  <r>
    <n v="9565"/>
    <s v="CA-2012-161242"/>
    <x v="1"/>
    <x v="932"/>
    <d v="2012-06-08T00:00:00"/>
    <s v="Standard Class"/>
    <s v="CG-12040"/>
    <s v="Catherine Glotzbach"/>
    <x v="2"/>
    <x v="0"/>
    <s v="Los Angeles"/>
    <x v="1"/>
    <n v="90045"/>
    <x v="1"/>
    <s v="OFF-PA-10001838"/>
    <x v="1"/>
    <x v="10"/>
    <x v="999"/>
    <n v="11.76"/>
    <n v="2"/>
    <n v="0"/>
    <n v="5.7623999999999995"/>
  </r>
  <r>
    <n v="9566"/>
    <s v="CA-2011-130428"/>
    <x v="2"/>
    <x v="691"/>
    <d v="2011-03-31T00:00:00"/>
    <s v="Same Day"/>
    <s v="TG-21640"/>
    <s v="Trudy Glocke"/>
    <x v="0"/>
    <x v="0"/>
    <s v="Tampa"/>
    <x v="2"/>
    <n v="33614"/>
    <x v="0"/>
    <s v="FUR-CH-10002965"/>
    <x v="0"/>
    <x v="1"/>
    <x v="226"/>
    <n v="1125.4879999999998"/>
    <n v="7"/>
    <n v="0.2"/>
    <n v="98.480200000000082"/>
  </r>
  <r>
    <n v="9567"/>
    <s v="CA-2011-130428"/>
    <x v="2"/>
    <x v="691"/>
    <d v="2011-03-31T00:00:00"/>
    <s v="Same Day"/>
    <s v="TG-21640"/>
    <s v="Trudy Glocke"/>
    <x v="0"/>
    <x v="0"/>
    <s v="Tampa"/>
    <x v="2"/>
    <n v="33614"/>
    <x v="0"/>
    <s v="OFF-BI-10001636"/>
    <x v="1"/>
    <x v="8"/>
    <x v="668"/>
    <n v="12.645000000000001"/>
    <n v="5"/>
    <n v="0.7"/>
    <n v="-10.116"/>
  </r>
  <r>
    <n v="9568"/>
    <s v="CA-2011-130428"/>
    <x v="2"/>
    <x v="691"/>
    <d v="2011-03-31T00:00:00"/>
    <s v="Same Day"/>
    <s v="TG-21640"/>
    <s v="Trudy Glocke"/>
    <x v="0"/>
    <x v="0"/>
    <s v="Tampa"/>
    <x v="2"/>
    <n v="33614"/>
    <x v="0"/>
    <s v="OFF-AR-10004027"/>
    <x v="1"/>
    <x v="6"/>
    <x v="182"/>
    <n v="4.032"/>
    <n v="2"/>
    <n v="0.2"/>
    <n v="1.0584000000000002"/>
  </r>
  <r>
    <n v="9569"/>
    <s v="CA-2014-104388"/>
    <x v="3"/>
    <x v="957"/>
    <d v="2014-07-08T00:00:00"/>
    <s v="First Class"/>
    <s v="DK-12835"/>
    <s v="Damala Kotsonis"/>
    <x v="1"/>
    <x v="0"/>
    <s v="Fremont"/>
    <x v="8"/>
    <n v="68025"/>
    <x v="2"/>
    <s v="TEC-PH-10002293"/>
    <x v="2"/>
    <x v="7"/>
    <x v="126"/>
    <n v="79.959999999999994"/>
    <n v="4"/>
    <n v="0"/>
    <n v="22.388800000000003"/>
  </r>
  <r>
    <n v="9570"/>
    <s v="CA-2012-113131"/>
    <x v="1"/>
    <x v="496"/>
    <d v="2012-09-24T00:00:00"/>
    <s v="Same Day"/>
    <s v="MB-17305"/>
    <s v="Maria Bertelson"/>
    <x v="0"/>
    <x v="0"/>
    <s v="Columbus"/>
    <x v="24"/>
    <n v="43229"/>
    <x v="3"/>
    <s v="OFF-BI-10003196"/>
    <x v="1"/>
    <x v="8"/>
    <x v="1367"/>
    <n v="6.732000000000002"/>
    <n v="6"/>
    <n v="0.7"/>
    <n v="-4.4879999999999978"/>
  </r>
  <r>
    <n v="9571"/>
    <s v="CA-2012-113131"/>
    <x v="1"/>
    <x v="496"/>
    <d v="2012-09-24T00:00:00"/>
    <s v="Same Day"/>
    <s v="MB-17305"/>
    <s v="Maria Bertelson"/>
    <x v="0"/>
    <x v="0"/>
    <s v="Columbus"/>
    <x v="24"/>
    <n v="43229"/>
    <x v="3"/>
    <s v="OFF-ST-10001172"/>
    <x v="1"/>
    <x v="4"/>
    <x v="1197"/>
    <n v="33.568000000000005"/>
    <n v="2"/>
    <n v="0.2"/>
    <n v="1.6783999999999981"/>
  </r>
  <r>
    <n v="9572"/>
    <s v="CA-2012-113131"/>
    <x v="1"/>
    <x v="496"/>
    <d v="2012-09-24T00:00:00"/>
    <s v="Same Day"/>
    <s v="MB-17305"/>
    <s v="Maria Bertelson"/>
    <x v="0"/>
    <x v="0"/>
    <s v="Columbus"/>
    <x v="24"/>
    <n v="43229"/>
    <x v="3"/>
    <s v="OFF-EN-10003068"/>
    <x v="1"/>
    <x v="12"/>
    <x v="1632"/>
    <n v="15.840000000000002"/>
    <n v="2"/>
    <n v="0.2"/>
    <n v="5.5439999999999987"/>
  </r>
  <r>
    <n v="9573"/>
    <s v="CA-2012-113131"/>
    <x v="1"/>
    <x v="496"/>
    <d v="2012-09-24T00:00:00"/>
    <s v="Same Day"/>
    <s v="MB-17305"/>
    <s v="Maria Bertelson"/>
    <x v="0"/>
    <x v="0"/>
    <s v="Columbus"/>
    <x v="24"/>
    <n v="43229"/>
    <x v="3"/>
    <s v="OFF-LA-10003510"/>
    <x v="1"/>
    <x v="2"/>
    <x v="575"/>
    <n v="24.424000000000003"/>
    <n v="1"/>
    <n v="0.2"/>
    <n v="7.9378000000000002"/>
  </r>
  <r>
    <n v="9574"/>
    <s v="CA-2012-113131"/>
    <x v="1"/>
    <x v="496"/>
    <d v="2012-09-24T00:00:00"/>
    <s v="Same Day"/>
    <s v="MB-17305"/>
    <s v="Maria Bertelson"/>
    <x v="0"/>
    <x v="0"/>
    <s v="Columbus"/>
    <x v="24"/>
    <n v="43229"/>
    <x v="3"/>
    <s v="OFF-AR-10003504"/>
    <x v="1"/>
    <x v="6"/>
    <x v="1026"/>
    <n v="17.12"/>
    <n v="5"/>
    <n v="0.2"/>
    <n v="1.9259999999999975"/>
  </r>
  <r>
    <n v="9575"/>
    <s v="CA-2012-148495"/>
    <x v="1"/>
    <x v="863"/>
    <d v="2012-08-13T00:00:00"/>
    <s v="Same Day"/>
    <s v="SF-20065"/>
    <s v="Sandra Flanagan"/>
    <x v="0"/>
    <x v="0"/>
    <s v="Pomona"/>
    <x v="1"/>
    <n v="91767"/>
    <x v="1"/>
    <s v="FUR-FU-10001889"/>
    <x v="0"/>
    <x v="5"/>
    <x v="1149"/>
    <n v="31.56"/>
    <n v="3"/>
    <n v="0"/>
    <n v="10.4148"/>
  </r>
  <r>
    <n v="9576"/>
    <s v="CA-2012-143147"/>
    <x v="1"/>
    <x v="989"/>
    <d v="2012-05-28T00:00:00"/>
    <s v="Second Class"/>
    <s v="PS-18760"/>
    <s v="Pamela Stobb"/>
    <x v="0"/>
    <x v="0"/>
    <s v="San Antonio"/>
    <x v="5"/>
    <n v="78207"/>
    <x v="2"/>
    <s v="FUR-CH-10000863"/>
    <x v="0"/>
    <x v="1"/>
    <x v="83"/>
    <n v="105.68599999999999"/>
    <n v="1"/>
    <n v="0.3"/>
    <n v="-28.686199999999999"/>
  </r>
  <r>
    <n v="9577"/>
    <s v="CA-2012-143147"/>
    <x v="1"/>
    <x v="989"/>
    <d v="2012-05-28T00:00:00"/>
    <s v="Second Class"/>
    <s v="PS-18760"/>
    <s v="Pamela Stobb"/>
    <x v="0"/>
    <x v="0"/>
    <s v="San Antonio"/>
    <x v="5"/>
    <n v="78207"/>
    <x v="2"/>
    <s v="TEC-MA-10004679"/>
    <x v="2"/>
    <x v="15"/>
    <x v="1074"/>
    <n v="399.53999999999996"/>
    <n v="2"/>
    <n v="0.4"/>
    <n v="-79.908000000000015"/>
  </r>
  <r>
    <n v="9578"/>
    <s v="CA-2012-143147"/>
    <x v="1"/>
    <x v="989"/>
    <d v="2012-05-28T00:00:00"/>
    <s v="Second Class"/>
    <s v="PS-18760"/>
    <s v="Pamela Stobb"/>
    <x v="0"/>
    <x v="0"/>
    <s v="San Antonio"/>
    <x v="5"/>
    <n v="78207"/>
    <x v="2"/>
    <s v="FUR-CH-10004754"/>
    <x v="0"/>
    <x v="1"/>
    <x v="1123"/>
    <n v="104.93"/>
    <n v="5"/>
    <n v="0.3"/>
    <n v="-4.4969999999999999"/>
  </r>
  <r>
    <n v="9579"/>
    <s v="CA-2014-152975"/>
    <x v="3"/>
    <x v="32"/>
    <d v="2014-09-17T00:00:00"/>
    <s v="First Class"/>
    <s v="RB-19705"/>
    <s v="Roger Barcio"/>
    <x v="2"/>
    <x v="0"/>
    <s v="New York City"/>
    <x v="15"/>
    <n v="10035"/>
    <x v="3"/>
    <s v="TEC-PH-10004586"/>
    <x v="2"/>
    <x v="7"/>
    <x v="890"/>
    <n v="1079.8499999999999"/>
    <n v="3"/>
    <n v="0"/>
    <n v="323.95499999999993"/>
  </r>
  <r>
    <n v="9580"/>
    <s v="CA-2014-152975"/>
    <x v="3"/>
    <x v="32"/>
    <d v="2014-09-17T00:00:00"/>
    <s v="First Class"/>
    <s v="RB-19705"/>
    <s v="Roger Barcio"/>
    <x v="2"/>
    <x v="0"/>
    <s v="New York City"/>
    <x v="15"/>
    <n v="10035"/>
    <x v="3"/>
    <s v="OFF-ST-10001370"/>
    <x v="1"/>
    <x v="4"/>
    <x v="1023"/>
    <n v="70.98"/>
    <n v="1"/>
    <n v="0"/>
    <n v="3.5489999999999924"/>
  </r>
  <r>
    <n v="9581"/>
    <s v="CA-2014-152975"/>
    <x v="3"/>
    <x v="32"/>
    <d v="2014-09-17T00:00:00"/>
    <s v="First Class"/>
    <s v="RB-19705"/>
    <s v="Roger Barcio"/>
    <x v="2"/>
    <x v="0"/>
    <s v="New York City"/>
    <x v="15"/>
    <n v="10035"/>
    <x v="3"/>
    <s v="OFF-AR-10001988"/>
    <x v="1"/>
    <x v="6"/>
    <x v="749"/>
    <n v="29.950000000000003"/>
    <n v="5"/>
    <n v="0"/>
    <n v="8.6854999999999993"/>
  </r>
  <r>
    <n v="9582"/>
    <s v="CA-2014-152975"/>
    <x v="3"/>
    <x v="32"/>
    <d v="2014-09-17T00:00:00"/>
    <s v="First Class"/>
    <s v="RB-19705"/>
    <s v="Roger Barcio"/>
    <x v="2"/>
    <x v="0"/>
    <s v="New York City"/>
    <x v="15"/>
    <n v="10035"/>
    <x v="3"/>
    <s v="FUR-CH-10003298"/>
    <x v="0"/>
    <x v="1"/>
    <x v="1567"/>
    <n v="589.41"/>
    <n v="5"/>
    <n v="0.1"/>
    <n v="-6.5490000000000492"/>
  </r>
  <r>
    <n v="9583"/>
    <s v="CA-2013-107475"/>
    <x v="0"/>
    <x v="843"/>
    <d v="2013-06-12T00:00:00"/>
    <s v="Standard Class"/>
    <s v="RS-19870"/>
    <s v="Roy Skaria"/>
    <x v="2"/>
    <x v="0"/>
    <s v="Philadelphia"/>
    <x v="9"/>
    <n v="19120"/>
    <x v="3"/>
    <s v="OFF-FA-10002988"/>
    <x v="1"/>
    <x v="13"/>
    <x v="131"/>
    <n v="9.6479999999999997"/>
    <n v="6"/>
    <n v="0.2"/>
    <n v="3.4973999999999998"/>
  </r>
  <r>
    <n v="9584"/>
    <s v="CA-2014-116127"/>
    <x v="3"/>
    <x v="643"/>
    <d v="2014-06-28T00:00:00"/>
    <s v="Second Class"/>
    <s v="SB-20185"/>
    <s v="Sarah Brown"/>
    <x v="0"/>
    <x v="0"/>
    <s v="New York City"/>
    <x v="15"/>
    <n v="10024"/>
    <x v="3"/>
    <s v="FUR-BO-10002213"/>
    <x v="0"/>
    <x v="0"/>
    <x v="1223"/>
    <n v="400.78400000000005"/>
    <n v="1"/>
    <n v="0.2"/>
    <n v="-5.0098000000000269"/>
  </r>
  <r>
    <n v="9585"/>
    <s v="CA-2014-132584"/>
    <x v="3"/>
    <x v="775"/>
    <d v="2014-08-28T00:00:00"/>
    <s v="First Class"/>
    <s v="HJ-14875"/>
    <s v="Heather Jas"/>
    <x v="2"/>
    <x v="0"/>
    <s v="Detroit"/>
    <x v="12"/>
    <n v="48234"/>
    <x v="2"/>
    <s v="OFF-ST-10000344"/>
    <x v="1"/>
    <x v="4"/>
    <x v="1013"/>
    <n v="53.72"/>
    <n v="4"/>
    <n v="0"/>
    <n v="13.967199999999998"/>
  </r>
  <r>
    <n v="9586"/>
    <s v="CA-2013-160598"/>
    <x v="0"/>
    <x v="370"/>
    <d v="2013-08-29T00:00:00"/>
    <s v="First Class"/>
    <s v="SV-20815"/>
    <s v="Stuart Van"/>
    <x v="1"/>
    <x v="0"/>
    <s v="Miami"/>
    <x v="2"/>
    <n v="33142"/>
    <x v="0"/>
    <s v="OFF-PA-10002319"/>
    <x v="1"/>
    <x v="10"/>
    <x v="1391"/>
    <n v="31.007999999999999"/>
    <n v="1"/>
    <n v="0.2"/>
    <n v="11.240400000000001"/>
  </r>
  <r>
    <n v="9587"/>
    <s v="CA-2013-108630"/>
    <x v="0"/>
    <x v="741"/>
    <d v="2013-11-19T00:00:00"/>
    <s v="Same Day"/>
    <s v="BE-11410"/>
    <s v="Bobby Elias"/>
    <x v="0"/>
    <x v="0"/>
    <s v="Concord"/>
    <x v="1"/>
    <n v="94521"/>
    <x v="1"/>
    <s v="OFF-BI-10002437"/>
    <x v="1"/>
    <x v="8"/>
    <x v="1305"/>
    <n v="61.120000000000005"/>
    <n v="5"/>
    <n v="0.2"/>
    <n v="22.155999999999999"/>
  </r>
  <r>
    <n v="9588"/>
    <s v="US-2014-129203"/>
    <x v="3"/>
    <x v="827"/>
    <d v="2014-04-23T00:00:00"/>
    <s v="Standard Class"/>
    <s v="BM-11575"/>
    <s v="Brendan Murry"/>
    <x v="1"/>
    <x v="0"/>
    <s v="Chicago"/>
    <x v="10"/>
    <n v="60653"/>
    <x v="2"/>
    <s v="OFF-ST-10001418"/>
    <x v="1"/>
    <x v="4"/>
    <x v="870"/>
    <n v="195.136"/>
    <n v="4"/>
    <n v="0.2"/>
    <n v="-43.9056"/>
  </r>
  <r>
    <n v="9589"/>
    <s v="CA-2014-110940"/>
    <x v="3"/>
    <x v="283"/>
    <d v="2014-07-29T00:00:00"/>
    <s v="Standard Class"/>
    <s v="AZ-10750"/>
    <s v="Annie Zypern"/>
    <x v="0"/>
    <x v="0"/>
    <s v="Wheeling"/>
    <x v="10"/>
    <n v="60090"/>
    <x v="2"/>
    <s v="OFF-AR-10000380"/>
    <x v="1"/>
    <x v="6"/>
    <x v="108"/>
    <n v="121.536"/>
    <n v="4"/>
    <n v="0.2"/>
    <n v="15.191999999999979"/>
  </r>
  <r>
    <n v="9590"/>
    <s v="CA-2011-119172"/>
    <x v="2"/>
    <x v="218"/>
    <d v="2011-05-15T00:00:00"/>
    <s v="Standard Class"/>
    <s v="HD-14785"/>
    <s v="Harold Dahlen"/>
    <x v="2"/>
    <x v="0"/>
    <s v="Chicago"/>
    <x v="10"/>
    <n v="60610"/>
    <x v="2"/>
    <s v="OFF-PA-10003036"/>
    <x v="1"/>
    <x v="10"/>
    <x v="1730"/>
    <n v="17.472000000000001"/>
    <n v="3"/>
    <n v="0.2"/>
    <n v="5.6783999999999981"/>
  </r>
  <r>
    <n v="9591"/>
    <s v="CA-2011-119172"/>
    <x v="2"/>
    <x v="218"/>
    <d v="2011-05-15T00:00:00"/>
    <s v="Standard Class"/>
    <s v="HD-14785"/>
    <s v="Harold Dahlen"/>
    <x v="2"/>
    <x v="0"/>
    <s v="Chicago"/>
    <x v="10"/>
    <n v="60610"/>
    <x v="2"/>
    <s v="OFF-BI-10002026"/>
    <x v="1"/>
    <x v="8"/>
    <x v="903"/>
    <n v="104.57999999999998"/>
    <n v="9"/>
    <n v="0.8"/>
    <n v="-172.55700000000007"/>
  </r>
  <r>
    <n v="9592"/>
    <s v="US-2013-105452"/>
    <x v="0"/>
    <x v="1062"/>
    <d v="2013-08-02T00:00:00"/>
    <s v="Standard Class"/>
    <s v="BF-11005"/>
    <s v="Barry Franz"/>
    <x v="2"/>
    <x v="0"/>
    <s v="Pasadena"/>
    <x v="5"/>
    <n v="77506"/>
    <x v="2"/>
    <s v="FUR-FU-10003691"/>
    <x v="0"/>
    <x v="5"/>
    <x v="877"/>
    <n v="24.700000000000003"/>
    <n v="5"/>
    <n v="0.6"/>
    <n v="-9.8799999999999955"/>
  </r>
  <r>
    <n v="9593"/>
    <s v="US-2013-105452"/>
    <x v="0"/>
    <x v="1062"/>
    <d v="2013-08-02T00:00:00"/>
    <s v="Standard Class"/>
    <s v="BF-11005"/>
    <s v="Barry Franz"/>
    <x v="2"/>
    <x v="0"/>
    <s v="Pasadena"/>
    <x v="5"/>
    <n v="77506"/>
    <x v="2"/>
    <s v="FUR-FU-10003806"/>
    <x v="0"/>
    <x v="5"/>
    <x v="1795"/>
    <n v="302.72000000000003"/>
    <n v="5"/>
    <n v="0.6"/>
    <n v="-378.40000000000009"/>
  </r>
  <r>
    <n v="9594"/>
    <s v="CA-2014-108931"/>
    <x v="3"/>
    <x v="32"/>
    <d v="2014-09-20T00:00:00"/>
    <s v="Standard Class"/>
    <s v="HZ-14950"/>
    <s v="Henia Zydlo"/>
    <x v="0"/>
    <x v="0"/>
    <s v="New York City"/>
    <x v="15"/>
    <n v="10024"/>
    <x v="3"/>
    <s v="OFF-PA-10002741"/>
    <x v="1"/>
    <x v="10"/>
    <x v="1467"/>
    <n v="8.56"/>
    <n v="2"/>
    <n v="0"/>
    <n v="3.8519999999999994"/>
  </r>
  <r>
    <n v="9595"/>
    <s v="CA-2014-108931"/>
    <x v="3"/>
    <x v="32"/>
    <d v="2014-09-20T00:00:00"/>
    <s v="Standard Class"/>
    <s v="HZ-14950"/>
    <s v="Henia Zydlo"/>
    <x v="0"/>
    <x v="0"/>
    <s v="New York City"/>
    <x v="15"/>
    <n v="10024"/>
    <x v="3"/>
    <s v="OFF-PA-10003845"/>
    <x v="1"/>
    <x v="10"/>
    <x v="367"/>
    <n v="11.56"/>
    <n v="2"/>
    <n v="0"/>
    <n v="5.6644000000000005"/>
  </r>
  <r>
    <n v="9596"/>
    <s v="CA-2014-104619"/>
    <x v="3"/>
    <x v="714"/>
    <d v="2014-01-30T00:00:00"/>
    <s v="Standard Class"/>
    <s v="KD-16495"/>
    <s v="Keith Dawkins"/>
    <x v="1"/>
    <x v="0"/>
    <s v="San Jose"/>
    <x v="1"/>
    <n v="95123"/>
    <x v="1"/>
    <s v="OFF-AP-10001492"/>
    <x v="1"/>
    <x v="9"/>
    <x v="22"/>
    <n v="25.86"/>
    <n v="3"/>
    <n v="0"/>
    <n v="6.7236000000000002"/>
  </r>
  <r>
    <n v="9597"/>
    <s v="CA-2014-104619"/>
    <x v="3"/>
    <x v="714"/>
    <d v="2014-01-30T00:00:00"/>
    <s v="Standard Class"/>
    <s v="KD-16495"/>
    <s v="Keith Dawkins"/>
    <x v="1"/>
    <x v="0"/>
    <s v="San Jose"/>
    <x v="1"/>
    <n v="95123"/>
    <x v="1"/>
    <s v="OFF-BI-10004318"/>
    <x v="1"/>
    <x v="8"/>
    <x v="1574"/>
    <n v="276.78400000000005"/>
    <n v="2"/>
    <n v="0.2"/>
    <n v="89.954799999999992"/>
  </r>
  <r>
    <n v="9598"/>
    <s v="CA-2014-104619"/>
    <x v="3"/>
    <x v="714"/>
    <d v="2014-01-30T00:00:00"/>
    <s v="Standard Class"/>
    <s v="KD-16495"/>
    <s v="Keith Dawkins"/>
    <x v="1"/>
    <x v="0"/>
    <s v="San Jose"/>
    <x v="1"/>
    <n v="95123"/>
    <x v="1"/>
    <s v="TEC-PH-10000193"/>
    <x v="2"/>
    <x v="7"/>
    <x v="1655"/>
    <n v="110.352"/>
    <n v="3"/>
    <n v="0.2"/>
    <n v="8.2763999999999953"/>
  </r>
  <r>
    <n v="9599"/>
    <s v="CA-2012-149517"/>
    <x v="1"/>
    <x v="444"/>
    <d v="2012-09-23T00:00:00"/>
    <s v="Standard Class"/>
    <s v="FC-14245"/>
    <s v="Frank Carlisle"/>
    <x v="2"/>
    <x v="0"/>
    <s v="Sacramento"/>
    <x v="1"/>
    <n v="95823"/>
    <x v="1"/>
    <s v="FUR-FU-10003464"/>
    <x v="0"/>
    <x v="5"/>
    <x v="1470"/>
    <n v="60.84"/>
    <n v="3"/>
    <n v="0"/>
    <n v="19.468799999999998"/>
  </r>
  <r>
    <n v="9600"/>
    <s v="CA-2012-116841"/>
    <x v="1"/>
    <x v="1225"/>
    <d v="2012-04-18T00:00:00"/>
    <s v="Standard Class"/>
    <s v="TP-21130"/>
    <s v="Theone Pippenger"/>
    <x v="0"/>
    <x v="0"/>
    <s v="Springfield"/>
    <x v="21"/>
    <n v="97477"/>
    <x v="1"/>
    <s v="OFF-AP-10002403"/>
    <x v="1"/>
    <x v="9"/>
    <x v="1302"/>
    <n v="35.207999999999998"/>
    <n v="1"/>
    <n v="0.2"/>
    <n v="2.6405999999999992"/>
  </r>
  <r>
    <n v="9601"/>
    <s v="CA-2014-107797"/>
    <x v="3"/>
    <x v="540"/>
    <d v="2014-05-12T00:00:00"/>
    <s v="Second Class"/>
    <s v="EB-13705"/>
    <s v="Ed Braxton"/>
    <x v="1"/>
    <x v="0"/>
    <s v="Mansfield"/>
    <x v="5"/>
    <n v="76063"/>
    <x v="2"/>
    <s v="OFF-PA-10003848"/>
    <x v="1"/>
    <x v="10"/>
    <x v="1442"/>
    <n v="41.472000000000008"/>
    <n v="8"/>
    <n v="0.2"/>
    <n v="14.5152"/>
  </r>
  <r>
    <n v="9602"/>
    <s v="CA-2013-117604"/>
    <x v="0"/>
    <x v="913"/>
    <d v="2013-09-10T00:00:00"/>
    <s v="Standard Class"/>
    <s v="JP-15520"/>
    <s v="Jeremy Pistek"/>
    <x v="0"/>
    <x v="0"/>
    <s v="Jonesboro"/>
    <x v="36"/>
    <n v="72401"/>
    <x v="0"/>
    <s v="OFF-PA-10001357"/>
    <x v="1"/>
    <x v="10"/>
    <x v="1032"/>
    <n v="239.5"/>
    <n v="5"/>
    <n v="0"/>
    <n v="114.95999999999998"/>
  </r>
  <r>
    <n v="9603"/>
    <s v="CA-2011-130155"/>
    <x v="2"/>
    <x v="946"/>
    <d v="2011-05-22T00:00:00"/>
    <s v="First Class"/>
    <s v="TD-20995"/>
    <s v="Tamara Dahlen"/>
    <x v="0"/>
    <x v="0"/>
    <s v="Virginia Beach"/>
    <x v="17"/>
    <n v="23464"/>
    <x v="0"/>
    <s v="OFF-SU-10004737"/>
    <x v="1"/>
    <x v="14"/>
    <x v="1704"/>
    <n v="34.200000000000003"/>
    <n v="5"/>
    <n v="0"/>
    <n v="9.234"/>
  </r>
  <r>
    <n v="9604"/>
    <s v="CA-2013-129861"/>
    <x v="0"/>
    <x v="26"/>
    <d v="2013-06-24T00:00:00"/>
    <s v="Standard Class"/>
    <s v="DM-13345"/>
    <s v="Denise Monton"/>
    <x v="1"/>
    <x v="0"/>
    <s v="Rochester"/>
    <x v="15"/>
    <n v="14609"/>
    <x v="3"/>
    <s v="FUR-TA-10003715"/>
    <x v="0"/>
    <x v="3"/>
    <x v="1003"/>
    <n v="376.86599999999999"/>
    <n v="3"/>
    <n v="0.4"/>
    <n v="-213.55740000000006"/>
  </r>
  <r>
    <n v="9605"/>
    <s v="CA-2012-138625"/>
    <x v="1"/>
    <x v="121"/>
    <d v="2012-11-05T00:00:00"/>
    <s v="First Class"/>
    <s v="EG-13900"/>
    <s v="Emily Grady"/>
    <x v="0"/>
    <x v="0"/>
    <s v="Chesapeake"/>
    <x v="17"/>
    <n v="23320"/>
    <x v="0"/>
    <s v="OFF-AP-10003099"/>
    <x v="1"/>
    <x v="9"/>
    <x v="1838"/>
    <n v="197.72"/>
    <n v="4"/>
    <n v="0"/>
    <n v="55.36160000000001"/>
  </r>
  <r>
    <n v="9606"/>
    <s v="US-2014-122672"/>
    <x v="3"/>
    <x v="259"/>
    <d v="2014-11-10T00:00:00"/>
    <s v="Standard Class"/>
    <s v="HG-14965"/>
    <s v="Henry Goldwyn"/>
    <x v="1"/>
    <x v="0"/>
    <s v="Lancaster"/>
    <x v="24"/>
    <n v="43130"/>
    <x v="3"/>
    <s v="TEC-AC-10002323"/>
    <x v="2"/>
    <x v="11"/>
    <x v="175"/>
    <n v="70.720000000000013"/>
    <n v="4"/>
    <n v="0.2"/>
    <n v="-6.1879999999999988"/>
  </r>
  <r>
    <n v="9607"/>
    <s v="US-2014-122672"/>
    <x v="3"/>
    <x v="259"/>
    <d v="2014-11-10T00:00:00"/>
    <s v="Standard Class"/>
    <s v="HG-14965"/>
    <s v="Henry Goldwyn"/>
    <x v="1"/>
    <x v="0"/>
    <s v="Lancaster"/>
    <x v="24"/>
    <n v="43130"/>
    <x v="3"/>
    <s v="OFF-ST-10002344"/>
    <x v="1"/>
    <x v="4"/>
    <x v="856"/>
    <n v="194.35200000000003"/>
    <n v="3"/>
    <n v="0.2"/>
    <n v="-43.729199999999992"/>
  </r>
  <r>
    <n v="9608"/>
    <s v="CA-2014-117128"/>
    <x v="3"/>
    <x v="256"/>
    <d v="2014-12-09T00:00:00"/>
    <s v="Second Class"/>
    <s v="BF-11080"/>
    <s v="Bart Folk"/>
    <x v="0"/>
    <x v="0"/>
    <s v="New York City"/>
    <x v="15"/>
    <n v="10024"/>
    <x v="3"/>
    <s v="OFF-PA-10000007"/>
    <x v="1"/>
    <x v="10"/>
    <x v="1531"/>
    <n v="21.6"/>
    <n v="6"/>
    <n v="0"/>
    <n v="9.9359999999999999"/>
  </r>
  <r>
    <n v="9609"/>
    <s v="CA-2014-117128"/>
    <x v="3"/>
    <x v="256"/>
    <d v="2014-12-09T00:00:00"/>
    <s v="Second Class"/>
    <s v="BF-11080"/>
    <s v="Bart Folk"/>
    <x v="0"/>
    <x v="0"/>
    <s v="New York City"/>
    <x v="15"/>
    <n v="10024"/>
    <x v="3"/>
    <s v="OFF-LA-10000248"/>
    <x v="1"/>
    <x v="2"/>
    <x v="1212"/>
    <n v="11.07"/>
    <n v="3"/>
    <n v="0"/>
    <n v="5.2028999999999996"/>
  </r>
  <r>
    <n v="9610"/>
    <s v="CA-2013-130638"/>
    <x v="0"/>
    <x v="458"/>
    <d v="2013-05-20T00:00:00"/>
    <s v="Second Class"/>
    <s v="SC-20095"/>
    <s v="Sanjit Chand"/>
    <x v="0"/>
    <x v="0"/>
    <s v="Los Angeles"/>
    <x v="1"/>
    <n v="90045"/>
    <x v="1"/>
    <s v="FUR-FU-10002116"/>
    <x v="0"/>
    <x v="5"/>
    <x v="1431"/>
    <n v="282.83999999999997"/>
    <n v="4"/>
    <n v="0"/>
    <n v="19.798799999999972"/>
  </r>
  <r>
    <n v="9611"/>
    <s v="CA-2013-130638"/>
    <x v="0"/>
    <x v="458"/>
    <d v="2013-05-20T00:00:00"/>
    <s v="Second Class"/>
    <s v="SC-20095"/>
    <s v="Sanjit Chand"/>
    <x v="0"/>
    <x v="0"/>
    <s v="Los Angeles"/>
    <x v="1"/>
    <n v="90045"/>
    <x v="1"/>
    <s v="OFF-LA-10002195"/>
    <x v="1"/>
    <x v="2"/>
    <x v="1019"/>
    <n v="27.72"/>
    <n v="9"/>
    <n v="0"/>
    <n v="13.3056"/>
  </r>
  <r>
    <n v="9612"/>
    <s v="CA-2014-144365"/>
    <x v="3"/>
    <x v="1200"/>
    <d v="2014-10-31T00:00:00"/>
    <s v="Standard Class"/>
    <s v="CS-11950"/>
    <s v="Carlos Soltero"/>
    <x v="0"/>
    <x v="0"/>
    <s v="Jackson"/>
    <x v="35"/>
    <n v="39212"/>
    <x v="0"/>
    <s v="OFF-FA-10000735"/>
    <x v="1"/>
    <x v="13"/>
    <x v="33"/>
    <n v="11.68"/>
    <n v="4"/>
    <n v="0"/>
    <n v="5.2559999999999993"/>
  </r>
  <r>
    <n v="9613"/>
    <s v="CA-2013-110086"/>
    <x v="0"/>
    <x v="31"/>
    <d v="2013-09-23T00:00:00"/>
    <s v="Standard Class"/>
    <s v="BD-11320"/>
    <s v="Bill Donatelli"/>
    <x v="0"/>
    <x v="0"/>
    <s v="Woodland"/>
    <x v="1"/>
    <n v="95695"/>
    <x v="1"/>
    <s v="TEC-PH-10001299"/>
    <x v="2"/>
    <x v="7"/>
    <x v="1480"/>
    <n v="239.98400000000004"/>
    <n v="2"/>
    <n v="0.2"/>
    <n v="23.998400000000004"/>
  </r>
  <r>
    <n v="9614"/>
    <s v="CA-2011-128524"/>
    <x v="2"/>
    <x v="7"/>
    <d v="2011-11-13T00:00:00"/>
    <s v="First Class"/>
    <s v="MZ-17515"/>
    <s v="Mary Zewe"/>
    <x v="1"/>
    <x v="0"/>
    <s v="Seattle"/>
    <x v="4"/>
    <n v="98115"/>
    <x v="1"/>
    <s v="OFF-AP-10002892"/>
    <x v="1"/>
    <x v="9"/>
    <x v="9"/>
    <n v="22.98"/>
    <n v="1"/>
    <n v="0"/>
    <n v="6.8939999999999984"/>
  </r>
  <r>
    <n v="9615"/>
    <s v="CA-2011-128524"/>
    <x v="2"/>
    <x v="7"/>
    <d v="2011-11-13T00:00:00"/>
    <s v="First Class"/>
    <s v="MZ-17515"/>
    <s v="Mary Zewe"/>
    <x v="1"/>
    <x v="0"/>
    <s v="Seattle"/>
    <x v="4"/>
    <n v="98115"/>
    <x v="1"/>
    <s v="TEC-AC-10002718"/>
    <x v="2"/>
    <x v="11"/>
    <x v="1183"/>
    <n v="102.13"/>
    <n v="7"/>
    <n v="0"/>
    <n v="15.319499999999996"/>
  </r>
  <r>
    <n v="9616"/>
    <s v="CA-2011-128524"/>
    <x v="2"/>
    <x v="7"/>
    <d v="2011-11-13T00:00:00"/>
    <s v="First Class"/>
    <s v="MZ-17515"/>
    <s v="Mary Zewe"/>
    <x v="1"/>
    <x v="0"/>
    <s v="Seattle"/>
    <x v="4"/>
    <n v="98115"/>
    <x v="1"/>
    <s v="OFF-BI-10003527"/>
    <x v="1"/>
    <x v="8"/>
    <x v="446"/>
    <n v="2033.5840000000001"/>
    <n v="2"/>
    <n v="0.2"/>
    <n v="762.59400000000005"/>
  </r>
  <r>
    <n v="9617"/>
    <s v="CA-2013-140256"/>
    <x v="0"/>
    <x v="250"/>
    <d v="2013-08-30T00:00:00"/>
    <s v="Standard Class"/>
    <s v="PW-19030"/>
    <s v="Pauline Webber"/>
    <x v="1"/>
    <x v="0"/>
    <s v="Los Angeles"/>
    <x v="1"/>
    <n v="90049"/>
    <x v="1"/>
    <s v="OFF-AR-10002255"/>
    <x v="1"/>
    <x v="6"/>
    <x v="814"/>
    <n v="5.76"/>
    <n v="2"/>
    <n v="0"/>
    <n v="1.6703999999999999"/>
  </r>
  <r>
    <n v="9618"/>
    <s v="CA-2014-160633"/>
    <x v="3"/>
    <x v="673"/>
    <d v="2014-11-22T00:00:00"/>
    <s v="Standard Class"/>
    <s v="BS-11380"/>
    <s v="Bill Stewart"/>
    <x v="1"/>
    <x v="0"/>
    <s v="Bowling Green"/>
    <x v="24"/>
    <n v="43402"/>
    <x v="3"/>
    <s v="TEC-CO-10002095"/>
    <x v="2"/>
    <x v="16"/>
    <x v="610"/>
    <n v="899.98199999999997"/>
    <n v="3"/>
    <n v="0.4"/>
    <n v="74.998499999999922"/>
  </r>
  <r>
    <n v="9619"/>
    <s v="CA-2014-160633"/>
    <x v="3"/>
    <x v="673"/>
    <d v="2014-11-22T00:00:00"/>
    <s v="Standard Class"/>
    <s v="BS-11380"/>
    <s v="Bill Stewart"/>
    <x v="1"/>
    <x v="0"/>
    <s v="Bowling Green"/>
    <x v="24"/>
    <n v="43402"/>
    <x v="3"/>
    <s v="OFF-AR-10004022"/>
    <x v="1"/>
    <x v="6"/>
    <x v="898"/>
    <n v="86.352000000000004"/>
    <n v="3"/>
    <n v="0.2"/>
    <n v="5.3969999999999914"/>
  </r>
  <r>
    <n v="9620"/>
    <s v="CA-2014-160633"/>
    <x v="3"/>
    <x v="673"/>
    <d v="2014-11-22T00:00:00"/>
    <s v="Standard Class"/>
    <s v="BS-11380"/>
    <s v="Bill Stewart"/>
    <x v="1"/>
    <x v="0"/>
    <s v="Bowling Green"/>
    <x v="24"/>
    <n v="43402"/>
    <x v="3"/>
    <s v="TEC-AC-10002335"/>
    <x v="2"/>
    <x v="11"/>
    <x v="339"/>
    <n v="139.96000000000004"/>
    <n v="5"/>
    <n v="0.2"/>
    <n v="-1.7495000000000118"/>
  </r>
  <r>
    <n v="9621"/>
    <s v="CA-2011-115133"/>
    <x v="2"/>
    <x v="467"/>
    <d v="2011-09-30T00:00:00"/>
    <s v="Standard Class"/>
    <s v="DA-13450"/>
    <s v="Dianna Arnett"/>
    <x v="2"/>
    <x v="0"/>
    <s v="Lancaster"/>
    <x v="24"/>
    <n v="43130"/>
    <x v="3"/>
    <s v="OFF-AP-10001634"/>
    <x v="1"/>
    <x v="9"/>
    <x v="1790"/>
    <n v="16.704000000000001"/>
    <n v="6"/>
    <n v="0.2"/>
    <n v="1.2527999999999988"/>
  </r>
  <r>
    <n v="9622"/>
    <s v="CA-2011-115133"/>
    <x v="2"/>
    <x v="467"/>
    <d v="2011-09-30T00:00:00"/>
    <s v="Standard Class"/>
    <s v="DA-13450"/>
    <s v="Dianna Arnett"/>
    <x v="2"/>
    <x v="0"/>
    <s v="Lancaster"/>
    <x v="24"/>
    <n v="43130"/>
    <x v="3"/>
    <s v="TEC-AC-10002370"/>
    <x v="2"/>
    <x v="11"/>
    <x v="1816"/>
    <n v="3.1520000000000001"/>
    <n v="2"/>
    <n v="0.2"/>
    <n v="0.47279999999999966"/>
  </r>
  <r>
    <n v="9623"/>
    <s v="CA-2011-115133"/>
    <x v="2"/>
    <x v="467"/>
    <d v="2011-09-30T00:00:00"/>
    <s v="Standard Class"/>
    <s v="DA-13450"/>
    <s v="Dianna Arnett"/>
    <x v="2"/>
    <x v="0"/>
    <s v="Lancaster"/>
    <x v="24"/>
    <n v="43130"/>
    <x v="3"/>
    <s v="OFF-PA-10000174"/>
    <x v="1"/>
    <x v="10"/>
    <x v="1515"/>
    <n v="32.896000000000001"/>
    <n v="4"/>
    <n v="0.2"/>
    <n v="11.102399999999996"/>
  </r>
  <r>
    <n v="9624"/>
    <s v="CA-2014-137449"/>
    <x v="3"/>
    <x v="222"/>
    <d v="2014-07-01T00:00:00"/>
    <s v="First Class"/>
    <s v="ME-17725"/>
    <s v="Max Engle"/>
    <x v="0"/>
    <x v="0"/>
    <s v="Dallas"/>
    <x v="5"/>
    <n v="75220"/>
    <x v="2"/>
    <s v="OFF-AP-10000240"/>
    <x v="1"/>
    <x v="9"/>
    <x v="644"/>
    <n v="21.391999999999992"/>
    <n v="2"/>
    <n v="0.8"/>
    <n v="-54.549600000000012"/>
  </r>
  <r>
    <n v="9625"/>
    <s v="CA-2014-137449"/>
    <x v="3"/>
    <x v="222"/>
    <d v="2014-07-01T00:00:00"/>
    <s v="First Class"/>
    <s v="ME-17725"/>
    <s v="Max Engle"/>
    <x v="0"/>
    <x v="0"/>
    <s v="Dallas"/>
    <x v="5"/>
    <n v="75220"/>
    <x v="2"/>
    <s v="FUR-TA-10002855"/>
    <x v="0"/>
    <x v="3"/>
    <x v="1189"/>
    <n v="307.31400000000002"/>
    <n v="3"/>
    <n v="0.3"/>
    <n v="-39.511800000000036"/>
  </r>
  <r>
    <n v="9626"/>
    <s v="CA-2014-137449"/>
    <x v="3"/>
    <x v="222"/>
    <d v="2014-07-01T00:00:00"/>
    <s v="First Class"/>
    <s v="ME-17725"/>
    <s v="Max Engle"/>
    <x v="0"/>
    <x v="0"/>
    <s v="Dallas"/>
    <x v="5"/>
    <n v="75220"/>
    <x v="2"/>
    <s v="FUR-BO-10000780"/>
    <x v="0"/>
    <x v="0"/>
    <x v="1309"/>
    <n v="409.99919999999997"/>
    <n v="3"/>
    <n v="0.32"/>
    <n v="-96.470399999999955"/>
  </r>
  <r>
    <n v="9627"/>
    <s v="CA-2014-103520"/>
    <x v="3"/>
    <x v="397"/>
    <d v="2014-09-26T00:00:00"/>
    <s v="First Class"/>
    <s v="MH-17785"/>
    <s v="Maya Herman"/>
    <x v="1"/>
    <x v="0"/>
    <s v="Lubbock"/>
    <x v="5"/>
    <n v="79424"/>
    <x v="2"/>
    <s v="OFF-PA-10001846"/>
    <x v="1"/>
    <x v="10"/>
    <x v="1807"/>
    <n v="9.2480000000000011"/>
    <n v="2"/>
    <n v="0.2"/>
    <n v="3.3524000000000003"/>
  </r>
  <r>
    <n v="9628"/>
    <s v="CA-2011-139283"/>
    <x v="2"/>
    <x v="533"/>
    <d v="2011-11-27T00:00:00"/>
    <s v="Standard Class"/>
    <s v="BT-11440"/>
    <s v="Bobby Trafton"/>
    <x v="0"/>
    <x v="0"/>
    <s v="Detroit"/>
    <x v="12"/>
    <n v="48227"/>
    <x v="2"/>
    <s v="OFF-BI-10002049"/>
    <x v="1"/>
    <x v="8"/>
    <x v="758"/>
    <n v="14.669999999999998"/>
    <n v="3"/>
    <n v="0"/>
    <n v="6.7481999999999989"/>
  </r>
  <r>
    <n v="9629"/>
    <s v="CA-2011-118192"/>
    <x v="2"/>
    <x v="286"/>
    <d v="2011-01-19T00:00:00"/>
    <s v="Standard Class"/>
    <s v="MM-17920"/>
    <s v="Michael Moore"/>
    <x v="0"/>
    <x v="0"/>
    <s v="Newark"/>
    <x v="24"/>
    <n v="43055"/>
    <x v="3"/>
    <s v="OFF-PA-10002947"/>
    <x v="1"/>
    <x v="10"/>
    <x v="703"/>
    <n v="37.408000000000001"/>
    <n v="7"/>
    <n v="0.2"/>
    <n v="13.0928"/>
  </r>
  <r>
    <n v="9630"/>
    <s v="CA-2011-118192"/>
    <x v="2"/>
    <x v="286"/>
    <d v="2011-01-19T00:00:00"/>
    <s v="Standard Class"/>
    <s v="MM-17920"/>
    <s v="Michael Moore"/>
    <x v="0"/>
    <x v="0"/>
    <s v="Newark"/>
    <x v="24"/>
    <n v="43055"/>
    <x v="3"/>
    <s v="OFF-BI-10003476"/>
    <x v="1"/>
    <x v="8"/>
    <x v="1526"/>
    <n v="3.4380000000000006"/>
    <n v="2"/>
    <n v="0.7"/>
    <n v="-2.5212000000000003"/>
  </r>
  <r>
    <n v="9631"/>
    <s v="CA-2013-168844"/>
    <x v="0"/>
    <x v="1207"/>
    <d v="2013-06-07T00:00:00"/>
    <s v="Standard Class"/>
    <s v="NM-18520"/>
    <s v="Neoma Murray"/>
    <x v="0"/>
    <x v="0"/>
    <s v="New York City"/>
    <x v="15"/>
    <n v="10011"/>
    <x v="3"/>
    <s v="OFF-BI-10002609"/>
    <x v="1"/>
    <x v="8"/>
    <x v="98"/>
    <n v="7.1519999999999992"/>
    <n v="3"/>
    <n v="0.2"/>
    <n v="2.3243999999999994"/>
  </r>
  <r>
    <n v="9632"/>
    <s v="CA-2013-168844"/>
    <x v="0"/>
    <x v="1207"/>
    <d v="2013-06-07T00:00:00"/>
    <s v="Standard Class"/>
    <s v="NM-18520"/>
    <s v="Neoma Murray"/>
    <x v="0"/>
    <x v="0"/>
    <s v="New York City"/>
    <x v="15"/>
    <n v="10011"/>
    <x v="3"/>
    <s v="TEC-PH-10003215"/>
    <x v="2"/>
    <x v="7"/>
    <x v="1602"/>
    <n v="179.7"/>
    <n v="6"/>
    <n v="0"/>
    <n v="88.052999999999997"/>
  </r>
  <r>
    <n v="9633"/>
    <s v="CA-2014-154809"/>
    <x v="3"/>
    <x v="778"/>
    <d v="2014-02-18T00:00:00"/>
    <s v="Standard Class"/>
    <s v="MH-17455"/>
    <s v="Mark Hamilton"/>
    <x v="0"/>
    <x v="0"/>
    <s v="Minneapolis"/>
    <x v="11"/>
    <n v="55407"/>
    <x v="2"/>
    <s v="OFF-AP-10004785"/>
    <x v="1"/>
    <x v="9"/>
    <x v="1177"/>
    <n v="90.64"/>
    <n v="8"/>
    <n v="0"/>
    <n v="38.975200000000008"/>
  </r>
  <r>
    <n v="9634"/>
    <s v="CA-2011-151330"/>
    <x v="2"/>
    <x v="1005"/>
    <d v="2011-10-17T00:00:00"/>
    <s v="First Class"/>
    <s v="TC-21295"/>
    <s v="Toby Carlisle"/>
    <x v="0"/>
    <x v="0"/>
    <s v="Everett"/>
    <x v="31"/>
    <n v="2149"/>
    <x v="3"/>
    <s v="TEC-AC-10000865"/>
    <x v="2"/>
    <x v="11"/>
    <x v="996"/>
    <n v="177"/>
    <n v="3"/>
    <n v="0"/>
    <n v="30.089999999999982"/>
  </r>
  <r>
    <n v="9635"/>
    <s v="CA-2011-151330"/>
    <x v="2"/>
    <x v="1005"/>
    <d v="2011-10-17T00:00:00"/>
    <s v="First Class"/>
    <s v="TC-21295"/>
    <s v="Toby Carlisle"/>
    <x v="0"/>
    <x v="0"/>
    <s v="Everett"/>
    <x v="31"/>
    <n v="2149"/>
    <x v="3"/>
    <s v="OFF-ST-10000615"/>
    <x v="1"/>
    <x v="4"/>
    <x v="75"/>
    <n v="79.45"/>
    <n v="7"/>
    <n v="0"/>
    <n v="22.246000000000006"/>
  </r>
  <r>
    <n v="9636"/>
    <s v="CA-2011-151330"/>
    <x v="2"/>
    <x v="1005"/>
    <d v="2011-10-17T00:00:00"/>
    <s v="First Class"/>
    <s v="TC-21295"/>
    <s v="Toby Carlisle"/>
    <x v="0"/>
    <x v="0"/>
    <s v="Everett"/>
    <x v="31"/>
    <n v="2149"/>
    <x v="3"/>
    <s v="FUR-CH-10000749"/>
    <x v="0"/>
    <x v="1"/>
    <x v="1667"/>
    <n v="1628.82"/>
    <n v="9"/>
    <n v="0"/>
    <n v="260.61120000000017"/>
  </r>
  <r>
    <n v="9637"/>
    <s v="CA-2011-124702"/>
    <x v="2"/>
    <x v="728"/>
    <d v="2011-11-25T00:00:00"/>
    <s v="Standard Class"/>
    <s v="MH-17785"/>
    <s v="Maya Herman"/>
    <x v="1"/>
    <x v="0"/>
    <s v="Seattle"/>
    <x v="4"/>
    <n v="98105"/>
    <x v="1"/>
    <s v="FUR-FU-10003553"/>
    <x v="0"/>
    <x v="5"/>
    <x v="563"/>
    <n v="137.54"/>
    <n v="2"/>
    <n v="0"/>
    <n v="55.016000000000005"/>
  </r>
  <r>
    <n v="9638"/>
    <s v="CA-2011-124702"/>
    <x v="2"/>
    <x v="728"/>
    <d v="2011-11-25T00:00:00"/>
    <s v="Standard Class"/>
    <s v="MH-17785"/>
    <s v="Maya Herman"/>
    <x v="1"/>
    <x v="0"/>
    <s v="Seattle"/>
    <x v="4"/>
    <n v="98105"/>
    <x v="1"/>
    <s v="FUR-TA-10003008"/>
    <x v="0"/>
    <x v="3"/>
    <x v="946"/>
    <n v="730.2"/>
    <n v="4"/>
    <n v="0"/>
    <n v="94.926000000000045"/>
  </r>
  <r>
    <n v="9639"/>
    <s v="US-2014-125808"/>
    <x v="3"/>
    <x v="105"/>
    <d v="2014-11-16T00:00:00"/>
    <s v="Second Class"/>
    <s v="EP-13915"/>
    <s v="Emily Phan"/>
    <x v="0"/>
    <x v="0"/>
    <s v="Los Angeles"/>
    <x v="1"/>
    <n v="90032"/>
    <x v="1"/>
    <s v="OFF-PA-10001846"/>
    <x v="1"/>
    <x v="10"/>
    <x v="1807"/>
    <n v="11.56"/>
    <n v="2"/>
    <n v="0"/>
    <n v="5.6644000000000005"/>
  </r>
  <r>
    <n v="9640"/>
    <s v="CA-2012-116638"/>
    <x v="1"/>
    <x v="1226"/>
    <d v="2012-01-31T00:00:00"/>
    <s v="Second Class"/>
    <s v="JH-15985"/>
    <s v="Joseph Holt"/>
    <x v="0"/>
    <x v="0"/>
    <s v="Concord"/>
    <x v="3"/>
    <n v="28027"/>
    <x v="0"/>
    <s v="FUR-TA-10000198"/>
    <x v="0"/>
    <x v="3"/>
    <x v="589"/>
    <n v="4297.6440000000002"/>
    <n v="13"/>
    <n v="0.4"/>
    <n v="-1862.3124000000003"/>
  </r>
  <r>
    <n v="9641"/>
    <s v="CA-2011-104563"/>
    <x v="2"/>
    <x v="1009"/>
    <d v="2011-03-12T00:00:00"/>
    <s v="Standard Class"/>
    <s v="CM-12715"/>
    <s v="Craig Molinari"/>
    <x v="1"/>
    <x v="0"/>
    <s v="Seattle"/>
    <x v="4"/>
    <n v="98103"/>
    <x v="1"/>
    <s v="OFF-AR-10000390"/>
    <x v="1"/>
    <x v="6"/>
    <x v="105"/>
    <n v="20.65"/>
    <n v="5"/>
    <n v="0"/>
    <n v="9.4989999999999988"/>
  </r>
  <r>
    <n v="9642"/>
    <s v="CA-2011-104563"/>
    <x v="2"/>
    <x v="1009"/>
    <d v="2011-03-12T00:00:00"/>
    <s v="Standard Class"/>
    <s v="CM-12715"/>
    <s v="Craig Molinari"/>
    <x v="1"/>
    <x v="0"/>
    <s v="Seattle"/>
    <x v="4"/>
    <n v="98103"/>
    <x v="1"/>
    <s v="OFF-ST-10000934"/>
    <x v="1"/>
    <x v="4"/>
    <x v="352"/>
    <n v="204.89999999999998"/>
    <n v="5"/>
    <n v="0"/>
    <n v="0"/>
  </r>
  <r>
    <n v="9643"/>
    <s v="CA-2011-104563"/>
    <x v="2"/>
    <x v="1009"/>
    <d v="2011-03-12T00:00:00"/>
    <s v="Standard Class"/>
    <s v="CM-12715"/>
    <s v="Craig Molinari"/>
    <x v="1"/>
    <x v="0"/>
    <s v="Seattle"/>
    <x v="4"/>
    <n v="98103"/>
    <x v="1"/>
    <s v="FUR-CH-10002780"/>
    <x v="0"/>
    <x v="1"/>
    <x v="1832"/>
    <n v="436.70400000000006"/>
    <n v="6"/>
    <n v="0.2"/>
    <n v="21.835199999999986"/>
  </r>
  <r>
    <n v="9644"/>
    <s v="CA-2011-104563"/>
    <x v="2"/>
    <x v="1009"/>
    <d v="2011-03-12T00:00:00"/>
    <s v="Standard Class"/>
    <s v="CM-12715"/>
    <s v="Craig Molinari"/>
    <x v="1"/>
    <x v="0"/>
    <s v="Seattle"/>
    <x v="4"/>
    <n v="98103"/>
    <x v="1"/>
    <s v="FUR-CH-10004495"/>
    <x v="0"/>
    <x v="1"/>
    <x v="1475"/>
    <n v="481.56800000000004"/>
    <n v="2"/>
    <n v="0.2"/>
    <n v="54.17639999999993"/>
  </r>
  <r>
    <n v="9645"/>
    <s v="US-2014-107979"/>
    <x v="3"/>
    <x v="110"/>
    <d v="2014-06-14T00:00:00"/>
    <s v="Standard Class"/>
    <s v="FO-14305"/>
    <s v="Frank Olsen"/>
    <x v="0"/>
    <x v="0"/>
    <s v="Glendale"/>
    <x v="16"/>
    <n v="85301"/>
    <x v="1"/>
    <s v="TEC-AC-10002006"/>
    <x v="2"/>
    <x v="11"/>
    <x v="1078"/>
    <n v="89.544000000000011"/>
    <n v="7"/>
    <n v="0.2"/>
    <n v="12.312299999999993"/>
  </r>
  <r>
    <n v="9646"/>
    <s v="US-2014-107979"/>
    <x v="3"/>
    <x v="110"/>
    <d v="2014-06-14T00:00:00"/>
    <s v="Standard Class"/>
    <s v="FO-14305"/>
    <s v="Frank Olsen"/>
    <x v="0"/>
    <x v="0"/>
    <s v="Glendale"/>
    <x v="16"/>
    <n v="85301"/>
    <x v="1"/>
    <s v="OFF-ST-10002485"/>
    <x v="1"/>
    <x v="4"/>
    <x v="209"/>
    <n v="35.167999999999999"/>
    <n v="2"/>
    <n v="0.2"/>
    <n v="-8.3524000000000012"/>
  </r>
  <r>
    <n v="9647"/>
    <s v="US-2014-107979"/>
    <x v="3"/>
    <x v="110"/>
    <d v="2014-06-14T00:00:00"/>
    <s v="Standard Class"/>
    <s v="FO-14305"/>
    <s v="Frank Olsen"/>
    <x v="0"/>
    <x v="0"/>
    <s v="Glendale"/>
    <x v="16"/>
    <n v="85301"/>
    <x v="1"/>
    <s v="OFF-BI-10000778"/>
    <x v="1"/>
    <x v="8"/>
    <x v="258"/>
    <n v="72.588000000000008"/>
    <n v="2"/>
    <n v="0.7"/>
    <n v="-48.391999999999982"/>
  </r>
  <r>
    <n v="9648"/>
    <s v="CA-2011-150518"/>
    <x v="2"/>
    <x v="84"/>
    <d v="2011-11-24T00:00:00"/>
    <s v="Standard Class"/>
    <s v="MW-18220"/>
    <s v="Mitch Webber"/>
    <x v="0"/>
    <x v="0"/>
    <s v="Coon Rapids"/>
    <x v="11"/>
    <n v="55433"/>
    <x v="2"/>
    <s v="OFF-ST-10000877"/>
    <x v="1"/>
    <x v="4"/>
    <x v="1104"/>
    <n v="221.16"/>
    <n v="4"/>
    <n v="0"/>
    <n v="57.501599999999996"/>
  </r>
  <r>
    <n v="9649"/>
    <s v="CA-2011-150518"/>
    <x v="2"/>
    <x v="84"/>
    <d v="2011-11-24T00:00:00"/>
    <s v="Standard Class"/>
    <s v="MW-18220"/>
    <s v="Mitch Webber"/>
    <x v="0"/>
    <x v="0"/>
    <s v="Coon Rapids"/>
    <x v="11"/>
    <n v="55433"/>
    <x v="2"/>
    <s v="TEC-PH-10002103"/>
    <x v="2"/>
    <x v="7"/>
    <x v="534"/>
    <n v="281.96999999999997"/>
    <n v="3"/>
    <n v="0"/>
    <n v="78.951599999999999"/>
  </r>
  <r>
    <n v="9650"/>
    <s v="CA-2013-107104"/>
    <x v="0"/>
    <x v="491"/>
    <d v="2013-12-01T00:00:00"/>
    <s v="Standard Class"/>
    <s v="MS-17365"/>
    <s v="Maribeth Schnelling"/>
    <x v="0"/>
    <x v="0"/>
    <s v="Los Angeles"/>
    <x v="1"/>
    <n v="90045"/>
    <x v="1"/>
    <s v="FUR-BO-10002213"/>
    <x v="0"/>
    <x v="0"/>
    <x v="1223"/>
    <n v="3406.6640000000002"/>
    <n v="8"/>
    <n v="0.15"/>
    <n v="160.31359999999984"/>
  </r>
  <r>
    <n v="9651"/>
    <s v="CA-2013-107104"/>
    <x v="0"/>
    <x v="491"/>
    <d v="2013-12-01T00:00:00"/>
    <s v="Standard Class"/>
    <s v="MS-17365"/>
    <s v="Maribeth Schnelling"/>
    <x v="0"/>
    <x v="0"/>
    <s v="Los Angeles"/>
    <x v="1"/>
    <n v="90045"/>
    <x v="1"/>
    <s v="OFF-AR-10004269"/>
    <x v="1"/>
    <x v="6"/>
    <x v="1541"/>
    <n v="37.17"/>
    <n v="9"/>
    <n v="0"/>
    <n v="10.4076"/>
  </r>
  <r>
    <n v="9652"/>
    <s v="CA-2013-107104"/>
    <x v="0"/>
    <x v="491"/>
    <d v="2013-12-01T00:00:00"/>
    <s v="Standard Class"/>
    <s v="MS-17365"/>
    <s v="Maribeth Schnelling"/>
    <x v="0"/>
    <x v="0"/>
    <s v="Los Angeles"/>
    <x v="1"/>
    <n v="90045"/>
    <x v="1"/>
    <s v="OFF-AP-10000055"/>
    <x v="1"/>
    <x v="9"/>
    <x v="781"/>
    <n v="64.959999999999994"/>
    <n v="2"/>
    <n v="0"/>
    <n v="19.487999999999992"/>
  </r>
  <r>
    <n v="9653"/>
    <s v="CA-2013-107104"/>
    <x v="0"/>
    <x v="491"/>
    <d v="2013-12-01T00:00:00"/>
    <s v="Standard Class"/>
    <s v="MS-17365"/>
    <s v="Maribeth Schnelling"/>
    <x v="0"/>
    <x v="0"/>
    <s v="Los Angeles"/>
    <x v="1"/>
    <n v="90045"/>
    <x v="1"/>
    <s v="FUR-FU-10002937"/>
    <x v="0"/>
    <x v="5"/>
    <x v="1051"/>
    <n v="595.38"/>
    <n v="6"/>
    <n v="0"/>
    <n v="297.69"/>
  </r>
  <r>
    <n v="9654"/>
    <s v="CA-2014-161893"/>
    <x v="3"/>
    <x v="205"/>
    <d v="2014-01-28T00:00:00"/>
    <s v="Standard Class"/>
    <s v="HP-14815"/>
    <s v="Harold Pawlan"/>
    <x v="2"/>
    <x v="0"/>
    <s v="Tucson"/>
    <x v="16"/>
    <n v="85705"/>
    <x v="1"/>
    <s v="TEC-AC-10001874"/>
    <x v="2"/>
    <x v="11"/>
    <x v="1562"/>
    <n v="95.984000000000009"/>
    <n v="2"/>
    <n v="0.2"/>
    <n v="11.997999999999998"/>
  </r>
  <r>
    <n v="9655"/>
    <s v="CA-2014-161893"/>
    <x v="3"/>
    <x v="205"/>
    <d v="2014-01-28T00:00:00"/>
    <s v="Standard Class"/>
    <s v="HP-14815"/>
    <s v="Harold Pawlan"/>
    <x v="2"/>
    <x v="0"/>
    <s v="Tucson"/>
    <x v="16"/>
    <n v="85705"/>
    <x v="1"/>
    <s v="OFF-BI-10004506"/>
    <x v="1"/>
    <x v="8"/>
    <x v="1238"/>
    <n v="4.9380000000000006"/>
    <n v="2"/>
    <n v="0.7"/>
    <n v="-3.6212"/>
  </r>
  <r>
    <n v="9656"/>
    <s v="CA-2011-156160"/>
    <x v="2"/>
    <x v="358"/>
    <d v="2011-09-29T00:00:00"/>
    <s v="Standard Class"/>
    <s v="AS-10090"/>
    <s v="Adam Shillingsburg"/>
    <x v="0"/>
    <x v="0"/>
    <s v="New York City"/>
    <x v="15"/>
    <n v="10035"/>
    <x v="3"/>
    <s v="FUR-FU-10001876"/>
    <x v="0"/>
    <x v="5"/>
    <x v="1394"/>
    <n v="97.44"/>
    <n v="3"/>
    <n v="0"/>
    <n v="35.078399999999995"/>
  </r>
  <r>
    <n v="9657"/>
    <s v="CA-2011-156160"/>
    <x v="2"/>
    <x v="358"/>
    <d v="2011-09-29T00:00:00"/>
    <s v="Standard Class"/>
    <s v="AS-10090"/>
    <s v="Adam Shillingsburg"/>
    <x v="0"/>
    <x v="0"/>
    <s v="New York City"/>
    <x v="15"/>
    <n v="10035"/>
    <x v="3"/>
    <s v="OFF-BI-10003355"/>
    <x v="1"/>
    <x v="8"/>
    <x v="586"/>
    <n v="3.9840000000000004"/>
    <n v="1"/>
    <n v="0.2"/>
    <n v="1.3944000000000001"/>
  </r>
  <r>
    <n v="9658"/>
    <s v="CA-2011-156160"/>
    <x v="2"/>
    <x v="358"/>
    <d v="2011-09-29T00:00:00"/>
    <s v="Standard Class"/>
    <s v="AS-10090"/>
    <s v="Adam Shillingsburg"/>
    <x v="0"/>
    <x v="0"/>
    <s v="New York City"/>
    <x v="15"/>
    <n v="10035"/>
    <x v="3"/>
    <s v="OFF-AR-10003876"/>
    <x v="1"/>
    <x v="6"/>
    <x v="1709"/>
    <n v="13.04"/>
    <n v="4"/>
    <n v="0"/>
    <n v="5.7376000000000005"/>
  </r>
  <r>
    <n v="9659"/>
    <s v="CA-2011-156160"/>
    <x v="2"/>
    <x v="358"/>
    <d v="2011-09-29T00:00:00"/>
    <s v="Standard Class"/>
    <s v="AS-10090"/>
    <s v="Adam Shillingsburg"/>
    <x v="0"/>
    <x v="0"/>
    <s v="New York City"/>
    <x v="15"/>
    <n v="10035"/>
    <x v="3"/>
    <s v="FUR-CH-10004983"/>
    <x v="0"/>
    <x v="1"/>
    <x v="1560"/>
    <n v="579.52800000000002"/>
    <n v="4"/>
    <n v="0.1"/>
    <n v="83.709599999999966"/>
  </r>
  <r>
    <n v="9660"/>
    <s v="CA-2011-100860"/>
    <x v="2"/>
    <x v="959"/>
    <d v="2011-03-30T00:00:00"/>
    <s v="Second Class"/>
    <s v="CS-12505"/>
    <s v="Cindy Stewart"/>
    <x v="0"/>
    <x v="0"/>
    <s v="Pomona"/>
    <x v="1"/>
    <n v="91767"/>
    <x v="1"/>
    <s v="OFF-LA-10001982"/>
    <x v="1"/>
    <x v="2"/>
    <x v="1529"/>
    <n v="18.75"/>
    <n v="5"/>
    <n v="0"/>
    <n v="9"/>
  </r>
  <r>
    <n v="9661"/>
    <s v="CA-2013-160717"/>
    <x v="0"/>
    <x v="112"/>
    <d v="2013-06-12T00:00:00"/>
    <s v="Standard Class"/>
    <s v="ME-17320"/>
    <s v="Maria Etezadi"/>
    <x v="2"/>
    <x v="0"/>
    <s v="Santa Barbara"/>
    <x v="1"/>
    <n v="93101"/>
    <x v="1"/>
    <s v="TEC-PH-10001459"/>
    <x v="2"/>
    <x v="7"/>
    <x v="1438"/>
    <n v="3023.9280000000003"/>
    <n v="9"/>
    <n v="0.2"/>
    <n v="226.79460000000006"/>
  </r>
  <r>
    <n v="9662"/>
    <s v="CA-2013-160717"/>
    <x v="0"/>
    <x v="112"/>
    <d v="2013-06-12T00:00:00"/>
    <s v="Standard Class"/>
    <s v="ME-17320"/>
    <s v="Maria Etezadi"/>
    <x v="2"/>
    <x v="0"/>
    <s v="Santa Barbara"/>
    <x v="1"/>
    <n v="93101"/>
    <x v="1"/>
    <s v="TEC-AC-10002134"/>
    <x v="2"/>
    <x v="11"/>
    <x v="1536"/>
    <n v="26.96"/>
    <n v="2"/>
    <n v="0"/>
    <n v="3.7744"/>
  </r>
  <r>
    <n v="9663"/>
    <s v="CA-2013-160717"/>
    <x v="0"/>
    <x v="112"/>
    <d v="2013-06-12T00:00:00"/>
    <s v="Standard Class"/>
    <s v="ME-17320"/>
    <s v="Maria Etezadi"/>
    <x v="2"/>
    <x v="0"/>
    <s v="Santa Barbara"/>
    <x v="1"/>
    <n v="93101"/>
    <x v="1"/>
    <s v="TEC-PH-10001760"/>
    <x v="2"/>
    <x v="7"/>
    <x v="254"/>
    <n v="477.6"/>
    <n v="3"/>
    <n v="0.2"/>
    <n v="161.19000000000003"/>
  </r>
  <r>
    <n v="9664"/>
    <s v="CA-2014-132619"/>
    <x v="3"/>
    <x v="515"/>
    <d v="2014-09-06T00:00:00"/>
    <s v="Standard Class"/>
    <s v="MS-17770"/>
    <s v="Maxwell Schwartz"/>
    <x v="0"/>
    <x v="0"/>
    <s v="San Francisco"/>
    <x v="1"/>
    <n v="94109"/>
    <x v="1"/>
    <s v="OFF-ST-10001511"/>
    <x v="1"/>
    <x v="4"/>
    <x v="551"/>
    <n v="193.95000000000002"/>
    <n v="3"/>
    <n v="0"/>
    <n v="9.6974999999999838"/>
  </r>
  <r>
    <n v="9665"/>
    <s v="US-2012-120957"/>
    <x v="1"/>
    <x v="214"/>
    <d v="2012-12-07T00:00:00"/>
    <s v="Same Day"/>
    <s v="KH-16690"/>
    <s v="Kristen Hastings"/>
    <x v="1"/>
    <x v="0"/>
    <s v="Riverside"/>
    <x v="1"/>
    <n v="92503"/>
    <x v="1"/>
    <s v="OFF-PA-10003953"/>
    <x v="1"/>
    <x v="10"/>
    <x v="638"/>
    <n v="12.96"/>
    <n v="2"/>
    <n v="0"/>
    <n v="6.2208000000000006"/>
  </r>
  <r>
    <n v="9666"/>
    <s v="CA-2014-157448"/>
    <x v="3"/>
    <x v="673"/>
    <d v="2014-11-21T00:00:00"/>
    <s v="Standard Class"/>
    <s v="LC-16885"/>
    <s v="Lena Creighton"/>
    <x v="0"/>
    <x v="0"/>
    <s v="Los Angeles"/>
    <x v="1"/>
    <n v="90049"/>
    <x v="1"/>
    <s v="FUR-FU-10003268"/>
    <x v="0"/>
    <x v="5"/>
    <x v="876"/>
    <n v="119.94"/>
    <n v="3"/>
    <n v="0"/>
    <n v="23.987999999999996"/>
  </r>
  <r>
    <n v="9667"/>
    <s v="CA-2014-157448"/>
    <x v="3"/>
    <x v="673"/>
    <d v="2014-11-21T00:00:00"/>
    <s v="Standard Class"/>
    <s v="LC-16885"/>
    <s v="Lena Creighton"/>
    <x v="0"/>
    <x v="0"/>
    <s v="Los Angeles"/>
    <x v="1"/>
    <n v="90049"/>
    <x v="1"/>
    <s v="FUR-FU-10001847"/>
    <x v="0"/>
    <x v="5"/>
    <x v="1355"/>
    <n v="12.419999999999998"/>
    <n v="3"/>
    <n v="0"/>
    <n v="4.4711999999999996"/>
  </r>
  <r>
    <n v="9668"/>
    <s v="CA-2013-126270"/>
    <x v="0"/>
    <x v="131"/>
    <d v="2013-04-28T00:00:00"/>
    <s v="Standard Class"/>
    <s v="AF-10870"/>
    <s v="Art Ferguson"/>
    <x v="0"/>
    <x v="0"/>
    <s v="San Clemente"/>
    <x v="1"/>
    <n v="92672"/>
    <x v="1"/>
    <s v="OFF-BI-10002764"/>
    <x v="1"/>
    <x v="8"/>
    <x v="502"/>
    <n v="18.088000000000001"/>
    <n v="7"/>
    <n v="0.2"/>
    <n v="6.5569000000000006"/>
  </r>
  <r>
    <n v="9669"/>
    <s v="CA-2013-126270"/>
    <x v="0"/>
    <x v="131"/>
    <d v="2013-04-28T00:00:00"/>
    <s v="Standard Class"/>
    <s v="AF-10870"/>
    <s v="Art Ferguson"/>
    <x v="0"/>
    <x v="0"/>
    <s v="San Clemente"/>
    <x v="1"/>
    <n v="92672"/>
    <x v="1"/>
    <s v="OFF-EN-10004386"/>
    <x v="1"/>
    <x v="12"/>
    <x v="242"/>
    <n v="71.97"/>
    <n v="3"/>
    <n v="0"/>
    <n v="35.984999999999999"/>
  </r>
  <r>
    <n v="9670"/>
    <s v="CA-2014-145275"/>
    <x v="3"/>
    <x v="459"/>
    <d v="2014-04-07T00:00:00"/>
    <s v="Standard Class"/>
    <s v="AH-10465"/>
    <s v="Amy Hunt"/>
    <x v="0"/>
    <x v="0"/>
    <s v="Decatur"/>
    <x v="19"/>
    <n v="35601"/>
    <x v="0"/>
    <s v="OFF-LA-10001569"/>
    <x v="1"/>
    <x v="2"/>
    <x v="633"/>
    <n v="14.940000000000001"/>
    <n v="3"/>
    <n v="0"/>
    <n v="6.8723999999999998"/>
  </r>
  <r>
    <n v="9671"/>
    <s v="CA-2012-133396"/>
    <x v="1"/>
    <x v="863"/>
    <d v="2012-08-15T00:00:00"/>
    <s v="First Class"/>
    <s v="GK-14620"/>
    <s v="Grace Kelly"/>
    <x v="1"/>
    <x v="0"/>
    <s v="Greensboro"/>
    <x v="3"/>
    <n v="27405"/>
    <x v="0"/>
    <s v="OFF-AR-10001446"/>
    <x v="1"/>
    <x v="6"/>
    <x v="1152"/>
    <n v="64.680000000000007"/>
    <n v="7"/>
    <n v="0.2"/>
    <n v="8.0849999999999973"/>
  </r>
  <r>
    <n v="9672"/>
    <s v="US-2014-140312"/>
    <x v="3"/>
    <x v="38"/>
    <d v="2014-11-20T00:00:00"/>
    <s v="Standard Class"/>
    <s v="KL-16645"/>
    <s v="Ken Lonsdale"/>
    <x v="0"/>
    <x v="0"/>
    <s v="Dublin"/>
    <x v="1"/>
    <n v="94568"/>
    <x v="1"/>
    <s v="TEC-PH-10003442"/>
    <x v="2"/>
    <x v="7"/>
    <x v="879"/>
    <n v="22"/>
    <n v="5"/>
    <n v="0.2"/>
    <n v="1.375"/>
  </r>
  <r>
    <n v="9673"/>
    <s v="CA-2013-114867"/>
    <x v="0"/>
    <x v="443"/>
    <d v="2013-12-29T00:00:00"/>
    <s v="Standard Class"/>
    <s v="FM-14290"/>
    <s v="Frank Merwin"/>
    <x v="2"/>
    <x v="0"/>
    <s v="Philadelphia"/>
    <x v="9"/>
    <n v="19143"/>
    <x v="3"/>
    <s v="OFF-PA-10000477"/>
    <x v="1"/>
    <x v="10"/>
    <x v="1205"/>
    <n v="7.9680000000000009"/>
    <n v="2"/>
    <n v="0.2"/>
    <n v="2.6892000000000005"/>
  </r>
  <r>
    <n v="9674"/>
    <s v="CA-2013-114867"/>
    <x v="0"/>
    <x v="443"/>
    <d v="2013-12-29T00:00:00"/>
    <s v="Standard Class"/>
    <s v="FM-14290"/>
    <s v="Frank Merwin"/>
    <x v="2"/>
    <x v="0"/>
    <s v="Philadelphia"/>
    <x v="9"/>
    <n v="19143"/>
    <x v="3"/>
    <s v="TEC-PH-10002645"/>
    <x v="2"/>
    <x v="7"/>
    <x v="1839"/>
    <n v="1499.9699999999998"/>
    <n v="5"/>
    <n v="0.4"/>
    <n v="-374.99250000000006"/>
  </r>
  <r>
    <n v="9675"/>
    <s v="US-2011-164644"/>
    <x v="2"/>
    <x v="192"/>
    <d v="2011-07-24T00:00:00"/>
    <s v="Second Class"/>
    <s v="JL-15850"/>
    <s v="John Lucas"/>
    <x v="0"/>
    <x v="0"/>
    <s v="Houston"/>
    <x v="5"/>
    <n v="77095"/>
    <x v="2"/>
    <s v="OFF-ST-10003123"/>
    <x v="1"/>
    <x v="4"/>
    <x v="1268"/>
    <n v="26.632000000000001"/>
    <n v="1"/>
    <n v="0.2"/>
    <n v="1.331599999999999"/>
  </r>
  <r>
    <n v="9676"/>
    <s v="CA-2013-137393"/>
    <x v="0"/>
    <x v="715"/>
    <d v="2013-05-11T00:00:00"/>
    <s v="Standard Class"/>
    <s v="GM-14500"/>
    <s v="Gene McClure"/>
    <x v="0"/>
    <x v="0"/>
    <s v="Bakersfield"/>
    <x v="1"/>
    <n v="93309"/>
    <x v="1"/>
    <s v="FUR-FU-10001617"/>
    <x v="0"/>
    <x v="5"/>
    <x v="1141"/>
    <n v="41.6"/>
    <n v="4"/>
    <n v="0"/>
    <n v="14.143999999999998"/>
  </r>
  <r>
    <n v="9677"/>
    <s v="US-2011-120145"/>
    <x v="2"/>
    <x v="683"/>
    <d v="2011-12-03T00:00:00"/>
    <s v="Standard Class"/>
    <s v="MC-17635"/>
    <s v="Matthew Clasen"/>
    <x v="1"/>
    <x v="0"/>
    <s v="Richmond"/>
    <x v="14"/>
    <n v="47374"/>
    <x v="2"/>
    <s v="OFF-EN-10003862"/>
    <x v="1"/>
    <x v="12"/>
    <x v="753"/>
    <n v="64.02"/>
    <n v="6"/>
    <n v="0"/>
    <n v="29.449199999999998"/>
  </r>
  <r>
    <n v="9678"/>
    <s v="CA-2013-144785"/>
    <x v="0"/>
    <x v="724"/>
    <d v="2013-04-24T00:00:00"/>
    <s v="Standard Class"/>
    <s v="CS-12490"/>
    <s v="Cindy Schnelling"/>
    <x v="1"/>
    <x v="0"/>
    <s v="New York City"/>
    <x v="15"/>
    <n v="10009"/>
    <x v="3"/>
    <s v="OFF-AR-10001573"/>
    <x v="1"/>
    <x v="6"/>
    <x v="368"/>
    <n v="6.99"/>
    <n v="3"/>
    <n v="0"/>
    <n v="2.027099999999999"/>
  </r>
  <r>
    <n v="9679"/>
    <s v="CA-2013-144785"/>
    <x v="0"/>
    <x v="724"/>
    <d v="2013-04-24T00:00:00"/>
    <s v="Standard Class"/>
    <s v="CS-12490"/>
    <s v="Cindy Schnelling"/>
    <x v="1"/>
    <x v="0"/>
    <s v="New York City"/>
    <x v="15"/>
    <n v="10009"/>
    <x v="3"/>
    <s v="OFF-SU-10004290"/>
    <x v="1"/>
    <x v="14"/>
    <x v="1818"/>
    <n v="6.84"/>
    <n v="1"/>
    <n v="0"/>
    <n v="1.8468"/>
  </r>
  <r>
    <n v="9680"/>
    <s v="CA-2012-130113"/>
    <x v="1"/>
    <x v="17"/>
    <d v="2012-12-31T00:00:00"/>
    <s v="Standard Class"/>
    <s v="AH-10030"/>
    <s v="Aaron Hawkins"/>
    <x v="1"/>
    <x v="0"/>
    <s v="San Francisco"/>
    <x v="1"/>
    <n v="94122"/>
    <x v="1"/>
    <s v="OFF-ST-10000046"/>
    <x v="1"/>
    <x v="4"/>
    <x v="757"/>
    <n v="323.10000000000002"/>
    <n v="2"/>
    <n v="0"/>
    <n v="61.38900000000001"/>
  </r>
  <r>
    <n v="9681"/>
    <s v="CA-2012-130113"/>
    <x v="1"/>
    <x v="17"/>
    <d v="2012-12-31T00:00:00"/>
    <s v="Standard Class"/>
    <s v="AH-10030"/>
    <s v="Aaron Hawkins"/>
    <x v="1"/>
    <x v="0"/>
    <s v="San Francisco"/>
    <x v="1"/>
    <n v="94122"/>
    <x v="1"/>
    <s v="TEC-PH-10003505"/>
    <x v="2"/>
    <x v="7"/>
    <x v="901"/>
    <n v="668.16"/>
    <n v="9"/>
    <n v="0.2"/>
    <n v="75.167999999999921"/>
  </r>
  <r>
    <n v="9682"/>
    <s v="CA-2014-122770"/>
    <x v="3"/>
    <x v="1096"/>
    <d v="2014-12-19T00:00:00"/>
    <s v="Standard Class"/>
    <s v="EP-13915"/>
    <s v="Emily Phan"/>
    <x v="0"/>
    <x v="0"/>
    <s v="San Francisco"/>
    <x v="1"/>
    <n v="94122"/>
    <x v="1"/>
    <s v="OFF-LA-10004559"/>
    <x v="1"/>
    <x v="2"/>
    <x v="1340"/>
    <n v="8.64"/>
    <n v="3"/>
    <n v="0"/>
    <n v="4.2336"/>
  </r>
  <r>
    <n v="9683"/>
    <s v="CA-2014-122770"/>
    <x v="3"/>
    <x v="1096"/>
    <d v="2014-12-19T00:00:00"/>
    <s v="Standard Class"/>
    <s v="EP-13915"/>
    <s v="Emily Phan"/>
    <x v="0"/>
    <x v="0"/>
    <s v="San Francisco"/>
    <x v="1"/>
    <n v="94122"/>
    <x v="1"/>
    <s v="OFF-PA-10003172"/>
    <x v="1"/>
    <x v="10"/>
    <x v="846"/>
    <n v="38.880000000000003"/>
    <n v="6"/>
    <n v="0"/>
    <n v="18.662400000000002"/>
  </r>
  <r>
    <n v="9684"/>
    <s v="CA-2014-122770"/>
    <x v="3"/>
    <x v="1096"/>
    <d v="2014-12-19T00:00:00"/>
    <s v="Standard Class"/>
    <s v="EP-13915"/>
    <s v="Emily Phan"/>
    <x v="0"/>
    <x v="0"/>
    <s v="San Francisco"/>
    <x v="1"/>
    <n v="94122"/>
    <x v="1"/>
    <s v="FUR-FU-10001473"/>
    <x v="0"/>
    <x v="5"/>
    <x v="1244"/>
    <n v="201.04"/>
    <n v="8"/>
    <n v="0"/>
    <n v="54.280799999999999"/>
  </r>
  <r>
    <n v="9685"/>
    <s v="CA-2014-122770"/>
    <x v="3"/>
    <x v="1096"/>
    <d v="2014-12-19T00:00:00"/>
    <s v="Standard Class"/>
    <s v="EP-13915"/>
    <s v="Emily Phan"/>
    <x v="0"/>
    <x v="0"/>
    <s v="San Francisco"/>
    <x v="1"/>
    <n v="94122"/>
    <x v="1"/>
    <s v="OFF-PA-10000232"/>
    <x v="1"/>
    <x v="10"/>
    <x v="1622"/>
    <n v="12.96"/>
    <n v="2"/>
    <n v="0"/>
    <n v="6.3504000000000005"/>
  </r>
  <r>
    <n v="9686"/>
    <s v="CA-2014-118668"/>
    <x v="3"/>
    <x v="460"/>
    <d v="2014-01-05T00:00:00"/>
    <s v="Second Class"/>
    <s v="FW-14395"/>
    <s v="Fred Wasserman"/>
    <x v="1"/>
    <x v="0"/>
    <s v="Los Angeles"/>
    <x v="1"/>
    <n v="90032"/>
    <x v="1"/>
    <s v="TEC-AC-10000682"/>
    <x v="2"/>
    <x v="11"/>
    <x v="1327"/>
    <n v="16.59"/>
    <n v="1"/>
    <n v="0"/>
    <n v="5.8064999999999998"/>
  </r>
  <r>
    <n v="9687"/>
    <s v="CA-2014-116498"/>
    <x v="3"/>
    <x v="1109"/>
    <d v="2014-06-04T00:00:00"/>
    <s v="Standard Class"/>
    <s v="KA-16525"/>
    <s v="Kelly Andreada"/>
    <x v="0"/>
    <x v="0"/>
    <s v="San Diego"/>
    <x v="1"/>
    <n v="92037"/>
    <x v="1"/>
    <s v="OFF-AR-10003405"/>
    <x v="1"/>
    <x v="6"/>
    <x v="622"/>
    <n v="35.099999999999994"/>
    <n v="6"/>
    <n v="0"/>
    <n v="10.178999999999997"/>
  </r>
  <r>
    <n v="9688"/>
    <s v="US-2014-130603"/>
    <x v="3"/>
    <x v="1033"/>
    <d v="2014-10-07T00:00:00"/>
    <s v="Standard Class"/>
    <s v="SC-20050"/>
    <s v="Sample Company A"/>
    <x v="2"/>
    <x v="0"/>
    <s v="Arlington"/>
    <x v="5"/>
    <n v="76017"/>
    <x v="2"/>
    <s v="OFF-BI-10000301"/>
    <x v="1"/>
    <x v="8"/>
    <x v="619"/>
    <n v="11.645999999999997"/>
    <n v="9"/>
    <n v="0.8"/>
    <n v="-17.469000000000005"/>
  </r>
  <r>
    <n v="9689"/>
    <s v="US-2014-135986"/>
    <x v="3"/>
    <x v="308"/>
    <d v="2014-06-28T00:00:00"/>
    <s v="Standard Class"/>
    <s v="PG-18895"/>
    <s v="Paul Gonzalez"/>
    <x v="0"/>
    <x v="0"/>
    <s v="Richmond"/>
    <x v="17"/>
    <n v="23223"/>
    <x v="0"/>
    <s v="OFF-PA-10001534"/>
    <x v="1"/>
    <x v="10"/>
    <x v="1461"/>
    <n v="32.400000000000006"/>
    <n v="5"/>
    <n v="0"/>
    <n v="15.552000000000001"/>
  </r>
  <r>
    <n v="9690"/>
    <s v="US-2014-135986"/>
    <x v="3"/>
    <x v="308"/>
    <d v="2014-06-28T00:00:00"/>
    <s v="Standard Class"/>
    <s v="PG-18895"/>
    <s v="Paul Gonzalez"/>
    <x v="0"/>
    <x v="0"/>
    <s v="Richmond"/>
    <x v="17"/>
    <n v="23223"/>
    <x v="0"/>
    <s v="TEC-PH-10003691"/>
    <x v="2"/>
    <x v="7"/>
    <x v="1398"/>
    <n v="503.96"/>
    <n v="4"/>
    <n v="0"/>
    <n v="125.99000000000001"/>
  </r>
  <r>
    <n v="9691"/>
    <s v="CA-2014-140536"/>
    <x v="3"/>
    <x v="1095"/>
    <d v="2014-04-06T00:00:00"/>
    <s v="First Class"/>
    <s v="TA-21385"/>
    <s v="Tom Ashbrook"/>
    <x v="2"/>
    <x v="0"/>
    <s v="New York City"/>
    <x v="15"/>
    <n v="10035"/>
    <x v="3"/>
    <s v="OFF-AR-10001545"/>
    <x v="1"/>
    <x v="6"/>
    <x v="812"/>
    <n v="7.04"/>
    <n v="4"/>
    <n v="0"/>
    <n v="2.0415999999999999"/>
  </r>
  <r>
    <n v="9692"/>
    <s v="CA-2012-130183"/>
    <x v="1"/>
    <x v="50"/>
    <d v="2012-11-17T00:00:00"/>
    <s v="Standard Class"/>
    <s v="PO-18850"/>
    <s v="Patrick O'Brill"/>
    <x v="0"/>
    <x v="0"/>
    <s v="Houston"/>
    <x v="5"/>
    <n v="77041"/>
    <x v="2"/>
    <s v="FUR-BO-10001811"/>
    <x v="0"/>
    <x v="0"/>
    <x v="779"/>
    <n v="613.99919999999997"/>
    <n v="3"/>
    <n v="0.32"/>
    <n v="-18.058800000000076"/>
  </r>
  <r>
    <n v="9693"/>
    <s v="CA-2012-107902"/>
    <x v="1"/>
    <x v="834"/>
    <d v="2012-09-02T00:00:00"/>
    <s v="Standard Class"/>
    <s v="SM-20950"/>
    <s v="Suzanne McNair"/>
    <x v="1"/>
    <x v="0"/>
    <s v="Fairfield"/>
    <x v="29"/>
    <n v="6824"/>
    <x v="3"/>
    <s v="OFF-ST-10001837"/>
    <x v="1"/>
    <x v="4"/>
    <x v="1331"/>
    <n v="470.35999999999996"/>
    <n v="11"/>
    <n v="0"/>
    <n v="122.2936"/>
  </r>
  <r>
    <n v="9694"/>
    <s v="CA-2014-130148"/>
    <x v="3"/>
    <x v="241"/>
    <d v="2014-09-29T00:00:00"/>
    <s v="Second Class"/>
    <s v="NK-18490"/>
    <s v="Neil Knudson"/>
    <x v="2"/>
    <x v="0"/>
    <s v="San Francisco"/>
    <x v="1"/>
    <n v="94110"/>
    <x v="1"/>
    <s v="OFF-PA-10000551"/>
    <x v="1"/>
    <x v="10"/>
    <x v="1237"/>
    <n v="31.08"/>
    <n v="6"/>
    <n v="0"/>
    <n v="15.229199999999999"/>
  </r>
  <r>
    <n v="9695"/>
    <s v="CA-2014-130148"/>
    <x v="3"/>
    <x v="241"/>
    <d v="2014-09-29T00:00:00"/>
    <s v="Second Class"/>
    <s v="NK-18490"/>
    <s v="Neil Knudson"/>
    <x v="2"/>
    <x v="0"/>
    <s v="San Francisco"/>
    <x v="1"/>
    <n v="94110"/>
    <x v="1"/>
    <s v="OFF-SU-10001574"/>
    <x v="1"/>
    <x v="14"/>
    <x v="498"/>
    <n v="7.3"/>
    <n v="2"/>
    <n v="0"/>
    <n v="2.1899999999999995"/>
  </r>
  <r>
    <n v="9696"/>
    <s v="US-2013-151260"/>
    <x v="0"/>
    <x v="25"/>
    <d v="2013-12-15T00:00:00"/>
    <s v="First Class"/>
    <s v="SC-20695"/>
    <s v="Steve Chapman"/>
    <x v="1"/>
    <x v="0"/>
    <s v="Springfield"/>
    <x v="24"/>
    <n v="45503"/>
    <x v="3"/>
    <s v="OFF-AP-10002892"/>
    <x v="1"/>
    <x v="9"/>
    <x v="9"/>
    <n v="73.536000000000001"/>
    <n v="4"/>
    <n v="0.2"/>
    <n v="9.1919999999999931"/>
  </r>
  <r>
    <n v="9697"/>
    <s v="CA-2011-144281"/>
    <x v="2"/>
    <x v="1227"/>
    <d v="2011-06-15T00:00:00"/>
    <s v="Second Class"/>
    <s v="HK-14890"/>
    <s v="Heather Kirkland"/>
    <x v="1"/>
    <x v="0"/>
    <s v="Detroit"/>
    <x v="12"/>
    <n v="48234"/>
    <x v="2"/>
    <s v="OFF-LA-10003930"/>
    <x v="1"/>
    <x v="2"/>
    <x v="503"/>
    <n v="491.55"/>
    <n v="5"/>
    <n v="0"/>
    <n v="240.8595"/>
  </r>
  <r>
    <n v="9698"/>
    <s v="CA-2013-122511"/>
    <x v="0"/>
    <x v="21"/>
    <d v="2013-03-12T00:00:00"/>
    <s v="Same Day"/>
    <s v="BT-11485"/>
    <s v="Brad Thomas"/>
    <x v="2"/>
    <x v="0"/>
    <s v="Philadelphia"/>
    <x v="9"/>
    <n v="19140"/>
    <x v="3"/>
    <s v="FUR-FU-10001037"/>
    <x v="0"/>
    <x v="5"/>
    <x v="1160"/>
    <n v="30.336000000000002"/>
    <n v="4"/>
    <n v="0.2"/>
    <n v="9.48"/>
  </r>
  <r>
    <n v="9699"/>
    <s v="CA-2014-154116"/>
    <x v="3"/>
    <x v="934"/>
    <d v="2014-12-20T00:00:00"/>
    <s v="Standard Class"/>
    <s v="KM-16660"/>
    <s v="Khloe Miller"/>
    <x v="0"/>
    <x v="0"/>
    <s v="Inglewood"/>
    <x v="1"/>
    <n v="90301"/>
    <x v="1"/>
    <s v="OFF-PA-10004569"/>
    <x v="1"/>
    <x v="10"/>
    <x v="227"/>
    <n v="22.830000000000002"/>
    <n v="3"/>
    <n v="0"/>
    <n v="10.7301"/>
  </r>
  <r>
    <n v="9700"/>
    <s v="CA-2014-154116"/>
    <x v="3"/>
    <x v="934"/>
    <d v="2014-12-20T00:00:00"/>
    <s v="Standard Class"/>
    <s v="KM-16660"/>
    <s v="Khloe Miller"/>
    <x v="0"/>
    <x v="0"/>
    <s v="Inglewood"/>
    <x v="1"/>
    <n v="90301"/>
    <x v="1"/>
    <s v="OFF-AP-10000027"/>
    <x v="1"/>
    <x v="9"/>
    <x v="1804"/>
    <n v="54.32"/>
    <n v="4"/>
    <n v="0"/>
    <n v="16.295999999999999"/>
  </r>
  <r>
    <n v="9701"/>
    <s v="CA-2014-154116"/>
    <x v="3"/>
    <x v="934"/>
    <d v="2014-12-20T00:00:00"/>
    <s v="Standard Class"/>
    <s v="KM-16660"/>
    <s v="Khloe Miller"/>
    <x v="0"/>
    <x v="0"/>
    <s v="Inglewood"/>
    <x v="1"/>
    <n v="90301"/>
    <x v="1"/>
    <s v="TEC-PH-10000675"/>
    <x v="2"/>
    <x v="7"/>
    <x v="1338"/>
    <n v="196.77600000000001"/>
    <n v="3"/>
    <n v="0.2"/>
    <n v="14.758199999999995"/>
  </r>
  <r>
    <n v="9702"/>
    <s v="CA-2013-105291"/>
    <x v="0"/>
    <x v="859"/>
    <d v="2013-11-05T00:00:00"/>
    <s v="Standard Class"/>
    <s v="SP-20920"/>
    <s v="Susan Pistek"/>
    <x v="0"/>
    <x v="0"/>
    <s v="San Luis Obispo"/>
    <x v="1"/>
    <n v="93405"/>
    <x v="1"/>
    <s v="OFF-FA-10003059"/>
    <x v="1"/>
    <x v="13"/>
    <x v="794"/>
    <n v="3.62"/>
    <n v="2"/>
    <n v="0"/>
    <n v="1.1945999999999999"/>
  </r>
  <r>
    <n v="9703"/>
    <s v="CA-2014-147032"/>
    <x v="3"/>
    <x v="689"/>
    <d v="2014-08-05T00:00:00"/>
    <s v="Standard Class"/>
    <s v="LB-16795"/>
    <s v="Laurel Beltran"/>
    <x v="2"/>
    <x v="0"/>
    <s v="Wilmington"/>
    <x v="13"/>
    <n v="19805"/>
    <x v="3"/>
    <s v="OFF-PA-10003256"/>
    <x v="1"/>
    <x v="10"/>
    <x v="96"/>
    <n v="11.54"/>
    <n v="1"/>
    <n v="0"/>
    <n v="5.5391999999999992"/>
  </r>
  <r>
    <n v="9704"/>
    <s v="CA-2014-147032"/>
    <x v="3"/>
    <x v="689"/>
    <d v="2014-08-05T00:00:00"/>
    <s v="Standard Class"/>
    <s v="LB-16795"/>
    <s v="Laurel Beltran"/>
    <x v="2"/>
    <x v="0"/>
    <s v="Wilmington"/>
    <x v="13"/>
    <n v="19805"/>
    <x v="3"/>
    <s v="OFF-BI-10003656"/>
    <x v="1"/>
    <x v="8"/>
    <x v="13"/>
    <n v="849.95"/>
    <n v="5"/>
    <n v="0"/>
    <n v="390.97699999999998"/>
  </r>
  <r>
    <n v="9705"/>
    <s v="CA-2014-147032"/>
    <x v="3"/>
    <x v="689"/>
    <d v="2014-08-05T00:00:00"/>
    <s v="Standard Class"/>
    <s v="LB-16795"/>
    <s v="Laurel Beltran"/>
    <x v="2"/>
    <x v="0"/>
    <s v="Wilmington"/>
    <x v="13"/>
    <n v="19805"/>
    <x v="3"/>
    <s v="OFF-BI-10002897"/>
    <x v="1"/>
    <x v="8"/>
    <x v="1793"/>
    <n v="11.01"/>
    <n v="3"/>
    <n v="0"/>
    <n v="5.3948999999999998"/>
  </r>
  <r>
    <n v="9706"/>
    <s v="CA-2014-125990"/>
    <x v="3"/>
    <x v="15"/>
    <d v="2014-10-24T00:00:00"/>
    <s v="Standard Class"/>
    <s v="JS-16030"/>
    <s v="Joy Smith"/>
    <x v="0"/>
    <x v="0"/>
    <s v="San Francisco"/>
    <x v="1"/>
    <n v="94122"/>
    <x v="1"/>
    <s v="OFF-BI-10004826"/>
    <x v="1"/>
    <x v="8"/>
    <x v="721"/>
    <n v="39.624000000000009"/>
    <n v="3"/>
    <n v="0.2"/>
    <n v="13.868400000000001"/>
  </r>
  <r>
    <n v="9707"/>
    <s v="CA-2013-161746"/>
    <x v="0"/>
    <x v="147"/>
    <d v="2013-10-28T00:00:00"/>
    <s v="Standard Class"/>
    <s v="CS-11950"/>
    <s v="Carlos Soltero"/>
    <x v="0"/>
    <x v="0"/>
    <s v="Los Angeles"/>
    <x v="1"/>
    <n v="90045"/>
    <x v="1"/>
    <s v="FUR-CH-10004626"/>
    <x v="0"/>
    <x v="1"/>
    <x v="1697"/>
    <n v="242.13600000000002"/>
    <n v="3"/>
    <n v="0.2"/>
    <n v="12.106799999999993"/>
  </r>
  <r>
    <n v="9708"/>
    <s v="CA-2013-161746"/>
    <x v="0"/>
    <x v="147"/>
    <d v="2013-10-28T00:00:00"/>
    <s v="Standard Class"/>
    <s v="CS-11950"/>
    <s v="Carlos Soltero"/>
    <x v="0"/>
    <x v="0"/>
    <s v="Los Angeles"/>
    <x v="1"/>
    <n v="90045"/>
    <x v="1"/>
    <s v="OFF-AR-10000390"/>
    <x v="1"/>
    <x v="6"/>
    <x v="105"/>
    <n v="12.39"/>
    <n v="3"/>
    <n v="0"/>
    <n v="5.6993999999999998"/>
  </r>
  <r>
    <n v="9709"/>
    <s v="CA-2013-161746"/>
    <x v="0"/>
    <x v="147"/>
    <d v="2013-10-28T00:00:00"/>
    <s v="Standard Class"/>
    <s v="CS-11950"/>
    <s v="Carlos Soltero"/>
    <x v="0"/>
    <x v="0"/>
    <s v="Los Angeles"/>
    <x v="1"/>
    <n v="90045"/>
    <x v="1"/>
    <s v="FUR-FU-10003731"/>
    <x v="0"/>
    <x v="5"/>
    <x v="1593"/>
    <n v="19.96"/>
    <n v="2"/>
    <n v="0"/>
    <n v="5.5888000000000009"/>
  </r>
  <r>
    <n v="9710"/>
    <s v="CA-2013-161746"/>
    <x v="0"/>
    <x v="147"/>
    <d v="2013-10-28T00:00:00"/>
    <s v="Standard Class"/>
    <s v="CS-11950"/>
    <s v="Carlos Soltero"/>
    <x v="0"/>
    <x v="0"/>
    <s v="Los Angeles"/>
    <x v="1"/>
    <n v="90045"/>
    <x v="1"/>
    <s v="OFF-ST-10002743"/>
    <x v="1"/>
    <x v="4"/>
    <x v="413"/>
    <n v="340.92"/>
    <n v="3"/>
    <n v="0"/>
    <n v="3.4091999999999842"/>
  </r>
  <r>
    <n v="9711"/>
    <s v="CA-2011-114251"/>
    <x v="2"/>
    <x v="1127"/>
    <d v="2011-11-10T00:00:00"/>
    <s v="Standard Class"/>
    <s v="MD-17350"/>
    <s v="Maribeth Dona"/>
    <x v="0"/>
    <x v="0"/>
    <s v="Philadelphia"/>
    <x v="9"/>
    <n v="19143"/>
    <x v="3"/>
    <s v="FUR-FU-10001468"/>
    <x v="0"/>
    <x v="5"/>
    <x v="1280"/>
    <n v="273.56799999999998"/>
    <n v="2"/>
    <n v="0.2"/>
    <n v="-34.196000000000026"/>
  </r>
  <r>
    <n v="9712"/>
    <s v="CA-2011-114251"/>
    <x v="2"/>
    <x v="1127"/>
    <d v="2011-11-10T00:00:00"/>
    <s v="Standard Class"/>
    <s v="MD-17350"/>
    <s v="Maribeth Dona"/>
    <x v="0"/>
    <x v="0"/>
    <s v="Philadelphia"/>
    <x v="9"/>
    <n v="19143"/>
    <x v="3"/>
    <s v="OFF-BI-10003684"/>
    <x v="1"/>
    <x v="8"/>
    <x v="707"/>
    <n v="13.194000000000001"/>
    <n v="2"/>
    <n v="0.7"/>
    <n v="-8.7959999999999958"/>
  </r>
  <r>
    <n v="9713"/>
    <s v="CA-2011-114251"/>
    <x v="2"/>
    <x v="1127"/>
    <d v="2011-11-10T00:00:00"/>
    <s v="Standard Class"/>
    <s v="MD-17350"/>
    <s v="Maribeth Dona"/>
    <x v="0"/>
    <x v="0"/>
    <s v="Philadelphia"/>
    <x v="9"/>
    <n v="19143"/>
    <x v="3"/>
    <s v="OFF-ST-10003716"/>
    <x v="1"/>
    <x v="4"/>
    <x v="889"/>
    <n v="1080.096"/>
    <n v="6"/>
    <n v="0.2"/>
    <n v="-94.508399999999995"/>
  </r>
  <r>
    <n v="9714"/>
    <s v="CA-2011-114251"/>
    <x v="2"/>
    <x v="1127"/>
    <d v="2011-11-10T00:00:00"/>
    <s v="Standard Class"/>
    <s v="MD-17350"/>
    <s v="Maribeth Dona"/>
    <x v="0"/>
    <x v="0"/>
    <s v="Philadelphia"/>
    <x v="9"/>
    <n v="19143"/>
    <x v="3"/>
    <s v="TEC-AC-10001101"/>
    <x v="2"/>
    <x v="11"/>
    <x v="547"/>
    <n v="51.56"/>
    <n v="5"/>
    <n v="0.2"/>
    <n v="-6.4450000000000021"/>
  </r>
  <r>
    <n v="9715"/>
    <s v="CA-2011-114251"/>
    <x v="2"/>
    <x v="1127"/>
    <d v="2011-11-10T00:00:00"/>
    <s v="Standard Class"/>
    <s v="MD-17350"/>
    <s v="Maribeth Dona"/>
    <x v="0"/>
    <x v="0"/>
    <s v="Philadelphia"/>
    <x v="9"/>
    <n v="19143"/>
    <x v="3"/>
    <s v="TEC-AC-10004864"/>
    <x v="2"/>
    <x v="11"/>
    <x v="1289"/>
    <n v="58.415999999999997"/>
    <n v="2"/>
    <n v="0.2"/>
    <n v="16.794600000000003"/>
  </r>
  <r>
    <n v="9716"/>
    <s v="CA-2013-116379"/>
    <x v="0"/>
    <x v="77"/>
    <d v="2013-11-13T00:00:00"/>
    <s v="Standard Class"/>
    <s v="LD-17005"/>
    <s v="Lisa DeCherney"/>
    <x v="0"/>
    <x v="0"/>
    <s v="San Francisco"/>
    <x v="1"/>
    <n v="94122"/>
    <x v="1"/>
    <s v="OFF-BI-10001543"/>
    <x v="1"/>
    <x v="8"/>
    <x v="375"/>
    <n v="57.584000000000003"/>
    <n v="2"/>
    <n v="0.2"/>
    <n v="20.154400000000003"/>
  </r>
  <r>
    <n v="9717"/>
    <s v="US-2013-144477"/>
    <x v="0"/>
    <x v="399"/>
    <d v="2013-08-15T00:00:00"/>
    <s v="Second Class"/>
    <s v="DB-13270"/>
    <s v="Deborah Brumfield"/>
    <x v="2"/>
    <x v="0"/>
    <s v="Philadelphia"/>
    <x v="9"/>
    <n v="19134"/>
    <x v="3"/>
    <s v="OFF-AR-10000914"/>
    <x v="1"/>
    <x v="6"/>
    <x v="1739"/>
    <n v="37.312000000000005"/>
    <n v="4"/>
    <n v="0.2"/>
    <n v="2.7984000000000027"/>
  </r>
  <r>
    <n v="9718"/>
    <s v="CA-2013-108210"/>
    <x v="0"/>
    <x v="198"/>
    <d v="2013-06-01T00:00:00"/>
    <s v="Same Day"/>
    <s v="AT-10735"/>
    <s v="Annie Thurman"/>
    <x v="0"/>
    <x v="0"/>
    <s v="Houston"/>
    <x v="5"/>
    <n v="77041"/>
    <x v="2"/>
    <s v="TEC-PH-10002293"/>
    <x v="2"/>
    <x v="7"/>
    <x v="126"/>
    <n v="79.959999999999994"/>
    <n v="5"/>
    <n v="0.2"/>
    <n v="7.9960000000000058"/>
  </r>
  <r>
    <n v="9719"/>
    <s v="CA-2013-108210"/>
    <x v="0"/>
    <x v="198"/>
    <d v="2013-06-01T00:00:00"/>
    <s v="Same Day"/>
    <s v="AT-10735"/>
    <s v="Annie Thurman"/>
    <x v="0"/>
    <x v="0"/>
    <s v="Houston"/>
    <x v="5"/>
    <n v="77041"/>
    <x v="2"/>
    <s v="TEC-AC-10000109"/>
    <x v="2"/>
    <x v="11"/>
    <x v="200"/>
    <n v="223.96"/>
    <n v="5"/>
    <n v="0.2"/>
    <n v="11.198000000000015"/>
  </r>
  <r>
    <n v="9720"/>
    <s v="CA-2014-166835"/>
    <x v="3"/>
    <x v="105"/>
    <d v="2014-11-15T00:00:00"/>
    <s v="Second Class"/>
    <s v="DK-13375"/>
    <s v="Dennis Kane"/>
    <x v="0"/>
    <x v="0"/>
    <s v="Lancaster"/>
    <x v="9"/>
    <n v="17602"/>
    <x v="3"/>
    <s v="OFF-ST-10002574"/>
    <x v="1"/>
    <x v="4"/>
    <x v="926"/>
    <n v="221.024"/>
    <n v="2"/>
    <n v="0.2"/>
    <n v="-55.256"/>
  </r>
  <r>
    <n v="9721"/>
    <s v="CA-2013-119641"/>
    <x v="0"/>
    <x v="897"/>
    <d v="2013-09-27T00:00:00"/>
    <s v="Standard Class"/>
    <s v="CS-12250"/>
    <s v="Chris Selesnick"/>
    <x v="1"/>
    <x v="0"/>
    <s v="Green Bay"/>
    <x v="6"/>
    <n v="54302"/>
    <x v="2"/>
    <s v="FUR-FU-10002445"/>
    <x v="0"/>
    <x v="5"/>
    <x v="1439"/>
    <n v="18.96"/>
    <n v="2"/>
    <n v="0"/>
    <n v="7.5840000000000014"/>
  </r>
  <r>
    <n v="9722"/>
    <s v="CA-2013-105781"/>
    <x v="0"/>
    <x v="595"/>
    <d v="2013-02-20T00:00:00"/>
    <s v="Standard Class"/>
    <s v="JF-15565"/>
    <s v="Jill Fjeld"/>
    <x v="0"/>
    <x v="0"/>
    <s v="New York City"/>
    <x v="15"/>
    <n v="10024"/>
    <x v="3"/>
    <s v="FUR-CH-10001802"/>
    <x v="0"/>
    <x v="1"/>
    <x v="1688"/>
    <n v="326.64600000000002"/>
    <n v="3"/>
    <n v="0.1"/>
    <n v="39.923399999999994"/>
  </r>
  <r>
    <n v="9723"/>
    <s v="CA-2013-105781"/>
    <x v="0"/>
    <x v="595"/>
    <d v="2013-02-20T00:00:00"/>
    <s v="Standard Class"/>
    <s v="JF-15565"/>
    <s v="Jill Fjeld"/>
    <x v="0"/>
    <x v="0"/>
    <s v="New York City"/>
    <x v="15"/>
    <n v="10024"/>
    <x v="3"/>
    <s v="TEC-AC-10003628"/>
    <x v="2"/>
    <x v="11"/>
    <x v="244"/>
    <n v="89.97"/>
    <n v="3"/>
    <n v="0"/>
    <n v="39.586800000000011"/>
  </r>
  <r>
    <n v="9724"/>
    <s v="CA-2011-101364"/>
    <x v="2"/>
    <x v="1091"/>
    <d v="2011-12-26T00:00:00"/>
    <s v="Standard Class"/>
    <s v="TW-21025"/>
    <s v="Tamara Willingham"/>
    <x v="2"/>
    <x v="0"/>
    <s v="New York City"/>
    <x v="15"/>
    <n v="10011"/>
    <x v="3"/>
    <s v="OFF-BI-10003984"/>
    <x v="1"/>
    <x v="8"/>
    <x v="690"/>
    <n v="296.71200000000005"/>
    <n v="13"/>
    <n v="0.2"/>
    <n v="100.14029999999998"/>
  </r>
  <r>
    <n v="9725"/>
    <s v="CA-2012-117898"/>
    <x v="1"/>
    <x v="901"/>
    <d v="2012-12-11T00:00:00"/>
    <s v="Standard Class"/>
    <s v="TB-21250"/>
    <s v="Tim Brockman"/>
    <x v="0"/>
    <x v="0"/>
    <s v="Bloomington"/>
    <x v="10"/>
    <n v="61701"/>
    <x v="2"/>
    <s v="OFF-EN-10004459"/>
    <x v="1"/>
    <x v="12"/>
    <x v="655"/>
    <n v="12.224"/>
    <n v="2"/>
    <n v="0.2"/>
    <n v="4.4311999999999996"/>
  </r>
  <r>
    <n v="9726"/>
    <s v="CA-2014-142293"/>
    <x v="3"/>
    <x v="697"/>
    <d v="2014-09-21T00:00:00"/>
    <s v="First Class"/>
    <s v="SC-20380"/>
    <s v="Shahid Collister"/>
    <x v="0"/>
    <x v="0"/>
    <s v="Boise"/>
    <x v="45"/>
    <n v="83704"/>
    <x v="1"/>
    <s v="TEC-AC-10001109"/>
    <x v="2"/>
    <x v="11"/>
    <x v="998"/>
    <n v="89.97"/>
    <n v="3"/>
    <n v="0"/>
    <n v="37.787400000000005"/>
  </r>
  <r>
    <n v="9727"/>
    <s v="CA-2014-167395"/>
    <x v="3"/>
    <x v="574"/>
    <d v="2014-12-05T00:00:00"/>
    <s v="First Class"/>
    <s v="KM-16720"/>
    <s v="Kunst Miller"/>
    <x v="0"/>
    <x v="0"/>
    <s v="Lowell"/>
    <x v="31"/>
    <n v="1852"/>
    <x v="3"/>
    <s v="OFF-AP-10001293"/>
    <x v="1"/>
    <x v="9"/>
    <x v="1337"/>
    <n v="286.85999999999996"/>
    <n v="7"/>
    <n v="0"/>
    <n v="80.320799999999991"/>
  </r>
  <r>
    <n v="9728"/>
    <s v="CA-2014-167395"/>
    <x v="3"/>
    <x v="574"/>
    <d v="2014-12-05T00:00:00"/>
    <s v="First Class"/>
    <s v="KM-16720"/>
    <s v="Kunst Miller"/>
    <x v="0"/>
    <x v="0"/>
    <s v="Lowell"/>
    <x v="31"/>
    <n v="1852"/>
    <x v="3"/>
    <s v="TEC-PH-10004977"/>
    <x v="2"/>
    <x v="7"/>
    <x v="34"/>
    <n v="979.95"/>
    <n v="5"/>
    <n v="0"/>
    <n v="284.18549999999993"/>
  </r>
  <r>
    <n v="9729"/>
    <s v="CA-2014-167395"/>
    <x v="3"/>
    <x v="574"/>
    <d v="2014-12-05T00:00:00"/>
    <s v="First Class"/>
    <s v="KM-16720"/>
    <s v="Kunst Miller"/>
    <x v="0"/>
    <x v="0"/>
    <s v="Lowell"/>
    <x v="31"/>
    <n v="1852"/>
    <x v="3"/>
    <s v="OFF-SU-10001935"/>
    <x v="1"/>
    <x v="14"/>
    <x v="33"/>
    <n v="4.3600000000000003"/>
    <n v="2"/>
    <n v="0"/>
    <n v="0.17439999999999944"/>
  </r>
  <r>
    <n v="9730"/>
    <s v="CA-2011-111962"/>
    <x v="2"/>
    <x v="411"/>
    <d v="2011-10-04T00:00:00"/>
    <s v="Standard Class"/>
    <s v="EB-14170"/>
    <s v="Evan Bailliet"/>
    <x v="0"/>
    <x v="0"/>
    <s v="Seattle"/>
    <x v="4"/>
    <n v="98115"/>
    <x v="1"/>
    <s v="OFF-BI-10001308"/>
    <x v="1"/>
    <x v="8"/>
    <x v="1351"/>
    <n v="10.048000000000002"/>
    <n v="2"/>
    <n v="0.2"/>
    <n v="3.1399999999999988"/>
  </r>
  <r>
    <n v="9731"/>
    <s v="CA-2011-111962"/>
    <x v="2"/>
    <x v="411"/>
    <d v="2011-10-04T00:00:00"/>
    <s v="Standard Class"/>
    <s v="EB-14170"/>
    <s v="Evan Bailliet"/>
    <x v="0"/>
    <x v="0"/>
    <s v="Seattle"/>
    <x v="4"/>
    <n v="98115"/>
    <x v="1"/>
    <s v="OFF-ST-10000046"/>
    <x v="1"/>
    <x v="4"/>
    <x v="757"/>
    <n v="807.75"/>
    <n v="5"/>
    <n v="0"/>
    <n v="153.47250000000003"/>
  </r>
  <r>
    <n v="9732"/>
    <s v="CA-2014-124261"/>
    <x v="3"/>
    <x v="237"/>
    <d v="2014-11-20T00:00:00"/>
    <s v="Standard Class"/>
    <s v="JE-15715"/>
    <s v="Joe Elijah"/>
    <x v="0"/>
    <x v="0"/>
    <s v="Los Angeles"/>
    <x v="1"/>
    <n v="90049"/>
    <x v="1"/>
    <s v="OFF-AR-10003504"/>
    <x v="1"/>
    <x v="6"/>
    <x v="1026"/>
    <n v="34.24"/>
    <n v="8"/>
    <n v="0"/>
    <n v="9.9295999999999971"/>
  </r>
  <r>
    <n v="9733"/>
    <s v="CA-2011-114321"/>
    <x v="2"/>
    <x v="1071"/>
    <d v="2011-08-25T00:00:00"/>
    <s v="Standard Class"/>
    <s v="NC-18535"/>
    <s v="Nick Crebassa"/>
    <x v="1"/>
    <x v="0"/>
    <s v="Hampton"/>
    <x v="17"/>
    <n v="23666"/>
    <x v="0"/>
    <s v="FUR-CH-10001797"/>
    <x v="0"/>
    <x v="1"/>
    <x v="1441"/>
    <n v="500.23999999999995"/>
    <n v="13"/>
    <n v="0"/>
    <n v="145.06959999999992"/>
  </r>
  <r>
    <n v="9734"/>
    <s v="CA-2011-114321"/>
    <x v="2"/>
    <x v="1071"/>
    <d v="2011-08-25T00:00:00"/>
    <s v="Standard Class"/>
    <s v="NC-18535"/>
    <s v="Nick Crebassa"/>
    <x v="1"/>
    <x v="0"/>
    <s v="Hampton"/>
    <x v="17"/>
    <n v="23666"/>
    <x v="0"/>
    <s v="OFF-PA-10000246"/>
    <x v="1"/>
    <x v="10"/>
    <x v="1586"/>
    <n v="20.12"/>
    <n v="2"/>
    <n v="0"/>
    <n v="9.2552000000000003"/>
  </r>
  <r>
    <n v="9735"/>
    <s v="CA-2011-114321"/>
    <x v="2"/>
    <x v="1071"/>
    <d v="2011-08-25T00:00:00"/>
    <s v="Standard Class"/>
    <s v="NC-18535"/>
    <s v="Nick Crebassa"/>
    <x v="1"/>
    <x v="0"/>
    <s v="Hampton"/>
    <x v="17"/>
    <n v="23666"/>
    <x v="0"/>
    <s v="OFF-BI-10001359"/>
    <x v="1"/>
    <x v="8"/>
    <x v="1153"/>
    <n v="896.99"/>
    <n v="1"/>
    <n v="0"/>
    <n v="421.58529999999996"/>
  </r>
  <r>
    <n v="9736"/>
    <s v="CA-2011-128062"/>
    <x v="2"/>
    <x v="84"/>
    <d v="2011-11-22T00:00:00"/>
    <s v="Second Class"/>
    <s v="AD-10180"/>
    <s v="Alan Dominguez"/>
    <x v="2"/>
    <x v="0"/>
    <s v="Philadelphia"/>
    <x v="9"/>
    <n v="19134"/>
    <x v="3"/>
    <s v="OFF-PA-10001583"/>
    <x v="1"/>
    <x v="10"/>
    <x v="1822"/>
    <n v="5.88"/>
    <n v="1"/>
    <n v="0.2"/>
    <n v="1.9844999999999995"/>
  </r>
  <r>
    <n v="9737"/>
    <s v="US-2012-100069"/>
    <x v="1"/>
    <x v="685"/>
    <d v="2012-07-03T00:00:00"/>
    <s v="Standard Class"/>
    <s v="NF-18475"/>
    <s v="Neil Französisch"/>
    <x v="2"/>
    <x v="0"/>
    <s v="Omaha"/>
    <x v="8"/>
    <n v="68104"/>
    <x v="2"/>
    <s v="TEC-PH-10004667"/>
    <x v="2"/>
    <x v="7"/>
    <x v="519"/>
    <n v="269.98"/>
    <n v="2"/>
    <n v="0"/>
    <n v="72.894599999999997"/>
  </r>
  <r>
    <n v="9738"/>
    <s v="CA-2014-129294"/>
    <x v="3"/>
    <x v="633"/>
    <d v="2014-03-22T00:00:00"/>
    <s v="Standard Class"/>
    <s v="KD-16615"/>
    <s v="Ken Dana"/>
    <x v="1"/>
    <x v="0"/>
    <s v="Los Angeles"/>
    <x v="1"/>
    <n v="90032"/>
    <x v="1"/>
    <s v="OFF-ST-10002615"/>
    <x v="1"/>
    <x v="4"/>
    <x v="1427"/>
    <n v="310.12"/>
    <n v="2"/>
    <n v="0"/>
    <n v="80.631200000000007"/>
  </r>
  <r>
    <n v="9739"/>
    <s v="CA-2014-129294"/>
    <x v="3"/>
    <x v="633"/>
    <d v="2014-03-22T00:00:00"/>
    <s v="Standard Class"/>
    <s v="KD-16615"/>
    <s v="Ken Dana"/>
    <x v="1"/>
    <x v="0"/>
    <s v="Los Angeles"/>
    <x v="1"/>
    <n v="90032"/>
    <x v="1"/>
    <s v="OFF-BI-10004236"/>
    <x v="1"/>
    <x v="8"/>
    <x v="891"/>
    <n v="70.463999999999999"/>
    <n v="6"/>
    <n v="0.2"/>
    <n v="22.900799999999997"/>
  </r>
  <r>
    <n v="9740"/>
    <s v="CA-2014-129294"/>
    <x v="3"/>
    <x v="633"/>
    <d v="2014-03-22T00:00:00"/>
    <s v="Standard Class"/>
    <s v="KD-16615"/>
    <s v="Ken Dana"/>
    <x v="1"/>
    <x v="0"/>
    <s v="Los Angeles"/>
    <x v="1"/>
    <n v="90032"/>
    <x v="1"/>
    <s v="OFF-BI-10001757"/>
    <x v="1"/>
    <x v="8"/>
    <x v="1158"/>
    <n v="19.68"/>
    <n v="5"/>
    <n v="0.2"/>
    <n v="6.8879999999999981"/>
  </r>
  <r>
    <n v="9741"/>
    <s v="CA-2014-129294"/>
    <x v="3"/>
    <x v="633"/>
    <d v="2014-03-22T00:00:00"/>
    <s v="Standard Class"/>
    <s v="KD-16615"/>
    <s v="Ken Dana"/>
    <x v="1"/>
    <x v="0"/>
    <s v="Los Angeles"/>
    <x v="1"/>
    <n v="90032"/>
    <x v="1"/>
    <s v="OFF-AP-10001154"/>
    <x v="1"/>
    <x v="9"/>
    <x v="584"/>
    <n v="140.67000000000002"/>
    <n v="3"/>
    <n v="0"/>
    <n v="54.861300000000007"/>
  </r>
  <r>
    <n v="9742"/>
    <s v="CA-2012-117086"/>
    <x v="1"/>
    <x v="627"/>
    <d v="2012-11-12T00:00:00"/>
    <s v="Standard Class"/>
    <s v="QJ-19255"/>
    <s v="Quincy Jones"/>
    <x v="1"/>
    <x v="0"/>
    <s v="Burlington"/>
    <x v="42"/>
    <s v="05408"/>
    <x v="3"/>
    <s v="FUR-BO-10004834"/>
    <x v="0"/>
    <x v="0"/>
    <x v="26"/>
    <n v="4404.8999999999996"/>
    <n v="5"/>
    <n v="0"/>
    <n v="1013.1270000000001"/>
  </r>
  <r>
    <n v="9743"/>
    <s v="CA-2014-131303"/>
    <x v="3"/>
    <x v="354"/>
    <d v="2014-12-03T00:00:00"/>
    <s v="Standard Class"/>
    <s v="EP-13915"/>
    <s v="Emily Phan"/>
    <x v="0"/>
    <x v="0"/>
    <s v="San Diego"/>
    <x v="1"/>
    <n v="92037"/>
    <x v="1"/>
    <s v="OFF-LA-10001074"/>
    <x v="1"/>
    <x v="2"/>
    <x v="297"/>
    <n v="62.65"/>
    <n v="5"/>
    <n v="0"/>
    <n v="29.445499999999996"/>
  </r>
  <r>
    <n v="9744"/>
    <s v="CA-2013-137127"/>
    <x v="0"/>
    <x v="950"/>
    <d v="2013-06-23T00:00:00"/>
    <s v="Standard Class"/>
    <s v="JJ-15445"/>
    <s v="Jennifer Jackson"/>
    <x v="0"/>
    <x v="0"/>
    <s v="Newark"/>
    <x v="13"/>
    <n v="19711"/>
    <x v="3"/>
    <s v="OFF-LA-10001641"/>
    <x v="1"/>
    <x v="2"/>
    <x v="1022"/>
    <n v="9.4499999999999993"/>
    <n v="3"/>
    <n v="0"/>
    <n v="4.5359999999999996"/>
  </r>
  <r>
    <n v="9745"/>
    <s v="CA-2014-141782"/>
    <x v="3"/>
    <x v="276"/>
    <d v="2014-01-26T00:00:00"/>
    <s v="Standard Class"/>
    <s v="BE-11410"/>
    <s v="Bobby Elias"/>
    <x v="0"/>
    <x v="0"/>
    <s v="Aurora"/>
    <x v="10"/>
    <n v="60505"/>
    <x v="2"/>
    <s v="OFF-EN-10002230"/>
    <x v="1"/>
    <x v="12"/>
    <x v="550"/>
    <n v="268.57600000000002"/>
    <n v="4"/>
    <n v="0.2"/>
    <n v="90.64439999999999"/>
  </r>
  <r>
    <n v="9746"/>
    <s v="CA-2014-137505"/>
    <x v="3"/>
    <x v="221"/>
    <d v="2014-11-25T00:00:00"/>
    <s v="Same Day"/>
    <s v="BP-11290"/>
    <s v="Beth Paige"/>
    <x v="0"/>
    <x v="0"/>
    <s v="Los Angeles"/>
    <x v="1"/>
    <n v="90008"/>
    <x v="1"/>
    <s v="FUR-TA-10000617"/>
    <x v="0"/>
    <x v="3"/>
    <x v="338"/>
    <n v="364.08000000000004"/>
    <n v="2"/>
    <n v="0.2"/>
    <n v="9.1020000000000039"/>
  </r>
  <r>
    <n v="9747"/>
    <s v="CA-2014-137505"/>
    <x v="3"/>
    <x v="221"/>
    <d v="2014-11-25T00:00:00"/>
    <s v="Same Day"/>
    <s v="BP-11290"/>
    <s v="Beth Paige"/>
    <x v="0"/>
    <x v="0"/>
    <s v="Los Angeles"/>
    <x v="1"/>
    <n v="90008"/>
    <x v="1"/>
    <s v="FUR-TA-10001676"/>
    <x v="0"/>
    <x v="3"/>
    <x v="957"/>
    <n v="71.088000000000008"/>
    <n v="2"/>
    <n v="0.2"/>
    <n v="-1.7772000000000041"/>
  </r>
  <r>
    <n v="9748"/>
    <s v="US-2011-140914"/>
    <x v="2"/>
    <x v="7"/>
    <d v="2011-11-15T00:00:00"/>
    <s v="Standard Class"/>
    <s v="BH-11710"/>
    <s v="Brosina Hoffman"/>
    <x v="0"/>
    <x v="0"/>
    <s v="Chicago"/>
    <x v="10"/>
    <n v="60653"/>
    <x v="2"/>
    <s v="FUR-FU-10000175"/>
    <x v="0"/>
    <x v="5"/>
    <x v="1629"/>
    <n v="10.984000000000002"/>
    <n v="2"/>
    <n v="0.6"/>
    <n v="-7.9634"/>
  </r>
  <r>
    <n v="9749"/>
    <s v="US-2011-140914"/>
    <x v="2"/>
    <x v="7"/>
    <d v="2011-11-15T00:00:00"/>
    <s v="Standard Class"/>
    <s v="BH-11710"/>
    <s v="Brosina Hoffman"/>
    <x v="0"/>
    <x v="0"/>
    <s v="Chicago"/>
    <x v="10"/>
    <n v="60653"/>
    <x v="2"/>
    <s v="FUR-CH-10003379"/>
    <x v="0"/>
    <x v="1"/>
    <x v="459"/>
    <n v="797.94399999999996"/>
    <n v="4"/>
    <n v="0.3"/>
    <n v="-56.995999999999981"/>
  </r>
  <r>
    <n v="9750"/>
    <s v="CA-2013-158358"/>
    <x v="0"/>
    <x v="758"/>
    <d v="2013-03-09T00:00:00"/>
    <s v="Standard Class"/>
    <s v="EM-13810"/>
    <s v="Eleni McCrary"/>
    <x v="1"/>
    <x v="0"/>
    <s v="Dover"/>
    <x v="38"/>
    <n v="3820"/>
    <x v="3"/>
    <s v="TEC-AC-10002567"/>
    <x v="2"/>
    <x v="11"/>
    <x v="423"/>
    <n v="159.97999999999999"/>
    <n v="2"/>
    <n v="0"/>
    <n v="57.592799999999997"/>
  </r>
  <r>
    <n v="9751"/>
    <s v="CA-2013-113390"/>
    <x v="0"/>
    <x v="1228"/>
    <d v="2013-10-16T00:00:00"/>
    <s v="Standard Class"/>
    <s v="EP-13915"/>
    <s v="Emily Phan"/>
    <x v="0"/>
    <x v="0"/>
    <s v="Chicago"/>
    <x v="10"/>
    <n v="60610"/>
    <x v="2"/>
    <s v="OFF-AR-10003183"/>
    <x v="1"/>
    <x v="6"/>
    <x v="1390"/>
    <n v="5.3440000000000003"/>
    <n v="2"/>
    <n v="0.2"/>
    <n v="0.66799999999999948"/>
  </r>
  <r>
    <n v="9752"/>
    <s v="CA-2013-113390"/>
    <x v="0"/>
    <x v="1228"/>
    <d v="2013-10-16T00:00:00"/>
    <s v="Standard Class"/>
    <s v="EP-13915"/>
    <s v="Emily Phan"/>
    <x v="0"/>
    <x v="0"/>
    <s v="Chicago"/>
    <x v="10"/>
    <n v="60610"/>
    <x v="2"/>
    <s v="OFF-AR-10001446"/>
    <x v="1"/>
    <x v="6"/>
    <x v="1152"/>
    <n v="27.72"/>
    <n v="3"/>
    <n v="0.2"/>
    <n v="3.4649999999999999"/>
  </r>
  <r>
    <n v="9753"/>
    <s v="US-2013-158680"/>
    <x v="0"/>
    <x v="949"/>
    <d v="2013-07-03T00:00:00"/>
    <s v="First Class"/>
    <s v="NZ-18565"/>
    <s v="Nick Zandusky"/>
    <x v="2"/>
    <x v="0"/>
    <s v="Seattle"/>
    <x v="4"/>
    <n v="98115"/>
    <x v="1"/>
    <s v="OFF-BI-10000145"/>
    <x v="1"/>
    <x v="8"/>
    <x v="735"/>
    <n v="2.4960000000000004"/>
    <n v="1"/>
    <n v="0.2"/>
    <n v="0.90479999999999983"/>
  </r>
  <r>
    <n v="9754"/>
    <s v="CA-2014-113705"/>
    <x v="3"/>
    <x v="996"/>
    <d v="2014-03-30T00:00:00"/>
    <s v="Second Class"/>
    <s v="LC-16870"/>
    <s v="Lena Cacioppo"/>
    <x v="0"/>
    <x v="0"/>
    <s v="Richmond"/>
    <x v="17"/>
    <n v="23223"/>
    <x v="0"/>
    <s v="OFF-LA-10000476"/>
    <x v="1"/>
    <x v="2"/>
    <x v="1552"/>
    <n v="8.26"/>
    <n v="2"/>
    <n v="0"/>
    <n v="3.7995999999999999"/>
  </r>
  <r>
    <n v="9755"/>
    <s v="CA-2014-113705"/>
    <x v="3"/>
    <x v="996"/>
    <d v="2014-03-30T00:00:00"/>
    <s v="Second Class"/>
    <s v="LC-16870"/>
    <s v="Lena Cacioppo"/>
    <x v="0"/>
    <x v="0"/>
    <s v="Richmond"/>
    <x v="17"/>
    <n v="23223"/>
    <x v="0"/>
    <s v="OFF-BI-10001679"/>
    <x v="1"/>
    <x v="8"/>
    <x v="212"/>
    <n v="17.760000000000002"/>
    <n v="2"/>
    <n v="0"/>
    <n v="8.8800000000000008"/>
  </r>
  <r>
    <n v="9756"/>
    <s v="CA-2014-113705"/>
    <x v="3"/>
    <x v="996"/>
    <d v="2014-03-30T00:00:00"/>
    <s v="Second Class"/>
    <s v="LC-16870"/>
    <s v="Lena Cacioppo"/>
    <x v="0"/>
    <x v="0"/>
    <s v="Richmond"/>
    <x v="17"/>
    <n v="23223"/>
    <x v="0"/>
    <s v="OFF-ST-10001128"/>
    <x v="1"/>
    <x v="4"/>
    <x v="1418"/>
    <n v="332.94"/>
    <n v="3"/>
    <n v="0"/>
    <n v="9.9882000000000204"/>
  </r>
  <r>
    <n v="9757"/>
    <s v="CA-2014-113705"/>
    <x v="3"/>
    <x v="996"/>
    <d v="2014-03-30T00:00:00"/>
    <s v="Second Class"/>
    <s v="LC-16870"/>
    <s v="Lena Cacioppo"/>
    <x v="0"/>
    <x v="0"/>
    <s v="Richmond"/>
    <x v="17"/>
    <n v="23223"/>
    <x v="0"/>
    <s v="FUR-TA-10002533"/>
    <x v="0"/>
    <x v="3"/>
    <x v="274"/>
    <n v="292.10000000000002"/>
    <n v="2"/>
    <n v="0"/>
    <n v="58.419999999999987"/>
  </r>
  <r>
    <n v="9758"/>
    <s v="CA-2014-113705"/>
    <x v="3"/>
    <x v="996"/>
    <d v="2014-03-30T00:00:00"/>
    <s v="Second Class"/>
    <s v="LC-16870"/>
    <s v="Lena Cacioppo"/>
    <x v="0"/>
    <x v="0"/>
    <s v="Richmond"/>
    <x v="17"/>
    <n v="23223"/>
    <x v="0"/>
    <s v="TEC-PH-10004006"/>
    <x v="2"/>
    <x v="7"/>
    <x v="1764"/>
    <n v="206.1"/>
    <n v="5"/>
    <n v="0"/>
    <n v="55.647000000000006"/>
  </r>
  <r>
    <n v="9759"/>
    <s v="CA-2014-113705"/>
    <x v="3"/>
    <x v="996"/>
    <d v="2014-03-30T00:00:00"/>
    <s v="Second Class"/>
    <s v="LC-16870"/>
    <s v="Lena Cacioppo"/>
    <x v="0"/>
    <x v="0"/>
    <s v="Richmond"/>
    <x v="17"/>
    <n v="23223"/>
    <x v="0"/>
    <s v="OFF-PA-10002615"/>
    <x v="1"/>
    <x v="10"/>
    <x v="247"/>
    <n v="17.64"/>
    <n v="4"/>
    <n v="0"/>
    <n v="8.1143999999999998"/>
  </r>
  <r>
    <n v="9760"/>
    <s v="CA-2013-146913"/>
    <x v="0"/>
    <x v="731"/>
    <d v="2013-11-06T00:00:00"/>
    <s v="Standard Class"/>
    <s v="SF-20965"/>
    <s v="Sylvia Foulston"/>
    <x v="1"/>
    <x v="0"/>
    <s v="San Francisco"/>
    <x v="1"/>
    <n v="94109"/>
    <x v="1"/>
    <s v="FUR-CH-10001854"/>
    <x v="0"/>
    <x v="1"/>
    <x v="1110"/>
    <n v="1403.9200000000003"/>
    <n v="5"/>
    <n v="0.2"/>
    <n v="70.196000000000026"/>
  </r>
  <r>
    <n v="9761"/>
    <s v="CA-2014-159135"/>
    <x v="3"/>
    <x v="259"/>
    <d v="2014-11-09T00:00:00"/>
    <s v="Standard Class"/>
    <s v="KM-16375"/>
    <s v="Katherine Murray"/>
    <x v="2"/>
    <x v="0"/>
    <s v="Springdale"/>
    <x v="36"/>
    <n v="72762"/>
    <x v="0"/>
    <s v="OFF-AR-10000657"/>
    <x v="1"/>
    <x v="6"/>
    <x v="1518"/>
    <n v="4.3"/>
    <n v="2"/>
    <n v="0"/>
    <n v="1.4189999999999996"/>
  </r>
  <r>
    <n v="9762"/>
    <s v="CA-2011-121762"/>
    <x v="2"/>
    <x v="1047"/>
    <d v="2011-02-19T00:00:00"/>
    <s v="Standard Class"/>
    <s v="ML-17395"/>
    <s v="Marina Lichtenstein"/>
    <x v="1"/>
    <x v="0"/>
    <s v="Seattle"/>
    <x v="4"/>
    <n v="98103"/>
    <x v="1"/>
    <s v="TEC-AC-10000736"/>
    <x v="2"/>
    <x v="11"/>
    <x v="1085"/>
    <n v="239.96999999999997"/>
    <n v="3"/>
    <n v="0"/>
    <n v="86.389199999999988"/>
  </r>
  <r>
    <n v="9763"/>
    <s v="CA-2011-121762"/>
    <x v="2"/>
    <x v="1047"/>
    <d v="2011-02-19T00:00:00"/>
    <s v="Standard Class"/>
    <s v="ML-17395"/>
    <s v="Marina Lichtenstein"/>
    <x v="1"/>
    <x v="0"/>
    <s v="Seattle"/>
    <x v="4"/>
    <n v="98103"/>
    <x v="1"/>
    <s v="OFF-AP-10001293"/>
    <x v="1"/>
    <x v="9"/>
    <x v="1337"/>
    <n v="81.96"/>
    <n v="2"/>
    <n v="0"/>
    <n v="22.948799999999999"/>
  </r>
  <r>
    <n v="9764"/>
    <s v="CA-2011-121762"/>
    <x v="2"/>
    <x v="1047"/>
    <d v="2011-02-19T00:00:00"/>
    <s v="Standard Class"/>
    <s v="ML-17395"/>
    <s v="Marina Lichtenstein"/>
    <x v="1"/>
    <x v="0"/>
    <s v="Seattle"/>
    <x v="4"/>
    <n v="98103"/>
    <x v="1"/>
    <s v="OFF-SU-10000157"/>
    <x v="1"/>
    <x v="14"/>
    <x v="1399"/>
    <n v="238.62"/>
    <n v="2"/>
    <n v="0"/>
    <n v="4.7724000000000046"/>
  </r>
  <r>
    <n v="9765"/>
    <s v="CA-2011-123855"/>
    <x v="2"/>
    <x v="1229"/>
    <d v="2011-06-23T00:00:00"/>
    <s v="Standard Class"/>
    <s v="MC-18100"/>
    <s v="Mick Crebagga"/>
    <x v="0"/>
    <x v="0"/>
    <s v="Los Angeles"/>
    <x v="1"/>
    <n v="90036"/>
    <x v="1"/>
    <s v="TEC-PH-10000215"/>
    <x v="2"/>
    <x v="7"/>
    <x v="139"/>
    <n v="139.80000000000001"/>
    <n v="5"/>
    <n v="0.2"/>
    <n v="12.232500000000009"/>
  </r>
  <r>
    <n v="9766"/>
    <s v="CA-2014-101959"/>
    <x v="3"/>
    <x v="1230"/>
    <d v="2014-03-07T00:00:00"/>
    <s v="Standard Class"/>
    <s v="DB-13660"/>
    <s v="Duane Benoit"/>
    <x v="0"/>
    <x v="0"/>
    <s v="Middletown"/>
    <x v="29"/>
    <n v="6457"/>
    <x v="3"/>
    <s v="OFF-BI-10001757"/>
    <x v="1"/>
    <x v="8"/>
    <x v="1158"/>
    <n v="9.84"/>
    <n v="2"/>
    <n v="0"/>
    <n v="4.7231999999999994"/>
  </r>
  <r>
    <n v="9767"/>
    <s v="CA-2014-101959"/>
    <x v="3"/>
    <x v="1230"/>
    <d v="2014-03-07T00:00:00"/>
    <s v="Standard Class"/>
    <s v="DB-13660"/>
    <s v="Duane Benoit"/>
    <x v="0"/>
    <x v="0"/>
    <s v="Middletown"/>
    <x v="29"/>
    <n v="6457"/>
    <x v="3"/>
    <s v="OFF-PA-10002137"/>
    <x v="1"/>
    <x v="10"/>
    <x v="560"/>
    <n v="7.78"/>
    <n v="1"/>
    <n v="0"/>
    <n v="3.5009999999999994"/>
  </r>
  <r>
    <n v="9768"/>
    <s v="CA-2014-102659"/>
    <x v="3"/>
    <x v="34"/>
    <d v="2014-12-16T00:00:00"/>
    <s v="Standard Class"/>
    <s v="LW-17215"/>
    <s v="Luke Weiss"/>
    <x v="0"/>
    <x v="0"/>
    <s v="Grand Rapids"/>
    <x v="12"/>
    <n v="49505"/>
    <x v="2"/>
    <s v="OFF-BI-10000088"/>
    <x v="1"/>
    <x v="8"/>
    <x v="1025"/>
    <n v="54.900000000000006"/>
    <n v="5"/>
    <n v="0"/>
    <n v="26.901000000000003"/>
  </r>
  <r>
    <n v="9769"/>
    <s v="CA-2014-142328"/>
    <x v="3"/>
    <x v="226"/>
    <d v="2014-12-15T00:00:00"/>
    <s v="Standard Class"/>
    <s v="TC-21535"/>
    <s v="Tracy Collins"/>
    <x v="2"/>
    <x v="0"/>
    <s v="San Francisco"/>
    <x v="1"/>
    <n v="94122"/>
    <x v="1"/>
    <s v="OFF-PA-10000380"/>
    <x v="1"/>
    <x v="10"/>
    <x v="1281"/>
    <n v="50.04"/>
    <n v="6"/>
    <n v="0"/>
    <n v="25.02"/>
  </r>
  <r>
    <n v="9770"/>
    <s v="CA-2013-123533"/>
    <x v="0"/>
    <x v="390"/>
    <d v="2013-12-01T00:00:00"/>
    <s v="Standard Class"/>
    <s v="SC-20050"/>
    <s v="Sample Company A"/>
    <x v="2"/>
    <x v="0"/>
    <s v="Hialeah"/>
    <x v="2"/>
    <n v="33012"/>
    <x v="0"/>
    <s v="FUR-BO-10001619"/>
    <x v="0"/>
    <x v="0"/>
    <x v="599"/>
    <n v="339.92000000000007"/>
    <n v="5"/>
    <n v="0.2"/>
    <n v="8.4979999999999762"/>
  </r>
  <r>
    <n v="9771"/>
    <s v="CA-2013-123533"/>
    <x v="0"/>
    <x v="390"/>
    <d v="2013-12-01T00:00:00"/>
    <s v="Standard Class"/>
    <s v="SC-20050"/>
    <s v="Sample Company A"/>
    <x v="2"/>
    <x v="0"/>
    <s v="Hialeah"/>
    <x v="2"/>
    <n v="33012"/>
    <x v="0"/>
    <s v="OFF-PA-10001609"/>
    <x v="1"/>
    <x v="10"/>
    <x v="1107"/>
    <n v="10.528"/>
    <n v="4"/>
    <n v="0.2"/>
    <n v="3.4215999999999993"/>
  </r>
  <r>
    <n v="9772"/>
    <s v="CA-2013-123533"/>
    <x v="0"/>
    <x v="390"/>
    <d v="2013-12-01T00:00:00"/>
    <s v="Standard Class"/>
    <s v="SC-20050"/>
    <s v="Sample Company A"/>
    <x v="2"/>
    <x v="0"/>
    <s v="Hialeah"/>
    <x v="2"/>
    <n v="33012"/>
    <x v="0"/>
    <s v="OFF-AP-10002765"/>
    <x v="1"/>
    <x v="9"/>
    <x v="1252"/>
    <n v="42.384"/>
    <n v="2"/>
    <n v="0.2"/>
    <n v="4.2384000000000022"/>
  </r>
  <r>
    <n v="9773"/>
    <s v="CA-2013-104983"/>
    <x v="0"/>
    <x v="894"/>
    <d v="2013-07-04T00:00:00"/>
    <s v="Same Day"/>
    <s v="FM-14215"/>
    <s v="Filia McAdams"/>
    <x v="1"/>
    <x v="0"/>
    <s v="Philadelphia"/>
    <x v="9"/>
    <n v="19143"/>
    <x v="3"/>
    <s v="OFF-PA-10000167"/>
    <x v="1"/>
    <x v="10"/>
    <x v="1071"/>
    <n v="123.92000000000002"/>
    <n v="5"/>
    <n v="0.2"/>
    <n v="38.724999999999994"/>
  </r>
  <r>
    <n v="9774"/>
    <s v="CA-2013-160234"/>
    <x v="0"/>
    <x v="190"/>
    <d v="2013-07-04T00:00:00"/>
    <s v="Standard Class"/>
    <s v="PF-19225"/>
    <s v="Phillip Flathmann"/>
    <x v="0"/>
    <x v="0"/>
    <s v="Atlanta"/>
    <x v="32"/>
    <n v="30318"/>
    <x v="0"/>
    <s v="TEC-PH-10004434"/>
    <x v="2"/>
    <x v="7"/>
    <x v="1604"/>
    <n v="135.94999999999999"/>
    <n v="1"/>
    <n v="0"/>
    <n v="39.425499999999985"/>
  </r>
  <r>
    <n v="9775"/>
    <s v="CA-2011-169019"/>
    <x v="2"/>
    <x v="711"/>
    <d v="2011-07-30T00:00:00"/>
    <s v="Standard Class"/>
    <s v="LF-17185"/>
    <s v="Luke Foster"/>
    <x v="0"/>
    <x v="0"/>
    <s v="San Antonio"/>
    <x v="5"/>
    <n v="78207"/>
    <x v="2"/>
    <s v="OFF-BI-10004995"/>
    <x v="1"/>
    <x v="8"/>
    <x v="313"/>
    <n v="2177.5839999999994"/>
    <n v="8"/>
    <n v="0.8"/>
    <n v="-3701.8928000000014"/>
  </r>
  <r>
    <n v="9776"/>
    <s v="CA-2011-169019"/>
    <x v="2"/>
    <x v="711"/>
    <d v="2011-07-30T00:00:00"/>
    <s v="Standard Class"/>
    <s v="LF-17185"/>
    <s v="Luke Foster"/>
    <x v="0"/>
    <x v="0"/>
    <s v="San Antonio"/>
    <x v="5"/>
    <n v="78207"/>
    <x v="2"/>
    <s v="FUR-FU-10004666"/>
    <x v="0"/>
    <x v="5"/>
    <x v="1452"/>
    <n v="17.496000000000002"/>
    <n v="3"/>
    <n v="0.6"/>
    <n v="-10.060199999999998"/>
  </r>
  <r>
    <n v="9777"/>
    <s v="CA-2011-169019"/>
    <x v="2"/>
    <x v="711"/>
    <d v="2011-07-30T00:00:00"/>
    <s v="Standard Class"/>
    <s v="LF-17185"/>
    <s v="Luke Foster"/>
    <x v="0"/>
    <x v="0"/>
    <s v="San Antonio"/>
    <x v="5"/>
    <n v="78207"/>
    <x v="2"/>
    <s v="OFF-BI-10001524"/>
    <x v="1"/>
    <x v="8"/>
    <x v="298"/>
    <n v="16.783999999999995"/>
    <n v="4"/>
    <n v="0.8"/>
    <n v="-26.854400000000012"/>
  </r>
  <r>
    <n v="9778"/>
    <s v="CA-2011-169019"/>
    <x v="2"/>
    <x v="711"/>
    <d v="2011-07-30T00:00:00"/>
    <s v="Standard Class"/>
    <s v="LF-17185"/>
    <s v="Luke Foster"/>
    <x v="0"/>
    <x v="0"/>
    <s v="San Antonio"/>
    <x v="5"/>
    <n v="78207"/>
    <x v="2"/>
    <s v="TEC-AC-10002076"/>
    <x v="2"/>
    <x v="11"/>
    <x v="329"/>
    <n v="431.13600000000002"/>
    <n v="9"/>
    <n v="0.2"/>
    <n v="-26.946000000000012"/>
  </r>
  <r>
    <n v="9779"/>
    <s v="CA-2011-169019"/>
    <x v="2"/>
    <x v="711"/>
    <d v="2011-07-30T00:00:00"/>
    <s v="Standard Class"/>
    <s v="LF-17185"/>
    <s v="Luke Foster"/>
    <x v="0"/>
    <x v="0"/>
    <s v="San Antonio"/>
    <x v="5"/>
    <n v="78207"/>
    <x v="2"/>
    <s v="OFF-BI-10001679"/>
    <x v="1"/>
    <x v="8"/>
    <x v="212"/>
    <n v="8.879999999999999"/>
    <n v="5"/>
    <n v="0.8"/>
    <n v="-13.32"/>
  </r>
  <r>
    <n v="9780"/>
    <s v="CA-2011-169019"/>
    <x v="2"/>
    <x v="711"/>
    <d v="2011-07-30T00:00:00"/>
    <s v="Standard Class"/>
    <s v="LF-17185"/>
    <s v="Luke Foster"/>
    <x v="0"/>
    <x v="0"/>
    <s v="San Antonio"/>
    <x v="5"/>
    <n v="78207"/>
    <x v="2"/>
    <s v="OFF-AP-10003281"/>
    <x v="1"/>
    <x v="9"/>
    <x v="1180"/>
    <n v="4.8359999999999985"/>
    <n v="2"/>
    <n v="0.8"/>
    <n v="-12.090000000000003"/>
  </r>
  <r>
    <n v="9781"/>
    <s v="CA-2013-153178"/>
    <x v="0"/>
    <x v="749"/>
    <d v="2013-09-19T00:00:00"/>
    <s v="Standard Class"/>
    <s v="CL-12565"/>
    <s v="Clay Ludtke"/>
    <x v="0"/>
    <x v="0"/>
    <s v="Long Beach"/>
    <x v="15"/>
    <n v="11561"/>
    <x v="3"/>
    <s v="TEC-PH-10001944"/>
    <x v="2"/>
    <x v="7"/>
    <x v="1262"/>
    <n v="437.84999999999997"/>
    <n v="3"/>
    <n v="0"/>
    <n v="131.35499999999996"/>
  </r>
  <r>
    <n v="9782"/>
    <s v="CA-2013-153178"/>
    <x v="0"/>
    <x v="749"/>
    <d v="2013-09-19T00:00:00"/>
    <s v="Standard Class"/>
    <s v="CL-12565"/>
    <s v="Clay Ludtke"/>
    <x v="0"/>
    <x v="0"/>
    <s v="Long Beach"/>
    <x v="15"/>
    <n v="11561"/>
    <x v="3"/>
    <s v="OFF-BI-10004390"/>
    <x v="1"/>
    <x v="8"/>
    <x v="1155"/>
    <n v="673.5680000000001"/>
    <n v="2"/>
    <n v="0.2"/>
    <n v="252.58799999999999"/>
  </r>
  <r>
    <n v="9783"/>
    <s v="CA-2012-149748"/>
    <x v="1"/>
    <x v="70"/>
    <d v="2012-06-02T00:00:00"/>
    <s v="Second Class"/>
    <s v="EM-13825"/>
    <s v="Elizabeth Moffitt"/>
    <x v="1"/>
    <x v="0"/>
    <s v="Paterson"/>
    <x v="30"/>
    <n v="7501"/>
    <x v="3"/>
    <s v="OFF-PA-10002120"/>
    <x v="1"/>
    <x v="10"/>
    <x v="514"/>
    <n v="274.8"/>
    <n v="5"/>
    <n v="0"/>
    <n v="134.65199999999999"/>
  </r>
  <r>
    <n v="9784"/>
    <s v="CA-2012-149748"/>
    <x v="1"/>
    <x v="70"/>
    <d v="2012-06-02T00:00:00"/>
    <s v="Second Class"/>
    <s v="EM-13825"/>
    <s v="Elizabeth Moffitt"/>
    <x v="1"/>
    <x v="0"/>
    <s v="Paterson"/>
    <x v="30"/>
    <n v="7501"/>
    <x v="3"/>
    <s v="OFF-ST-10004340"/>
    <x v="1"/>
    <x v="4"/>
    <x v="809"/>
    <n v="62.18"/>
    <n v="1"/>
    <n v="0"/>
    <n v="16.788600000000002"/>
  </r>
  <r>
    <n v="9785"/>
    <s v="CA-2012-149748"/>
    <x v="1"/>
    <x v="70"/>
    <d v="2012-06-02T00:00:00"/>
    <s v="Second Class"/>
    <s v="EM-13825"/>
    <s v="Elizabeth Moffitt"/>
    <x v="1"/>
    <x v="0"/>
    <s v="Paterson"/>
    <x v="30"/>
    <n v="7501"/>
    <x v="3"/>
    <s v="FUR-FU-10001847"/>
    <x v="0"/>
    <x v="5"/>
    <x v="1355"/>
    <n v="8.2799999999999994"/>
    <n v="2"/>
    <n v="0"/>
    <n v="2.9807999999999995"/>
  </r>
  <r>
    <n v="9786"/>
    <s v="CA-2012-155635"/>
    <x v="1"/>
    <x v="1231"/>
    <d v="2012-05-13T00:00:00"/>
    <s v="Standard Class"/>
    <s v="ME-17725"/>
    <s v="Max Engle"/>
    <x v="0"/>
    <x v="0"/>
    <s v="Louisville"/>
    <x v="0"/>
    <n v="40214"/>
    <x v="0"/>
    <s v="OFF-BI-10000962"/>
    <x v="1"/>
    <x v="8"/>
    <x v="1504"/>
    <n v="48.81"/>
    <n v="3"/>
    <n v="0"/>
    <n v="23.916899999999998"/>
  </r>
  <r>
    <n v="9787"/>
    <s v="US-2011-114377"/>
    <x v="2"/>
    <x v="1127"/>
    <d v="2011-11-05T00:00:00"/>
    <s v="Same Day"/>
    <s v="BG-11035"/>
    <s v="Barry Gonzalez"/>
    <x v="0"/>
    <x v="0"/>
    <s v="Hampton"/>
    <x v="17"/>
    <n v="23666"/>
    <x v="0"/>
    <s v="FUR-CH-10004754"/>
    <x v="0"/>
    <x v="1"/>
    <x v="1123"/>
    <n v="149.9"/>
    <n v="5"/>
    <n v="0"/>
    <n v="40.472999999999999"/>
  </r>
  <r>
    <n v="9788"/>
    <s v="CA-2014-144491"/>
    <x v="3"/>
    <x v="996"/>
    <d v="2014-04-02T00:00:00"/>
    <s v="Standard Class"/>
    <s v="CJ-12010"/>
    <s v="Caroline Jumper"/>
    <x v="0"/>
    <x v="0"/>
    <s v="Houston"/>
    <x v="5"/>
    <n v="77070"/>
    <x v="2"/>
    <s v="FUR-BO-10001811"/>
    <x v="0"/>
    <x v="0"/>
    <x v="779"/>
    <n v="1023.3319999999999"/>
    <n v="5"/>
    <n v="0.32"/>
    <n v="-30.098000000000127"/>
  </r>
  <r>
    <n v="9789"/>
    <s v="CA-2014-144491"/>
    <x v="3"/>
    <x v="996"/>
    <d v="2014-04-02T00:00:00"/>
    <s v="Standard Class"/>
    <s v="CJ-12010"/>
    <s v="Caroline Jumper"/>
    <x v="0"/>
    <x v="0"/>
    <s v="Houston"/>
    <x v="5"/>
    <n v="77070"/>
    <x v="2"/>
    <s v="FUR-CH-10004063"/>
    <x v="0"/>
    <x v="1"/>
    <x v="120"/>
    <n v="600.55799999999999"/>
    <n v="3"/>
    <n v="0.3"/>
    <n v="-8.5794000000000779"/>
  </r>
  <r>
    <n v="9790"/>
    <s v="CA-2014-144491"/>
    <x v="3"/>
    <x v="996"/>
    <d v="2014-04-02T00:00:00"/>
    <s v="Standard Class"/>
    <s v="CJ-12010"/>
    <s v="Caroline Jumper"/>
    <x v="0"/>
    <x v="0"/>
    <s v="Houston"/>
    <x v="5"/>
    <n v="77070"/>
    <x v="2"/>
    <s v="TEC-AC-10004901"/>
    <x v="2"/>
    <x v="11"/>
    <x v="642"/>
    <n v="39.992000000000004"/>
    <n v="1"/>
    <n v="0.2"/>
    <n v="6.9985999999999997"/>
  </r>
  <r>
    <n v="9791"/>
    <s v="CA-2014-144491"/>
    <x v="3"/>
    <x v="996"/>
    <d v="2014-04-02T00:00:00"/>
    <s v="Standard Class"/>
    <s v="CJ-12010"/>
    <s v="Caroline Jumper"/>
    <x v="0"/>
    <x v="0"/>
    <s v="Houston"/>
    <x v="5"/>
    <n v="77070"/>
    <x v="2"/>
    <s v="FUR-CH-10001714"/>
    <x v="0"/>
    <x v="1"/>
    <x v="1295"/>
    <n v="211.24599999999998"/>
    <n v="2"/>
    <n v="0.3"/>
    <n v="-66.391599999999983"/>
  </r>
  <r>
    <n v="9792"/>
    <s v="CA-2011-127166"/>
    <x v="2"/>
    <x v="371"/>
    <d v="2011-05-23T00:00:00"/>
    <s v="Second Class"/>
    <s v="KH-16360"/>
    <s v="Katherine Hughes"/>
    <x v="0"/>
    <x v="0"/>
    <s v="Houston"/>
    <x v="5"/>
    <n v="77070"/>
    <x v="2"/>
    <s v="OFF-EN-10003134"/>
    <x v="1"/>
    <x v="12"/>
    <x v="33"/>
    <n v="56.063999999999993"/>
    <n v="6"/>
    <n v="0.2"/>
    <n v="21.024000000000001"/>
  </r>
  <r>
    <n v="9793"/>
    <s v="CA-2011-127166"/>
    <x v="2"/>
    <x v="371"/>
    <d v="2011-05-23T00:00:00"/>
    <s v="Second Class"/>
    <s v="KH-16360"/>
    <s v="Katherine Hughes"/>
    <x v="0"/>
    <x v="0"/>
    <s v="Houston"/>
    <x v="5"/>
    <n v="77070"/>
    <x v="2"/>
    <s v="FUR-CH-10003396"/>
    <x v="0"/>
    <x v="1"/>
    <x v="385"/>
    <n v="107.77200000000001"/>
    <n v="2"/>
    <n v="0.3"/>
    <n v="-29.252400000000009"/>
  </r>
  <r>
    <n v="9794"/>
    <s v="CA-2011-127166"/>
    <x v="2"/>
    <x v="371"/>
    <d v="2011-05-23T00:00:00"/>
    <s v="Second Class"/>
    <s v="KH-16360"/>
    <s v="Katherine Hughes"/>
    <x v="0"/>
    <x v="0"/>
    <s v="Houston"/>
    <x v="5"/>
    <n v="77070"/>
    <x v="2"/>
    <s v="OFF-PA-10001560"/>
    <x v="1"/>
    <x v="10"/>
    <x v="664"/>
    <n v="4.8320000000000007"/>
    <n v="1"/>
    <n v="0.2"/>
    <n v="1.6307999999999998"/>
  </r>
  <r>
    <n v="9795"/>
    <s v="CA-2011-127166"/>
    <x v="2"/>
    <x v="371"/>
    <d v="2011-05-23T00:00:00"/>
    <s v="Second Class"/>
    <s v="KH-16360"/>
    <s v="Katherine Hughes"/>
    <x v="0"/>
    <x v="0"/>
    <s v="Houston"/>
    <x v="5"/>
    <n v="77070"/>
    <x v="2"/>
    <s v="OFF-BI-10000977"/>
    <x v="1"/>
    <x v="8"/>
    <x v="982"/>
    <n v="18.239999999999995"/>
    <n v="3"/>
    <n v="0.8"/>
    <n v="-31.00800000000001"/>
  </r>
  <r>
    <n v="9796"/>
    <s v="CA-2013-125920"/>
    <x v="0"/>
    <x v="206"/>
    <d v="2013-05-29T00:00:00"/>
    <s v="Standard Class"/>
    <s v="SH-19975"/>
    <s v="Sally Hughsby"/>
    <x v="1"/>
    <x v="0"/>
    <s v="Chicago"/>
    <x v="10"/>
    <n v="60610"/>
    <x v="2"/>
    <s v="OFF-BI-10003429"/>
    <x v="1"/>
    <x v="8"/>
    <x v="844"/>
    <n v="3.7979999999999992"/>
    <n v="3"/>
    <n v="0.8"/>
    <n v="-5.8869000000000007"/>
  </r>
  <r>
    <n v="9797"/>
    <s v="CA-2012-128608"/>
    <x v="1"/>
    <x v="1026"/>
    <d v="2012-01-17T00:00:00"/>
    <s v="Standard Class"/>
    <s v="CS-12490"/>
    <s v="Cindy Schnelling"/>
    <x v="1"/>
    <x v="0"/>
    <s v="Toledo"/>
    <x v="24"/>
    <n v="43615"/>
    <x v="3"/>
    <s v="OFF-AR-10001374"/>
    <x v="1"/>
    <x v="6"/>
    <x v="310"/>
    <n v="10.368000000000002"/>
    <n v="2"/>
    <n v="0.2"/>
    <n v="1.5551999999999992"/>
  </r>
  <r>
    <n v="9798"/>
    <s v="CA-2012-128608"/>
    <x v="1"/>
    <x v="1026"/>
    <d v="2012-01-17T00:00:00"/>
    <s v="Standard Class"/>
    <s v="CS-12490"/>
    <s v="Cindy Schnelling"/>
    <x v="1"/>
    <x v="0"/>
    <s v="Toledo"/>
    <x v="24"/>
    <n v="43615"/>
    <x v="3"/>
    <s v="TEC-PH-10004977"/>
    <x v="2"/>
    <x v="7"/>
    <x v="34"/>
    <n v="235.18799999999999"/>
    <n v="2"/>
    <n v="0.4"/>
    <n v="-43.117800000000045"/>
  </r>
  <r>
    <n v="9799"/>
    <s v="CA-2012-128608"/>
    <x v="1"/>
    <x v="1026"/>
    <d v="2012-01-17T00:00:00"/>
    <s v="Standard Class"/>
    <s v="CS-12490"/>
    <s v="Cindy Schnelling"/>
    <x v="1"/>
    <x v="0"/>
    <s v="Toledo"/>
    <x v="24"/>
    <n v="43615"/>
    <x v="3"/>
    <s v="TEC-PH-10000912"/>
    <x v="2"/>
    <x v="7"/>
    <x v="1330"/>
    <n v="26.376000000000001"/>
    <n v="4"/>
    <n v="0.4"/>
    <n v="2.6375999999999991"/>
  </r>
  <r>
    <n v="9800"/>
    <s v="CA-2012-128608"/>
    <x v="1"/>
    <x v="1026"/>
    <d v="2012-01-17T00:00:00"/>
    <s v="Standard Class"/>
    <s v="CS-12490"/>
    <s v="Cindy Schnelling"/>
    <x v="1"/>
    <x v="0"/>
    <s v="Toledo"/>
    <x v="24"/>
    <n v="43615"/>
    <x v="3"/>
    <s v="TEC-AC-10000487"/>
    <x v="2"/>
    <x v="11"/>
    <x v="1673"/>
    <n v="10.384"/>
    <n v="2"/>
    <n v="0.2"/>
    <n v="2.2065999999999999"/>
  </r>
  <r>
    <n v="9801"/>
    <s v="CA-2012-128608"/>
    <x v="1"/>
    <x v="1026"/>
    <d v="2012-01-17T00:00:00"/>
    <s v="Standard Class"/>
    <s v="CS-12490"/>
    <s v="Cindy Schnelling"/>
    <x v="1"/>
    <x v="0"/>
    <s v="Toledo"/>
    <x v="24"/>
    <n v="43615"/>
    <x v="3"/>
    <s v="TEC-PH-10002262"/>
    <x v="2"/>
    <x v="7"/>
    <x v="472"/>
    <n v="107.11799999999999"/>
    <n v="3"/>
    <n v="0.4"/>
    <n v="-21.423599999999993"/>
  </r>
  <r>
    <n v="9802"/>
    <s v="CA-2014-137918"/>
    <x v="3"/>
    <x v="365"/>
    <d v="2014-10-07T00:00:00"/>
    <s v="Standard Class"/>
    <s v="JK-15730"/>
    <s v="Joe Kamberova"/>
    <x v="0"/>
    <x v="0"/>
    <s v="Lodi"/>
    <x v="1"/>
    <n v="95240"/>
    <x v="1"/>
    <s v="OFF-SU-10000898"/>
    <x v="1"/>
    <x v="14"/>
    <x v="1181"/>
    <n v="97.3"/>
    <n v="7"/>
    <n v="0"/>
    <n v="28.216999999999992"/>
  </r>
  <r>
    <n v="9803"/>
    <s v="CA-2012-122973"/>
    <x v="1"/>
    <x v="1074"/>
    <d v="2012-07-20T00:00:00"/>
    <s v="Second Class"/>
    <s v="PJ-19015"/>
    <s v="Pauline Johnson"/>
    <x v="0"/>
    <x v="0"/>
    <s v="New York City"/>
    <x v="15"/>
    <n v="10024"/>
    <x v="3"/>
    <s v="OFF-BI-10004182"/>
    <x v="1"/>
    <x v="8"/>
    <x v="73"/>
    <n v="3.3280000000000003"/>
    <n v="2"/>
    <n v="0.2"/>
    <n v="1.2064000000000001"/>
  </r>
  <r>
    <n v="9804"/>
    <s v="CA-2012-122973"/>
    <x v="1"/>
    <x v="1074"/>
    <d v="2012-07-20T00:00:00"/>
    <s v="Second Class"/>
    <s v="PJ-19015"/>
    <s v="Pauline Johnson"/>
    <x v="0"/>
    <x v="0"/>
    <s v="New York City"/>
    <x v="15"/>
    <n v="10024"/>
    <x v="3"/>
    <s v="TEC-PH-10002468"/>
    <x v="2"/>
    <x v="7"/>
    <x v="1210"/>
    <n v="135.99"/>
    <n v="1"/>
    <n v="0"/>
    <n v="36.717300000000009"/>
  </r>
  <r>
    <n v="9805"/>
    <s v="CA-2012-122973"/>
    <x v="1"/>
    <x v="1074"/>
    <d v="2012-07-20T00:00:00"/>
    <s v="Second Class"/>
    <s v="PJ-19015"/>
    <s v="Pauline Johnson"/>
    <x v="0"/>
    <x v="0"/>
    <s v="New York City"/>
    <x v="15"/>
    <n v="10024"/>
    <x v="3"/>
    <s v="FUR-FU-10002364"/>
    <x v="0"/>
    <x v="5"/>
    <x v="1231"/>
    <n v="7.38"/>
    <n v="1"/>
    <n v="0"/>
    <n v="2.1401999999999992"/>
  </r>
  <r>
    <n v="9806"/>
    <s v="CA-2013-136322"/>
    <x v="0"/>
    <x v="147"/>
    <d v="2013-10-27T00:00:00"/>
    <s v="Standard Class"/>
    <s v="AP-10720"/>
    <s v="Anne Pryor"/>
    <x v="2"/>
    <x v="0"/>
    <s v="Fort Lauderdale"/>
    <x v="2"/>
    <n v="33311"/>
    <x v="0"/>
    <s v="FUR-FU-10002878"/>
    <x v="0"/>
    <x v="5"/>
    <x v="1125"/>
    <n v="45.568000000000005"/>
    <n v="2"/>
    <n v="0.2"/>
    <n v="9.6832000000000011"/>
  </r>
  <r>
    <n v="9807"/>
    <s v="CA-2013-136322"/>
    <x v="0"/>
    <x v="147"/>
    <d v="2013-10-27T00:00:00"/>
    <s v="Standard Class"/>
    <s v="AP-10720"/>
    <s v="Anne Pryor"/>
    <x v="2"/>
    <x v="0"/>
    <s v="Fort Lauderdale"/>
    <x v="2"/>
    <n v="33311"/>
    <x v="0"/>
    <s v="OFF-BI-10004817"/>
    <x v="1"/>
    <x v="8"/>
    <x v="1199"/>
    <n v="28.752000000000006"/>
    <n v="8"/>
    <n v="0.7"/>
    <n v="-21.084799999999994"/>
  </r>
  <r>
    <n v="9808"/>
    <s v="CA-2014-107209"/>
    <x v="3"/>
    <x v="944"/>
    <d v="2014-08-02T00:00:00"/>
    <s v="Second Class"/>
    <s v="JW-15955"/>
    <s v="Joni Wasserman"/>
    <x v="0"/>
    <x v="0"/>
    <s v="Raleigh"/>
    <x v="3"/>
    <n v="27604"/>
    <x v="0"/>
    <s v="FUR-CH-10001146"/>
    <x v="0"/>
    <x v="1"/>
    <x v="64"/>
    <n v="194.84800000000001"/>
    <n v="4"/>
    <n v="0.2"/>
    <n v="12.177999999999983"/>
  </r>
  <r>
    <n v="9809"/>
    <s v="CA-2014-145093"/>
    <x v="3"/>
    <x v="246"/>
    <d v="2014-07-27T00:00:00"/>
    <s v="Standard Class"/>
    <s v="PT-19090"/>
    <s v="Pete Takahito"/>
    <x v="0"/>
    <x v="0"/>
    <s v="Chicago"/>
    <x v="10"/>
    <n v="60623"/>
    <x v="2"/>
    <s v="OFF-BI-10001116"/>
    <x v="1"/>
    <x v="8"/>
    <x v="1066"/>
    <n v="2.1119999999999997"/>
    <n v="2"/>
    <n v="0.8"/>
    <n v="-3.3792"/>
  </r>
  <r>
    <n v="9810"/>
    <s v="US-2011-139640"/>
    <x v="2"/>
    <x v="845"/>
    <d v="2011-11-11T00:00:00"/>
    <s v="Second Class"/>
    <s v="TB-21595"/>
    <s v="Troy Blackwell"/>
    <x v="0"/>
    <x v="0"/>
    <s v="Portland"/>
    <x v="21"/>
    <n v="97206"/>
    <x v="1"/>
    <s v="OFF-PA-10000304"/>
    <x v="1"/>
    <x v="10"/>
    <x v="88"/>
    <n v="25.920000000000005"/>
    <n v="5"/>
    <n v="0.2"/>
    <n v="9.0719999999999992"/>
  </r>
  <r>
    <n v="9811"/>
    <s v="US-2011-139640"/>
    <x v="2"/>
    <x v="845"/>
    <d v="2011-11-11T00:00:00"/>
    <s v="Second Class"/>
    <s v="TB-21595"/>
    <s v="Troy Blackwell"/>
    <x v="0"/>
    <x v="0"/>
    <s v="Portland"/>
    <x v="21"/>
    <n v="97206"/>
    <x v="1"/>
    <s v="OFF-AR-10002240"/>
    <x v="1"/>
    <x v="6"/>
    <x v="962"/>
    <n v="120.76800000000001"/>
    <n v="4"/>
    <n v="0.2"/>
    <n v="9.0575999999999972"/>
  </r>
  <r>
    <n v="9812"/>
    <s v="CA-2013-117583"/>
    <x v="0"/>
    <x v="581"/>
    <d v="2013-12-01T00:00:00"/>
    <s v="First Class"/>
    <s v="CB-12025"/>
    <s v="Cassandra Brandow"/>
    <x v="0"/>
    <x v="0"/>
    <s v="East Orange"/>
    <x v="30"/>
    <n v="7017"/>
    <x v="3"/>
    <s v="OFF-PA-10001246"/>
    <x v="1"/>
    <x v="10"/>
    <x v="1392"/>
    <n v="25.92"/>
    <n v="4"/>
    <n v="0"/>
    <n v="12.441600000000001"/>
  </r>
  <r>
    <n v="9813"/>
    <s v="CA-2013-117583"/>
    <x v="0"/>
    <x v="581"/>
    <d v="2013-12-01T00:00:00"/>
    <s v="First Class"/>
    <s v="CB-12025"/>
    <s v="Cassandra Brandow"/>
    <x v="0"/>
    <x v="0"/>
    <s v="East Orange"/>
    <x v="30"/>
    <n v="7017"/>
    <x v="3"/>
    <s v="OFF-AR-10000658"/>
    <x v="1"/>
    <x v="6"/>
    <x v="328"/>
    <n v="34.650000000000006"/>
    <n v="3"/>
    <n v="0"/>
    <n v="9.702"/>
  </r>
  <r>
    <n v="9814"/>
    <s v="CA-2013-117583"/>
    <x v="0"/>
    <x v="581"/>
    <d v="2013-12-01T00:00:00"/>
    <s v="First Class"/>
    <s v="CB-12025"/>
    <s v="Cassandra Brandow"/>
    <x v="0"/>
    <x v="0"/>
    <s v="East Orange"/>
    <x v="30"/>
    <n v="7017"/>
    <x v="3"/>
    <s v="OFF-PA-10000100"/>
    <x v="1"/>
    <x v="10"/>
    <x v="825"/>
    <n v="204.95000000000002"/>
    <n v="5"/>
    <n v="0"/>
    <n v="100.4255"/>
  </r>
  <r>
    <n v="9815"/>
    <s v="CA-2013-117583"/>
    <x v="0"/>
    <x v="581"/>
    <d v="2013-12-01T00:00:00"/>
    <s v="First Class"/>
    <s v="CB-12025"/>
    <s v="Cassandra Brandow"/>
    <x v="0"/>
    <x v="0"/>
    <s v="East Orange"/>
    <x v="30"/>
    <n v="7017"/>
    <x v="3"/>
    <s v="OFF-BI-10004233"/>
    <x v="1"/>
    <x v="8"/>
    <x v="1377"/>
    <n v="79.95"/>
    <n v="5"/>
    <n v="0"/>
    <n v="38.376000000000005"/>
  </r>
  <r>
    <n v="9816"/>
    <s v="CA-2012-162201"/>
    <x v="1"/>
    <x v="1214"/>
    <d v="2012-06-12T00:00:00"/>
    <s v="Standard Class"/>
    <s v="AG-10495"/>
    <s v="Andrew Gjertsen"/>
    <x v="1"/>
    <x v="0"/>
    <s v="Saint Petersburg"/>
    <x v="2"/>
    <n v="33710"/>
    <x v="0"/>
    <s v="OFF-PA-10002581"/>
    <x v="1"/>
    <x v="10"/>
    <x v="1300"/>
    <n v="173.48800000000003"/>
    <n v="7"/>
    <n v="0.2"/>
    <n v="54.214999999999982"/>
  </r>
  <r>
    <n v="9817"/>
    <s v="CA-2012-162201"/>
    <x v="1"/>
    <x v="1214"/>
    <d v="2012-06-12T00:00:00"/>
    <s v="Standard Class"/>
    <s v="AG-10495"/>
    <s v="Andrew Gjertsen"/>
    <x v="1"/>
    <x v="0"/>
    <s v="Saint Petersburg"/>
    <x v="2"/>
    <n v="33710"/>
    <x v="0"/>
    <s v="OFF-ST-10000046"/>
    <x v="1"/>
    <x v="4"/>
    <x v="757"/>
    <n v="516.96"/>
    <n v="4"/>
    <n v="0.2"/>
    <n v="-6.4619999999999891"/>
  </r>
  <r>
    <n v="9818"/>
    <s v="CA-2012-162201"/>
    <x v="1"/>
    <x v="1214"/>
    <d v="2012-06-12T00:00:00"/>
    <s v="Standard Class"/>
    <s v="AG-10495"/>
    <s v="Andrew Gjertsen"/>
    <x v="1"/>
    <x v="0"/>
    <s v="Saint Petersburg"/>
    <x v="2"/>
    <n v="33710"/>
    <x v="0"/>
    <s v="FUR-FU-10001185"/>
    <x v="0"/>
    <x v="5"/>
    <x v="1414"/>
    <n v="173.208"/>
    <n v="7"/>
    <n v="0.2"/>
    <n v="45.467100000000009"/>
  </r>
  <r>
    <n v="9819"/>
    <s v="CA-2012-162201"/>
    <x v="1"/>
    <x v="1214"/>
    <d v="2012-06-12T00:00:00"/>
    <s v="Standard Class"/>
    <s v="AG-10495"/>
    <s v="Andrew Gjertsen"/>
    <x v="1"/>
    <x v="0"/>
    <s v="Saint Petersburg"/>
    <x v="2"/>
    <n v="33710"/>
    <x v="0"/>
    <s v="OFF-AR-10003856"/>
    <x v="1"/>
    <x v="6"/>
    <x v="444"/>
    <n v="4.4479999999999995"/>
    <n v="2"/>
    <n v="0.2"/>
    <n v="0.3335999999999999"/>
  </r>
  <r>
    <n v="9820"/>
    <s v="CA-2012-162201"/>
    <x v="1"/>
    <x v="1214"/>
    <d v="2012-06-12T00:00:00"/>
    <s v="Standard Class"/>
    <s v="AG-10495"/>
    <s v="Andrew Gjertsen"/>
    <x v="1"/>
    <x v="0"/>
    <s v="Saint Petersburg"/>
    <x v="2"/>
    <n v="33710"/>
    <x v="0"/>
    <s v="OFF-LA-10001982"/>
    <x v="1"/>
    <x v="2"/>
    <x v="1529"/>
    <n v="9"/>
    <n v="3"/>
    <n v="0.2"/>
    <n v="3.1499999999999995"/>
  </r>
  <r>
    <n v="9821"/>
    <s v="CA-2012-162201"/>
    <x v="1"/>
    <x v="1214"/>
    <d v="2012-06-12T00:00:00"/>
    <s v="Standard Class"/>
    <s v="AG-10495"/>
    <s v="Andrew Gjertsen"/>
    <x v="1"/>
    <x v="0"/>
    <s v="Saint Petersburg"/>
    <x v="2"/>
    <n v="33710"/>
    <x v="0"/>
    <s v="OFF-PA-10001215"/>
    <x v="1"/>
    <x v="10"/>
    <x v="1717"/>
    <n v="42.24"/>
    <n v="10"/>
    <n v="0.2"/>
    <n v="13.199999999999998"/>
  </r>
  <r>
    <n v="9822"/>
    <s v="CA-2012-162201"/>
    <x v="1"/>
    <x v="1214"/>
    <d v="2012-06-12T00:00:00"/>
    <s v="Standard Class"/>
    <s v="AG-10495"/>
    <s v="Andrew Gjertsen"/>
    <x v="1"/>
    <x v="0"/>
    <s v="Saint Petersburg"/>
    <x v="2"/>
    <n v="33710"/>
    <x v="0"/>
    <s v="OFF-BI-10002429"/>
    <x v="1"/>
    <x v="8"/>
    <x v="467"/>
    <n v="18.264000000000003"/>
    <n v="2"/>
    <n v="0.7"/>
    <n v="-13.393599999999999"/>
  </r>
  <r>
    <n v="9823"/>
    <s v="US-2011-164406"/>
    <x v="2"/>
    <x v="860"/>
    <d v="2011-08-19T00:00:00"/>
    <s v="Standard Class"/>
    <s v="BD-11605"/>
    <s v="Brian Dahlen"/>
    <x v="0"/>
    <x v="0"/>
    <s v="San Francisco"/>
    <x v="1"/>
    <n v="94122"/>
    <x v="1"/>
    <s v="OFF-AP-10003287"/>
    <x v="1"/>
    <x v="9"/>
    <x v="538"/>
    <n v="152.91"/>
    <n v="3"/>
    <n v="0"/>
    <n v="42.814799999999998"/>
  </r>
  <r>
    <n v="9824"/>
    <s v="US-2011-164406"/>
    <x v="2"/>
    <x v="860"/>
    <d v="2011-08-19T00:00:00"/>
    <s v="Standard Class"/>
    <s v="BD-11605"/>
    <s v="Brian Dahlen"/>
    <x v="0"/>
    <x v="0"/>
    <s v="San Francisco"/>
    <x v="1"/>
    <n v="94122"/>
    <x v="1"/>
    <s v="OFF-PA-10000167"/>
    <x v="1"/>
    <x v="10"/>
    <x v="1071"/>
    <n v="92.94"/>
    <n v="3"/>
    <n v="0"/>
    <n v="41.822999999999993"/>
  </r>
  <r>
    <n v="9825"/>
    <s v="US-2011-164406"/>
    <x v="2"/>
    <x v="860"/>
    <d v="2011-08-19T00:00:00"/>
    <s v="Standard Class"/>
    <s v="BD-11605"/>
    <s v="Brian Dahlen"/>
    <x v="0"/>
    <x v="0"/>
    <s v="San Francisco"/>
    <x v="1"/>
    <n v="94122"/>
    <x v="1"/>
    <s v="OFF-BI-10002309"/>
    <x v="1"/>
    <x v="8"/>
    <x v="78"/>
    <n v="17.856000000000002"/>
    <n v="4"/>
    <n v="0.2"/>
    <n v="6.2495999999999992"/>
  </r>
  <r>
    <n v="9826"/>
    <s v="US-2011-164406"/>
    <x v="2"/>
    <x v="860"/>
    <d v="2011-08-19T00:00:00"/>
    <s v="Standard Class"/>
    <s v="BD-11605"/>
    <s v="Brian Dahlen"/>
    <x v="0"/>
    <x v="0"/>
    <s v="San Francisco"/>
    <x v="1"/>
    <n v="94122"/>
    <x v="1"/>
    <s v="OFF-BI-10003638"/>
    <x v="1"/>
    <x v="8"/>
    <x v="607"/>
    <n v="46.440000000000005"/>
    <n v="3"/>
    <n v="0.2"/>
    <n v="15.092999999999998"/>
  </r>
  <r>
    <n v="9827"/>
    <s v="US-2011-164406"/>
    <x v="2"/>
    <x v="860"/>
    <d v="2011-08-19T00:00:00"/>
    <s v="Standard Class"/>
    <s v="BD-11605"/>
    <s v="Brian Dahlen"/>
    <x v="0"/>
    <x v="0"/>
    <s v="San Francisco"/>
    <x v="1"/>
    <n v="94122"/>
    <x v="1"/>
    <s v="FUR-CH-10003833"/>
    <x v="0"/>
    <x v="1"/>
    <x v="1200"/>
    <n v="195.136"/>
    <n v="4"/>
    <n v="0.2"/>
    <n v="-12.196000000000005"/>
  </r>
  <r>
    <n v="9828"/>
    <s v="CA-2014-169999"/>
    <x v="3"/>
    <x v="249"/>
    <d v="2014-06-27T00:00:00"/>
    <s v="Standard Class"/>
    <s v="JS-15685"/>
    <s v="Jim Sink"/>
    <x v="1"/>
    <x v="0"/>
    <s v="New York City"/>
    <x v="15"/>
    <n v="10035"/>
    <x v="3"/>
    <s v="OFF-ST-10001511"/>
    <x v="1"/>
    <x v="4"/>
    <x v="551"/>
    <n v="129.30000000000001"/>
    <n v="2"/>
    <n v="0"/>
    <n v="6.4649999999999892"/>
  </r>
  <r>
    <n v="9829"/>
    <s v="CA-2014-169999"/>
    <x v="3"/>
    <x v="249"/>
    <d v="2014-06-27T00:00:00"/>
    <s v="Standard Class"/>
    <s v="JS-15685"/>
    <s v="Jim Sink"/>
    <x v="1"/>
    <x v="0"/>
    <s v="New York City"/>
    <x v="15"/>
    <n v="10035"/>
    <x v="3"/>
    <s v="OFF-BI-10004728"/>
    <x v="1"/>
    <x v="8"/>
    <x v="539"/>
    <n v="11.568000000000001"/>
    <n v="3"/>
    <n v="0.2"/>
    <n v="3.7595999999999998"/>
  </r>
  <r>
    <n v="9830"/>
    <s v="US-2014-152842"/>
    <x v="3"/>
    <x v="11"/>
    <d v="2014-07-24T00:00:00"/>
    <s v="Standard Class"/>
    <s v="NF-18385"/>
    <s v="Natalie Fritzler"/>
    <x v="0"/>
    <x v="0"/>
    <s v="Charlotte"/>
    <x v="3"/>
    <n v="28205"/>
    <x v="0"/>
    <s v="FUR-CH-10004218"/>
    <x v="0"/>
    <x v="1"/>
    <x v="38"/>
    <n v="242.35200000000003"/>
    <n v="3"/>
    <n v="0.2"/>
    <n v="15.147000000000006"/>
  </r>
  <r>
    <n v="9831"/>
    <s v="CA-2011-113257"/>
    <x v="2"/>
    <x v="757"/>
    <d v="2011-12-18T00:00:00"/>
    <s v="Second Class"/>
    <s v="SC-20305"/>
    <s v="Sean Christensen"/>
    <x v="0"/>
    <x v="0"/>
    <s v="Beaumont"/>
    <x v="5"/>
    <n v="77705"/>
    <x v="2"/>
    <s v="TEC-AC-10004171"/>
    <x v="2"/>
    <x v="11"/>
    <x v="1312"/>
    <n v="319.96800000000002"/>
    <n v="4"/>
    <n v="0.2"/>
    <n v="95.990400000000008"/>
  </r>
  <r>
    <n v="9832"/>
    <s v="CA-2011-113257"/>
    <x v="2"/>
    <x v="757"/>
    <d v="2011-12-18T00:00:00"/>
    <s v="Second Class"/>
    <s v="SC-20305"/>
    <s v="Sean Christensen"/>
    <x v="0"/>
    <x v="0"/>
    <s v="Beaumont"/>
    <x v="5"/>
    <n v="77705"/>
    <x v="2"/>
    <s v="FUR-FU-10001706"/>
    <x v="0"/>
    <x v="5"/>
    <x v="50"/>
    <n v="8.6240000000000023"/>
    <n v="7"/>
    <n v="0.6"/>
    <n v="-2.5872000000000011"/>
  </r>
  <r>
    <n v="9833"/>
    <s v="CA-2011-133963"/>
    <x v="2"/>
    <x v="598"/>
    <d v="2011-05-22T00:00:00"/>
    <s v="Second Class"/>
    <s v="GA-14515"/>
    <s v="George Ashbrook"/>
    <x v="0"/>
    <x v="0"/>
    <s v="Dallas"/>
    <x v="5"/>
    <n v="75220"/>
    <x v="2"/>
    <s v="OFF-PA-10001526"/>
    <x v="1"/>
    <x v="10"/>
    <x v="1030"/>
    <n v="3.9840000000000004"/>
    <n v="1"/>
    <n v="0.2"/>
    <n v="1.4442000000000004"/>
  </r>
  <r>
    <n v="9834"/>
    <s v="CA-2014-130302"/>
    <x v="3"/>
    <x v="32"/>
    <d v="2014-09-20T00:00:00"/>
    <s v="Standard Class"/>
    <s v="CY-12745"/>
    <s v="Craig Yedwab"/>
    <x v="1"/>
    <x v="0"/>
    <s v="Springfield"/>
    <x v="24"/>
    <n v="45503"/>
    <x v="3"/>
    <s v="TEC-AC-10002001"/>
    <x v="2"/>
    <x v="11"/>
    <x v="262"/>
    <n v="895.94400000000019"/>
    <n v="7"/>
    <n v="0.2"/>
    <n v="190.38810000000001"/>
  </r>
  <r>
    <n v="9835"/>
    <s v="CA-2013-126627"/>
    <x v="0"/>
    <x v="1155"/>
    <d v="2013-10-13T00:00:00"/>
    <s v="First Class"/>
    <s v="WB-21850"/>
    <s v="William Brown"/>
    <x v="0"/>
    <x v="0"/>
    <s v="La Porte"/>
    <x v="5"/>
    <n v="77571"/>
    <x v="2"/>
    <s v="FUR-FU-10004963"/>
    <x v="0"/>
    <x v="5"/>
    <x v="1434"/>
    <n v="14"/>
    <n v="4"/>
    <n v="0.6"/>
    <n v="-6.2999999999999972"/>
  </r>
  <r>
    <n v="9836"/>
    <s v="CA-2013-126627"/>
    <x v="0"/>
    <x v="1155"/>
    <d v="2013-10-13T00:00:00"/>
    <s v="First Class"/>
    <s v="WB-21850"/>
    <s v="William Brown"/>
    <x v="0"/>
    <x v="0"/>
    <s v="La Porte"/>
    <x v="5"/>
    <n v="77571"/>
    <x v="2"/>
    <s v="OFF-BI-10001597"/>
    <x v="1"/>
    <x v="8"/>
    <x v="790"/>
    <n v="16.391999999999996"/>
    <n v="2"/>
    <n v="0.8"/>
    <n v="-26.227200000000003"/>
  </r>
  <r>
    <n v="9837"/>
    <s v="US-2013-125402"/>
    <x v="0"/>
    <x v="477"/>
    <d v="2013-10-02T00:00:00"/>
    <s v="Standard Class"/>
    <s v="DL-12865"/>
    <s v="Dan Lawera"/>
    <x v="0"/>
    <x v="0"/>
    <s v="Long Beach"/>
    <x v="1"/>
    <n v="90805"/>
    <x v="1"/>
    <s v="OFF-PA-10000141"/>
    <x v="1"/>
    <x v="10"/>
    <x v="821"/>
    <n v="10.9"/>
    <n v="5"/>
    <n v="0"/>
    <n v="5.1229999999999993"/>
  </r>
  <r>
    <n v="9838"/>
    <s v="US-2013-125402"/>
    <x v="0"/>
    <x v="477"/>
    <d v="2013-10-02T00:00:00"/>
    <s v="Standard Class"/>
    <s v="DL-12865"/>
    <s v="Dan Lawera"/>
    <x v="0"/>
    <x v="0"/>
    <s v="Long Beach"/>
    <x v="1"/>
    <n v="90805"/>
    <x v="1"/>
    <s v="OFF-LA-10003923"/>
    <x v="1"/>
    <x v="2"/>
    <x v="424"/>
    <n v="29.6"/>
    <n v="2"/>
    <n v="0"/>
    <n v="14.8"/>
  </r>
  <r>
    <n v="9839"/>
    <s v="US-2013-125402"/>
    <x v="0"/>
    <x v="477"/>
    <d v="2013-10-02T00:00:00"/>
    <s v="Standard Class"/>
    <s v="DL-12865"/>
    <s v="Dan Lawera"/>
    <x v="0"/>
    <x v="0"/>
    <s v="Long Beach"/>
    <x v="1"/>
    <n v="90805"/>
    <x v="1"/>
    <s v="OFF-LA-10001771"/>
    <x v="1"/>
    <x v="2"/>
    <x v="1119"/>
    <n v="4.9800000000000004"/>
    <n v="1"/>
    <n v="0"/>
    <n v="2.2907999999999999"/>
  </r>
  <r>
    <n v="9840"/>
    <s v="US-2013-125402"/>
    <x v="0"/>
    <x v="477"/>
    <d v="2013-10-02T00:00:00"/>
    <s v="Standard Class"/>
    <s v="DL-12865"/>
    <s v="Dan Lawera"/>
    <x v="0"/>
    <x v="0"/>
    <s v="Long Beach"/>
    <x v="1"/>
    <n v="90805"/>
    <x v="1"/>
    <s v="TEC-CO-10001943"/>
    <x v="2"/>
    <x v="16"/>
    <x v="1666"/>
    <n v="479.97600000000006"/>
    <n v="3"/>
    <n v="0.2"/>
    <n v="161.99189999999999"/>
  </r>
  <r>
    <n v="9841"/>
    <s v="US-2013-125402"/>
    <x v="0"/>
    <x v="477"/>
    <d v="2013-10-02T00:00:00"/>
    <s v="Standard Class"/>
    <s v="DL-12865"/>
    <s v="Dan Lawera"/>
    <x v="0"/>
    <x v="0"/>
    <s v="Long Beach"/>
    <x v="1"/>
    <n v="90805"/>
    <x v="1"/>
    <s v="TEC-PH-10003356"/>
    <x v="2"/>
    <x v="7"/>
    <x v="1689"/>
    <n v="44.736000000000004"/>
    <n v="8"/>
    <n v="0.2"/>
    <n v="4.4736000000000011"/>
  </r>
  <r>
    <n v="9842"/>
    <s v="US-2013-125402"/>
    <x v="0"/>
    <x v="477"/>
    <d v="2013-10-02T00:00:00"/>
    <s v="Standard Class"/>
    <s v="DL-12865"/>
    <s v="Dan Lawera"/>
    <x v="0"/>
    <x v="0"/>
    <s v="Long Beach"/>
    <x v="1"/>
    <n v="90805"/>
    <x v="1"/>
    <s v="OFF-AR-10002255"/>
    <x v="1"/>
    <x v="6"/>
    <x v="814"/>
    <n v="5.76"/>
    <n v="2"/>
    <n v="0"/>
    <n v="1.6703999999999999"/>
  </r>
  <r>
    <n v="9843"/>
    <s v="US-2013-125402"/>
    <x v="0"/>
    <x v="477"/>
    <d v="2013-10-02T00:00:00"/>
    <s v="Standard Class"/>
    <s v="DL-12865"/>
    <s v="Dan Lawera"/>
    <x v="0"/>
    <x v="0"/>
    <s v="Long Beach"/>
    <x v="1"/>
    <n v="90805"/>
    <x v="1"/>
    <s v="FUR-CH-10000665"/>
    <x v="0"/>
    <x v="1"/>
    <x v="656"/>
    <n v="483.13599999999997"/>
    <n v="4"/>
    <n v="0.2"/>
    <n v="60.391999999999939"/>
  </r>
  <r>
    <n v="9844"/>
    <s v="CA-2011-163867"/>
    <x v="2"/>
    <x v="561"/>
    <d v="2011-06-06T00:00:00"/>
    <s v="First Class"/>
    <s v="RE-19450"/>
    <s v="Richard Eichhorn"/>
    <x v="0"/>
    <x v="0"/>
    <s v="Decatur"/>
    <x v="10"/>
    <n v="62521"/>
    <x v="2"/>
    <s v="OFF-LA-10001771"/>
    <x v="1"/>
    <x v="2"/>
    <x v="1119"/>
    <n v="15.936000000000002"/>
    <n v="4"/>
    <n v="0.2"/>
    <n v="5.1791999999999998"/>
  </r>
  <r>
    <n v="9845"/>
    <s v="CA-2011-163867"/>
    <x v="2"/>
    <x v="561"/>
    <d v="2011-06-06T00:00:00"/>
    <s v="First Class"/>
    <s v="RE-19450"/>
    <s v="Richard Eichhorn"/>
    <x v="0"/>
    <x v="0"/>
    <s v="Decatur"/>
    <x v="10"/>
    <n v="62521"/>
    <x v="2"/>
    <s v="FUR-FU-10001475"/>
    <x v="0"/>
    <x v="5"/>
    <x v="499"/>
    <n v="61.543999999999997"/>
    <n v="7"/>
    <n v="0.6"/>
    <n v="-40.003599999999999"/>
  </r>
  <r>
    <n v="9846"/>
    <s v="CA-2011-163867"/>
    <x v="2"/>
    <x v="561"/>
    <d v="2011-06-06T00:00:00"/>
    <s v="First Class"/>
    <s v="RE-19450"/>
    <s v="Richard Eichhorn"/>
    <x v="0"/>
    <x v="0"/>
    <s v="Decatur"/>
    <x v="10"/>
    <n v="62521"/>
    <x v="2"/>
    <s v="OFF-ST-10000877"/>
    <x v="1"/>
    <x v="4"/>
    <x v="1104"/>
    <n v="132.696"/>
    <n v="3"/>
    <n v="0.2"/>
    <n v="9.9521999999999977"/>
  </r>
  <r>
    <n v="9847"/>
    <s v="CA-2014-169327"/>
    <x v="3"/>
    <x v="264"/>
    <d v="2014-09-05T00:00:00"/>
    <s v="Second Class"/>
    <s v="MH-17290"/>
    <s v="Marc Harrigan"/>
    <x v="2"/>
    <x v="0"/>
    <s v="Los Angeles"/>
    <x v="1"/>
    <n v="90008"/>
    <x v="1"/>
    <s v="OFF-AP-10001492"/>
    <x v="1"/>
    <x v="9"/>
    <x v="22"/>
    <n v="43.099999999999994"/>
    <n v="5"/>
    <n v="0"/>
    <n v="11.206"/>
  </r>
  <r>
    <n v="9848"/>
    <s v="CA-2014-169327"/>
    <x v="3"/>
    <x v="264"/>
    <d v="2014-09-05T00:00:00"/>
    <s v="Second Class"/>
    <s v="MH-17290"/>
    <s v="Marc Harrigan"/>
    <x v="2"/>
    <x v="0"/>
    <s v="Los Angeles"/>
    <x v="1"/>
    <n v="90008"/>
    <x v="1"/>
    <s v="FUR-FU-10004188"/>
    <x v="0"/>
    <x v="5"/>
    <x v="734"/>
    <n v="511.5"/>
    <n v="5"/>
    <n v="0"/>
    <n v="132.99"/>
  </r>
  <r>
    <n v="9849"/>
    <s v="CA-2014-169327"/>
    <x v="3"/>
    <x v="264"/>
    <d v="2014-09-05T00:00:00"/>
    <s v="Second Class"/>
    <s v="MH-17290"/>
    <s v="Marc Harrigan"/>
    <x v="2"/>
    <x v="0"/>
    <s v="Los Angeles"/>
    <x v="1"/>
    <n v="90008"/>
    <x v="1"/>
    <s v="OFF-BI-10004330"/>
    <x v="1"/>
    <x v="8"/>
    <x v="795"/>
    <n v="147.91999999999999"/>
    <n v="5"/>
    <n v="0.2"/>
    <n v="46.224999999999987"/>
  </r>
  <r>
    <n v="9850"/>
    <s v="CA-2011-142979"/>
    <x v="2"/>
    <x v="791"/>
    <d v="2011-04-18T00:00:00"/>
    <s v="Standard Class"/>
    <s v="EH-13765"/>
    <s v="Edward Hooks"/>
    <x v="1"/>
    <x v="0"/>
    <s v="Lodi"/>
    <x v="1"/>
    <n v="95240"/>
    <x v="1"/>
    <s v="OFF-AR-10002987"/>
    <x v="1"/>
    <x v="6"/>
    <x v="1553"/>
    <n v="39.68"/>
    <n v="2"/>
    <n v="0"/>
    <n v="16.268800000000002"/>
  </r>
  <r>
    <n v="9851"/>
    <s v="CA-2013-158155"/>
    <x v="0"/>
    <x v="440"/>
    <d v="2013-05-07T00:00:00"/>
    <s v="Standard Class"/>
    <s v="EH-13765"/>
    <s v="Edward Hooks"/>
    <x v="1"/>
    <x v="0"/>
    <s v="New York City"/>
    <x v="15"/>
    <n v="10009"/>
    <x v="3"/>
    <s v="FUR-FU-10000732"/>
    <x v="0"/>
    <x v="5"/>
    <x v="540"/>
    <n v="12.56"/>
    <n v="2"/>
    <n v="0"/>
    <n v="4.0191999999999997"/>
  </r>
  <r>
    <n v="9852"/>
    <s v="CA-2013-158155"/>
    <x v="0"/>
    <x v="440"/>
    <d v="2013-05-07T00:00:00"/>
    <s v="Standard Class"/>
    <s v="EH-13765"/>
    <s v="Edward Hooks"/>
    <x v="1"/>
    <x v="0"/>
    <s v="New York City"/>
    <x v="15"/>
    <n v="10009"/>
    <x v="3"/>
    <s v="OFF-BI-10001670"/>
    <x v="1"/>
    <x v="8"/>
    <x v="438"/>
    <n v="90.480000000000018"/>
    <n v="3"/>
    <n v="0.2"/>
    <n v="33.93"/>
  </r>
  <r>
    <n v="9853"/>
    <s v="CA-2013-158155"/>
    <x v="0"/>
    <x v="440"/>
    <d v="2013-05-07T00:00:00"/>
    <s v="Standard Class"/>
    <s v="EH-13765"/>
    <s v="Edward Hooks"/>
    <x v="1"/>
    <x v="0"/>
    <s v="New York City"/>
    <x v="15"/>
    <n v="10009"/>
    <x v="3"/>
    <s v="OFF-PA-10000533"/>
    <x v="1"/>
    <x v="10"/>
    <x v="1196"/>
    <n v="13.08"/>
    <n v="2"/>
    <n v="0"/>
    <n v="6.0167999999999999"/>
  </r>
  <r>
    <n v="9854"/>
    <s v="CA-2013-158155"/>
    <x v="0"/>
    <x v="440"/>
    <d v="2013-05-07T00:00:00"/>
    <s v="Standard Class"/>
    <s v="EH-13765"/>
    <s v="Edward Hooks"/>
    <x v="1"/>
    <x v="0"/>
    <s v="New York City"/>
    <x v="15"/>
    <n v="10009"/>
    <x v="3"/>
    <s v="FUR-FU-10002253"/>
    <x v="0"/>
    <x v="5"/>
    <x v="587"/>
    <n v="214.7"/>
    <n v="5"/>
    <n v="0"/>
    <n v="83.733000000000004"/>
  </r>
  <r>
    <n v="9855"/>
    <s v="CA-2014-138870"/>
    <x v="3"/>
    <x v="249"/>
    <d v="2014-06-24T00:00:00"/>
    <s v="Standard Class"/>
    <s v="GA-14515"/>
    <s v="George Ashbrook"/>
    <x v="0"/>
    <x v="0"/>
    <s v="San Francisco"/>
    <x v="1"/>
    <n v="94109"/>
    <x v="1"/>
    <s v="FUR-FU-10002396"/>
    <x v="0"/>
    <x v="5"/>
    <x v="1581"/>
    <n v="50.32"/>
    <n v="4"/>
    <n v="0"/>
    <n v="21.134400000000003"/>
  </r>
  <r>
    <n v="9856"/>
    <s v="CA-2014-138870"/>
    <x v="3"/>
    <x v="249"/>
    <d v="2014-06-24T00:00:00"/>
    <s v="Standard Class"/>
    <s v="GA-14515"/>
    <s v="George Ashbrook"/>
    <x v="0"/>
    <x v="0"/>
    <s v="San Francisco"/>
    <x v="1"/>
    <n v="94109"/>
    <x v="1"/>
    <s v="OFF-PA-10004438"/>
    <x v="1"/>
    <x v="10"/>
    <x v="1472"/>
    <n v="24.56"/>
    <n v="2"/>
    <n v="0"/>
    <n v="11.543199999999999"/>
  </r>
  <r>
    <n v="9857"/>
    <s v="CA-2011-120950"/>
    <x v="2"/>
    <x v="1232"/>
    <d v="2011-11-11T00:00:00"/>
    <s v="Standard Class"/>
    <s v="GA-14515"/>
    <s v="George Ashbrook"/>
    <x v="0"/>
    <x v="0"/>
    <s v="Columbus"/>
    <x v="32"/>
    <n v="31907"/>
    <x v="0"/>
    <s v="OFF-PA-10000587"/>
    <x v="1"/>
    <x v="10"/>
    <x v="57"/>
    <n v="43.68"/>
    <n v="6"/>
    <n v="0"/>
    <n v="20.9664"/>
  </r>
  <r>
    <n v="9858"/>
    <s v="CA-2012-164301"/>
    <x v="1"/>
    <x v="514"/>
    <d v="2012-03-30T00:00:00"/>
    <s v="Standard Class"/>
    <s v="EB-13840"/>
    <s v="Ellis Ballard"/>
    <x v="1"/>
    <x v="0"/>
    <s v="Seattle"/>
    <x v="4"/>
    <n v="98103"/>
    <x v="1"/>
    <s v="FUR-TA-10001889"/>
    <x v="0"/>
    <x v="3"/>
    <x v="406"/>
    <n v="3393.68"/>
    <n v="8"/>
    <n v="0"/>
    <n v="610.86239999999998"/>
  </r>
  <r>
    <n v="9859"/>
    <s v="CA-2014-113278"/>
    <x v="3"/>
    <x v="424"/>
    <d v="2014-01-21T00:00:00"/>
    <s v="Standard Class"/>
    <s v="HR-14770"/>
    <s v="Hallie Redmond"/>
    <x v="2"/>
    <x v="0"/>
    <s v="Richmond"/>
    <x v="14"/>
    <n v="47374"/>
    <x v="2"/>
    <s v="OFF-ST-10001590"/>
    <x v="1"/>
    <x v="4"/>
    <x v="146"/>
    <n v="67.400000000000006"/>
    <n v="5"/>
    <n v="0"/>
    <n v="17.523999999999997"/>
  </r>
  <r>
    <n v="9860"/>
    <s v="CA-2014-113278"/>
    <x v="3"/>
    <x v="424"/>
    <d v="2014-01-21T00:00:00"/>
    <s v="Standard Class"/>
    <s v="HR-14770"/>
    <s v="Hallie Redmond"/>
    <x v="2"/>
    <x v="0"/>
    <s v="Richmond"/>
    <x v="14"/>
    <n v="47374"/>
    <x v="2"/>
    <s v="OFF-FA-10003472"/>
    <x v="1"/>
    <x v="13"/>
    <x v="240"/>
    <n v="2.52"/>
    <n v="2"/>
    <n v="0"/>
    <n v="0.1008"/>
  </r>
  <r>
    <n v="9861"/>
    <s v="CA-2014-113278"/>
    <x v="3"/>
    <x v="424"/>
    <d v="2014-01-21T00:00:00"/>
    <s v="Standard Class"/>
    <s v="HR-14770"/>
    <s v="Hallie Redmond"/>
    <x v="2"/>
    <x v="0"/>
    <s v="Richmond"/>
    <x v="14"/>
    <n v="47374"/>
    <x v="2"/>
    <s v="TEC-PH-10000169"/>
    <x v="2"/>
    <x v="7"/>
    <x v="1029"/>
    <n v="67.8"/>
    <n v="4"/>
    <n v="0"/>
    <n v="1.3559999999999945"/>
  </r>
  <r>
    <n v="9862"/>
    <s v="CA-2014-113278"/>
    <x v="3"/>
    <x v="424"/>
    <d v="2014-01-21T00:00:00"/>
    <s v="Standard Class"/>
    <s v="HR-14770"/>
    <s v="Hallie Redmond"/>
    <x v="2"/>
    <x v="0"/>
    <s v="Richmond"/>
    <x v="14"/>
    <n v="47374"/>
    <x v="2"/>
    <s v="OFF-ST-10002562"/>
    <x v="1"/>
    <x v="4"/>
    <x v="33"/>
    <n v="18.760000000000002"/>
    <n v="2"/>
    <n v="0"/>
    <n v="5.2528000000000006"/>
  </r>
  <r>
    <n v="9863"/>
    <s v="CA-2014-113278"/>
    <x v="3"/>
    <x v="424"/>
    <d v="2014-01-21T00:00:00"/>
    <s v="Standard Class"/>
    <s v="HR-14770"/>
    <s v="Hallie Redmond"/>
    <x v="2"/>
    <x v="0"/>
    <s v="Richmond"/>
    <x v="14"/>
    <n v="47374"/>
    <x v="2"/>
    <s v="TEC-AC-10001445"/>
    <x v="2"/>
    <x v="11"/>
    <x v="422"/>
    <n v="12.12"/>
    <n v="4"/>
    <n v="0"/>
    <n v="2.5451999999999995"/>
  </r>
  <r>
    <n v="9864"/>
    <s v="CA-2014-113278"/>
    <x v="3"/>
    <x v="424"/>
    <d v="2014-01-21T00:00:00"/>
    <s v="Standard Class"/>
    <s v="HR-14770"/>
    <s v="Hallie Redmond"/>
    <x v="2"/>
    <x v="0"/>
    <s v="Richmond"/>
    <x v="14"/>
    <n v="47374"/>
    <x v="2"/>
    <s v="OFF-PA-10004156"/>
    <x v="1"/>
    <x v="10"/>
    <x v="743"/>
    <n v="11.34"/>
    <n v="1"/>
    <n v="0"/>
    <n v="5.5565999999999995"/>
  </r>
  <r>
    <n v="9865"/>
    <s v="CA-2014-113278"/>
    <x v="3"/>
    <x v="424"/>
    <d v="2014-01-21T00:00:00"/>
    <s v="Standard Class"/>
    <s v="HR-14770"/>
    <s v="Hallie Redmond"/>
    <x v="2"/>
    <x v="0"/>
    <s v="Richmond"/>
    <x v="14"/>
    <n v="47374"/>
    <x v="2"/>
    <s v="TEC-AC-10004469"/>
    <x v="2"/>
    <x v="11"/>
    <x v="238"/>
    <n v="159.80000000000001"/>
    <n v="4"/>
    <n v="0"/>
    <n v="70.312000000000012"/>
  </r>
  <r>
    <n v="9866"/>
    <s v="CA-2014-113278"/>
    <x v="3"/>
    <x v="424"/>
    <d v="2014-01-21T00:00:00"/>
    <s v="Standard Class"/>
    <s v="HR-14770"/>
    <s v="Hallie Redmond"/>
    <x v="2"/>
    <x v="0"/>
    <s v="Richmond"/>
    <x v="14"/>
    <n v="47374"/>
    <x v="2"/>
    <s v="FUR-FU-10001037"/>
    <x v="0"/>
    <x v="5"/>
    <x v="1160"/>
    <n v="18.96"/>
    <n v="2"/>
    <n v="0"/>
    <n v="8.532"/>
  </r>
  <r>
    <n v="9867"/>
    <s v="US-2012-116981"/>
    <x v="1"/>
    <x v="514"/>
    <d v="2012-03-28T00:00:00"/>
    <s v="Second Class"/>
    <s v="SM-20950"/>
    <s v="Suzanne McNair"/>
    <x v="1"/>
    <x v="0"/>
    <s v="New York City"/>
    <x v="15"/>
    <n v="10009"/>
    <x v="3"/>
    <s v="OFF-ST-10002615"/>
    <x v="1"/>
    <x v="4"/>
    <x v="1427"/>
    <n v="1085.42"/>
    <n v="7"/>
    <n v="0"/>
    <n v="282.20920000000001"/>
  </r>
  <r>
    <n v="9868"/>
    <s v="US-2012-116981"/>
    <x v="1"/>
    <x v="514"/>
    <d v="2012-03-28T00:00:00"/>
    <s v="Second Class"/>
    <s v="SM-20950"/>
    <s v="Suzanne McNair"/>
    <x v="1"/>
    <x v="0"/>
    <s v="New York City"/>
    <x v="15"/>
    <n v="10009"/>
    <x v="3"/>
    <s v="OFF-AP-10000595"/>
    <x v="1"/>
    <x v="9"/>
    <x v="1496"/>
    <n v="13.11"/>
    <n v="3"/>
    <n v="0"/>
    <n v="3.4086000000000003"/>
  </r>
  <r>
    <n v="9869"/>
    <s v="CA-2011-114195"/>
    <x v="2"/>
    <x v="301"/>
    <d v="2011-11-03T00:00:00"/>
    <s v="First Class"/>
    <s v="EA-14035"/>
    <s v="Erin Ashbrook"/>
    <x v="1"/>
    <x v="0"/>
    <s v="Mason"/>
    <x v="24"/>
    <n v="45040"/>
    <x v="3"/>
    <s v="FUR-FU-10002253"/>
    <x v="0"/>
    <x v="5"/>
    <x v="587"/>
    <n v="68.703999999999994"/>
    <n v="2"/>
    <n v="0.2"/>
    <n v="16.317200000000003"/>
  </r>
  <r>
    <n v="9870"/>
    <s v="CA-2011-114195"/>
    <x v="2"/>
    <x v="301"/>
    <d v="2011-11-03T00:00:00"/>
    <s v="First Class"/>
    <s v="EA-14035"/>
    <s v="Erin Ashbrook"/>
    <x v="1"/>
    <x v="0"/>
    <s v="Mason"/>
    <x v="24"/>
    <n v="45040"/>
    <x v="3"/>
    <s v="OFF-BI-10000494"/>
    <x v="1"/>
    <x v="8"/>
    <x v="1563"/>
    <n v="3.1320000000000001"/>
    <n v="2"/>
    <n v="0.7"/>
    <n v="-2.6099999999999994"/>
  </r>
  <r>
    <n v="9871"/>
    <s v="CA-2011-114195"/>
    <x v="2"/>
    <x v="301"/>
    <d v="2011-11-03T00:00:00"/>
    <s v="First Class"/>
    <s v="EA-14035"/>
    <s v="Erin Ashbrook"/>
    <x v="1"/>
    <x v="0"/>
    <s v="Mason"/>
    <x v="24"/>
    <n v="45040"/>
    <x v="3"/>
    <s v="OFF-BI-10001658"/>
    <x v="1"/>
    <x v="8"/>
    <x v="439"/>
    <n v="22.428000000000004"/>
    <n v="3"/>
    <n v="0.7"/>
    <n v="-17.942399999999992"/>
  </r>
  <r>
    <n v="9872"/>
    <s v="CA-2014-146269"/>
    <x v="3"/>
    <x v="833"/>
    <d v="2014-10-07T00:00:00"/>
    <s v="Same Day"/>
    <s v="MH-17455"/>
    <s v="Mark Hamilton"/>
    <x v="0"/>
    <x v="0"/>
    <s v="Chicago"/>
    <x v="10"/>
    <n v="60623"/>
    <x v="2"/>
    <s v="OFF-ST-10003208"/>
    <x v="1"/>
    <x v="4"/>
    <x v="243"/>
    <n v="290.33600000000001"/>
    <n v="2"/>
    <n v="0.2"/>
    <n v="32.662799999999947"/>
  </r>
  <r>
    <n v="9873"/>
    <s v="CA-2014-146269"/>
    <x v="3"/>
    <x v="833"/>
    <d v="2014-10-07T00:00:00"/>
    <s v="Same Day"/>
    <s v="MH-17455"/>
    <s v="Mark Hamilton"/>
    <x v="0"/>
    <x v="0"/>
    <s v="Chicago"/>
    <x v="10"/>
    <n v="60623"/>
    <x v="2"/>
    <s v="OFF-AR-10004790"/>
    <x v="1"/>
    <x v="6"/>
    <x v="33"/>
    <n v="19.152000000000001"/>
    <n v="2"/>
    <n v="0.2"/>
    <n v="1.1969999999999992"/>
  </r>
  <r>
    <n v="9874"/>
    <s v="CA-2013-100587"/>
    <x v="0"/>
    <x v="107"/>
    <d v="2013-12-15T00:00:00"/>
    <s v="Standard Class"/>
    <s v="SL-20155"/>
    <s v="Sara Luxemburg"/>
    <x v="2"/>
    <x v="0"/>
    <s v="New York City"/>
    <x v="15"/>
    <n v="10024"/>
    <x v="3"/>
    <s v="OFF-PA-10004609"/>
    <x v="1"/>
    <x v="10"/>
    <x v="1494"/>
    <n v="6.48"/>
    <n v="1"/>
    <n v="0"/>
    <n v="3.1104000000000003"/>
  </r>
  <r>
    <n v="9875"/>
    <s v="CA-2013-166653"/>
    <x v="0"/>
    <x v="897"/>
    <d v="2013-09-25T00:00:00"/>
    <s v="Second Class"/>
    <s v="NP-18685"/>
    <s v="Nora Pelletier"/>
    <x v="2"/>
    <x v="0"/>
    <s v="Parma"/>
    <x v="24"/>
    <n v="44134"/>
    <x v="3"/>
    <s v="OFF-EN-10003055"/>
    <x v="1"/>
    <x v="12"/>
    <x v="873"/>
    <n v="63.967999999999996"/>
    <n v="2"/>
    <n v="0.2"/>
    <n v="19.989999999999995"/>
  </r>
  <r>
    <n v="9876"/>
    <s v="CA-2012-130855"/>
    <x v="1"/>
    <x v="1233"/>
    <d v="2013-01-05T00:00:00"/>
    <s v="Standard Class"/>
    <s v="RF-19840"/>
    <s v="Roy Französisch"/>
    <x v="0"/>
    <x v="0"/>
    <s v="New York City"/>
    <x v="15"/>
    <n v="10035"/>
    <x v="3"/>
    <s v="OFF-SU-10003936"/>
    <x v="1"/>
    <x v="14"/>
    <x v="1826"/>
    <n v="6.36"/>
    <n v="2"/>
    <n v="0"/>
    <n v="6.3600000000000101E-2"/>
  </r>
  <r>
    <n v="9877"/>
    <s v="US-2014-166324"/>
    <x v="3"/>
    <x v="693"/>
    <d v="2014-04-22T00:00:00"/>
    <s v="First Class"/>
    <s v="BE-11455"/>
    <s v="Brad Eason"/>
    <x v="2"/>
    <x v="0"/>
    <s v="Cleveland"/>
    <x v="24"/>
    <n v="44105"/>
    <x v="3"/>
    <s v="OFF-ST-10000078"/>
    <x v="1"/>
    <x v="4"/>
    <x v="1218"/>
    <n v="848.5440000000001"/>
    <n v="4"/>
    <n v="0.2"/>
    <n v="-21.213600000000099"/>
  </r>
  <r>
    <n v="9878"/>
    <s v="US-2014-166324"/>
    <x v="3"/>
    <x v="693"/>
    <d v="2014-04-22T00:00:00"/>
    <s v="First Class"/>
    <s v="BE-11455"/>
    <s v="Brad Eason"/>
    <x v="2"/>
    <x v="0"/>
    <s v="Cleveland"/>
    <x v="24"/>
    <n v="44105"/>
    <x v="3"/>
    <s v="OFF-BI-10000174"/>
    <x v="1"/>
    <x v="8"/>
    <x v="1435"/>
    <n v="8.7000000000000011"/>
    <n v="5"/>
    <n v="0.7"/>
    <n v="-6.379999999999999"/>
  </r>
  <r>
    <n v="9879"/>
    <s v="US-2014-166324"/>
    <x v="3"/>
    <x v="693"/>
    <d v="2014-04-22T00:00:00"/>
    <s v="First Class"/>
    <s v="BE-11455"/>
    <s v="Brad Eason"/>
    <x v="2"/>
    <x v="0"/>
    <s v="Cleveland"/>
    <x v="24"/>
    <n v="44105"/>
    <x v="3"/>
    <s v="TEC-PH-10004080"/>
    <x v="2"/>
    <x v="7"/>
    <x v="1768"/>
    <n v="122.38199999999999"/>
    <n v="3"/>
    <n v="0.4"/>
    <n v="-24.476399999999998"/>
  </r>
  <r>
    <n v="9880"/>
    <s v="CA-2013-122581"/>
    <x v="0"/>
    <x v="1036"/>
    <d v="2013-08-26T00:00:00"/>
    <s v="Standard Class"/>
    <s v="JK-15370"/>
    <s v="Jay Kimmel"/>
    <x v="0"/>
    <x v="0"/>
    <s v="New York City"/>
    <x v="15"/>
    <n v="10035"/>
    <x v="3"/>
    <s v="FUR-CH-10002961"/>
    <x v="0"/>
    <x v="1"/>
    <x v="939"/>
    <n v="573.17399999999998"/>
    <n v="7"/>
    <n v="0.1"/>
    <n v="63.685999999999979"/>
  </r>
  <r>
    <n v="9881"/>
    <s v="CA-2012-104297"/>
    <x v="1"/>
    <x v="352"/>
    <d v="2012-05-31T00:00:00"/>
    <s v="First Class"/>
    <s v="CC-12100"/>
    <s v="Chad Cunningham"/>
    <x v="2"/>
    <x v="0"/>
    <s v="Cleveland"/>
    <x v="24"/>
    <n v="44105"/>
    <x v="3"/>
    <s v="OFF-PA-10000474"/>
    <x v="1"/>
    <x v="10"/>
    <x v="33"/>
    <n v="85.055999999999997"/>
    <n v="3"/>
    <n v="0.2"/>
    <n v="28.706399999999991"/>
  </r>
  <r>
    <n v="9882"/>
    <s v="CA-2011-153927"/>
    <x v="2"/>
    <x v="1132"/>
    <d v="2011-08-13T00:00:00"/>
    <s v="First Class"/>
    <s v="LL-16840"/>
    <s v="Lauren Leatherbury"/>
    <x v="0"/>
    <x v="0"/>
    <s v="Woodstock"/>
    <x v="32"/>
    <n v="30188"/>
    <x v="0"/>
    <s v="OFF-BI-10000138"/>
    <x v="1"/>
    <x v="8"/>
    <x v="600"/>
    <n v="14.04"/>
    <n v="3"/>
    <n v="0"/>
    <n v="6.7392000000000003"/>
  </r>
  <r>
    <n v="9883"/>
    <s v="CA-2011-153927"/>
    <x v="2"/>
    <x v="1132"/>
    <d v="2011-08-13T00:00:00"/>
    <s v="First Class"/>
    <s v="LL-16840"/>
    <s v="Lauren Leatherbury"/>
    <x v="0"/>
    <x v="0"/>
    <s v="Woodstock"/>
    <x v="32"/>
    <n v="30188"/>
    <x v="0"/>
    <s v="TEC-AC-10000023"/>
    <x v="2"/>
    <x v="11"/>
    <x v="900"/>
    <n v="272.61"/>
    <n v="13"/>
    <n v="0"/>
    <n v="98.139599999999987"/>
  </r>
  <r>
    <n v="9884"/>
    <s v="CA-2011-112291"/>
    <x v="2"/>
    <x v="1234"/>
    <d v="2011-04-08T00:00:00"/>
    <s v="Standard Class"/>
    <s v="KE-16420"/>
    <s v="Katrina Edelman"/>
    <x v="1"/>
    <x v="0"/>
    <s v="Los Angeles"/>
    <x v="1"/>
    <n v="90008"/>
    <x v="1"/>
    <s v="OFF-EN-10001415"/>
    <x v="1"/>
    <x v="12"/>
    <x v="33"/>
    <n v="11.16"/>
    <n v="2"/>
    <n v="0"/>
    <n v="5.58"/>
  </r>
  <r>
    <n v="9885"/>
    <s v="CA-2011-112291"/>
    <x v="2"/>
    <x v="1234"/>
    <d v="2011-04-08T00:00:00"/>
    <s v="Standard Class"/>
    <s v="KE-16420"/>
    <s v="Katrina Edelman"/>
    <x v="1"/>
    <x v="0"/>
    <s v="Los Angeles"/>
    <x v="1"/>
    <n v="90008"/>
    <x v="1"/>
    <s v="TEC-AC-10001284"/>
    <x v="2"/>
    <x v="11"/>
    <x v="1172"/>
    <n v="62.31"/>
    <n v="3"/>
    <n v="0"/>
    <n v="22.4316"/>
  </r>
  <r>
    <n v="9886"/>
    <s v="CA-2011-112291"/>
    <x v="2"/>
    <x v="1234"/>
    <d v="2011-04-08T00:00:00"/>
    <s v="Standard Class"/>
    <s v="KE-16420"/>
    <s v="Katrina Edelman"/>
    <x v="1"/>
    <x v="0"/>
    <s v="Los Angeles"/>
    <x v="1"/>
    <n v="90008"/>
    <x v="1"/>
    <s v="TEC-AC-10000736"/>
    <x v="2"/>
    <x v="11"/>
    <x v="1085"/>
    <n v="159.97999999999999"/>
    <n v="2"/>
    <n v="0"/>
    <n v="57.592799999999997"/>
  </r>
  <r>
    <n v="9887"/>
    <s v="CA-2011-146997"/>
    <x v="2"/>
    <x v="1213"/>
    <d v="2011-01-28T00:00:00"/>
    <s v="Standard Class"/>
    <s v="SG-20605"/>
    <s v="Speros Goranitis"/>
    <x v="0"/>
    <x v="0"/>
    <s v="Lafayette"/>
    <x v="14"/>
    <n v="47905"/>
    <x v="2"/>
    <s v="OFF-FA-10003467"/>
    <x v="1"/>
    <x v="13"/>
    <x v="489"/>
    <n v="5.9399999999999995"/>
    <n v="3"/>
    <n v="0"/>
    <n v="0"/>
  </r>
  <r>
    <n v="9888"/>
    <s v="CA-2014-169607"/>
    <x v="3"/>
    <x v="386"/>
    <d v="2014-10-16T00:00:00"/>
    <s v="First Class"/>
    <s v="CA-12265"/>
    <s v="Christina Anderson"/>
    <x v="0"/>
    <x v="0"/>
    <s v="New York City"/>
    <x v="15"/>
    <n v="10024"/>
    <x v="3"/>
    <s v="OFF-PA-10000477"/>
    <x v="1"/>
    <x v="10"/>
    <x v="1205"/>
    <n v="9.9600000000000009"/>
    <n v="2"/>
    <n v="0"/>
    <n v="4.6812000000000005"/>
  </r>
  <r>
    <n v="9889"/>
    <s v="CA-2012-127544"/>
    <x v="1"/>
    <x v="816"/>
    <d v="2012-08-12T00:00:00"/>
    <s v="Standard Class"/>
    <s v="RD-19585"/>
    <s v="Rob Dowd"/>
    <x v="0"/>
    <x v="0"/>
    <s v="Utica"/>
    <x v="15"/>
    <n v="13501"/>
    <x v="3"/>
    <s v="TEC-AC-10000736"/>
    <x v="2"/>
    <x v="11"/>
    <x v="1085"/>
    <n v="79.989999999999995"/>
    <n v="1"/>
    <n v="0"/>
    <n v="28.796399999999998"/>
  </r>
  <r>
    <n v="9890"/>
    <s v="CA-2014-166499"/>
    <x v="3"/>
    <x v="498"/>
    <d v="2014-03-21T00:00:00"/>
    <s v="First Class"/>
    <s v="VG-21805"/>
    <s v="Vivek Grady"/>
    <x v="1"/>
    <x v="0"/>
    <s v="Lakewood"/>
    <x v="30"/>
    <n v="8701"/>
    <x v="3"/>
    <s v="OFF-AR-10002467"/>
    <x v="1"/>
    <x v="6"/>
    <x v="1681"/>
    <n v="8.94"/>
    <n v="3"/>
    <n v="0"/>
    <n v="2.4138000000000006"/>
  </r>
  <r>
    <n v="9891"/>
    <s v="US-2013-115441"/>
    <x v="0"/>
    <x v="197"/>
    <d v="2013-07-29T00:00:00"/>
    <s v="Second Class"/>
    <s v="SH-19975"/>
    <s v="Sally Hughsby"/>
    <x v="1"/>
    <x v="0"/>
    <s v="Milwaukee"/>
    <x v="6"/>
    <n v="53209"/>
    <x v="2"/>
    <s v="OFF-PA-10004996"/>
    <x v="1"/>
    <x v="10"/>
    <x v="1519"/>
    <n v="20.62"/>
    <n v="2"/>
    <n v="0"/>
    <n v="9.6913999999999998"/>
  </r>
  <r>
    <n v="9892"/>
    <s v="US-2013-115441"/>
    <x v="0"/>
    <x v="197"/>
    <d v="2013-07-29T00:00:00"/>
    <s v="Second Class"/>
    <s v="SH-19975"/>
    <s v="Sally Hughsby"/>
    <x v="1"/>
    <x v="0"/>
    <s v="Milwaukee"/>
    <x v="6"/>
    <n v="53209"/>
    <x v="2"/>
    <s v="TEC-AC-10003116"/>
    <x v="2"/>
    <x v="11"/>
    <x v="920"/>
    <n v="124.25"/>
    <n v="7"/>
    <n v="0"/>
    <n v="48.457499999999996"/>
  </r>
  <r>
    <n v="9893"/>
    <s v="US-2013-115441"/>
    <x v="0"/>
    <x v="197"/>
    <d v="2013-07-29T00:00:00"/>
    <s v="Second Class"/>
    <s v="SH-19975"/>
    <s v="Sally Hughsby"/>
    <x v="1"/>
    <x v="0"/>
    <s v="Milwaukee"/>
    <x v="6"/>
    <n v="53209"/>
    <x v="2"/>
    <s v="TEC-PH-10002262"/>
    <x v="2"/>
    <x v="7"/>
    <x v="472"/>
    <n v="297.55"/>
    <n v="5"/>
    <n v="0"/>
    <n v="83.314000000000021"/>
  </r>
  <r>
    <n v="9894"/>
    <s v="US-2013-115441"/>
    <x v="0"/>
    <x v="197"/>
    <d v="2013-07-29T00:00:00"/>
    <s v="Second Class"/>
    <s v="SH-19975"/>
    <s v="Sally Hughsby"/>
    <x v="1"/>
    <x v="0"/>
    <s v="Milwaukee"/>
    <x v="6"/>
    <n v="53209"/>
    <x v="2"/>
    <s v="FUR-CH-10004626"/>
    <x v="0"/>
    <x v="1"/>
    <x v="1697"/>
    <n v="403.56"/>
    <n v="4"/>
    <n v="0"/>
    <n v="96.854399999999998"/>
  </r>
  <r>
    <n v="9895"/>
    <s v="US-2013-115441"/>
    <x v="0"/>
    <x v="197"/>
    <d v="2013-07-29T00:00:00"/>
    <s v="Second Class"/>
    <s v="SH-19975"/>
    <s v="Sally Hughsby"/>
    <x v="1"/>
    <x v="0"/>
    <s v="Milwaukee"/>
    <x v="6"/>
    <n v="53209"/>
    <x v="2"/>
    <s v="FUR-FU-10001756"/>
    <x v="0"/>
    <x v="5"/>
    <x v="282"/>
    <n v="95.199999999999989"/>
    <n v="5"/>
    <n v="0"/>
    <n v="27.60799999999999"/>
  </r>
  <r>
    <n v="9896"/>
    <s v="CA-2011-115049"/>
    <x v="2"/>
    <x v="467"/>
    <d v="2011-10-01T00:00:00"/>
    <s v="Standard Class"/>
    <s v="MM-17920"/>
    <s v="Michael Moore"/>
    <x v="0"/>
    <x v="0"/>
    <s v="Chicago"/>
    <x v="10"/>
    <n v="60623"/>
    <x v="2"/>
    <s v="TEC-AC-10004859"/>
    <x v="2"/>
    <x v="11"/>
    <x v="1545"/>
    <n v="153.82400000000001"/>
    <n v="11"/>
    <n v="0.2"/>
    <n v="38.456000000000003"/>
  </r>
  <r>
    <n v="9897"/>
    <s v="CA-2011-156342"/>
    <x v="2"/>
    <x v="1103"/>
    <d v="2011-06-20T00:00:00"/>
    <s v="Second Class"/>
    <s v="JF-15415"/>
    <s v="Jennifer Ferguson"/>
    <x v="0"/>
    <x v="0"/>
    <s v="Chicago"/>
    <x v="10"/>
    <n v="60653"/>
    <x v="2"/>
    <s v="OFF-PA-10001725"/>
    <x v="1"/>
    <x v="10"/>
    <x v="1648"/>
    <n v="62.015999999999998"/>
    <n v="2"/>
    <n v="0.2"/>
    <n v="22.480800000000002"/>
  </r>
  <r>
    <n v="9898"/>
    <s v="CA-2013-112830"/>
    <x v="0"/>
    <x v="112"/>
    <d v="2013-06-11T00:00:00"/>
    <s v="Standard Class"/>
    <s v="LP-17095"/>
    <s v="Liz Preis"/>
    <x v="0"/>
    <x v="0"/>
    <s v="Fairfield"/>
    <x v="24"/>
    <n v="45014"/>
    <x v="3"/>
    <s v="FUR-FU-10004306"/>
    <x v="0"/>
    <x v="5"/>
    <x v="616"/>
    <n v="466.32000000000005"/>
    <n v="3"/>
    <n v="0.2"/>
    <n v="34.97399999999999"/>
  </r>
  <r>
    <n v="9899"/>
    <s v="CA-2013-112830"/>
    <x v="0"/>
    <x v="112"/>
    <d v="2013-06-11T00:00:00"/>
    <s v="Standard Class"/>
    <s v="LP-17095"/>
    <s v="Liz Preis"/>
    <x v="0"/>
    <x v="0"/>
    <s v="Fairfield"/>
    <x v="24"/>
    <n v="45014"/>
    <x v="3"/>
    <s v="FUR-FU-10004845"/>
    <x v="0"/>
    <x v="5"/>
    <x v="1684"/>
    <n v="82.64"/>
    <n v="2"/>
    <n v="0.2"/>
    <n v="0"/>
  </r>
  <r>
    <n v="9900"/>
    <s v="US-2011-117380"/>
    <x v="2"/>
    <x v="1176"/>
    <d v="2011-04-03T00:00:00"/>
    <s v="Standard Class"/>
    <s v="MP-18175"/>
    <s v="Mike Pelletier"/>
    <x v="2"/>
    <x v="0"/>
    <s v="Springfield"/>
    <x v="24"/>
    <n v="45503"/>
    <x v="3"/>
    <s v="FUR-TA-10000198"/>
    <x v="0"/>
    <x v="3"/>
    <x v="589"/>
    <n v="330.58800000000002"/>
    <n v="1"/>
    <n v="0.4"/>
    <n v="-143.25480000000002"/>
  </r>
  <r>
    <n v="9901"/>
    <s v="CA-2014-117646"/>
    <x v="3"/>
    <x v="170"/>
    <d v="2014-08-26T00:00:00"/>
    <s v="Standard Class"/>
    <s v="SC-20845"/>
    <s v="Sung Chung"/>
    <x v="0"/>
    <x v="0"/>
    <s v="Louisville"/>
    <x v="22"/>
    <n v="80027"/>
    <x v="1"/>
    <s v="OFF-ST-10000036"/>
    <x v="1"/>
    <x v="4"/>
    <x v="590"/>
    <n v="237.09600000000003"/>
    <n v="3"/>
    <n v="0.2"/>
    <n v="20.745899999999985"/>
  </r>
  <r>
    <n v="9902"/>
    <s v="CA-2014-117646"/>
    <x v="3"/>
    <x v="170"/>
    <d v="2014-08-26T00:00:00"/>
    <s v="Standard Class"/>
    <s v="SC-20845"/>
    <s v="Sung Chung"/>
    <x v="0"/>
    <x v="0"/>
    <s v="Louisville"/>
    <x v="22"/>
    <n v="80027"/>
    <x v="1"/>
    <s v="FUR-FU-10001037"/>
    <x v="0"/>
    <x v="5"/>
    <x v="1160"/>
    <n v="22.752000000000002"/>
    <n v="3"/>
    <n v="0.2"/>
    <n v="7.1099999999999994"/>
  </r>
  <r>
    <n v="9903"/>
    <s v="CA-2014-117646"/>
    <x v="3"/>
    <x v="170"/>
    <d v="2014-08-26T00:00:00"/>
    <s v="Standard Class"/>
    <s v="SC-20845"/>
    <s v="Sung Chung"/>
    <x v="0"/>
    <x v="0"/>
    <s v="Louisville"/>
    <x v="22"/>
    <n v="80027"/>
    <x v="1"/>
    <s v="OFF-PA-10001950"/>
    <x v="1"/>
    <x v="10"/>
    <x v="144"/>
    <n v="6.6720000000000006"/>
    <n v="1"/>
    <n v="0.2"/>
    <n v="2.0849999999999991"/>
  </r>
  <r>
    <n v="9904"/>
    <s v="CA-2011-122609"/>
    <x v="2"/>
    <x v="607"/>
    <d v="2011-11-18T00:00:00"/>
    <s v="Standard Class"/>
    <s v="DP-13000"/>
    <s v="Darren Powers"/>
    <x v="0"/>
    <x v="0"/>
    <s v="Carrollton"/>
    <x v="5"/>
    <n v="75007"/>
    <x v="2"/>
    <s v="FUR-FU-10004587"/>
    <x v="0"/>
    <x v="5"/>
    <x v="1353"/>
    <n v="25.128000000000004"/>
    <n v="3"/>
    <n v="0.6"/>
    <n v="-6.9101999999999997"/>
  </r>
  <r>
    <n v="9905"/>
    <s v="CA-2011-122609"/>
    <x v="2"/>
    <x v="607"/>
    <d v="2011-11-18T00:00:00"/>
    <s v="Standard Class"/>
    <s v="DP-13000"/>
    <s v="Darren Powers"/>
    <x v="0"/>
    <x v="0"/>
    <s v="Carrollton"/>
    <x v="5"/>
    <n v="75007"/>
    <x v="2"/>
    <s v="TEC-AC-10002567"/>
    <x v="2"/>
    <x v="11"/>
    <x v="423"/>
    <n v="127.98399999999999"/>
    <n v="2"/>
    <n v="0.2"/>
    <n v="25.596799999999998"/>
  </r>
  <r>
    <n v="9906"/>
    <s v="US-2012-129007"/>
    <x v="1"/>
    <x v="1023"/>
    <d v="2012-09-15T00:00:00"/>
    <s v="First Class"/>
    <s v="KD-16615"/>
    <s v="Ken Dana"/>
    <x v="1"/>
    <x v="0"/>
    <s v="Anaheim"/>
    <x v="1"/>
    <n v="92804"/>
    <x v="1"/>
    <s v="FUR-FU-10004973"/>
    <x v="0"/>
    <x v="5"/>
    <x v="1134"/>
    <n v="131.88"/>
    <n v="7"/>
    <n v="0"/>
    <n v="55.389600000000002"/>
  </r>
  <r>
    <n v="9907"/>
    <s v="US-2012-129007"/>
    <x v="1"/>
    <x v="1023"/>
    <d v="2012-09-15T00:00:00"/>
    <s v="First Class"/>
    <s v="KD-16615"/>
    <s v="Ken Dana"/>
    <x v="1"/>
    <x v="0"/>
    <s v="Anaheim"/>
    <x v="1"/>
    <n v="92804"/>
    <x v="1"/>
    <s v="OFF-BI-10001628"/>
    <x v="1"/>
    <x v="8"/>
    <x v="1103"/>
    <n v="25.031999999999996"/>
    <n v="3"/>
    <n v="0.2"/>
    <n v="7.822499999999998"/>
  </r>
  <r>
    <n v="9908"/>
    <s v="US-2012-129007"/>
    <x v="1"/>
    <x v="1023"/>
    <d v="2012-09-15T00:00:00"/>
    <s v="First Class"/>
    <s v="KD-16615"/>
    <s v="Ken Dana"/>
    <x v="1"/>
    <x v="0"/>
    <s v="Anaheim"/>
    <x v="1"/>
    <n v="92804"/>
    <x v="1"/>
    <s v="FUR-CH-10000155"/>
    <x v="0"/>
    <x v="1"/>
    <x v="1157"/>
    <n v="717.72"/>
    <n v="3"/>
    <n v="0.2"/>
    <n v="71.77200000000002"/>
  </r>
  <r>
    <n v="9909"/>
    <s v="US-2012-129007"/>
    <x v="1"/>
    <x v="1023"/>
    <d v="2012-09-15T00:00:00"/>
    <s v="First Class"/>
    <s v="KD-16615"/>
    <s v="Ken Dana"/>
    <x v="1"/>
    <x v="0"/>
    <s v="Anaheim"/>
    <x v="1"/>
    <n v="92804"/>
    <x v="1"/>
    <s v="FUR-FU-10002379"/>
    <x v="0"/>
    <x v="5"/>
    <x v="1462"/>
    <n v="207.35"/>
    <n v="5"/>
    <n v="0"/>
    <n v="24.881999999999991"/>
  </r>
  <r>
    <n v="9910"/>
    <s v="US-2012-129007"/>
    <x v="1"/>
    <x v="1023"/>
    <d v="2012-09-15T00:00:00"/>
    <s v="First Class"/>
    <s v="KD-16615"/>
    <s v="Ken Dana"/>
    <x v="1"/>
    <x v="0"/>
    <s v="Anaheim"/>
    <x v="1"/>
    <n v="92804"/>
    <x v="1"/>
    <s v="FUR-FU-10004018"/>
    <x v="0"/>
    <x v="5"/>
    <x v="927"/>
    <n v="44.67"/>
    <n v="3"/>
    <n v="0"/>
    <n v="12.060900000000002"/>
  </r>
  <r>
    <n v="9911"/>
    <s v="US-2012-129007"/>
    <x v="1"/>
    <x v="1023"/>
    <d v="2012-09-15T00:00:00"/>
    <s v="First Class"/>
    <s v="KD-16615"/>
    <s v="Ken Dana"/>
    <x v="1"/>
    <x v="0"/>
    <s v="Anaheim"/>
    <x v="1"/>
    <n v="92804"/>
    <x v="1"/>
    <s v="OFF-PA-10000994"/>
    <x v="1"/>
    <x v="10"/>
    <x v="904"/>
    <n v="209.7"/>
    <n v="2"/>
    <n v="0"/>
    <n v="100.65599999999999"/>
  </r>
  <r>
    <n v="9912"/>
    <s v="US-2011-157231"/>
    <x v="2"/>
    <x v="267"/>
    <d v="2011-04-09T00:00:00"/>
    <s v="Standard Class"/>
    <s v="RP-19855"/>
    <s v="Roy Phan"/>
    <x v="1"/>
    <x v="0"/>
    <s v="Richmond"/>
    <x v="0"/>
    <n v="40475"/>
    <x v="0"/>
    <s v="OFF-BI-10002852"/>
    <x v="1"/>
    <x v="8"/>
    <x v="91"/>
    <n v="115.36"/>
    <n v="7"/>
    <n v="0"/>
    <n v="56.526400000000002"/>
  </r>
  <r>
    <n v="9913"/>
    <s v="CA-2012-132388"/>
    <x v="1"/>
    <x v="998"/>
    <d v="2012-10-12T00:00:00"/>
    <s v="First Class"/>
    <s v="KN-16390"/>
    <s v="Katherine Nockton"/>
    <x v="1"/>
    <x v="0"/>
    <s v="Santa Barbara"/>
    <x v="1"/>
    <n v="93101"/>
    <x v="1"/>
    <s v="FUR-CH-10001714"/>
    <x v="0"/>
    <x v="1"/>
    <x v="1295"/>
    <n v="362.13599999999997"/>
    <n v="3"/>
    <n v="0.2"/>
    <n v="-54.320399999999978"/>
  </r>
  <r>
    <n v="9914"/>
    <s v="CA-2012-132388"/>
    <x v="1"/>
    <x v="998"/>
    <d v="2012-10-12T00:00:00"/>
    <s v="First Class"/>
    <s v="KN-16390"/>
    <s v="Katherine Nockton"/>
    <x v="1"/>
    <x v="0"/>
    <s v="Santa Barbara"/>
    <x v="1"/>
    <n v="93101"/>
    <x v="1"/>
    <s v="OFF-LA-10000414"/>
    <x v="1"/>
    <x v="2"/>
    <x v="1634"/>
    <n v="31.049999999999997"/>
    <n v="3"/>
    <n v="0"/>
    <n v="14.904"/>
  </r>
  <r>
    <n v="9915"/>
    <s v="CA-2014-160927"/>
    <x v="3"/>
    <x v="926"/>
    <d v="2014-02-01T00:00:00"/>
    <s v="Second Class"/>
    <s v="TM-21010"/>
    <s v="Tamara Manning"/>
    <x v="0"/>
    <x v="0"/>
    <s v="Marion"/>
    <x v="23"/>
    <n v="52302"/>
    <x v="2"/>
    <s v="OFF-PA-10003848"/>
    <x v="1"/>
    <x v="10"/>
    <x v="1442"/>
    <n v="12.96"/>
    <n v="2"/>
    <n v="0"/>
    <n v="6.2208000000000006"/>
  </r>
  <r>
    <n v="9916"/>
    <s v="CA-2014-160927"/>
    <x v="3"/>
    <x v="926"/>
    <d v="2014-02-01T00:00:00"/>
    <s v="Second Class"/>
    <s v="TM-21010"/>
    <s v="Tamara Manning"/>
    <x v="0"/>
    <x v="0"/>
    <s v="Marion"/>
    <x v="23"/>
    <n v="52302"/>
    <x v="2"/>
    <s v="OFF-PA-10000176"/>
    <x v="1"/>
    <x v="10"/>
    <x v="634"/>
    <n v="94.85"/>
    <n v="5"/>
    <n v="0"/>
    <n v="45.527999999999992"/>
  </r>
  <r>
    <n v="9917"/>
    <s v="CA-2014-160927"/>
    <x v="3"/>
    <x v="926"/>
    <d v="2014-02-01T00:00:00"/>
    <s v="Second Class"/>
    <s v="TM-21010"/>
    <s v="Tamara Manning"/>
    <x v="0"/>
    <x v="0"/>
    <s v="Marion"/>
    <x v="23"/>
    <n v="52302"/>
    <x v="2"/>
    <s v="OFF-ST-10001590"/>
    <x v="1"/>
    <x v="4"/>
    <x v="146"/>
    <n v="13.48"/>
    <n v="1"/>
    <n v="0"/>
    <n v="3.5047999999999995"/>
  </r>
  <r>
    <n v="9918"/>
    <s v="CA-2014-160927"/>
    <x v="3"/>
    <x v="926"/>
    <d v="2014-02-01T00:00:00"/>
    <s v="Second Class"/>
    <s v="TM-21010"/>
    <s v="Tamara Manning"/>
    <x v="0"/>
    <x v="0"/>
    <s v="Marion"/>
    <x v="23"/>
    <n v="52302"/>
    <x v="2"/>
    <s v="FUR-FU-10000010"/>
    <x v="0"/>
    <x v="5"/>
    <x v="522"/>
    <n v="14.91"/>
    <n v="3"/>
    <n v="0"/>
    <n v="4.6220999999999997"/>
  </r>
  <r>
    <n v="9919"/>
    <s v="CA-2012-105508"/>
    <x v="1"/>
    <x v="496"/>
    <d v="2012-09-29T00:00:00"/>
    <s v="Standard Class"/>
    <s v="JF-15190"/>
    <s v="Jamie Frazer"/>
    <x v="0"/>
    <x v="0"/>
    <s v="New York City"/>
    <x v="15"/>
    <n v="10035"/>
    <x v="3"/>
    <s v="OFF-EN-10003055"/>
    <x v="1"/>
    <x v="12"/>
    <x v="873"/>
    <n v="39.979999999999997"/>
    <n v="1"/>
    <n v="0"/>
    <n v="17.990999999999996"/>
  </r>
  <r>
    <n v="9920"/>
    <s v="CA-2013-149272"/>
    <x v="0"/>
    <x v="543"/>
    <d v="2013-03-20T00:00:00"/>
    <s v="Standard Class"/>
    <s v="MY-18295"/>
    <s v="Muhammed Yedwab"/>
    <x v="1"/>
    <x v="0"/>
    <s v="Bryan"/>
    <x v="5"/>
    <n v="77803"/>
    <x v="2"/>
    <s v="FUR-CH-10000863"/>
    <x v="0"/>
    <x v="1"/>
    <x v="83"/>
    <n v="528.42999999999995"/>
    <n v="5"/>
    <n v="0.3"/>
    <n v="-143.43099999999998"/>
  </r>
  <r>
    <n v="9921"/>
    <s v="CA-2013-149272"/>
    <x v="0"/>
    <x v="543"/>
    <d v="2013-03-20T00:00:00"/>
    <s v="Standard Class"/>
    <s v="MY-18295"/>
    <s v="Muhammed Yedwab"/>
    <x v="1"/>
    <x v="0"/>
    <s v="Bryan"/>
    <x v="5"/>
    <n v="77803"/>
    <x v="2"/>
    <s v="OFF-BI-10004233"/>
    <x v="1"/>
    <x v="8"/>
    <x v="1377"/>
    <n v="22.385999999999996"/>
    <n v="7"/>
    <n v="0.8"/>
    <n v="-35.817600000000013"/>
  </r>
  <r>
    <n v="9922"/>
    <s v="CA-2011-111360"/>
    <x v="2"/>
    <x v="156"/>
    <d v="2011-11-30T00:00:00"/>
    <s v="Standard Class"/>
    <s v="AT-10435"/>
    <s v="Alyssa Tate"/>
    <x v="2"/>
    <x v="0"/>
    <s v="Akron"/>
    <x v="24"/>
    <n v="44312"/>
    <x v="3"/>
    <s v="OFF-BI-10003350"/>
    <x v="1"/>
    <x v="8"/>
    <x v="834"/>
    <n v="5.7420000000000009"/>
    <n v="3"/>
    <n v="0.7"/>
    <n v="-4.5935999999999986"/>
  </r>
  <r>
    <n v="9923"/>
    <s v="US-2014-162124"/>
    <x v="3"/>
    <x v="636"/>
    <d v="2014-05-11T00:00:00"/>
    <s v="Standard Class"/>
    <s v="JF-15490"/>
    <s v="Jeremy Farry"/>
    <x v="0"/>
    <x v="0"/>
    <s v="Chicago"/>
    <x v="10"/>
    <n v="60653"/>
    <x v="2"/>
    <s v="TEC-AC-10001990"/>
    <x v="2"/>
    <x v="11"/>
    <x v="861"/>
    <n v="191.96800000000002"/>
    <n v="4"/>
    <n v="0.2"/>
    <n v="28.79519999999998"/>
  </r>
  <r>
    <n v="9924"/>
    <s v="CA-2012-159534"/>
    <x v="1"/>
    <x v="305"/>
    <d v="2012-03-23T00:00:00"/>
    <s v="First Class"/>
    <s v="DH-13075"/>
    <s v="Dave Hallsten"/>
    <x v="1"/>
    <x v="0"/>
    <s v="New York City"/>
    <x v="15"/>
    <n v="10035"/>
    <x v="3"/>
    <s v="OFF-BI-10003982"/>
    <x v="1"/>
    <x v="8"/>
    <x v="346"/>
    <n v="49.847999999999999"/>
    <n v="3"/>
    <n v="0.2"/>
    <n v="16.823699999999999"/>
  </r>
  <r>
    <n v="9925"/>
    <s v="CA-2012-159534"/>
    <x v="1"/>
    <x v="305"/>
    <d v="2012-03-23T00:00:00"/>
    <s v="First Class"/>
    <s v="DH-13075"/>
    <s v="Dave Hallsten"/>
    <x v="1"/>
    <x v="0"/>
    <s v="New York City"/>
    <x v="15"/>
    <n v="10035"/>
    <x v="3"/>
    <s v="OFF-EN-10004386"/>
    <x v="1"/>
    <x v="12"/>
    <x v="242"/>
    <n v="23.99"/>
    <n v="1"/>
    <n v="0"/>
    <n v="11.994999999999999"/>
  </r>
  <r>
    <n v="9926"/>
    <s v="CA-2012-159534"/>
    <x v="1"/>
    <x v="305"/>
    <d v="2012-03-23T00:00:00"/>
    <s v="First Class"/>
    <s v="DH-13075"/>
    <s v="Dave Hallsten"/>
    <x v="1"/>
    <x v="0"/>
    <s v="New York City"/>
    <x v="15"/>
    <n v="10035"/>
    <x v="3"/>
    <s v="OFF-BI-10003656"/>
    <x v="1"/>
    <x v="8"/>
    <x v="13"/>
    <n v="1087.9360000000001"/>
    <n v="8"/>
    <n v="0.2"/>
    <n v="353.5791999999999"/>
  </r>
  <r>
    <n v="9927"/>
    <s v="CA-2012-159534"/>
    <x v="1"/>
    <x v="305"/>
    <d v="2012-03-23T00:00:00"/>
    <s v="First Class"/>
    <s v="DH-13075"/>
    <s v="Dave Hallsten"/>
    <x v="1"/>
    <x v="0"/>
    <s v="New York City"/>
    <x v="15"/>
    <n v="10035"/>
    <x v="3"/>
    <s v="TEC-PH-10002310"/>
    <x v="2"/>
    <x v="7"/>
    <x v="950"/>
    <n v="199.98"/>
    <n v="2"/>
    <n v="0"/>
    <n v="53.994599999999991"/>
  </r>
  <r>
    <n v="9928"/>
    <s v="CA-2012-159534"/>
    <x v="1"/>
    <x v="305"/>
    <d v="2012-03-23T00:00:00"/>
    <s v="First Class"/>
    <s v="DH-13075"/>
    <s v="Dave Hallsten"/>
    <x v="1"/>
    <x v="0"/>
    <s v="New York City"/>
    <x v="15"/>
    <n v="10035"/>
    <x v="3"/>
    <s v="OFF-ST-10001172"/>
    <x v="1"/>
    <x v="4"/>
    <x v="1197"/>
    <n v="83.92"/>
    <n v="4"/>
    <n v="0"/>
    <n v="20.140799999999999"/>
  </r>
  <r>
    <n v="9929"/>
    <s v="CA-2013-129630"/>
    <x v="0"/>
    <x v="913"/>
    <d v="2013-09-05T00:00:00"/>
    <s v="Same Day"/>
    <s v="IM-15055"/>
    <s v="Ionia McGrath"/>
    <x v="0"/>
    <x v="0"/>
    <s v="San Francisco"/>
    <x v="1"/>
    <n v="94122"/>
    <x v="1"/>
    <s v="FUR-FU-10000260"/>
    <x v="0"/>
    <x v="5"/>
    <x v="74"/>
    <n v="24.27"/>
    <n v="3"/>
    <n v="0"/>
    <n v="8.7371999999999996"/>
  </r>
  <r>
    <n v="9930"/>
    <s v="CA-2013-129630"/>
    <x v="0"/>
    <x v="913"/>
    <d v="2013-09-05T00:00:00"/>
    <s v="Same Day"/>
    <s v="IM-15055"/>
    <s v="Ionia McGrath"/>
    <x v="0"/>
    <x v="0"/>
    <s v="San Francisco"/>
    <x v="1"/>
    <n v="94122"/>
    <x v="1"/>
    <s v="TEC-CO-10003763"/>
    <x v="2"/>
    <x v="16"/>
    <x v="1270"/>
    <n v="2799.9600000000005"/>
    <n v="5"/>
    <n v="0.2"/>
    <n v="944.98649999999986"/>
  </r>
  <r>
    <n v="9931"/>
    <s v="CA-2012-104948"/>
    <x v="1"/>
    <x v="50"/>
    <d v="2012-11-17T00:00:00"/>
    <s v="Standard Class"/>
    <s v="KH-16510"/>
    <s v="Keith Herrera"/>
    <x v="0"/>
    <x v="0"/>
    <s v="San Bernardino"/>
    <x v="1"/>
    <n v="92404"/>
    <x v="1"/>
    <s v="OFF-BI-10001267"/>
    <x v="1"/>
    <x v="8"/>
    <x v="1466"/>
    <n v="9.8719999999999999"/>
    <n v="2"/>
    <n v="0.2"/>
    <n v="3.4551999999999996"/>
  </r>
  <r>
    <n v="9932"/>
    <s v="CA-2012-104948"/>
    <x v="1"/>
    <x v="50"/>
    <d v="2012-11-17T00:00:00"/>
    <s v="Standard Class"/>
    <s v="KH-16510"/>
    <s v="Keith Herrera"/>
    <x v="0"/>
    <x v="0"/>
    <s v="San Bernardino"/>
    <x v="1"/>
    <n v="92404"/>
    <x v="1"/>
    <s v="FUR-BO-10004357"/>
    <x v="0"/>
    <x v="0"/>
    <x v="1349"/>
    <n v="683.33199999999999"/>
    <n v="4"/>
    <n v="0.15"/>
    <n v="-40.196000000000055"/>
  </r>
  <r>
    <n v="9933"/>
    <s v="CA-2012-104948"/>
    <x v="1"/>
    <x v="50"/>
    <d v="2012-11-17T00:00:00"/>
    <s v="Standard Class"/>
    <s v="KH-16510"/>
    <s v="Keith Herrera"/>
    <x v="0"/>
    <x v="0"/>
    <s v="San Bernardino"/>
    <x v="1"/>
    <n v="92404"/>
    <x v="1"/>
    <s v="OFF-PA-10004610"/>
    <x v="1"/>
    <x v="10"/>
    <x v="1511"/>
    <n v="29.96"/>
    <n v="7"/>
    <n v="0"/>
    <n v="13.481999999999998"/>
  </r>
  <r>
    <n v="9934"/>
    <s v="CA-2011-166555"/>
    <x v="2"/>
    <x v="384"/>
    <d v="2011-07-14T00:00:00"/>
    <s v="First Class"/>
    <s v="JK-15205"/>
    <s v="Jamie Kunitz"/>
    <x v="0"/>
    <x v="0"/>
    <s v="Niagara Falls"/>
    <x v="15"/>
    <n v="14304"/>
    <x v="3"/>
    <s v="TEC-PH-10004912"/>
    <x v="2"/>
    <x v="7"/>
    <x v="1492"/>
    <n v="164.85000000000002"/>
    <n v="3"/>
    <n v="0"/>
    <n v="47.806499999999993"/>
  </r>
  <r>
    <n v="9935"/>
    <s v="CA-2013-114405"/>
    <x v="0"/>
    <x v="281"/>
    <d v="2013-04-13T00:00:00"/>
    <s v="Standard Class"/>
    <s v="AS-10240"/>
    <s v="Alan Shonely"/>
    <x v="0"/>
    <x v="0"/>
    <s v="Philadelphia"/>
    <x v="9"/>
    <n v="19120"/>
    <x v="3"/>
    <s v="OFF-AP-10003278"/>
    <x v="1"/>
    <x v="9"/>
    <x v="1784"/>
    <n v="33.528000000000006"/>
    <n v="3"/>
    <n v="0.2"/>
    <n v="2.5146000000000015"/>
  </r>
  <r>
    <n v="9936"/>
    <s v="CA-2013-114405"/>
    <x v="0"/>
    <x v="281"/>
    <d v="2013-04-13T00:00:00"/>
    <s v="Standard Class"/>
    <s v="AS-10240"/>
    <s v="Alan Shonely"/>
    <x v="0"/>
    <x v="0"/>
    <s v="Philadelphia"/>
    <x v="9"/>
    <n v="19120"/>
    <x v="3"/>
    <s v="OFF-ST-10001627"/>
    <x v="1"/>
    <x v="4"/>
    <x v="1840"/>
    <n v="36.744"/>
    <n v="3"/>
    <n v="0.2"/>
    <n v="3.6744000000000039"/>
  </r>
  <r>
    <n v="9937"/>
    <s v="CA-2014-132955"/>
    <x v="3"/>
    <x v="92"/>
    <d v="2014-06-29T00:00:00"/>
    <s v="Standard Class"/>
    <s v="SC-20575"/>
    <s v="Sonia Cooley"/>
    <x v="0"/>
    <x v="0"/>
    <s v="Cranston"/>
    <x v="34"/>
    <n v="2920"/>
    <x v="3"/>
    <s v="OFF-BI-10002735"/>
    <x v="1"/>
    <x v="8"/>
    <x v="141"/>
    <n v="102.93"/>
    <n v="3"/>
    <n v="0"/>
    <n v="48.377100000000006"/>
  </r>
  <r>
    <n v="9938"/>
    <s v="CA-2013-164889"/>
    <x v="0"/>
    <x v="1235"/>
    <d v="2013-06-07T00:00:00"/>
    <s v="Second Class"/>
    <s v="CP-12340"/>
    <s v="Christine Phan"/>
    <x v="1"/>
    <x v="0"/>
    <s v="Los Angeles"/>
    <x v="1"/>
    <n v="90049"/>
    <x v="1"/>
    <s v="FUR-TA-10001676"/>
    <x v="0"/>
    <x v="3"/>
    <x v="957"/>
    <n v="71.088000000000008"/>
    <n v="2"/>
    <n v="0.2"/>
    <n v="-1.7772000000000041"/>
  </r>
  <r>
    <n v="9939"/>
    <s v="CA-2013-169824"/>
    <x v="0"/>
    <x v="939"/>
    <d v="2013-12-18T00:00:00"/>
    <s v="Standard Class"/>
    <s v="NS-18640"/>
    <s v="Noel Staavos"/>
    <x v="1"/>
    <x v="0"/>
    <s v="New York City"/>
    <x v="15"/>
    <n v="10009"/>
    <x v="3"/>
    <s v="FUR-FU-10004864"/>
    <x v="0"/>
    <x v="5"/>
    <x v="1710"/>
    <n v="60.35"/>
    <n v="5"/>
    <n v="0"/>
    <n v="19.915500000000002"/>
  </r>
  <r>
    <n v="9940"/>
    <s v="CA-2013-169824"/>
    <x v="0"/>
    <x v="939"/>
    <d v="2013-12-18T00:00:00"/>
    <s v="Standard Class"/>
    <s v="NS-18640"/>
    <s v="Noel Staavos"/>
    <x v="1"/>
    <x v="0"/>
    <s v="New York City"/>
    <x v="15"/>
    <n v="10009"/>
    <x v="3"/>
    <s v="OFF-SU-10000952"/>
    <x v="1"/>
    <x v="14"/>
    <x v="1256"/>
    <n v="35.520000000000003"/>
    <n v="4"/>
    <n v="0"/>
    <n v="9.9456000000000024"/>
  </r>
  <r>
    <n v="9941"/>
    <s v="CA-2013-169824"/>
    <x v="0"/>
    <x v="939"/>
    <d v="2013-12-18T00:00:00"/>
    <s v="Standard Class"/>
    <s v="NS-18640"/>
    <s v="Noel Staavos"/>
    <x v="1"/>
    <x v="0"/>
    <s v="New York City"/>
    <x v="15"/>
    <n v="10009"/>
    <x v="3"/>
    <s v="OFF-AR-10000462"/>
    <x v="1"/>
    <x v="6"/>
    <x v="885"/>
    <n v="11.200000000000001"/>
    <n v="7"/>
    <n v="0"/>
    <n v="4.8160000000000007"/>
  </r>
  <r>
    <n v="9942"/>
    <s v="CA-2014-164028"/>
    <x v="3"/>
    <x v="221"/>
    <d v="2014-12-01T00:00:00"/>
    <s v="Standard Class"/>
    <s v="JL-15835"/>
    <s v="John Lee"/>
    <x v="0"/>
    <x v="0"/>
    <s v="San Francisco"/>
    <x v="1"/>
    <n v="94122"/>
    <x v="1"/>
    <s v="TEC-AC-10001772"/>
    <x v="2"/>
    <x v="11"/>
    <x v="400"/>
    <n v="223.58"/>
    <n v="14"/>
    <n v="0"/>
    <n v="87.196200000000005"/>
  </r>
  <r>
    <n v="9943"/>
    <s v="CA-2011-143371"/>
    <x v="2"/>
    <x v="129"/>
    <d v="2012-01-03T00:00:00"/>
    <s v="Standard Class"/>
    <s v="MD-17350"/>
    <s v="Maribeth Dona"/>
    <x v="0"/>
    <x v="0"/>
    <s v="Anaheim"/>
    <x v="1"/>
    <n v="92804"/>
    <x v="1"/>
    <s v="OFF-ST-10001128"/>
    <x v="1"/>
    <x v="4"/>
    <x v="1418"/>
    <n v="998.82"/>
    <n v="9"/>
    <n v="0"/>
    <n v="29.964600000000061"/>
  </r>
  <r>
    <n v="9944"/>
    <s v="CA-2011-143371"/>
    <x v="2"/>
    <x v="129"/>
    <d v="2012-01-03T00:00:00"/>
    <s v="Standard Class"/>
    <s v="MD-17350"/>
    <s v="Maribeth Dona"/>
    <x v="0"/>
    <x v="0"/>
    <s v="Anaheim"/>
    <x v="1"/>
    <n v="92804"/>
    <x v="1"/>
    <s v="OFF-SU-10002537"/>
    <x v="1"/>
    <x v="14"/>
    <x v="676"/>
    <n v="51.150000000000006"/>
    <n v="5"/>
    <n v="0"/>
    <n v="13.299000000000003"/>
  </r>
  <r>
    <n v="9945"/>
    <s v="CA-2012-145415"/>
    <x v="1"/>
    <x v="1236"/>
    <d v="2012-04-17T00:00:00"/>
    <s v="Second Class"/>
    <s v="RD-19660"/>
    <s v="Robert Dilbeck"/>
    <x v="2"/>
    <x v="0"/>
    <s v="Seattle"/>
    <x v="4"/>
    <n v="98103"/>
    <x v="1"/>
    <s v="OFF-ST-10000419"/>
    <x v="1"/>
    <x v="4"/>
    <x v="1015"/>
    <n v="40.74"/>
    <n v="3"/>
    <n v="0"/>
    <n v="0.4073999999999991"/>
  </r>
  <r>
    <n v="9946"/>
    <s v="CA-2011-111157"/>
    <x v="2"/>
    <x v="1086"/>
    <d v="2011-03-06T00:00:00"/>
    <s v="Standard Class"/>
    <s v="NH-18610"/>
    <s v="Nicole Hansen"/>
    <x v="1"/>
    <x v="0"/>
    <s v="Philadelphia"/>
    <x v="9"/>
    <n v="19120"/>
    <x v="3"/>
    <s v="OFF-PA-10000327"/>
    <x v="1"/>
    <x v="10"/>
    <x v="1428"/>
    <n v="3.4240000000000004"/>
    <n v="1"/>
    <n v="0.2"/>
    <n v="1.0699999999999996"/>
  </r>
  <r>
    <n v="9947"/>
    <s v="CA-2011-111157"/>
    <x v="2"/>
    <x v="1086"/>
    <d v="2011-03-06T00:00:00"/>
    <s v="Standard Class"/>
    <s v="NH-18610"/>
    <s v="Nicole Hansen"/>
    <x v="1"/>
    <x v="0"/>
    <s v="Philadelphia"/>
    <x v="9"/>
    <n v="19120"/>
    <x v="3"/>
    <s v="TEC-AC-10004353"/>
    <x v="2"/>
    <x v="11"/>
    <x v="717"/>
    <n v="151.20000000000002"/>
    <n v="3"/>
    <n v="0.2"/>
    <n v="32.130000000000003"/>
  </r>
  <r>
    <n v="9948"/>
    <s v="CA-2014-121559"/>
    <x v="3"/>
    <x v="702"/>
    <d v="2014-06-04T00:00:00"/>
    <s v="Second Class"/>
    <s v="HW-14935"/>
    <s v="Helen Wasserman"/>
    <x v="1"/>
    <x v="0"/>
    <s v="Indianapolis"/>
    <x v="14"/>
    <n v="46203"/>
    <x v="2"/>
    <s v="FUR-CH-10003746"/>
    <x v="0"/>
    <x v="1"/>
    <x v="617"/>
    <n v="1925.88"/>
    <n v="6"/>
    <n v="0"/>
    <n v="539.24639999999999"/>
  </r>
  <r>
    <n v="9949"/>
    <s v="CA-2014-121559"/>
    <x v="3"/>
    <x v="702"/>
    <d v="2014-06-04T00:00:00"/>
    <s v="Second Class"/>
    <s v="HW-14935"/>
    <s v="Helen Wasserman"/>
    <x v="1"/>
    <x v="0"/>
    <s v="Indianapolis"/>
    <x v="14"/>
    <n v="46203"/>
    <x v="2"/>
    <s v="OFF-AP-10002945"/>
    <x v="1"/>
    <x v="9"/>
    <x v="225"/>
    <n v="2405.1999999999998"/>
    <n v="8"/>
    <n v="0"/>
    <n v="793.71599999999989"/>
  </r>
  <r>
    <n v="9950"/>
    <s v="CA-2014-121559"/>
    <x v="3"/>
    <x v="702"/>
    <d v="2014-06-04T00:00:00"/>
    <s v="Second Class"/>
    <s v="HW-14935"/>
    <s v="Helen Wasserman"/>
    <x v="1"/>
    <x v="0"/>
    <s v="Indianapolis"/>
    <x v="14"/>
    <n v="46203"/>
    <x v="2"/>
    <s v="TEC-AC-10004568"/>
    <x v="2"/>
    <x v="11"/>
    <x v="1109"/>
    <n v="83.97"/>
    <n v="3"/>
    <n v="0"/>
    <n v="15.954299999999993"/>
  </r>
  <r>
    <n v="9951"/>
    <s v="CA-2014-121559"/>
    <x v="3"/>
    <x v="702"/>
    <d v="2014-06-04T00:00:00"/>
    <s v="Second Class"/>
    <s v="HW-14935"/>
    <s v="Helen Wasserman"/>
    <x v="1"/>
    <x v="0"/>
    <s v="Indianapolis"/>
    <x v="14"/>
    <n v="46203"/>
    <x v="2"/>
    <s v="TEC-AC-10001714"/>
    <x v="2"/>
    <x v="11"/>
    <x v="678"/>
    <n v="39.89"/>
    <n v="1"/>
    <n v="0"/>
    <n v="14.7593"/>
  </r>
  <r>
    <n v="9952"/>
    <s v="CA-2014-121559"/>
    <x v="3"/>
    <x v="702"/>
    <d v="2014-06-04T00:00:00"/>
    <s v="Second Class"/>
    <s v="HW-14935"/>
    <s v="Helen Wasserman"/>
    <x v="1"/>
    <x v="0"/>
    <s v="Indianapolis"/>
    <x v="14"/>
    <n v="46203"/>
    <x v="2"/>
    <s v="OFF-BI-10002072"/>
    <x v="1"/>
    <x v="8"/>
    <x v="830"/>
    <n v="17.38"/>
    <n v="2"/>
    <n v="0"/>
    <n v="8.69"/>
  </r>
  <r>
    <n v="9953"/>
    <s v="CA-2012-141593"/>
    <x v="1"/>
    <x v="639"/>
    <d v="2012-12-16T00:00:00"/>
    <s v="Second Class"/>
    <s v="DB-12970"/>
    <s v="Darren Budd"/>
    <x v="1"/>
    <x v="0"/>
    <s v="Los Angeles"/>
    <x v="1"/>
    <n v="90045"/>
    <x v="1"/>
    <s v="OFF-BI-10001153"/>
    <x v="1"/>
    <x v="8"/>
    <x v="300"/>
    <n v="55.264000000000003"/>
    <n v="2"/>
    <n v="0.2"/>
    <n v="20.723999999999997"/>
  </r>
  <r>
    <n v="9954"/>
    <s v="CA-2012-141593"/>
    <x v="1"/>
    <x v="639"/>
    <d v="2012-12-16T00:00:00"/>
    <s v="Second Class"/>
    <s v="DB-12970"/>
    <s v="Darren Budd"/>
    <x v="1"/>
    <x v="0"/>
    <s v="Los Angeles"/>
    <x v="1"/>
    <n v="90045"/>
    <x v="1"/>
    <s v="OFF-PA-10004983"/>
    <x v="1"/>
    <x v="10"/>
    <x v="1323"/>
    <n v="6.48"/>
    <n v="1"/>
    <n v="0"/>
    <n v="3.1104000000000003"/>
  </r>
  <r>
    <n v="9955"/>
    <s v="CA-2012-141593"/>
    <x v="1"/>
    <x v="639"/>
    <d v="2012-12-16T00:00:00"/>
    <s v="Second Class"/>
    <s v="DB-12970"/>
    <s v="Darren Budd"/>
    <x v="1"/>
    <x v="0"/>
    <s v="Los Angeles"/>
    <x v="1"/>
    <n v="90045"/>
    <x v="1"/>
    <s v="OFF-BI-10000948"/>
    <x v="1"/>
    <x v="8"/>
    <x v="1373"/>
    <n v="34.248000000000005"/>
    <n v="3"/>
    <n v="0.2"/>
    <n v="11.558699999999998"/>
  </r>
  <r>
    <n v="9956"/>
    <s v="CA-2012-141593"/>
    <x v="1"/>
    <x v="639"/>
    <d v="2012-12-16T00:00:00"/>
    <s v="Second Class"/>
    <s v="DB-12970"/>
    <s v="Darren Budd"/>
    <x v="1"/>
    <x v="0"/>
    <s v="Los Angeles"/>
    <x v="1"/>
    <n v="90045"/>
    <x v="1"/>
    <s v="FUR-TA-10002622"/>
    <x v="0"/>
    <x v="3"/>
    <x v="960"/>
    <n v="273.56799999999998"/>
    <n v="2"/>
    <n v="0.2"/>
    <n v="10.258800000000008"/>
  </r>
  <r>
    <n v="9957"/>
    <s v="US-2011-143287"/>
    <x v="2"/>
    <x v="7"/>
    <d v="2011-11-17T00:00:00"/>
    <s v="Standard Class"/>
    <s v="KN-16705"/>
    <s v="Kristina Nunn"/>
    <x v="2"/>
    <x v="0"/>
    <s v="New Rochelle"/>
    <x v="15"/>
    <n v="10801"/>
    <x v="3"/>
    <s v="OFF-PA-10001776"/>
    <x v="1"/>
    <x v="10"/>
    <x v="1263"/>
    <n v="46.349999999999994"/>
    <n v="5"/>
    <n v="0"/>
    <n v="21.784499999999998"/>
  </r>
  <r>
    <n v="9958"/>
    <s v="US-2011-143287"/>
    <x v="2"/>
    <x v="7"/>
    <d v="2011-11-17T00:00:00"/>
    <s v="Standard Class"/>
    <s v="KN-16705"/>
    <s v="Kristina Nunn"/>
    <x v="2"/>
    <x v="0"/>
    <s v="New Rochelle"/>
    <x v="15"/>
    <n v="10801"/>
    <x v="3"/>
    <s v="OFF-PA-10004039"/>
    <x v="1"/>
    <x v="10"/>
    <x v="1538"/>
    <n v="223.92"/>
    <n v="4"/>
    <n v="0"/>
    <n v="109.7208"/>
  </r>
  <r>
    <n v="9959"/>
    <s v="US-2011-143287"/>
    <x v="2"/>
    <x v="7"/>
    <d v="2011-11-17T00:00:00"/>
    <s v="Standard Class"/>
    <s v="KN-16705"/>
    <s v="Kristina Nunn"/>
    <x v="2"/>
    <x v="0"/>
    <s v="New Rochelle"/>
    <x v="15"/>
    <n v="10801"/>
    <x v="3"/>
    <s v="OFF-SU-10001574"/>
    <x v="1"/>
    <x v="14"/>
    <x v="498"/>
    <n v="7.3"/>
    <n v="2"/>
    <n v="0"/>
    <n v="2.1899999999999995"/>
  </r>
  <r>
    <n v="9960"/>
    <s v="CA-2014-137421"/>
    <x v="3"/>
    <x v="833"/>
    <d v="2014-10-12T00:00:00"/>
    <s v="Standard Class"/>
    <s v="AJ-10945"/>
    <s v="Ashley Jarboe"/>
    <x v="0"/>
    <x v="0"/>
    <s v="Chandler"/>
    <x v="16"/>
    <n v="85224"/>
    <x v="1"/>
    <s v="OFF-AR-10001761"/>
    <x v="1"/>
    <x v="6"/>
    <x v="1642"/>
    <n v="9.3439999999999994"/>
    <n v="2"/>
    <n v="0.2"/>
    <n v="1.8687999999999998"/>
  </r>
  <r>
    <n v="9961"/>
    <s v="CA-2014-141446"/>
    <x v="3"/>
    <x v="118"/>
    <d v="2014-09-19T00:00:00"/>
    <s v="Second Class"/>
    <s v="CL-12700"/>
    <s v="Craig Leslie"/>
    <x v="2"/>
    <x v="0"/>
    <s v="Florence"/>
    <x v="0"/>
    <n v="41042"/>
    <x v="0"/>
    <s v="TEC-AC-10002305"/>
    <x v="2"/>
    <x v="11"/>
    <x v="1521"/>
    <n v="18"/>
    <n v="1"/>
    <n v="0"/>
    <n v="3.2399999999999984"/>
  </r>
  <r>
    <n v="9962"/>
    <s v="CA-2012-168088"/>
    <x v="1"/>
    <x v="531"/>
    <d v="2012-03-22T00:00:00"/>
    <s v="First Class"/>
    <s v="CM-12655"/>
    <s v="Corinna Mitchell"/>
    <x v="2"/>
    <x v="0"/>
    <s v="Houston"/>
    <x v="5"/>
    <n v="77041"/>
    <x v="2"/>
    <s v="OFF-PA-10000675"/>
    <x v="1"/>
    <x v="10"/>
    <x v="1106"/>
    <n v="65.584000000000003"/>
    <n v="2"/>
    <n v="0.2"/>
    <n v="23.7742"/>
  </r>
  <r>
    <n v="9963"/>
    <s v="CA-2012-168088"/>
    <x v="1"/>
    <x v="531"/>
    <d v="2012-03-22T00:00:00"/>
    <s v="First Class"/>
    <s v="CM-12655"/>
    <s v="Corinna Mitchell"/>
    <x v="2"/>
    <x v="0"/>
    <s v="Houston"/>
    <x v="5"/>
    <n v="77041"/>
    <x v="2"/>
    <s v="FUR-BO-10004218"/>
    <x v="0"/>
    <x v="0"/>
    <x v="1584"/>
    <n v="383.46559999999994"/>
    <n v="4"/>
    <n v="0.32"/>
    <n v="-67.670400000000001"/>
  </r>
  <r>
    <n v="9964"/>
    <s v="CA-2012-143700"/>
    <x v="1"/>
    <x v="353"/>
    <d v="2012-07-26T00:00:00"/>
    <s v="Same Day"/>
    <s v="AS-10240"/>
    <s v="Alan Shonely"/>
    <x v="0"/>
    <x v="0"/>
    <s v="Philadelphia"/>
    <x v="9"/>
    <n v="19140"/>
    <x v="3"/>
    <s v="OFF-PA-10003072"/>
    <x v="1"/>
    <x v="10"/>
    <x v="918"/>
    <n v="10.368000000000002"/>
    <n v="2"/>
    <n v="0.2"/>
    <n v="3.6288"/>
  </r>
  <r>
    <n v="9965"/>
    <s v="CA-2013-146374"/>
    <x v="0"/>
    <x v="5"/>
    <d v="2013-12-11T00:00:00"/>
    <s v="Second Class"/>
    <s v="HE-14800"/>
    <s v="Harold Engle"/>
    <x v="1"/>
    <x v="0"/>
    <s v="Newark"/>
    <x v="13"/>
    <n v="19711"/>
    <x v="3"/>
    <s v="FUR-FU-10002671"/>
    <x v="0"/>
    <x v="5"/>
    <x v="275"/>
    <n v="13.4"/>
    <n v="1"/>
    <n v="0"/>
    <n v="6.4319999999999995"/>
  </r>
  <r>
    <n v="9966"/>
    <s v="CA-2013-146374"/>
    <x v="0"/>
    <x v="5"/>
    <d v="2013-12-11T00:00:00"/>
    <s v="Second Class"/>
    <s v="HE-14800"/>
    <s v="Harold Engle"/>
    <x v="1"/>
    <x v="0"/>
    <s v="Newark"/>
    <x v="13"/>
    <n v="19711"/>
    <x v="3"/>
    <s v="OFF-PA-10000349"/>
    <x v="1"/>
    <x v="10"/>
    <x v="33"/>
    <n v="4.9800000000000004"/>
    <n v="1"/>
    <n v="0"/>
    <n v="2.3406000000000002"/>
  </r>
  <r>
    <n v="9967"/>
    <s v="CA-2013-146374"/>
    <x v="0"/>
    <x v="5"/>
    <d v="2013-12-11T00:00:00"/>
    <s v="Second Class"/>
    <s v="HE-14800"/>
    <s v="Harold Engle"/>
    <x v="1"/>
    <x v="0"/>
    <s v="Newark"/>
    <x v="13"/>
    <n v="19711"/>
    <x v="3"/>
    <s v="OFF-EN-10004483"/>
    <x v="1"/>
    <x v="12"/>
    <x v="1335"/>
    <n v="109.69"/>
    <n v="7"/>
    <n v="0"/>
    <n v="51.554299999999991"/>
  </r>
  <r>
    <n v="9968"/>
    <s v="CA-2014-153871"/>
    <x v="3"/>
    <x v="157"/>
    <d v="2014-12-18T00:00:00"/>
    <s v="Standard Class"/>
    <s v="RB-19435"/>
    <s v="Richard Bierner"/>
    <x v="0"/>
    <x v="0"/>
    <s v="Plainfield"/>
    <x v="30"/>
    <n v="7060"/>
    <x v="3"/>
    <s v="OFF-BI-10004209"/>
    <x v="1"/>
    <x v="8"/>
    <x v="1206"/>
    <n v="40.199999999999996"/>
    <n v="5"/>
    <n v="0"/>
    <n v="18.089999999999996"/>
  </r>
  <r>
    <n v="9969"/>
    <s v="CA-2014-153871"/>
    <x v="3"/>
    <x v="157"/>
    <d v="2014-12-18T00:00:00"/>
    <s v="Standard Class"/>
    <s v="RB-19435"/>
    <s v="Richard Bierner"/>
    <x v="0"/>
    <x v="0"/>
    <s v="Plainfield"/>
    <x v="30"/>
    <n v="7060"/>
    <x v="3"/>
    <s v="OFF-BI-10004600"/>
    <x v="1"/>
    <x v="8"/>
    <x v="1477"/>
    <n v="735.98"/>
    <n v="2"/>
    <n v="0"/>
    <n v="331.19099999999997"/>
  </r>
  <r>
    <n v="9970"/>
    <s v="CA-2014-153871"/>
    <x v="3"/>
    <x v="157"/>
    <d v="2014-12-18T00:00:00"/>
    <s v="Standard Class"/>
    <s v="RB-19435"/>
    <s v="Richard Bierner"/>
    <x v="0"/>
    <x v="0"/>
    <s v="Plainfield"/>
    <x v="30"/>
    <n v="7060"/>
    <x v="3"/>
    <s v="OFF-AP-10003622"/>
    <x v="1"/>
    <x v="9"/>
    <x v="188"/>
    <n v="22.75"/>
    <n v="7"/>
    <n v="0"/>
    <n v="6.5974999999999993"/>
  </r>
  <r>
    <n v="9971"/>
    <s v="CA-2012-103772"/>
    <x v="1"/>
    <x v="1141"/>
    <d v="2012-07-02T00:00:00"/>
    <s v="Standard Class"/>
    <s v="MP-17470"/>
    <s v="Mark Packer"/>
    <x v="2"/>
    <x v="0"/>
    <s v="Smyrna"/>
    <x v="32"/>
    <n v="30080"/>
    <x v="0"/>
    <s v="OFF-BI-10002867"/>
    <x v="1"/>
    <x v="8"/>
    <x v="963"/>
    <n v="119.56"/>
    <n v="2"/>
    <n v="0"/>
    <n v="54.997599999999991"/>
  </r>
  <r>
    <n v="9972"/>
    <s v="CA-2012-103772"/>
    <x v="1"/>
    <x v="1141"/>
    <d v="2012-07-02T00:00:00"/>
    <s v="Standard Class"/>
    <s v="MP-17470"/>
    <s v="Mark Packer"/>
    <x v="2"/>
    <x v="0"/>
    <s v="Smyrna"/>
    <x v="32"/>
    <n v="30080"/>
    <x v="0"/>
    <s v="OFF-AR-10000538"/>
    <x v="1"/>
    <x v="6"/>
    <x v="1245"/>
    <n v="140.75"/>
    <n v="5"/>
    <n v="0"/>
    <n v="42.22499999999998"/>
  </r>
  <r>
    <n v="9973"/>
    <s v="CA-2013-130225"/>
    <x v="0"/>
    <x v="108"/>
    <d v="2013-09-18T00:00:00"/>
    <s v="Standard Class"/>
    <s v="RC-19960"/>
    <s v="Ryan Crowe"/>
    <x v="0"/>
    <x v="0"/>
    <s v="Houston"/>
    <x v="5"/>
    <n v="77041"/>
    <x v="2"/>
    <s v="OFF-EN-10000056"/>
    <x v="1"/>
    <x v="12"/>
    <x v="627"/>
    <n v="99.567999999999998"/>
    <n v="2"/>
    <n v="0.2"/>
    <n v="33.604199999999992"/>
  </r>
  <r>
    <n v="9974"/>
    <s v="US-2013-103674"/>
    <x v="0"/>
    <x v="409"/>
    <d v="2013-12-11T00:00:00"/>
    <s v="Standard Class"/>
    <s v="AP-10720"/>
    <s v="Anne Pryor"/>
    <x v="2"/>
    <x v="0"/>
    <s v="Los Angeles"/>
    <x v="1"/>
    <n v="90032"/>
    <x v="1"/>
    <s v="TEC-PH-10004080"/>
    <x v="2"/>
    <x v="7"/>
    <x v="1768"/>
    <n v="271.95999999999998"/>
    <n v="5"/>
    <n v="0.2"/>
    <n v="27.195999999999998"/>
  </r>
  <r>
    <n v="9975"/>
    <s v="US-2013-103674"/>
    <x v="0"/>
    <x v="409"/>
    <d v="2013-12-11T00:00:00"/>
    <s v="Standard Class"/>
    <s v="AP-10720"/>
    <s v="Anne Pryor"/>
    <x v="2"/>
    <x v="0"/>
    <s v="Los Angeles"/>
    <x v="1"/>
    <n v="90032"/>
    <x v="1"/>
    <s v="OFF-AR-10004752"/>
    <x v="1"/>
    <x v="6"/>
    <x v="1105"/>
    <n v="18.689999999999998"/>
    <n v="7"/>
    <n v="0"/>
    <n v="5.2332000000000001"/>
  </r>
  <r>
    <n v="9976"/>
    <s v="US-2013-103674"/>
    <x v="0"/>
    <x v="409"/>
    <d v="2013-12-11T00:00:00"/>
    <s v="Standard Class"/>
    <s v="AP-10720"/>
    <s v="Anne Pryor"/>
    <x v="2"/>
    <x v="0"/>
    <s v="Los Angeles"/>
    <x v="1"/>
    <n v="90032"/>
    <x v="1"/>
    <s v="OFF-PA-10000743"/>
    <x v="1"/>
    <x v="10"/>
    <x v="573"/>
    <n v="13.36"/>
    <n v="2"/>
    <n v="0"/>
    <n v="6.4127999999999998"/>
  </r>
  <r>
    <n v="9977"/>
    <s v="US-2013-103674"/>
    <x v="0"/>
    <x v="409"/>
    <d v="2013-12-11T00:00:00"/>
    <s v="Standard Class"/>
    <s v="AP-10720"/>
    <s v="Anne Pryor"/>
    <x v="2"/>
    <x v="0"/>
    <s v="Los Angeles"/>
    <x v="1"/>
    <n v="90032"/>
    <x v="1"/>
    <s v="TEC-PH-10002496"/>
    <x v="2"/>
    <x v="7"/>
    <x v="490"/>
    <n v="249.58400000000003"/>
    <n v="2"/>
    <n v="0.2"/>
    <n v="31.197999999999986"/>
  </r>
  <r>
    <n v="9978"/>
    <s v="US-2013-103674"/>
    <x v="0"/>
    <x v="409"/>
    <d v="2013-12-11T00:00:00"/>
    <s v="Standard Class"/>
    <s v="AP-10720"/>
    <s v="Anne Pryor"/>
    <x v="2"/>
    <x v="0"/>
    <s v="Los Angeles"/>
    <x v="1"/>
    <n v="90032"/>
    <x v="1"/>
    <s v="OFF-FA-10003467"/>
    <x v="1"/>
    <x v="13"/>
    <x v="489"/>
    <n v="13.86"/>
    <n v="7"/>
    <n v="0"/>
    <n v="0"/>
  </r>
  <r>
    <n v="9979"/>
    <s v="US-2013-103674"/>
    <x v="0"/>
    <x v="409"/>
    <d v="2013-12-11T00:00:00"/>
    <s v="Standard Class"/>
    <s v="AP-10720"/>
    <s v="Anne Pryor"/>
    <x v="2"/>
    <x v="0"/>
    <s v="Los Angeles"/>
    <x v="1"/>
    <n v="90032"/>
    <x v="1"/>
    <s v="OFF-BI-10003727"/>
    <x v="1"/>
    <x v="8"/>
    <x v="797"/>
    <n v="13.375999999999999"/>
    <n v="4"/>
    <n v="0.2"/>
    <n v="4.6815999999999995"/>
  </r>
  <r>
    <n v="9980"/>
    <s v="US-2013-103674"/>
    <x v="0"/>
    <x v="409"/>
    <d v="2013-12-11T00:00:00"/>
    <s v="Standard Class"/>
    <s v="AP-10720"/>
    <s v="Anne Pryor"/>
    <x v="2"/>
    <x v="0"/>
    <s v="Los Angeles"/>
    <x v="1"/>
    <n v="90032"/>
    <x v="1"/>
    <s v="OFF-BI-10002026"/>
    <x v="1"/>
    <x v="8"/>
    <x v="1749"/>
    <n v="437.47200000000009"/>
    <n v="14"/>
    <n v="0.2"/>
    <n v="153.11519999999999"/>
  </r>
  <r>
    <n v="9981"/>
    <s v="US-2012-151435"/>
    <x v="1"/>
    <x v="684"/>
    <d v="2012-09-09T00:00:00"/>
    <s v="Second Class"/>
    <s v="SW-20455"/>
    <s v="Shaun Weien"/>
    <x v="0"/>
    <x v="0"/>
    <s v="Lafayette"/>
    <x v="28"/>
    <n v="70506"/>
    <x v="0"/>
    <s v="FUR-TA-10001039"/>
    <x v="0"/>
    <x v="3"/>
    <x v="824"/>
    <n v="85.98"/>
    <n v="1"/>
    <n v="0"/>
    <n v="22.354800000000004"/>
  </r>
  <r>
    <n v="9982"/>
    <s v="CA-2014-163566"/>
    <x v="3"/>
    <x v="646"/>
    <d v="2014-08-07T00:00:00"/>
    <s v="First Class"/>
    <s v="TB-21055"/>
    <s v="Ted Butterfield"/>
    <x v="0"/>
    <x v="0"/>
    <s v="Fairfield"/>
    <x v="24"/>
    <n v="45014"/>
    <x v="3"/>
    <s v="OFF-LA-10004484"/>
    <x v="1"/>
    <x v="2"/>
    <x v="612"/>
    <n v="16.520000000000003"/>
    <n v="5"/>
    <n v="0.2"/>
    <n v="5.368999999999998"/>
  </r>
  <r>
    <n v="9983"/>
    <s v="US-2013-157728"/>
    <x v="0"/>
    <x v="897"/>
    <d v="2013-09-29T00:00:00"/>
    <s v="Standard Class"/>
    <s v="RC-19960"/>
    <s v="Ryan Crowe"/>
    <x v="0"/>
    <x v="0"/>
    <s v="Grand Rapids"/>
    <x v="12"/>
    <n v="49505"/>
    <x v="2"/>
    <s v="OFF-PA-10002195"/>
    <x v="1"/>
    <x v="10"/>
    <x v="719"/>
    <n v="35.56"/>
    <n v="7"/>
    <n v="0"/>
    <n v="16.713200000000001"/>
  </r>
  <r>
    <n v="9984"/>
    <s v="US-2013-157728"/>
    <x v="0"/>
    <x v="897"/>
    <d v="2013-09-29T00:00:00"/>
    <s v="Standard Class"/>
    <s v="RC-19960"/>
    <s v="Ryan Crowe"/>
    <x v="0"/>
    <x v="0"/>
    <s v="Grand Rapids"/>
    <x v="12"/>
    <n v="49505"/>
    <x v="2"/>
    <s v="TEC-PH-10001305"/>
    <x v="2"/>
    <x v="7"/>
    <x v="1671"/>
    <n v="97.98"/>
    <n v="2"/>
    <n v="0"/>
    <n v="27.434400000000011"/>
  </r>
  <r>
    <n v="9985"/>
    <s v="CA-2012-100251"/>
    <x v="1"/>
    <x v="961"/>
    <d v="2012-05-23T00:00:00"/>
    <s v="Standard Class"/>
    <s v="DV-13465"/>
    <s v="Dianna Vittorini"/>
    <x v="0"/>
    <x v="0"/>
    <s v="Long Beach"/>
    <x v="15"/>
    <n v="11561"/>
    <x v="3"/>
    <s v="OFF-LA-10003766"/>
    <x v="1"/>
    <x v="2"/>
    <x v="360"/>
    <n v="31.5"/>
    <n v="10"/>
    <n v="0"/>
    <n v="15.120000000000001"/>
  </r>
  <r>
    <n v="9986"/>
    <s v="CA-2012-100251"/>
    <x v="1"/>
    <x v="961"/>
    <d v="2012-05-23T00:00:00"/>
    <s v="Standard Class"/>
    <s v="DV-13465"/>
    <s v="Dianna Vittorini"/>
    <x v="0"/>
    <x v="0"/>
    <s v="Long Beach"/>
    <x v="15"/>
    <n v="11561"/>
    <x v="3"/>
    <s v="OFF-SU-10000898"/>
    <x v="1"/>
    <x v="14"/>
    <x v="1181"/>
    <n v="55.6"/>
    <n v="4"/>
    <n v="0"/>
    <n v="16.123999999999995"/>
  </r>
  <r>
    <n v="9987"/>
    <s v="CA-2013-125794"/>
    <x v="0"/>
    <x v="321"/>
    <d v="2013-10-04T00:00:00"/>
    <s v="Standard Class"/>
    <s v="ML-17410"/>
    <s v="Maris LaWare"/>
    <x v="0"/>
    <x v="0"/>
    <s v="Los Angeles"/>
    <x v="1"/>
    <n v="90008"/>
    <x v="1"/>
    <s v="TEC-AC-10003399"/>
    <x v="2"/>
    <x v="11"/>
    <x v="1497"/>
    <n v="36.24"/>
    <n v="1"/>
    <n v="0"/>
    <n v="15.220800000000001"/>
  </r>
  <r>
    <n v="9988"/>
    <s v="CA-2014-163629"/>
    <x v="3"/>
    <x v="701"/>
    <d v="2014-11-22T00:00:00"/>
    <s v="Standard Class"/>
    <s v="RA-19885"/>
    <s v="Ruben Ausman"/>
    <x v="1"/>
    <x v="0"/>
    <s v="Athens"/>
    <x v="32"/>
    <n v="30605"/>
    <x v="0"/>
    <s v="TEC-AC-10001539"/>
    <x v="2"/>
    <x v="11"/>
    <x v="1576"/>
    <n v="79.989999999999995"/>
    <n v="1"/>
    <n v="0"/>
    <n v="28.796399999999998"/>
  </r>
  <r>
    <n v="9989"/>
    <s v="CA-2014-163629"/>
    <x v="3"/>
    <x v="701"/>
    <d v="2014-11-22T00:00:00"/>
    <s v="Standard Class"/>
    <s v="RA-19885"/>
    <s v="Ruben Ausman"/>
    <x v="1"/>
    <x v="0"/>
    <s v="Athens"/>
    <x v="32"/>
    <n v="30605"/>
    <x v="0"/>
    <s v="TEC-PH-10004006"/>
    <x v="2"/>
    <x v="7"/>
    <x v="1764"/>
    <n v="206.1"/>
    <n v="5"/>
    <n v="0"/>
    <n v="55.647000000000006"/>
  </r>
  <r>
    <n v="9990"/>
    <s v="CA-2011-110422"/>
    <x v="2"/>
    <x v="1237"/>
    <d v="2011-01-24T00:00:00"/>
    <s v="Second Class"/>
    <s v="TB-21400"/>
    <s v="Tom Boeckenhauer"/>
    <x v="0"/>
    <x v="0"/>
    <s v="Miami"/>
    <x v="2"/>
    <n v="33180"/>
    <x v="0"/>
    <s v="FUR-FU-10001889"/>
    <x v="0"/>
    <x v="5"/>
    <x v="1149"/>
    <n v="25.248000000000001"/>
    <n v="3"/>
    <n v="0.2"/>
    <n v="4.1027999999999993"/>
  </r>
  <r>
    <n v="9991"/>
    <s v="CA-2014-121258"/>
    <x v="3"/>
    <x v="425"/>
    <d v="2014-03-04T00:00:00"/>
    <s v="Standard Class"/>
    <s v="DB-13060"/>
    <s v="Dave Brooks"/>
    <x v="0"/>
    <x v="0"/>
    <s v="Costa Mesa"/>
    <x v="1"/>
    <n v="92627"/>
    <x v="1"/>
    <s v="FUR-FU-10000747"/>
    <x v="0"/>
    <x v="5"/>
    <x v="1742"/>
    <n v="91.96"/>
    <n v="2"/>
    <n v="0"/>
    <n v="15.633199999999988"/>
  </r>
  <r>
    <n v="9992"/>
    <s v="CA-2014-121258"/>
    <x v="3"/>
    <x v="425"/>
    <d v="2014-03-04T00:00:00"/>
    <s v="Standard Class"/>
    <s v="DB-13060"/>
    <s v="Dave Brooks"/>
    <x v="0"/>
    <x v="0"/>
    <s v="Costa Mesa"/>
    <x v="1"/>
    <n v="92627"/>
    <x v="1"/>
    <s v="TEC-PH-10003645"/>
    <x v="2"/>
    <x v="7"/>
    <x v="294"/>
    <n v="258.57600000000002"/>
    <n v="2"/>
    <n v="0.2"/>
    <n v="19.393200000000007"/>
  </r>
  <r>
    <n v="9993"/>
    <s v="CA-2014-121258"/>
    <x v="3"/>
    <x v="425"/>
    <d v="2014-03-04T00:00:00"/>
    <s v="Standard Class"/>
    <s v="DB-13060"/>
    <s v="Dave Brooks"/>
    <x v="0"/>
    <x v="0"/>
    <s v="Costa Mesa"/>
    <x v="1"/>
    <n v="92627"/>
    <x v="1"/>
    <s v="OFF-PA-10004041"/>
    <x v="1"/>
    <x v="10"/>
    <x v="940"/>
    <n v="29.6"/>
    <n v="4"/>
    <n v="0"/>
    <n v="13.32"/>
  </r>
  <r>
    <n v="9994"/>
    <s v="CA-2014-119914"/>
    <x v="3"/>
    <x v="464"/>
    <d v="2014-05-10T00:00:00"/>
    <s v="Second Class"/>
    <s v="CC-12220"/>
    <s v="Chris Cortes"/>
    <x v="0"/>
    <x v="0"/>
    <s v="Westminster"/>
    <x v="1"/>
    <n v="92683"/>
    <x v="1"/>
    <s v="OFF-AP-10002684"/>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5A0C90-526F-441C-8A0B-7B530EB05664}" name="Combo char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16">
      <pivotArea collapsedLevelsAreSubtotals="1" fieldPosition="0">
        <references count="1">
          <reference field="3" count="12">
            <x v="1"/>
            <x v="2"/>
            <x v="3"/>
            <x v="4"/>
            <x v="5"/>
            <x v="6"/>
            <x v="7"/>
            <x v="8"/>
            <x v="9"/>
            <x v="10"/>
            <x v="11"/>
            <x v="12"/>
          </reference>
        </references>
      </pivotArea>
    </format>
    <format dxfId="15">
      <pivotArea field="3" grandRow="1" outline="0" collapsedLevelsAreSubtotals="1" axis="axisRow" fieldPosition="0">
        <references count="1">
          <reference field="4294967294" count="1" selected="0">
            <x v="0"/>
          </reference>
        </references>
      </pivotArea>
    </format>
    <format dxfId="14">
      <pivotArea field="3" grandRow="1" outline="0" collapsedLevelsAreSubtotals="1" axis="axisRow"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FC081A-6453-4304-8FB4-AE5D230C6889}"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O5:P8"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3">
    <i>
      <x/>
    </i>
    <i>
      <x v="1"/>
    </i>
    <i>
      <x v="2"/>
    </i>
  </rowItems>
  <colItems count="1">
    <i/>
  </colItems>
  <dataFields count="1">
    <dataField name="Sum of Sales" fld="18" baseField="0" baseItem="0"/>
  </dataFields>
  <formats count="2">
    <format dxfId="9">
      <pivotArea collapsedLevelsAreSubtotals="1" fieldPosition="0">
        <references count="1">
          <reference field="15" count="0"/>
        </references>
      </pivotArea>
    </format>
    <format dxfId="8">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DE06B1-6B44-4A27-8FBF-451EA45C55E7}" name="Category_waterfall"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4">
    <format dxfId="13">
      <pivotArea collapsedLevelsAreSubtotals="1" fieldPosition="0">
        <references count="1">
          <reference field="15" count="1">
            <x v="0"/>
          </reference>
        </references>
      </pivotArea>
    </format>
    <format dxfId="12">
      <pivotArea collapsedLevelsAreSubtotals="1" fieldPosition="0">
        <references count="1">
          <reference field="15" count="1">
            <x v="1"/>
          </reference>
        </references>
      </pivotArea>
    </format>
    <format dxfId="11">
      <pivotArea collapsedLevelsAreSubtotals="1" fieldPosition="0">
        <references count="1">
          <reference field="15" count="1">
            <x v="2"/>
          </reference>
        </references>
      </pivotArea>
    </format>
    <format dxfId="10">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835B0A-6005-410D-98D0-A91C691777FD}" name="Pie_Char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9"/>
  </dataFields>
  <formats count="4">
    <format dxfId="7">
      <pivotArea collapsedLevelsAreSubtotals="1" fieldPosition="0">
        <references count="1">
          <reference field="15" count="0"/>
        </references>
      </pivotArea>
    </format>
    <format dxfId="6">
      <pivotArea grandRow="1" outline="0" collapsedLevelsAreSubtotals="1" fieldPosition="0"/>
    </format>
    <format dxfId="5">
      <pivotArea outline="0" fieldPosition="0">
        <references count="1">
          <reference field="4294967294" count="1">
            <x v="0"/>
          </reference>
        </references>
      </pivotArea>
    </format>
    <format dxfId="4">
      <pivotArea outline="0" collapsedLevelsAreSubtotals="1" fieldPosition="0"/>
    </format>
  </formats>
  <chartFormats count="8">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5" count="1" selected="0">
            <x v="0"/>
          </reference>
        </references>
      </pivotArea>
    </chartFormat>
    <chartFormat chart="6" format="18">
      <pivotArea type="data" outline="0" fieldPosition="0">
        <references count="2">
          <reference field="4294967294" count="1" selected="0">
            <x v="0"/>
          </reference>
          <reference field="15" count="1" selected="0">
            <x v="1"/>
          </reference>
        </references>
      </pivotArea>
    </chartFormat>
    <chartFormat chart="6" format="1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313AEF-F1F2-4C30-9CB9-6CB241C8C88F}" name="Map_stat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3D394D-F94B-4466-8F55-90E04952B471}" name="Bar_chart_SC"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8"/>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BECE44-4A1A-44FD-B3C9-5DB32A0168D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99046B-8ED9-4774-B13B-70F6EA54FDE1}" name="KPI"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98AF7C-3D5A-49A1-AD70-7D32C8A04DF4}"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_Margin" fld="24" baseField="0" baseItem="0"/>
  </dataField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1F44B6-256B-456E-B89A-C050DA2C33BE}"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J3:K16" firstHeaderRow="1" firstDataRow="1" firstDataCol="1"/>
  <pivotFields count="25">
    <pivotField showAll="0"/>
    <pivotField showAll="0"/>
    <pivotField showAll="0">
      <items count="5">
        <item x="2"/>
        <item x="1"/>
        <item x="0"/>
        <item x="3"/>
        <item t="default"/>
      </items>
    </pivotField>
    <pivotField axis="axisRow" dataField="1"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Date" fld="3" subtotal="count" baseField="0" baseItem="0"/>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676845-43A3-4AA3-9AA5-D6CAA478F151}"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1202E89-B0BB-41C2-8EEE-EA5615989155}" name="kpi_yoy"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Years">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_Margin" fld="24" baseField="0" baseItem="0"/>
  </dataFields>
  <formats count="2">
    <format dxfId="2">
      <pivotArea field="23" type="button" dataOnly="0" labelOnly="1" outline="0" axis="axisRow" fieldPosition="0"/>
    </format>
    <format dxfId="1">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92AC09B-5413-47E5-86F9-269BBB0A8EF6}" sourceName="Year">
  <pivotTables>
    <pivotTable tabId="7" name="Map_state"/>
    <pivotTable tabId="8" name="Bar_chart_SC"/>
    <pivotTable tabId="3" name="Combo chart"/>
    <pivotTable tabId="9" name="KPI"/>
    <pivotTable tabId="9" name="PivotTable3"/>
    <pivotTable tabId="9" name="PivotTable4"/>
    <pivotTable tabId="9" name="PivotTable5"/>
    <pivotTable tabId="9" name="PivotTable7"/>
    <pivotTable tabId="6" name="Pie_Chart"/>
    <pivotTable tabId="4" name="Category_waterfall"/>
    <pivotTable tabId="4" name="PivotTable9"/>
  </pivotTables>
  <data>
    <tabular pivotCacheId="171858808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3F86B6E-96FC-435D-A09E-E39C058620FA}" sourceName="Region">
  <pivotTables>
    <pivotTable tabId="6" name="Pie_Chart"/>
    <pivotTable tabId="8" name="Bar_chart_SC"/>
    <pivotTable tabId="3" name="Combo chart"/>
    <pivotTable tabId="9" name="KPI"/>
    <pivotTable tabId="9" name="PivotTable3"/>
    <pivotTable tabId="9" name="PivotTable4"/>
    <pivotTable tabId="9" name="PivotTable5"/>
    <pivotTable tabId="9" name="PivotTable7"/>
    <pivotTable tabId="11" name="kpi_yoy"/>
    <pivotTable tabId="7" name="Map_state"/>
    <pivotTable tabId="4" name="Category_waterfall"/>
    <pivotTable tabId="4" name="PivotTable9"/>
  </pivotTables>
  <data>
    <tabular pivotCacheId="171858808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4E4CF2F-7FC4-4130-A2D3-A6EFAB95EBFB}" sourceName="Segment">
  <pivotTables>
    <pivotTable tabId="8" name="Bar_chart_SC"/>
    <pivotTable tabId="3" name="Combo chart"/>
    <pivotTable tabId="9" name="KPI"/>
    <pivotTable tabId="9" name="PivotTable3"/>
    <pivotTable tabId="9" name="PivotTable4"/>
    <pivotTable tabId="9" name="PivotTable5"/>
    <pivotTable tabId="9" name="PivotTable7"/>
    <pivotTable tabId="11" name="kpi_yoy"/>
    <pivotTable tabId="7" name="Map_state"/>
    <pivotTable tabId="6" name="Pie_Chart"/>
    <pivotTable tabId="4" name="Category_waterfall"/>
    <pivotTable tabId="4" name="PivotTable9"/>
  </pivotTables>
  <data>
    <tabular pivotCacheId="171858808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1502279-8DBE-49EF-B947-F92794758FE6}" cache="Slicer_Year" caption="Year" columnCount="4" style="my-slicer" rowHeight="234950"/>
  <slicer name="Region 1" xr10:uid="{F1D1C724-C93A-4A8B-A298-A618154CCDAD}" cache="Slicer_Region" caption="Region" columnCount="2" style="my-slicer" rowHeight="234950"/>
  <slicer name="Segment 1" xr10:uid="{C1B64A90-D9F8-4D2E-A802-BFD8051230F8}" cache="Slicer_Segment" caption="Segment" startItem="1" style="my-slic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81BC136-5E0C-4838-B2DF-8AB4687D9181}"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956A066-DB2E-4E10-9E4E-15C63013472F}" cache="Slicer_Year" caption="Yea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FE0E9E9-9CAB-430D-8234-32361C9EACFD}" cache="Slicer_Segment" caption="Segment"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E607A85B-2A4F-46FE-99E5-DFAE250F1136}" cache="Slicer_Region" caption="Region" rowHeight="234950"/>
  <slicer name="Segment 2" xr10:uid="{2E90E807-A9DA-44F7-99D3-F177791CFD10}" cache="Slicer_Segment" caption="Segmen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0">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995"/>
  <sheetViews>
    <sheetView showGridLines="0" tabSelected="1" zoomScale="82" zoomScaleNormal="82" workbookViewId="0">
      <selection activeCell="Y28" sqref="Y28"/>
    </sheetView>
  </sheetViews>
  <sheetFormatPr defaultColWidth="14.44140625" defaultRowHeight="15" customHeight="1" x14ac:dyDescent="0.3"/>
  <cols>
    <col min="1" max="26" width="8.6640625" style="48" customWidth="1"/>
    <col min="27" max="16384" width="14.44140625" style="48"/>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4">
      <c r="A6" s="49" t="s">
        <v>10932</v>
      </c>
      <c r="Q6" s="49"/>
    </row>
    <row r="7" spans="1:17" ht="14.25" customHeight="1" x14ac:dyDescent="0.3"/>
    <row r="8" spans="1:17" ht="14.25" customHeight="1" x14ac:dyDescent="0.3"/>
    <row r="9" spans="1:17" ht="14.25" customHeight="1" x14ac:dyDescent="0.3"/>
    <row r="10" spans="1:17" ht="14.25" customHeight="1" x14ac:dyDescent="0.3"/>
    <row r="11" spans="1:17" ht="14.25" customHeight="1" x14ac:dyDescent="0.3"/>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83377-F901-44B0-A598-B0FE45B9E9D7}">
  <dimension ref="A3:C16"/>
  <sheetViews>
    <sheetView workbookViewId="0">
      <selection activeCell="B17" sqref="B17"/>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10933</v>
      </c>
      <c r="B3" s="4" t="s">
        <v>10947</v>
      </c>
      <c r="C3" s="10" t="s">
        <v>10948</v>
      </c>
    </row>
    <row r="4" spans="1:3" x14ac:dyDescent="0.3">
      <c r="A4" s="7" t="s">
        <v>10935</v>
      </c>
      <c r="B4" s="11">
        <v>95365.937600000019</v>
      </c>
      <c r="C4" s="12">
        <v>9199.2699999999986</v>
      </c>
    </row>
    <row r="5" spans="1:3" x14ac:dyDescent="0.3">
      <c r="A5" s="8" t="s">
        <v>10936</v>
      </c>
      <c r="B5" s="13">
        <v>60172.649400000024</v>
      </c>
      <c r="C5" s="14">
        <v>10288.898699999991</v>
      </c>
    </row>
    <row r="6" spans="1:3" x14ac:dyDescent="0.3">
      <c r="A6" s="8" t="s">
        <v>10937</v>
      </c>
      <c r="B6" s="13">
        <v>199252.98399999991</v>
      </c>
      <c r="C6" s="14">
        <v>26806.573700000015</v>
      </c>
    </row>
    <row r="7" spans="1:3" x14ac:dyDescent="0.3">
      <c r="A7" s="8" t="s">
        <v>10938</v>
      </c>
      <c r="B7" s="13">
        <v>141851.5674</v>
      </c>
      <c r="C7" s="14">
        <v>13437.806799999998</v>
      </c>
    </row>
    <row r="8" spans="1:3" x14ac:dyDescent="0.3">
      <c r="A8" s="8" t="s">
        <v>10939</v>
      </c>
      <c r="B8" s="13">
        <v>156122.28669999994</v>
      </c>
      <c r="C8" s="14">
        <v>22308.51279999999</v>
      </c>
    </row>
    <row r="9" spans="1:3" x14ac:dyDescent="0.3">
      <c r="A9" s="8" t="s">
        <v>10940</v>
      </c>
      <c r="B9" s="13">
        <v>147082.61130000011</v>
      </c>
      <c r="C9" s="14">
        <v>20899.334500000012</v>
      </c>
    </row>
    <row r="10" spans="1:3" x14ac:dyDescent="0.3">
      <c r="A10" s="8" t="s">
        <v>10941</v>
      </c>
      <c r="B10" s="13">
        <v>149580.83800000031</v>
      </c>
      <c r="C10" s="14">
        <v>13535.38299999998</v>
      </c>
    </row>
    <row r="11" spans="1:3" x14ac:dyDescent="0.3">
      <c r="A11" s="8" t="s">
        <v>10942</v>
      </c>
      <c r="B11" s="13">
        <v>159589.45099999988</v>
      </c>
      <c r="C11" s="14">
        <v>21896.715399999972</v>
      </c>
    </row>
    <row r="12" spans="1:3" x14ac:dyDescent="0.3">
      <c r="A12" s="8" t="s">
        <v>10943</v>
      </c>
      <c r="B12" s="13">
        <v>309770.09970000025</v>
      </c>
      <c r="C12" s="14">
        <v>37293.192500000034</v>
      </c>
    </row>
    <row r="13" spans="1:3" x14ac:dyDescent="0.3">
      <c r="A13" s="8" t="s">
        <v>10944</v>
      </c>
      <c r="B13" s="13">
        <v>197115.20170000009</v>
      </c>
      <c r="C13" s="14">
        <v>31469.663800000035</v>
      </c>
    </row>
    <row r="14" spans="1:3" x14ac:dyDescent="0.3">
      <c r="A14" s="8" t="s">
        <v>10945</v>
      </c>
      <c r="B14" s="13">
        <v>349120.07400000008</v>
      </c>
      <c r="C14" s="14">
        <v>35825.536599999927</v>
      </c>
    </row>
    <row r="15" spans="1:3" x14ac:dyDescent="0.3">
      <c r="A15" s="8" t="s">
        <v>10946</v>
      </c>
      <c r="B15" s="13">
        <v>332177.15950000001</v>
      </c>
      <c r="C15" s="14">
        <v>43436.13390000003</v>
      </c>
    </row>
    <row r="16" spans="1:3" x14ac:dyDescent="0.3">
      <c r="A16" s="9" t="s">
        <v>10934</v>
      </c>
      <c r="B16" s="29">
        <v>2297200.8603000008</v>
      </c>
      <c r="C16" s="30">
        <v>286397.02169999998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95807-6F54-4450-973F-5A915A9C0DF2}">
  <dimension ref="A3:P10"/>
  <sheetViews>
    <sheetView topLeftCell="C1" workbookViewId="0">
      <selection activeCell="P22" sqref="P22"/>
    </sheetView>
  </sheetViews>
  <sheetFormatPr defaultRowHeight="14.4" x14ac:dyDescent="0.3"/>
  <cols>
    <col min="1" max="1" width="13.109375" bestFit="1" customWidth="1"/>
    <col min="2" max="2" width="11.6640625" bestFit="1" customWidth="1"/>
    <col min="3" max="3" width="12" bestFit="1" customWidth="1"/>
    <col min="4" max="4" width="11.44140625" customWidth="1"/>
    <col min="5" max="5" width="15.5546875" customWidth="1"/>
    <col min="15" max="15" width="13.109375" bestFit="1" customWidth="1"/>
    <col min="16" max="16" width="11.21875" bestFit="1" customWidth="1"/>
  </cols>
  <sheetData>
    <row r="3" spans="1:16" x14ac:dyDescent="0.3">
      <c r="A3" s="5" t="s">
        <v>10933</v>
      </c>
      <c r="B3" s="6" t="s">
        <v>10948</v>
      </c>
      <c r="D3" s="19" t="s">
        <v>15</v>
      </c>
      <c r="E3" s="19" t="s">
        <v>21</v>
      </c>
    </row>
    <row r="4" spans="1:16" x14ac:dyDescent="0.3">
      <c r="A4" s="15" t="s">
        <v>32</v>
      </c>
      <c r="B4" s="18">
        <v>18451.272799999992</v>
      </c>
      <c r="D4" t="str">
        <f>A4</f>
        <v>Furniture</v>
      </c>
      <c r="E4" s="18">
        <f>GETPIVOTDATA("Profit",$A$3,"Category",A4)</f>
        <v>18451.272799999992</v>
      </c>
    </row>
    <row r="5" spans="1:16" x14ac:dyDescent="0.3">
      <c r="A5" s="16" t="s">
        <v>46</v>
      </c>
      <c r="B5" s="31">
        <v>122490.8008000001</v>
      </c>
      <c r="D5" t="str">
        <f t="shared" ref="D5:D7" si="0">A5</f>
        <v>Office Supplies</v>
      </c>
      <c r="E5" s="18">
        <f t="shared" ref="E5:E6" si="1">GETPIVOTDATA("Profit",$A$3,"Category",A5)</f>
        <v>122490.8008000001</v>
      </c>
      <c r="O5" s="5" t="s">
        <v>10933</v>
      </c>
      <c r="P5" s="6" t="s">
        <v>10947</v>
      </c>
    </row>
    <row r="6" spans="1:16" x14ac:dyDescent="0.3">
      <c r="A6" s="16" t="s">
        <v>71</v>
      </c>
      <c r="B6" s="31">
        <v>145454.9480999998</v>
      </c>
      <c r="D6" t="str">
        <f t="shared" si="0"/>
        <v>Technology</v>
      </c>
      <c r="E6" s="18">
        <f t="shared" si="1"/>
        <v>145454.9480999998</v>
      </c>
      <c r="O6" s="15" t="s">
        <v>32</v>
      </c>
      <c r="P6" s="55">
        <v>741999.79529999977</v>
      </c>
    </row>
    <row r="7" spans="1:16" x14ac:dyDescent="0.3">
      <c r="A7" s="17" t="s">
        <v>10934</v>
      </c>
      <c r="B7" s="32">
        <v>286397.02169999992</v>
      </c>
      <c r="D7" t="str">
        <f t="shared" si="0"/>
        <v>Grand Total</v>
      </c>
      <c r="E7" s="18">
        <f>GETPIVOTDATA("Profit",$A$3)</f>
        <v>286397.02169999992</v>
      </c>
      <c r="O7" s="16" t="s">
        <v>46</v>
      </c>
      <c r="P7" s="56">
        <v>719047.03200000292</v>
      </c>
    </row>
    <row r="8" spans="1:16" x14ac:dyDescent="0.3">
      <c r="O8" s="39" t="s">
        <v>71</v>
      </c>
      <c r="P8" s="57">
        <v>836154.03299999656</v>
      </c>
    </row>
    <row r="10" spans="1:16" x14ac:dyDescent="0.3">
      <c r="B10" s="54">
        <f>GETPIVOTDATA("Profit",$A$3)</f>
        <v>286397.02169999992</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FF755-EC18-4B7A-BA30-E6530580FF59}">
  <dimension ref="A3:B7"/>
  <sheetViews>
    <sheetView workbookViewId="0">
      <selection activeCell="B5" sqref="B5"/>
    </sheetView>
  </sheetViews>
  <sheetFormatPr defaultRowHeight="14.4" x14ac:dyDescent="0.3"/>
  <cols>
    <col min="1" max="1" width="13.109375" bestFit="1" customWidth="1"/>
    <col min="2" max="2" width="11.21875" bestFit="1" customWidth="1"/>
  </cols>
  <sheetData>
    <row r="3" spans="1:2" x14ac:dyDescent="0.3">
      <c r="A3" s="5" t="s">
        <v>10933</v>
      </c>
      <c r="B3" s="6" t="s">
        <v>10947</v>
      </c>
    </row>
    <row r="4" spans="1:2" x14ac:dyDescent="0.3">
      <c r="A4" s="15" t="s">
        <v>32</v>
      </c>
      <c r="B4" s="51">
        <v>0.32300170530281774</v>
      </c>
    </row>
    <row r="5" spans="1:2" x14ac:dyDescent="0.3">
      <c r="A5" s="16" t="s">
        <v>46</v>
      </c>
      <c r="B5" s="52">
        <v>0.31301008302169103</v>
      </c>
    </row>
    <row r="6" spans="1:2" x14ac:dyDescent="0.3">
      <c r="A6" s="16" t="s">
        <v>71</v>
      </c>
      <c r="B6" s="52">
        <v>0.36398821167549117</v>
      </c>
    </row>
    <row r="7" spans="1:2" x14ac:dyDescent="0.3">
      <c r="A7" s="17" t="s">
        <v>10934</v>
      </c>
      <c r="B7" s="5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5721B-F640-4202-BE85-FEEB39FB1E45}">
  <dimension ref="A3:E53"/>
  <sheetViews>
    <sheetView workbookViewId="0">
      <selection activeCell="B7" sqref="B7"/>
    </sheetView>
  </sheetViews>
  <sheetFormatPr defaultRowHeight="14.4" x14ac:dyDescent="0.3"/>
  <cols>
    <col min="1" max="1" width="17.33203125" bestFit="1" customWidth="1"/>
    <col min="2" max="2" width="12" bestFit="1" customWidth="1"/>
    <col min="5" max="5" width="9.5546875" bestFit="1" customWidth="1"/>
  </cols>
  <sheetData>
    <row r="3" spans="1:5" x14ac:dyDescent="0.3">
      <c r="A3" s="5" t="s">
        <v>10933</v>
      </c>
      <c r="B3" s="6" t="s">
        <v>10947</v>
      </c>
      <c r="D3" s="19" t="s">
        <v>10949</v>
      </c>
      <c r="E3" s="19" t="s">
        <v>18</v>
      </c>
    </row>
    <row r="4" spans="1:5" x14ac:dyDescent="0.3">
      <c r="A4" s="15" t="s">
        <v>358</v>
      </c>
      <c r="B4" s="6">
        <v>19510.639999999992</v>
      </c>
      <c r="D4" t="str">
        <f>A4</f>
        <v>Alabama</v>
      </c>
      <c r="E4" s="20">
        <f>GETPIVOTDATA("Sales",$A$3,"State",A4)</f>
        <v>19510.639999999992</v>
      </c>
    </row>
    <row r="5" spans="1:5" x14ac:dyDescent="0.3">
      <c r="A5" s="16" t="s">
        <v>310</v>
      </c>
      <c r="B5" s="21">
        <v>35282.000999999997</v>
      </c>
      <c r="D5" t="str">
        <f t="shared" ref="D5:D52" si="0">A5</f>
        <v>Arizona</v>
      </c>
      <c r="E5" s="20">
        <f t="shared" ref="E5:E52" si="1">GETPIVOTDATA("Sales",$A$3,"State",A5)</f>
        <v>35282.000999999997</v>
      </c>
    </row>
    <row r="6" spans="1:5" x14ac:dyDescent="0.3">
      <c r="A6" s="16" t="s">
        <v>1707</v>
      </c>
      <c r="B6" s="21">
        <v>11678.129999999997</v>
      </c>
      <c r="D6" t="str">
        <f t="shared" si="0"/>
        <v>Arkansas</v>
      </c>
      <c r="E6" s="20">
        <f t="shared" si="1"/>
        <v>11678.129999999997</v>
      </c>
    </row>
    <row r="7" spans="1:5" x14ac:dyDescent="0.3">
      <c r="A7" s="16" t="s">
        <v>43</v>
      </c>
      <c r="B7" s="21">
        <v>457687.63150000101</v>
      </c>
      <c r="D7" t="str">
        <f t="shared" si="0"/>
        <v>California</v>
      </c>
      <c r="E7" s="20">
        <f t="shared" si="1"/>
        <v>457687.63150000101</v>
      </c>
    </row>
    <row r="8" spans="1:5" x14ac:dyDescent="0.3">
      <c r="A8" s="16" t="s">
        <v>457</v>
      </c>
      <c r="B8" s="21">
        <v>32108.117999999995</v>
      </c>
      <c r="D8" t="str">
        <f t="shared" si="0"/>
        <v>Colorado</v>
      </c>
      <c r="E8" s="20">
        <f t="shared" si="1"/>
        <v>32108.117999999995</v>
      </c>
    </row>
    <row r="9" spans="1:5" x14ac:dyDescent="0.3">
      <c r="A9" s="16" t="s">
        <v>747</v>
      </c>
      <c r="B9" s="21">
        <v>13384.356999999996</v>
      </c>
      <c r="D9" t="str">
        <f t="shared" si="0"/>
        <v>Connecticut</v>
      </c>
      <c r="E9" s="20">
        <f t="shared" si="1"/>
        <v>13384.356999999996</v>
      </c>
    </row>
    <row r="10" spans="1:5" x14ac:dyDescent="0.3">
      <c r="A10" s="16" t="s">
        <v>245</v>
      </c>
      <c r="B10" s="21">
        <v>27451.068999999992</v>
      </c>
      <c r="D10" t="str">
        <f t="shared" si="0"/>
        <v>Delaware</v>
      </c>
      <c r="E10" s="20">
        <f t="shared" si="1"/>
        <v>27451.068999999992</v>
      </c>
    </row>
    <row r="11" spans="1:5" x14ac:dyDescent="0.3">
      <c r="A11" s="16" t="s">
        <v>3034</v>
      </c>
      <c r="B11" s="21">
        <v>2865.0199999999995</v>
      </c>
      <c r="D11" t="str">
        <f t="shared" si="0"/>
        <v>District of Columbia</v>
      </c>
      <c r="E11" s="20">
        <f t="shared" si="1"/>
        <v>2865.0199999999995</v>
      </c>
    </row>
    <row r="12" spans="1:5" x14ac:dyDescent="0.3">
      <c r="A12" s="16" t="s">
        <v>54</v>
      </c>
      <c r="B12" s="21">
        <v>89473.707999999999</v>
      </c>
      <c r="D12" t="str">
        <f t="shared" si="0"/>
        <v>Florida</v>
      </c>
      <c r="E12" s="20">
        <f t="shared" si="1"/>
        <v>89473.707999999999</v>
      </c>
    </row>
    <row r="13" spans="1:5" x14ac:dyDescent="0.3">
      <c r="A13" s="16" t="s">
        <v>1272</v>
      </c>
      <c r="B13" s="21">
        <v>49095.840000000004</v>
      </c>
      <c r="D13" t="str">
        <f t="shared" si="0"/>
        <v>Georgia</v>
      </c>
      <c r="E13" s="20">
        <f t="shared" si="1"/>
        <v>49095.840000000004</v>
      </c>
    </row>
    <row r="14" spans="1:5" x14ac:dyDescent="0.3">
      <c r="A14" s="16" t="s">
        <v>6260</v>
      </c>
      <c r="B14" s="21">
        <v>4382.4860000000017</v>
      </c>
      <c r="D14" t="str">
        <f t="shared" si="0"/>
        <v>Idaho</v>
      </c>
      <c r="E14" s="20">
        <f t="shared" si="1"/>
        <v>4382.4860000000017</v>
      </c>
    </row>
    <row r="15" spans="1:5" x14ac:dyDescent="0.3">
      <c r="A15" s="16" t="s">
        <v>211</v>
      </c>
      <c r="B15" s="21">
        <v>80166.10099999985</v>
      </c>
      <c r="D15" t="str">
        <f t="shared" si="0"/>
        <v>Illinois</v>
      </c>
      <c r="E15" s="20">
        <f t="shared" si="1"/>
        <v>80166.10099999985</v>
      </c>
    </row>
    <row r="16" spans="1:5" x14ac:dyDescent="0.3">
      <c r="A16" s="16" t="s">
        <v>254</v>
      </c>
      <c r="B16" s="21">
        <v>53555.360000000001</v>
      </c>
      <c r="D16" t="str">
        <f t="shared" si="0"/>
        <v>Indiana</v>
      </c>
      <c r="E16" s="20">
        <f t="shared" si="1"/>
        <v>53555.360000000001</v>
      </c>
    </row>
    <row r="17" spans="1:5" x14ac:dyDescent="0.3">
      <c r="A17" s="16" t="s">
        <v>489</v>
      </c>
      <c r="B17" s="21">
        <v>4579.7599999999993</v>
      </c>
      <c r="D17" t="str">
        <f t="shared" si="0"/>
        <v>Iowa</v>
      </c>
      <c r="E17" s="20">
        <f t="shared" si="1"/>
        <v>4579.7599999999993</v>
      </c>
    </row>
    <row r="18" spans="1:5" x14ac:dyDescent="0.3">
      <c r="A18" s="16" t="s">
        <v>4530</v>
      </c>
      <c r="B18" s="21">
        <v>2914.31</v>
      </c>
      <c r="D18" t="str">
        <f t="shared" si="0"/>
        <v>Kansas</v>
      </c>
      <c r="E18" s="20">
        <f t="shared" si="1"/>
        <v>2914.31</v>
      </c>
    </row>
    <row r="19" spans="1:5" x14ac:dyDescent="0.3">
      <c r="A19" s="16" t="s">
        <v>29</v>
      </c>
      <c r="B19" s="21">
        <v>36591.749999999971</v>
      </c>
      <c r="D19" t="str">
        <f t="shared" si="0"/>
        <v>Kentucky</v>
      </c>
      <c r="E19" s="20">
        <f t="shared" si="1"/>
        <v>36591.749999999971</v>
      </c>
    </row>
    <row r="20" spans="1:5" x14ac:dyDescent="0.3">
      <c r="A20" s="16" t="s">
        <v>736</v>
      </c>
      <c r="B20" s="21">
        <v>9217.0299999999988</v>
      </c>
      <c r="D20" t="str">
        <f t="shared" si="0"/>
        <v>Louisiana</v>
      </c>
      <c r="E20" s="20">
        <f t="shared" si="1"/>
        <v>9217.0299999999988</v>
      </c>
    </row>
    <row r="21" spans="1:5" x14ac:dyDescent="0.3">
      <c r="A21" s="16" t="s">
        <v>5235</v>
      </c>
      <c r="B21" s="21">
        <v>1270.53</v>
      </c>
      <c r="D21" t="str">
        <f t="shared" si="0"/>
        <v>Maine</v>
      </c>
      <c r="E21" s="20">
        <f t="shared" si="1"/>
        <v>1270.53</v>
      </c>
    </row>
    <row r="22" spans="1:5" x14ac:dyDescent="0.3">
      <c r="A22" s="16" t="s">
        <v>2735</v>
      </c>
      <c r="B22" s="21">
        <v>23705.523000000005</v>
      </c>
      <c r="D22" t="str">
        <f t="shared" si="0"/>
        <v>Maryland</v>
      </c>
      <c r="E22" s="20">
        <f t="shared" si="1"/>
        <v>23705.523000000005</v>
      </c>
    </row>
    <row r="23" spans="1:5" x14ac:dyDescent="0.3">
      <c r="A23" s="16" t="s">
        <v>1245</v>
      </c>
      <c r="B23" s="21">
        <v>28634.43399999999</v>
      </c>
      <c r="D23" t="str">
        <f t="shared" si="0"/>
        <v>Massachusetts</v>
      </c>
      <c r="E23" s="20">
        <f t="shared" si="1"/>
        <v>28634.43399999999</v>
      </c>
    </row>
    <row r="24" spans="1:5" x14ac:dyDescent="0.3">
      <c r="A24" s="16" t="s">
        <v>238</v>
      </c>
      <c r="B24" s="21">
        <v>76269.614000000016</v>
      </c>
      <c r="D24" t="str">
        <f t="shared" si="0"/>
        <v>Michigan</v>
      </c>
      <c r="E24" s="20">
        <f t="shared" si="1"/>
        <v>76269.614000000016</v>
      </c>
    </row>
    <row r="25" spans="1:5" x14ac:dyDescent="0.3">
      <c r="A25" s="16" t="s">
        <v>229</v>
      </c>
      <c r="B25" s="21">
        <v>29863.149999999994</v>
      </c>
      <c r="D25" t="str">
        <f t="shared" si="0"/>
        <v>Minnesota</v>
      </c>
      <c r="E25" s="20">
        <f t="shared" si="1"/>
        <v>29863.149999999994</v>
      </c>
    </row>
    <row r="26" spans="1:5" x14ac:dyDescent="0.3">
      <c r="A26" s="16" t="s">
        <v>1487</v>
      </c>
      <c r="B26" s="21">
        <v>10771.34</v>
      </c>
      <c r="D26" t="str">
        <f t="shared" si="0"/>
        <v>Mississippi</v>
      </c>
      <c r="E26" s="20">
        <f t="shared" si="1"/>
        <v>10771.34</v>
      </c>
    </row>
    <row r="27" spans="1:5" x14ac:dyDescent="0.3">
      <c r="A27" s="16" t="s">
        <v>596</v>
      </c>
      <c r="B27" s="21">
        <v>22205.149999999998</v>
      </c>
      <c r="D27" t="str">
        <f t="shared" si="0"/>
        <v>Missouri</v>
      </c>
      <c r="E27" s="20">
        <f t="shared" si="1"/>
        <v>22205.149999999998</v>
      </c>
    </row>
    <row r="28" spans="1:5" x14ac:dyDescent="0.3">
      <c r="A28" s="16" t="s">
        <v>1762</v>
      </c>
      <c r="B28" s="21">
        <v>5589.3519999999971</v>
      </c>
      <c r="D28" t="str">
        <f t="shared" si="0"/>
        <v>Montana</v>
      </c>
      <c r="E28" s="20">
        <f t="shared" si="1"/>
        <v>5589.3519999999971</v>
      </c>
    </row>
    <row r="29" spans="1:5" x14ac:dyDescent="0.3">
      <c r="A29" s="16" t="s">
        <v>138</v>
      </c>
      <c r="B29" s="21">
        <v>7464.9299999999985</v>
      </c>
      <c r="D29" t="str">
        <f t="shared" si="0"/>
        <v>Nebraska</v>
      </c>
      <c r="E29" s="20">
        <f t="shared" si="1"/>
        <v>7464.9299999999985</v>
      </c>
    </row>
    <row r="30" spans="1:5" x14ac:dyDescent="0.3">
      <c r="A30" s="16" t="s">
        <v>1392</v>
      </c>
      <c r="B30" s="21">
        <v>16729.101999999999</v>
      </c>
      <c r="D30" t="str">
        <f t="shared" si="0"/>
        <v>Nevada</v>
      </c>
      <c r="E30" s="20">
        <f t="shared" si="1"/>
        <v>16729.101999999999</v>
      </c>
    </row>
    <row r="31" spans="1:5" x14ac:dyDescent="0.3">
      <c r="A31" s="16" t="s">
        <v>2694</v>
      </c>
      <c r="B31" s="21">
        <v>7292.5239999999994</v>
      </c>
      <c r="D31" t="str">
        <f t="shared" si="0"/>
        <v>New Hampshire</v>
      </c>
      <c r="E31" s="20">
        <f t="shared" si="1"/>
        <v>7292.5239999999994</v>
      </c>
    </row>
    <row r="32" spans="1:5" x14ac:dyDescent="0.3">
      <c r="A32" s="16" t="s">
        <v>788</v>
      </c>
      <c r="B32" s="21">
        <v>35764.312000000013</v>
      </c>
      <c r="D32" t="str">
        <f t="shared" si="0"/>
        <v>New Jersey</v>
      </c>
      <c r="E32" s="20">
        <f t="shared" si="1"/>
        <v>35764.312000000013</v>
      </c>
    </row>
    <row r="33" spans="1:5" x14ac:dyDescent="0.3">
      <c r="A33" s="16" t="s">
        <v>668</v>
      </c>
      <c r="B33" s="21">
        <v>4783.5220000000008</v>
      </c>
      <c r="D33" t="str">
        <f t="shared" si="0"/>
        <v>New Mexico</v>
      </c>
      <c r="E33" s="20">
        <f t="shared" si="1"/>
        <v>4783.5220000000008</v>
      </c>
    </row>
    <row r="34" spans="1:5" x14ac:dyDescent="0.3">
      <c r="A34" s="16" t="s">
        <v>267</v>
      </c>
      <c r="B34" s="21">
        <v>310876.27099999978</v>
      </c>
      <c r="D34" t="str">
        <f t="shared" si="0"/>
        <v>New York</v>
      </c>
      <c r="E34" s="20">
        <f t="shared" si="1"/>
        <v>310876.27099999978</v>
      </c>
    </row>
    <row r="35" spans="1:5" x14ac:dyDescent="0.3">
      <c r="A35" s="16" t="s">
        <v>88</v>
      </c>
      <c r="B35" s="21">
        <v>55603.163999999968</v>
      </c>
      <c r="D35" t="str">
        <f t="shared" si="0"/>
        <v>North Carolina</v>
      </c>
      <c r="E35" s="20">
        <f t="shared" si="1"/>
        <v>55603.163999999968</v>
      </c>
    </row>
    <row r="36" spans="1:5" x14ac:dyDescent="0.3">
      <c r="A36" s="16" t="s">
        <v>7449</v>
      </c>
      <c r="B36" s="21">
        <v>919.91</v>
      </c>
      <c r="D36" t="str">
        <f t="shared" si="0"/>
        <v>North Dakota</v>
      </c>
      <c r="E36" s="20">
        <f t="shared" si="1"/>
        <v>919.91</v>
      </c>
    </row>
    <row r="37" spans="1:5" x14ac:dyDescent="0.3">
      <c r="A37" s="16" t="s">
        <v>498</v>
      </c>
      <c r="B37" s="21">
        <v>78258.135999999926</v>
      </c>
      <c r="D37" t="str">
        <f t="shared" si="0"/>
        <v>Ohio</v>
      </c>
      <c r="E37" s="20">
        <f t="shared" si="1"/>
        <v>78258.135999999926</v>
      </c>
    </row>
    <row r="38" spans="1:5" x14ac:dyDescent="0.3">
      <c r="A38" s="16" t="s">
        <v>649</v>
      </c>
      <c r="B38" s="21">
        <v>19683.390000000003</v>
      </c>
      <c r="D38" t="str">
        <f t="shared" si="0"/>
        <v>Oklahoma</v>
      </c>
      <c r="E38" s="20">
        <f t="shared" si="1"/>
        <v>19683.390000000003</v>
      </c>
    </row>
    <row r="39" spans="1:5" x14ac:dyDescent="0.3">
      <c r="A39" s="16" t="s">
        <v>420</v>
      </c>
      <c r="B39" s="21">
        <v>17431.149999999991</v>
      </c>
      <c r="D39" t="str">
        <f t="shared" si="0"/>
        <v>Oregon</v>
      </c>
      <c r="E39" s="20">
        <f t="shared" si="1"/>
        <v>17431.149999999991</v>
      </c>
    </row>
    <row r="40" spans="1:5" x14ac:dyDescent="0.3">
      <c r="A40" s="16" t="s">
        <v>147</v>
      </c>
      <c r="B40" s="21">
        <v>116511.91400000003</v>
      </c>
      <c r="D40" t="str">
        <f t="shared" si="0"/>
        <v>Pennsylvania</v>
      </c>
      <c r="E40" s="20">
        <f t="shared" si="1"/>
        <v>116511.91400000003</v>
      </c>
    </row>
    <row r="41" spans="1:5" x14ac:dyDescent="0.3">
      <c r="A41" s="16" t="s">
        <v>1399</v>
      </c>
      <c r="B41" s="21">
        <v>22627.955999999995</v>
      </c>
      <c r="D41" t="str">
        <f t="shared" si="0"/>
        <v>Rhode Island</v>
      </c>
      <c r="E41" s="20">
        <f t="shared" si="1"/>
        <v>22627.955999999995</v>
      </c>
    </row>
    <row r="42" spans="1:5" x14ac:dyDescent="0.3">
      <c r="A42" s="16" t="s">
        <v>383</v>
      </c>
      <c r="B42" s="21">
        <v>8481.7099999999991</v>
      </c>
      <c r="D42" t="str">
        <f t="shared" si="0"/>
        <v>South Carolina</v>
      </c>
      <c r="E42" s="20">
        <f t="shared" si="1"/>
        <v>8481.7099999999991</v>
      </c>
    </row>
    <row r="43" spans="1:5" x14ac:dyDescent="0.3">
      <c r="A43" s="16" t="s">
        <v>5326</v>
      </c>
      <c r="B43" s="21">
        <v>1315.5600000000002</v>
      </c>
      <c r="D43" t="str">
        <f t="shared" si="0"/>
        <v>South Dakota</v>
      </c>
      <c r="E43" s="20">
        <f t="shared" si="1"/>
        <v>1315.5600000000002</v>
      </c>
    </row>
    <row r="44" spans="1:5" x14ac:dyDescent="0.3">
      <c r="A44" s="16" t="s">
        <v>335</v>
      </c>
      <c r="B44" s="21">
        <v>30661.872999999981</v>
      </c>
      <c r="D44" t="str">
        <f t="shared" si="0"/>
        <v>Tennessee</v>
      </c>
      <c r="E44" s="20">
        <f t="shared" si="1"/>
        <v>30661.872999999981</v>
      </c>
    </row>
    <row r="45" spans="1:5" x14ac:dyDescent="0.3">
      <c r="A45" s="16" t="s">
        <v>104</v>
      </c>
      <c r="B45" s="21">
        <v>170188.04580000002</v>
      </c>
      <c r="D45" t="str">
        <f t="shared" si="0"/>
        <v>Texas</v>
      </c>
      <c r="E45" s="20">
        <f t="shared" si="1"/>
        <v>170188.04580000002</v>
      </c>
    </row>
    <row r="46" spans="1:5" x14ac:dyDescent="0.3">
      <c r="A46" s="16" t="s">
        <v>121</v>
      </c>
      <c r="B46" s="21">
        <v>11220.055999999999</v>
      </c>
      <c r="D46" t="str">
        <f t="shared" si="0"/>
        <v>Utah</v>
      </c>
      <c r="E46" s="20">
        <f t="shared" si="1"/>
        <v>11220.055999999999</v>
      </c>
    </row>
    <row r="47" spans="1:5" x14ac:dyDescent="0.3">
      <c r="A47" s="16" t="s">
        <v>5203</v>
      </c>
      <c r="B47" s="21">
        <v>8929.369999999999</v>
      </c>
      <c r="D47" t="str">
        <f t="shared" si="0"/>
        <v>Vermont</v>
      </c>
      <c r="E47" s="20">
        <f t="shared" si="1"/>
        <v>8929.369999999999</v>
      </c>
    </row>
    <row r="48" spans="1:5" x14ac:dyDescent="0.3">
      <c r="A48" s="16" t="s">
        <v>319</v>
      </c>
      <c r="B48" s="21">
        <v>70636.719999999987</v>
      </c>
      <c r="D48" t="str">
        <f t="shared" si="0"/>
        <v>Virginia</v>
      </c>
      <c r="E48" s="20">
        <f t="shared" si="1"/>
        <v>70636.719999999987</v>
      </c>
    </row>
    <row r="49" spans="1:5" x14ac:dyDescent="0.3">
      <c r="A49" s="16" t="s">
        <v>96</v>
      </c>
      <c r="B49" s="21">
        <v>138641.26999999993</v>
      </c>
      <c r="D49" t="str">
        <f t="shared" si="0"/>
        <v>Washington</v>
      </c>
      <c r="E49" s="20">
        <f t="shared" si="1"/>
        <v>138641.26999999993</v>
      </c>
    </row>
    <row r="50" spans="1:5" x14ac:dyDescent="0.3">
      <c r="A50" s="16" t="s">
        <v>9726</v>
      </c>
      <c r="B50" s="21">
        <v>1209.8240000000001</v>
      </c>
      <c r="D50" t="str">
        <f t="shared" si="0"/>
        <v>West Virginia</v>
      </c>
      <c r="E50" s="20">
        <f t="shared" si="1"/>
        <v>1209.8240000000001</v>
      </c>
    </row>
    <row r="51" spans="1:5" x14ac:dyDescent="0.3">
      <c r="A51" s="16" t="s">
        <v>114</v>
      </c>
      <c r="B51" s="21">
        <v>32114.610000000019</v>
      </c>
      <c r="D51" t="str">
        <f t="shared" si="0"/>
        <v>Wisconsin</v>
      </c>
      <c r="E51" s="20">
        <f t="shared" si="1"/>
        <v>32114.610000000019</v>
      </c>
    </row>
    <row r="52" spans="1:5" x14ac:dyDescent="0.3">
      <c r="A52" s="16" t="s">
        <v>8542</v>
      </c>
      <c r="B52" s="21">
        <v>1603.1360000000002</v>
      </c>
      <c r="D52" t="str">
        <f t="shared" si="0"/>
        <v>Wyoming</v>
      </c>
      <c r="E52" s="20">
        <f t="shared" si="1"/>
        <v>1603.1360000000002</v>
      </c>
    </row>
    <row r="53" spans="1:5" x14ac:dyDescent="0.3">
      <c r="A53" s="17" t="s">
        <v>10934</v>
      </c>
      <c r="B53" s="22">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C318E-3A51-4BF9-9016-D0A125193F0E}">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5" t="s">
        <v>10933</v>
      </c>
      <c r="B3" s="6" t="s">
        <v>10947</v>
      </c>
    </row>
    <row r="4" spans="1:2" x14ac:dyDescent="0.3">
      <c r="A4" s="15" t="s">
        <v>75</v>
      </c>
      <c r="B4" s="24">
        <v>203412.73300000009</v>
      </c>
    </row>
    <row r="5" spans="1:2" x14ac:dyDescent="0.3">
      <c r="A5" s="16" t="s">
        <v>56</v>
      </c>
      <c r="B5" s="25">
        <v>206965.53200000009</v>
      </c>
    </row>
    <row r="6" spans="1:2" x14ac:dyDescent="0.3">
      <c r="A6" s="16" t="s">
        <v>59</v>
      </c>
      <c r="B6" s="25">
        <v>223843.60800000012</v>
      </c>
    </row>
    <row r="7" spans="1:2" x14ac:dyDescent="0.3">
      <c r="A7" s="16" t="s">
        <v>36</v>
      </c>
      <c r="B7" s="25">
        <v>328449.1030000007</v>
      </c>
    </row>
    <row r="8" spans="1:2" x14ac:dyDescent="0.3">
      <c r="A8" s="16" t="s">
        <v>72</v>
      </c>
      <c r="B8" s="25">
        <v>330007.05400000012</v>
      </c>
    </row>
    <row r="9" spans="1:2" x14ac:dyDescent="0.3">
      <c r="A9" s="17" t="s">
        <v>10934</v>
      </c>
      <c r="B9" s="26">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BFB46-7D35-44A8-A16B-9F4FA22E7764}">
  <dimension ref="A3:N24"/>
  <sheetViews>
    <sheetView workbookViewId="0">
      <selection activeCell="E24" sqref="E24"/>
    </sheetView>
  </sheetViews>
  <sheetFormatPr defaultRowHeight="14.4" x14ac:dyDescent="0.3"/>
  <cols>
    <col min="1" max="1" width="12.44140625" bestFit="1" customWidth="1"/>
    <col min="2" max="2" width="12" bestFit="1" customWidth="1"/>
    <col min="4" max="4" width="12.44140625" bestFit="1" customWidth="1"/>
    <col min="5" max="6" width="12" bestFit="1" customWidth="1"/>
    <col min="7" max="7" width="12.44140625" bestFit="1" customWidth="1"/>
    <col min="8" max="8" width="14.21875" bestFit="1" customWidth="1"/>
    <col min="10" max="10" width="12.44140625" bestFit="1" customWidth="1"/>
    <col min="11" max="11" width="17.77734375" bestFit="1" customWidth="1"/>
    <col min="13" max="13" width="12.44140625" bestFit="1" customWidth="1"/>
    <col min="14" max="14" width="18.5546875" bestFit="1" customWidth="1"/>
  </cols>
  <sheetData>
    <row r="3" spans="1:14" x14ac:dyDescent="0.3">
      <c r="A3" s="5" t="s">
        <v>10933</v>
      </c>
      <c r="B3" s="6" t="s">
        <v>10947</v>
      </c>
      <c r="D3" s="5" t="s">
        <v>10933</v>
      </c>
      <c r="E3" s="6" t="s">
        <v>10948</v>
      </c>
      <c r="G3" s="5" t="s">
        <v>10933</v>
      </c>
      <c r="H3" s="6" t="s">
        <v>10954</v>
      </c>
      <c r="J3" s="5" t="s">
        <v>10933</v>
      </c>
      <c r="K3" s="6" t="s">
        <v>10955</v>
      </c>
      <c r="M3" s="5" t="s">
        <v>10933</v>
      </c>
      <c r="N3" s="6" t="s">
        <v>10956</v>
      </c>
    </row>
    <row r="4" spans="1:14" x14ac:dyDescent="0.3">
      <c r="A4" s="7" t="s">
        <v>10935</v>
      </c>
      <c r="B4" s="6">
        <v>95365.937600000019</v>
      </c>
      <c r="D4" s="7" t="s">
        <v>10935</v>
      </c>
      <c r="E4" s="6">
        <v>9199.2699999999986</v>
      </c>
      <c r="G4" s="7" t="s">
        <v>10935</v>
      </c>
      <c r="H4" s="6">
        <v>1500</v>
      </c>
      <c r="J4" s="7" t="s">
        <v>10935</v>
      </c>
      <c r="K4" s="6">
        <v>387</v>
      </c>
      <c r="M4" s="7" t="s">
        <v>10935</v>
      </c>
      <c r="N4" s="6">
        <v>9.6462848596792869E-2</v>
      </c>
    </row>
    <row r="5" spans="1:14" x14ac:dyDescent="0.3">
      <c r="A5" s="8" t="s">
        <v>10936</v>
      </c>
      <c r="B5" s="21">
        <v>60172.649400000024</v>
      </c>
      <c r="D5" s="8" t="s">
        <v>10936</v>
      </c>
      <c r="E5" s="21">
        <v>10288.898699999991</v>
      </c>
      <c r="G5" s="8" t="s">
        <v>10936</v>
      </c>
      <c r="H5" s="21">
        <v>1068</v>
      </c>
      <c r="J5" s="8" t="s">
        <v>10936</v>
      </c>
      <c r="K5" s="21">
        <v>301</v>
      </c>
      <c r="M5" s="8" t="s">
        <v>10936</v>
      </c>
      <c r="N5" s="21">
        <v>0.17098962406664425</v>
      </c>
    </row>
    <row r="6" spans="1:14" x14ac:dyDescent="0.3">
      <c r="A6" s="8" t="s">
        <v>10937</v>
      </c>
      <c r="B6" s="21">
        <v>199252.98399999991</v>
      </c>
      <c r="D6" s="8" t="s">
        <v>10937</v>
      </c>
      <c r="E6" s="21">
        <v>26806.573700000015</v>
      </c>
      <c r="G6" s="8" t="s">
        <v>10937</v>
      </c>
      <c r="H6" s="21">
        <v>2491</v>
      </c>
      <c r="J6" s="8" t="s">
        <v>10937</v>
      </c>
      <c r="K6" s="21">
        <v>680</v>
      </c>
      <c r="M6" s="8" t="s">
        <v>10937</v>
      </c>
      <c r="N6" s="21">
        <v>0.13453536886554246</v>
      </c>
    </row>
    <row r="7" spans="1:14" x14ac:dyDescent="0.3">
      <c r="A7" s="8" t="s">
        <v>10938</v>
      </c>
      <c r="B7" s="21">
        <v>141851.5674</v>
      </c>
      <c r="D7" s="8" t="s">
        <v>10938</v>
      </c>
      <c r="E7" s="21">
        <v>13437.806799999998</v>
      </c>
      <c r="G7" s="8" t="s">
        <v>10938</v>
      </c>
      <c r="H7" s="21">
        <v>2441</v>
      </c>
      <c r="J7" s="8" t="s">
        <v>10938</v>
      </c>
      <c r="K7" s="21">
        <v>663</v>
      </c>
      <c r="M7" s="8" t="s">
        <v>10938</v>
      </c>
      <c r="N7" s="21">
        <v>9.4731465053942004E-2</v>
      </c>
    </row>
    <row r="8" spans="1:14" x14ac:dyDescent="0.3">
      <c r="A8" s="8" t="s">
        <v>10939</v>
      </c>
      <c r="B8" s="21">
        <v>156122.28669999994</v>
      </c>
      <c r="D8" s="8" t="s">
        <v>10939</v>
      </c>
      <c r="E8" s="21">
        <v>22308.51279999999</v>
      </c>
      <c r="G8" s="8" t="s">
        <v>10939</v>
      </c>
      <c r="H8" s="21">
        <v>2850</v>
      </c>
      <c r="J8" s="8" t="s">
        <v>10939</v>
      </c>
      <c r="K8" s="21">
        <v>750</v>
      </c>
      <c r="M8" s="8" t="s">
        <v>10939</v>
      </c>
      <c r="N8" s="21">
        <v>0.14289127626517142</v>
      </c>
    </row>
    <row r="9" spans="1:14" x14ac:dyDescent="0.3">
      <c r="A9" s="8" t="s">
        <v>10940</v>
      </c>
      <c r="B9" s="21">
        <v>147082.61130000011</v>
      </c>
      <c r="D9" s="8" t="s">
        <v>10940</v>
      </c>
      <c r="E9" s="21">
        <v>20899.334500000012</v>
      </c>
      <c r="G9" s="8" t="s">
        <v>10940</v>
      </c>
      <c r="H9" s="21">
        <v>2644</v>
      </c>
      <c r="J9" s="8" t="s">
        <v>10940</v>
      </c>
      <c r="K9" s="21">
        <v>709</v>
      </c>
      <c r="M9" s="8" t="s">
        <v>10940</v>
      </c>
      <c r="N9" s="21">
        <v>0.1420924901678027</v>
      </c>
    </row>
    <row r="10" spans="1:14" x14ac:dyDescent="0.3">
      <c r="A10" s="8" t="s">
        <v>10941</v>
      </c>
      <c r="B10" s="21">
        <v>149580.83800000031</v>
      </c>
      <c r="D10" s="8" t="s">
        <v>10941</v>
      </c>
      <c r="E10" s="21">
        <v>13535.38299999998</v>
      </c>
      <c r="G10" s="8" t="s">
        <v>10941</v>
      </c>
      <c r="H10" s="21">
        <v>2705</v>
      </c>
      <c r="J10" s="8" t="s">
        <v>10941</v>
      </c>
      <c r="K10" s="21">
        <v>708</v>
      </c>
      <c r="M10" s="8" t="s">
        <v>10941</v>
      </c>
      <c r="N10" s="21">
        <v>9.0488749635163512E-2</v>
      </c>
    </row>
    <row r="11" spans="1:14" x14ac:dyDescent="0.3">
      <c r="A11" s="8" t="s">
        <v>10942</v>
      </c>
      <c r="B11" s="21">
        <v>159589.45099999988</v>
      </c>
      <c r="D11" s="8" t="s">
        <v>10942</v>
      </c>
      <c r="E11" s="21">
        <v>21896.715399999972</v>
      </c>
      <c r="G11" s="8" t="s">
        <v>10942</v>
      </c>
      <c r="H11" s="21">
        <v>2796</v>
      </c>
      <c r="J11" s="8" t="s">
        <v>10942</v>
      </c>
      <c r="K11" s="21">
        <v>710</v>
      </c>
      <c r="M11" s="8" t="s">
        <v>10942</v>
      </c>
      <c r="N11" s="21">
        <v>0.13720653378273723</v>
      </c>
    </row>
    <row r="12" spans="1:14" x14ac:dyDescent="0.3">
      <c r="A12" s="8" t="s">
        <v>10943</v>
      </c>
      <c r="B12" s="21">
        <v>309770.09970000025</v>
      </c>
      <c r="D12" s="8" t="s">
        <v>10943</v>
      </c>
      <c r="E12" s="21">
        <v>37293.192500000034</v>
      </c>
      <c r="G12" s="8" t="s">
        <v>10943</v>
      </c>
      <c r="H12" s="21">
        <v>5073</v>
      </c>
      <c r="J12" s="8" t="s">
        <v>10943</v>
      </c>
      <c r="K12" s="21">
        <v>1386</v>
      </c>
      <c r="M12" s="8" t="s">
        <v>10943</v>
      </c>
      <c r="N12" s="21">
        <v>0.12038990379031732</v>
      </c>
    </row>
    <row r="13" spans="1:14" x14ac:dyDescent="0.3">
      <c r="A13" s="8" t="s">
        <v>10944</v>
      </c>
      <c r="B13" s="21">
        <v>197115.20170000009</v>
      </c>
      <c r="D13" s="8" t="s">
        <v>10944</v>
      </c>
      <c r="E13" s="21">
        <v>31469.663800000035</v>
      </c>
      <c r="G13" s="8" t="s">
        <v>10944</v>
      </c>
      <c r="H13" s="21">
        <v>3095</v>
      </c>
      <c r="J13" s="8" t="s">
        <v>10944</v>
      </c>
      <c r="K13" s="21">
        <v>817</v>
      </c>
      <c r="M13" s="8" t="s">
        <v>10944</v>
      </c>
      <c r="N13" s="21">
        <v>0.15965112547684351</v>
      </c>
    </row>
    <row r="14" spans="1:14" x14ac:dyDescent="0.3">
      <c r="A14" s="8" t="s">
        <v>10945</v>
      </c>
      <c r="B14" s="21">
        <v>349120.07400000008</v>
      </c>
      <c r="D14" s="8" t="s">
        <v>10945</v>
      </c>
      <c r="E14" s="21">
        <v>35825.536599999927</v>
      </c>
      <c r="G14" s="8" t="s">
        <v>10945</v>
      </c>
      <c r="H14" s="21">
        <v>5741</v>
      </c>
      <c r="J14" s="8" t="s">
        <v>10945</v>
      </c>
      <c r="K14" s="21">
        <v>1462</v>
      </c>
      <c r="M14" s="8" t="s">
        <v>10945</v>
      </c>
      <c r="N14" s="21">
        <v>0.10261666191099604</v>
      </c>
    </row>
    <row r="15" spans="1:14" x14ac:dyDescent="0.3">
      <c r="A15" s="8" t="s">
        <v>10946</v>
      </c>
      <c r="B15" s="21">
        <v>332177.15950000001</v>
      </c>
      <c r="D15" s="8" t="s">
        <v>10946</v>
      </c>
      <c r="E15" s="21">
        <v>43436.13390000003</v>
      </c>
      <c r="G15" s="8" t="s">
        <v>10946</v>
      </c>
      <c r="H15" s="21">
        <v>5469</v>
      </c>
      <c r="J15" s="8" t="s">
        <v>10946</v>
      </c>
      <c r="K15" s="21">
        <v>1421</v>
      </c>
      <c r="M15" s="8" t="s">
        <v>10946</v>
      </c>
      <c r="N15" s="21">
        <v>0.13076195234308405</v>
      </c>
    </row>
    <row r="16" spans="1:14" x14ac:dyDescent="0.3">
      <c r="A16" s="9" t="s">
        <v>10934</v>
      </c>
      <c r="B16" s="22">
        <v>2297200.8603000008</v>
      </c>
      <c r="D16" s="9" t="s">
        <v>10934</v>
      </c>
      <c r="E16" s="22">
        <v>286397.02169999998</v>
      </c>
      <c r="G16" s="9" t="s">
        <v>10934</v>
      </c>
      <c r="H16" s="22">
        <v>37873</v>
      </c>
      <c r="J16" s="9" t="s">
        <v>10934</v>
      </c>
      <c r="K16" s="22">
        <v>9994</v>
      </c>
      <c r="M16" s="9" t="s">
        <v>10934</v>
      </c>
      <c r="N16" s="22">
        <v>0.12467217240315856</v>
      </c>
    </row>
    <row r="24" spans="1:14" x14ac:dyDescent="0.3">
      <c r="A24" s="33" t="s">
        <v>10957</v>
      </c>
      <c r="B24" s="34">
        <f>GETPIVOTDATA("Sales",$A$3)</f>
        <v>2297200.8603000008</v>
      </c>
      <c r="C24" s="33"/>
      <c r="D24" s="33" t="s">
        <v>10958</v>
      </c>
      <c r="E24" s="34">
        <f>GETPIVOTDATA("Profit",$D$3)</f>
        <v>286397.02169999998</v>
      </c>
      <c r="F24" s="33"/>
      <c r="G24" s="33" t="s">
        <v>10959</v>
      </c>
      <c r="H24" s="36">
        <f>GETPIVOTDATA("Quantity",$G$3)</f>
        <v>37873</v>
      </c>
      <c r="I24" s="33"/>
      <c r="J24" s="33" t="s">
        <v>10960</v>
      </c>
      <c r="K24" s="36">
        <f>GETPIVOTDATA("Order Date",$J$3)</f>
        <v>9994</v>
      </c>
      <c r="L24" s="33"/>
      <c r="M24" s="33" t="s">
        <v>10961</v>
      </c>
      <c r="N24" s="35">
        <f>GETPIVOTDATA("Profit_Margin",$M$3)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57411-2C80-490A-B5CC-2D9F3F74A54C}">
  <dimension ref="A3:F15"/>
  <sheetViews>
    <sheetView showGridLines="0" workbookViewId="0">
      <selection activeCell="B10" sqref="B10"/>
    </sheetView>
  </sheetViews>
  <sheetFormatPr defaultRowHeight="14.4" x14ac:dyDescent="0.3"/>
  <cols>
    <col min="1" max="1" width="7.6640625" bestFit="1" customWidth="1"/>
    <col min="2" max="2" width="12" bestFit="1" customWidth="1"/>
    <col min="3" max="3" width="12.109375" bestFit="1" customWidth="1"/>
    <col min="4" max="4" width="14.88671875" bestFit="1" customWidth="1"/>
    <col min="5" max="5" width="15.88671875" bestFit="1" customWidth="1"/>
    <col min="6" max="6" width="19.33203125" bestFit="1" customWidth="1"/>
  </cols>
  <sheetData>
    <row r="3" spans="1:6" x14ac:dyDescent="0.3">
      <c r="A3" s="43" t="s">
        <v>10963</v>
      </c>
      <c r="B3" s="44" t="s">
        <v>10947</v>
      </c>
      <c r="C3" s="45" t="s">
        <v>10948</v>
      </c>
      <c r="D3" s="45" t="s">
        <v>10954</v>
      </c>
      <c r="E3" s="45" t="s">
        <v>10962</v>
      </c>
      <c r="F3" s="46" t="s">
        <v>10956</v>
      </c>
    </row>
    <row r="4" spans="1:6" x14ac:dyDescent="0.3">
      <c r="A4" s="15" t="s">
        <v>10950</v>
      </c>
      <c r="B4" s="4">
        <v>484247.49810000096</v>
      </c>
      <c r="C4" s="37">
        <v>49543.974100000007</v>
      </c>
      <c r="D4" s="37">
        <v>7581</v>
      </c>
      <c r="E4" s="37">
        <v>1993</v>
      </c>
      <c r="F4" s="10">
        <v>0.10231126499236715</v>
      </c>
    </row>
    <row r="5" spans="1:6" x14ac:dyDescent="0.3">
      <c r="A5" s="16" t="s">
        <v>10951</v>
      </c>
      <c r="B5" s="27">
        <v>470532.50899999985</v>
      </c>
      <c r="C5" s="38">
        <v>61618.603700000051</v>
      </c>
      <c r="D5" s="38">
        <v>7979</v>
      </c>
      <c r="E5" s="38">
        <v>2102</v>
      </c>
      <c r="F5" s="28">
        <v>0.13095504034557592</v>
      </c>
    </row>
    <row r="6" spans="1:6" x14ac:dyDescent="0.3">
      <c r="A6" s="16" t="s">
        <v>10952</v>
      </c>
      <c r="B6" s="27">
        <v>608473.83000000066</v>
      </c>
      <c r="C6" s="38">
        <v>81726.930800000177</v>
      </c>
      <c r="D6" s="38">
        <v>9810</v>
      </c>
      <c r="E6" s="38">
        <v>2580</v>
      </c>
      <c r="F6" s="28">
        <v>0.13431461924993568</v>
      </c>
    </row>
    <row r="7" spans="1:6" x14ac:dyDescent="0.3">
      <c r="A7" s="39" t="s">
        <v>10953</v>
      </c>
      <c r="B7" s="40">
        <v>733947.0231999997</v>
      </c>
      <c r="C7" s="41">
        <v>93507.513099999967</v>
      </c>
      <c r="D7" s="41">
        <v>12503</v>
      </c>
      <c r="E7" s="41">
        <v>3319</v>
      </c>
      <c r="F7" s="42">
        <v>0.12740362743390987</v>
      </c>
    </row>
    <row r="9" spans="1:6" x14ac:dyDescent="0.3">
      <c r="A9" s="58" t="s">
        <v>10964</v>
      </c>
      <c r="B9" s="58"/>
      <c r="C9" s="58"/>
      <c r="D9" s="58"/>
      <c r="E9" s="58"/>
      <c r="F9" s="58"/>
    </row>
    <row r="10" spans="1:6" x14ac:dyDescent="0.3">
      <c r="A10" s="47"/>
      <c r="B10" s="50">
        <f>(GETPIVOTDATA("Sum of Sales",$A$3,"Years",2014)/GETPIVOTDATA("Sum of Sales",$A$3,"Years",2013))-1</f>
        <v>0.20620967905883303</v>
      </c>
      <c r="C10" s="50">
        <f>(GETPIVOTDATA("Sum of Profit",$A$3,"Years",2014)/GETPIVOTDATA("Sum of Profit",$A$3,"Years",2013))-1</f>
        <v>0.14414565902185772</v>
      </c>
      <c r="D10" s="50">
        <f>(GETPIVOTDATA("Sum of Quantity",$A$3,"Years",2014)/GETPIVOTDATA("Sum of Quantity",$A$3,"Years",2013))-1</f>
        <v>0.27451580020387367</v>
      </c>
      <c r="E10" s="50">
        <f>(GETPIVOTDATA("Count of Order ID",$A$3,"Years",2014)/GETPIVOTDATA("Count of Order ID",$A$3,"Years",2013))-1</f>
        <v>0.2864341085271318</v>
      </c>
      <c r="F10" s="50">
        <f>(GETPIVOTDATA("Sum of Profit_Margin",$A$3,"Years",2014)/GETPIVOTDATA("Sum of Profit_Margin",$A$3,"Years",2013))-1</f>
        <v>-5.1453757264990463E-2</v>
      </c>
    </row>
    <row r="15" spans="1:6" x14ac:dyDescent="0.3">
      <c r="C15" s="47"/>
    </row>
  </sheetData>
  <mergeCells count="1">
    <mergeCell ref="A9:F9"/>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H18" sqref="H18"/>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8" width="17.77734375" customWidth="1"/>
    <col min="9" max="9" width="15.6640625" customWidth="1"/>
    <col min="10"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1" width="12.5546875" customWidth="1"/>
    <col min="22" max="22" width="14.5546875" customWidth="1"/>
  </cols>
  <sheetData>
    <row r="1" spans="1:22" s="3" customFormat="1" ht="14.25" customHeight="1" x14ac:dyDescent="0.3">
      <c r="A1" s="23" t="s">
        <v>0</v>
      </c>
      <c r="B1" s="23" t="s">
        <v>1</v>
      </c>
      <c r="C1" s="23" t="s">
        <v>2</v>
      </c>
      <c r="D1" s="23" t="s">
        <v>3</v>
      </c>
      <c r="E1" s="23" t="s">
        <v>4</v>
      </c>
      <c r="F1" s="23" t="s">
        <v>5</v>
      </c>
      <c r="G1" s="23" t="s">
        <v>6</v>
      </c>
      <c r="H1" s="23" t="s">
        <v>7</v>
      </c>
      <c r="I1" s="23" t="s">
        <v>8</v>
      </c>
      <c r="J1" s="23" t="s">
        <v>9</v>
      </c>
      <c r="K1" s="23" t="s">
        <v>10</v>
      </c>
      <c r="L1" s="23" t="s">
        <v>11</v>
      </c>
      <c r="M1" s="23" t="s">
        <v>12</v>
      </c>
      <c r="N1" s="23" t="s">
        <v>13</v>
      </c>
      <c r="O1" s="23" t="s">
        <v>14</v>
      </c>
      <c r="P1" s="23" t="s">
        <v>15</v>
      </c>
      <c r="Q1" s="23" t="s">
        <v>16</v>
      </c>
      <c r="R1" s="23" t="s">
        <v>17</v>
      </c>
      <c r="S1" s="23" t="s">
        <v>18</v>
      </c>
      <c r="T1" s="23" t="s">
        <v>19</v>
      </c>
      <c r="U1" s="23" t="s">
        <v>20</v>
      </c>
      <c r="V1" s="23" t="s">
        <v>21</v>
      </c>
    </row>
    <row r="2" spans="1:22" ht="14.25" customHeight="1" x14ac:dyDescent="0.3">
      <c r="A2" s="1">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x14ac:dyDescent="0.3">
      <c r="A3" s="1">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4.25" customHeight="1" x14ac:dyDescent="0.3">
      <c r="A4" s="1">
        <v>3</v>
      </c>
      <c r="B4" s="1"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4.25" customHeight="1" x14ac:dyDescent="0.3">
      <c r="A5" s="1">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4.25" customHeight="1" x14ac:dyDescent="0.3">
      <c r="A6" s="1">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4.25" customHeight="1" x14ac:dyDescent="0.3">
      <c r="A7" s="1">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4.25" customHeight="1" x14ac:dyDescent="0.3">
      <c r="A8" s="1">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4.25" customHeight="1" x14ac:dyDescent="0.3">
      <c r="A9" s="1">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4.25" customHeight="1" x14ac:dyDescent="0.3">
      <c r="A10" s="1">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4.25" customHeight="1" x14ac:dyDescent="0.3">
      <c r="A11" s="1">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4.25" customHeight="1" x14ac:dyDescent="0.3">
      <c r="A12" s="1">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4.25" customHeight="1" x14ac:dyDescent="0.3">
      <c r="A13" s="1">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4.25" customHeight="1" x14ac:dyDescent="0.3">
      <c r="A14" s="1">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4.25" customHeight="1" x14ac:dyDescent="0.3">
      <c r="A15" s="1">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4.25" customHeight="1" x14ac:dyDescent="0.3">
      <c r="A16" s="1">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4.25" customHeight="1" x14ac:dyDescent="0.3">
      <c r="A17" s="1">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4.25" customHeight="1" x14ac:dyDescent="0.3">
      <c r="A18" s="1">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4.25" customHeight="1" x14ac:dyDescent="0.3">
      <c r="A19" s="1">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4.25" customHeight="1" x14ac:dyDescent="0.3">
      <c r="A20" s="1">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4.25" customHeight="1" x14ac:dyDescent="0.3">
      <c r="A21" s="1">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4.25" customHeight="1" x14ac:dyDescent="0.3">
      <c r="A22" s="1">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4.25" customHeight="1" x14ac:dyDescent="0.3">
      <c r="A23" s="1">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4.25" customHeight="1" x14ac:dyDescent="0.3">
      <c r="A24" s="1">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4.25" customHeight="1" x14ac:dyDescent="0.3">
      <c r="A25" s="1">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4.25" customHeight="1" x14ac:dyDescent="0.3">
      <c r="A26" s="1">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4.25" customHeight="1" x14ac:dyDescent="0.3">
      <c r="A27" s="1">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4.25" customHeight="1" x14ac:dyDescent="0.3">
      <c r="A28" s="1">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4.25" customHeight="1" x14ac:dyDescent="0.3">
      <c r="A29" s="1">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4.25" customHeight="1" x14ac:dyDescent="0.3">
      <c r="A30" s="1">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4.25" customHeight="1" x14ac:dyDescent="0.3">
      <c r="A31" s="1">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4.25" customHeight="1" x14ac:dyDescent="0.3">
      <c r="A32" s="1">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4.25" customHeight="1" x14ac:dyDescent="0.3">
      <c r="A33" s="1">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4.25" customHeight="1" x14ac:dyDescent="0.3">
      <c r="A34" s="1">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4.25" customHeight="1" x14ac:dyDescent="0.3">
      <c r="A35" s="1">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4.25" customHeight="1" x14ac:dyDescent="0.3">
      <c r="A36" s="1">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4.25" customHeight="1" x14ac:dyDescent="0.3">
      <c r="A37" s="1">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4.25" customHeight="1" x14ac:dyDescent="0.3">
      <c r="A38" s="1">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4.25" customHeight="1" x14ac:dyDescent="0.3">
      <c r="A39" s="1">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4.25" customHeight="1" x14ac:dyDescent="0.3">
      <c r="A40" s="1">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4.25" customHeight="1" x14ac:dyDescent="0.3">
      <c r="A41" s="1">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4.25" customHeight="1" x14ac:dyDescent="0.3">
      <c r="A42" s="1">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4.25" customHeight="1" x14ac:dyDescent="0.3">
      <c r="A43" s="1">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4.25" customHeight="1" x14ac:dyDescent="0.3">
      <c r="A44" s="1">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4.25" customHeight="1" x14ac:dyDescent="0.3">
      <c r="A45" s="1">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4.25" customHeight="1" x14ac:dyDescent="0.3">
      <c r="A46" s="1">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4.25" customHeight="1" x14ac:dyDescent="0.3">
      <c r="A47" s="1">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4.25" customHeight="1" x14ac:dyDescent="0.3">
      <c r="A48" s="1">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4.25" customHeight="1" x14ac:dyDescent="0.3">
      <c r="A49" s="1">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4.25" customHeight="1" x14ac:dyDescent="0.3">
      <c r="A50" s="1">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4.25" customHeight="1" x14ac:dyDescent="0.3">
      <c r="A51" s="1">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4.25" customHeight="1" x14ac:dyDescent="0.3">
      <c r="A52" s="1">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4.25" customHeight="1" x14ac:dyDescent="0.3">
      <c r="A53" s="1">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4.25" customHeight="1" x14ac:dyDescent="0.3">
      <c r="A54" s="1">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4.25" customHeight="1" x14ac:dyDescent="0.3">
      <c r="A55" s="1">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4.25" customHeight="1" x14ac:dyDescent="0.3">
      <c r="A56" s="1">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4.25" customHeight="1" x14ac:dyDescent="0.3">
      <c r="A57" s="1">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4.25" customHeight="1" x14ac:dyDescent="0.3">
      <c r="A58" s="1">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4.25" customHeight="1" x14ac:dyDescent="0.3">
      <c r="A59" s="1">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4.25" customHeight="1" x14ac:dyDescent="0.3">
      <c r="A60" s="1">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4.25" customHeight="1" x14ac:dyDescent="0.3">
      <c r="A61" s="1">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4.25" customHeight="1" x14ac:dyDescent="0.3">
      <c r="A62" s="1">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4.25" customHeight="1" x14ac:dyDescent="0.3">
      <c r="A63" s="1">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4.25" customHeight="1" x14ac:dyDescent="0.3">
      <c r="A64" s="1">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4.25" customHeight="1" x14ac:dyDescent="0.3">
      <c r="A65" s="1">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4.25" customHeight="1" x14ac:dyDescent="0.3">
      <c r="A66" s="1">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4.25" customHeight="1" x14ac:dyDescent="0.3">
      <c r="A67" s="1">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4.25" customHeight="1" x14ac:dyDescent="0.3">
      <c r="A68" s="1">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4.25" customHeight="1" x14ac:dyDescent="0.3">
      <c r="A69" s="1">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4.25" customHeight="1" x14ac:dyDescent="0.3">
      <c r="A70" s="1">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4.25" customHeight="1" x14ac:dyDescent="0.3">
      <c r="A71" s="1">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4.25" customHeight="1" x14ac:dyDescent="0.3">
      <c r="A72" s="1">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4.25" customHeight="1" x14ac:dyDescent="0.3">
      <c r="A73" s="1">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4.25" customHeight="1" x14ac:dyDescent="0.3">
      <c r="A74" s="1">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4.25" customHeight="1" x14ac:dyDescent="0.3">
      <c r="A75" s="1">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4.25" customHeight="1" x14ac:dyDescent="0.3">
      <c r="A76" s="1">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4.25" customHeight="1" x14ac:dyDescent="0.3">
      <c r="A77" s="1">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4.25" customHeight="1" x14ac:dyDescent="0.3">
      <c r="A78" s="1">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4.25" customHeight="1" x14ac:dyDescent="0.3">
      <c r="A79" s="1">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4.25" customHeight="1" x14ac:dyDescent="0.3">
      <c r="A80" s="1">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4.25" customHeight="1" x14ac:dyDescent="0.3">
      <c r="A81" s="1">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4.25" customHeight="1" x14ac:dyDescent="0.3">
      <c r="A82" s="1">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4.25" customHeight="1" x14ac:dyDescent="0.3">
      <c r="A83" s="1">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4.25" customHeight="1" x14ac:dyDescent="0.3">
      <c r="A84" s="1">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4.25" customHeight="1" x14ac:dyDescent="0.3">
      <c r="A85" s="1">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4.25" customHeight="1" x14ac:dyDescent="0.3">
      <c r="A86" s="1">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4.25" customHeight="1" x14ac:dyDescent="0.3">
      <c r="A87" s="1">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4.25" customHeight="1" x14ac:dyDescent="0.3">
      <c r="A88" s="1">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4.25" customHeight="1" x14ac:dyDescent="0.3">
      <c r="A89" s="1">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4.25" customHeight="1" x14ac:dyDescent="0.3">
      <c r="A90" s="1">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4.25" customHeight="1" x14ac:dyDescent="0.3">
      <c r="A91" s="1">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4.25" customHeight="1" x14ac:dyDescent="0.3">
      <c r="A92" s="1">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4.25" customHeight="1" x14ac:dyDescent="0.3">
      <c r="A93" s="1">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4.25" customHeight="1" x14ac:dyDescent="0.3">
      <c r="A94" s="1">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4.25" customHeight="1" x14ac:dyDescent="0.3">
      <c r="A95" s="1">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4.25" customHeight="1" x14ac:dyDescent="0.3">
      <c r="A96" s="1">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4.25" customHeight="1" x14ac:dyDescent="0.3">
      <c r="A97" s="1">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4.25" customHeight="1" x14ac:dyDescent="0.3">
      <c r="A98" s="1">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4.25" customHeight="1" x14ac:dyDescent="0.3">
      <c r="A99" s="1">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4.25" customHeight="1" x14ac:dyDescent="0.3">
      <c r="A100" s="1">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4.25" customHeight="1" x14ac:dyDescent="0.3">
      <c r="A101" s="1">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4.25" customHeight="1" x14ac:dyDescent="0.3">
      <c r="A102" s="1">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4.25" customHeight="1" x14ac:dyDescent="0.3">
      <c r="A103" s="1">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4.25" customHeight="1" x14ac:dyDescent="0.3">
      <c r="A104" s="1">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4.25" customHeight="1" x14ac:dyDescent="0.3">
      <c r="A105" s="1">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4.25" customHeight="1" x14ac:dyDescent="0.3">
      <c r="A106" s="1">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4.25" customHeight="1" x14ac:dyDescent="0.3">
      <c r="A107" s="1">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4.25" customHeight="1" x14ac:dyDescent="0.3">
      <c r="A108" s="1">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4.25" customHeight="1" x14ac:dyDescent="0.3">
      <c r="A109" s="1">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4.25" customHeight="1" x14ac:dyDescent="0.3">
      <c r="A110" s="1">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4.25" customHeight="1" x14ac:dyDescent="0.3">
      <c r="A111" s="1">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4.25" customHeight="1" x14ac:dyDescent="0.3">
      <c r="A112" s="1">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4.25" customHeight="1" x14ac:dyDescent="0.3">
      <c r="A113" s="1">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4.25" customHeight="1" x14ac:dyDescent="0.3">
      <c r="A114" s="1">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4.25" customHeight="1" x14ac:dyDescent="0.3">
      <c r="A115" s="1">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4.25" customHeight="1" x14ac:dyDescent="0.3">
      <c r="A116" s="1">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4.25" customHeight="1" x14ac:dyDescent="0.3">
      <c r="A117" s="1">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4.25" customHeight="1" x14ac:dyDescent="0.3">
      <c r="A118" s="1">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4.25" customHeight="1" x14ac:dyDescent="0.3">
      <c r="A119" s="1">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4.25" customHeight="1" x14ac:dyDescent="0.3">
      <c r="A120" s="1">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4.25" customHeight="1" x14ac:dyDescent="0.3">
      <c r="A121" s="1">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4.25" customHeight="1" x14ac:dyDescent="0.3">
      <c r="A122" s="1">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4.25" customHeight="1" x14ac:dyDescent="0.3">
      <c r="A123" s="1">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4.25" customHeight="1" x14ac:dyDescent="0.3">
      <c r="A124" s="1">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4.25" customHeight="1" x14ac:dyDescent="0.3">
      <c r="A125" s="1">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4.25" customHeight="1" x14ac:dyDescent="0.3">
      <c r="A126" s="1">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4.25" customHeight="1" x14ac:dyDescent="0.3">
      <c r="A127" s="1">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4.25" customHeight="1" x14ac:dyDescent="0.3">
      <c r="A128" s="1">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4.25" customHeight="1" x14ac:dyDescent="0.3">
      <c r="A129" s="1">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4.25" customHeight="1" x14ac:dyDescent="0.3">
      <c r="A130" s="1">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4.25" customHeight="1" x14ac:dyDescent="0.3">
      <c r="A131" s="1">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4.25" customHeight="1" x14ac:dyDescent="0.3">
      <c r="A132" s="1">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4.25" customHeight="1" x14ac:dyDescent="0.3">
      <c r="A133" s="1">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4.25" customHeight="1" x14ac:dyDescent="0.3">
      <c r="A134" s="1">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4.25" customHeight="1" x14ac:dyDescent="0.3">
      <c r="A135" s="1">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4.25" customHeight="1" x14ac:dyDescent="0.3">
      <c r="A136" s="1">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4.25" customHeight="1" x14ac:dyDescent="0.3">
      <c r="A137" s="1">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4.25" customHeight="1" x14ac:dyDescent="0.3">
      <c r="A138" s="1">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4.25" customHeight="1" x14ac:dyDescent="0.3">
      <c r="A139" s="1">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4.25" customHeight="1" x14ac:dyDescent="0.3">
      <c r="A140" s="1">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4.25" customHeight="1" x14ac:dyDescent="0.3">
      <c r="A141" s="1">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4.25" customHeight="1" x14ac:dyDescent="0.3">
      <c r="A142" s="1">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4.25" customHeight="1" x14ac:dyDescent="0.3">
      <c r="A143" s="1">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4.25" customHeight="1" x14ac:dyDescent="0.3">
      <c r="A144" s="1">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4.25" customHeight="1" x14ac:dyDescent="0.3">
      <c r="A145" s="1">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4.25" customHeight="1" x14ac:dyDescent="0.3">
      <c r="A146" s="1">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4.25" customHeight="1" x14ac:dyDescent="0.3">
      <c r="A147" s="1">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4.25" customHeight="1" x14ac:dyDescent="0.3">
      <c r="A148" s="1">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4.25" customHeight="1" x14ac:dyDescent="0.3">
      <c r="A149" s="1">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4.25" customHeight="1" x14ac:dyDescent="0.3">
      <c r="A150" s="1">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4.25" customHeight="1" x14ac:dyDescent="0.3">
      <c r="A151" s="1">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4.25" customHeight="1" x14ac:dyDescent="0.3">
      <c r="A152" s="1">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4.25" customHeight="1" x14ac:dyDescent="0.3">
      <c r="A153" s="1">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4.25" customHeight="1" x14ac:dyDescent="0.3">
      <c r="A154" s="1">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4.25" customHeight="1" x14ac:dyDescent="0.3">
      <c r="A155" s="1">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4.25" customHeight="1" x14ac:dyDescent="0.3">
      <c r="A156" s="1">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4.25" customHeight="1" x14ac:dyDescent="0.3">
      <c r="A157" s="1">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4.25" customHeight="1" x14ac:dyDescent="0.3">
      <c r="A158" s="1">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4.25" customHeight="1" x14ac:dyDescent="0.3">
      <c r="A159" s="1">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4.25" customHeight="1" x14ac:dyDescent="0.3">
      <c r="A160" s="1">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4.25" customHeight="1" x14ac:dyDescent="0.3">
      <c r="A161" s="1">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4.25" customHeight="1" x14ac:dyDescent="0.3">
      <c r="A162" s="1">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4.25" customHeight="1" x14ac:dyDescent="0.3">
      <c r="A163" s="1">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4.25" customHeight="1" x14ac:dyDescent="0.3">
      <c r="A164" s="1">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4.25" customHeight="1" x14ac:dyDescent="0.3">
      <c r="A165" s="1">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4.25" customHeight="1" x14ac:dyDescent="0.3">
      <c r="A166" s="1">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4.25" customHeight="1" x14ac:dyDescent="0.3">
      <c r="A167" s="1">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4.25" customHeight="1" x14ac:dyDescent="0.3">
      <c r="A168" s="1">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4.25" customHeight="1" x14ac:dyDescent="0.3">
      <c r="A169" s="1">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4.25" customHeight="1" x14ac:dyDescent="0.3">
      <c r="A170" s="1">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4.25" customHeight="1" x14ac:dyDescent="0.3">
      <c r="A171" s="1">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4.25" customHeight="1" x14ac:dyDescent="0.3">
      <c r="A172" s="1">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4.25" customHeight="1" x14ac:dyDescent="0.3">
      <c r="A173" s="1">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4.25" customHeight="1" x14ac:dyDescent="0.3">
      <c r="A174" s="1">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4.25" customHeight="1" x14ac:dyDescent="0.3">
      <c r="A175" s="1">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4.25" customHeight="1" x14ac:dyDescent="0.3">
      <c r="A176" s="1">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4.25" customHeight="1" x14ac:dyDescent="0.3">
      <c r="A177" s="1">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4.25" customHeight="1" x14ac:dyDescent="0.3">
      <c r="A178" s="1">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4.25" customHeight="1" x14ac:dyDescent="0.3">
      <c r="A179" s="1">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4.25" customHeight="1" x14ac:dyDescent="0.3">
      <c r="A180" s="1">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4.25" customHeight="1" x14ac:dyDescent="0.3">
      <c r="A181" s="1">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4.25" customHeight="1" x14ac:dyDescent="0.3">
      <c r="A182" s="1">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4.25" customHeight="1" x14ac:dyDescent="0.3">
      <c r="A183" s="1">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4.25" customHeight="1" x14ac:dyDescent="0.3">
      <c r="A184" s="1">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4.25" customHeight="1" x14ac:dyDescent="0.3">
      <c r="A185" s="1">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4.25" customHeight="1" x14ac:dyDescent="0.3">
      <c r="A186" s="1">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4.25" customHeight="1" x14ac:dyDescent="0.3">
      <c r="A187" s="1">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4.25" customHeight="1" x14ac:dyDescent="0.3">
      <c r="A188" s="1">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4.25" customHeight="1" x14ac:dyDescent="0.3">
      <c r="A189" s="1">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4.25" customHeight="1" x14ac:dyDescent="0.3">
      <c r="A190" s="1">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4.25" customHeight="1" x14ac:dyDescent="0.3">
      <c r="A191" s="1">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4.25" customHeight="1" x14ac:dyDescent="0.3">
      <c r="A192" s="1">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4.25" customHeight="1" x14ac:dyDescent="0.3">
      <c r="A193" s="1">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4.25" customHeight="1" x14ac:dyDescent="0.3">
      <c r="A194" s="1">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4.25" customHeight="1" x14ac:dyDescent="0.3">
      <c r="A195" s="1">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4.25" customHeight="1" x14ac:dyDescent="0.3">
      <c r="A196" s="1">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4.25" customHeight="1" x14ac:dyDescent="0.3">
      <c r="A197" s="1">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4.25" customHeight="1" x14ac:dyDescent="0.3">
      <c r="A198" s="1">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4.25" customHeight="1" x14ac:dyDescent="0.3">
      <c r="A199" s="1">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4.25" customHeight="1" x14ac:dyDescent="0.3">
      <c r="A200" s="1">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4.25" customHeight="1" x14ac:dyDescent="0.3">
      <c r="A201" s="1">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4.25" customHeight="1" x14ac:dyDescent="0.3">
      <c r="A202" s="1">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4.25" customHeight="1" x14ac:dyDescent="0.3">
      <c r="A203" s="1">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4.25" customHeight="1" x14ac:dyDescent="0.3">
      <c r="A204" s="1">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4.25" customHeight="1" x14ac:dyDescent="0.3">
      <c r="A205" s="1">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4.25" customHeight="1" x14ac:dyDescent="0.3">
      <c r="A206" s="1">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4.25" customHeight="1" x14ac:dyDescent="0.3">
      <c r="A207" s="1">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4.25" customHeight="1" x14ac:dyDescent="0.3">
      <c r="A208" s="1">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4.25" customHeight="1" x14ac:dyDescent="0.3">
      <c r="A209" s="1">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4.25" customHeight="1" x14ac:dyDescent="0.3">
      <c r="A210" s="1">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4.25" customHeight="1" x14ac:dyDescent="0.3">
      <c r="A211" s="1">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4.25" customHeight="1" x14ac:dyDescent="0.3">
      <c r="A212" s="1">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4.25" customHeight="1" x14ac:dyDescent="0.3">
      <c r="A213" s="1">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4.25" customHeight="1" x14ac:dyDescent="0.3">
      <c r="A214" s="1">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4.25" customHeight="1" x14ac:dyDescent="0.3">
      <c r="A215" s="1">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4.25" customHeight="1" x14ac:dyDescent="0.3">
      <c r="A216" s="1">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4.25" customHeight="1" x14ac:dyDescent="0.3">
      <c r="A217" s="1">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4.25" customHeight="1" x14ac:dyDescent="0.3">
      <c r="A218" s="1">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4.25" customHeight="1" x14ac:dyDescent="0.3">
      <c r="A219" s="1">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4.25" customHeight="1" x14ac:dyDescent="0.3">
      <c r="A220" s="1">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4.25" customHeight="1" x14ac:dyDescent="0.3">
      <c r="A221" s="1">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4.25" customHeight="1" x14ac:dyDescent="0.3">
      <c r="A222" s="1">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4.25" customHeight="1" x14ac:dyDescent="0.3">
      <c r="A223" s="1">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4.25" customHeight="1" x14ac:dyDescent="0.3">
      <c r="A224" s="1">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4.25" customHeight="1" x14ac:dyDescent="0.3">
      <c r="A225" s="1">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4.25" customHeight="1" x14ac:dyDescent="0.3">
      <c r="A226" s="1">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4.25" customHeight="1" x14ac:dyDescent="0.3">
      <c r="A227" s="1">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4.25" customHeight="1" x14ac:dyDescent="0.3">
      <c r="A228" s="1">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4.25" customHeight="1" x14ac:dyDescent="0.3">
      <c r="A229" s="1">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4.25" customHeight="1" x14ac:dyDescent="0.3">
      <c r="A230" s="1">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4.25" customHeight="1" x14ac:dyDescent="0.3">
      <c r="A231" s="1">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4.25" customHeight="1" x14ac:dyDescent="0.3">
      <c r="A232" s="1">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4.25" customHeight="1" x14ac:dyDescent="0.3">
      <c r="A233" s="1">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4.25" customHeight="1" x14ac:dyDescent="0.3">
      <c r="A234" s="1">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4.25" customHeight="1" x14ac:dyDescent="0.3">
      <c r="A235" s="1">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4.25" customHeight="1" x14ac:dyDescent="0.3">
      <c r="A236" s="1">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4.25" customHeight="1" x14ac:dyDescent="0.3">
      <c r="A237" s="1">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4.25" customHeight="1" x14ac:dyDescent="0.3">
      <c r="A238" s="1">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4.25" customHeight="1" x14ac:dyDescent="0.3">
      <c r="A239" s="1">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4.25" customHeight="1" x14ac:dyDescent="0.3">
      <c r="A240" s="1">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4.25" customHeight="1" x14ac:dyDescent="0.3">
      <c r="A241" s="1">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4.25" customHeight="1" x14ac:dyDescent="0.3">
      <c r="A242" s="1">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4.25" customHeight="1" x14ac:dyDescent="0.3">
      <c r="A243" s="1">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4.25" customHeight="1" x14ac:dyDescent="0.3">
      <c r="A244" s="1">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4.25" customHeight="1" x14ac:dyDescent="0.3">
      <c r="A245" s="1">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4.25" customHeight="1" x14ac:dyDescent="0.3">
      <c r="A246" s="1">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4.25" customHeight="1" x14ac:dyDescent="0.3">
      <c r="A247" s="1">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4.25" customHeight="1" x14ac:dyDescent="0.3">
      <c r="A248" s="1">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4.25" customHeight="1" x14ac:dyDescent="0.3">
      <c r="A249" s="1">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4.25" customHeight="1" x14ac:dyDescent="0.3">
      <c r="A250" s="1">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4.25" customHeight="1" x14ac:dyDescent="0.3">
      <c r="A251" s="1">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4.25" customHeight="1" x14ac:dyDescent="0.3">
      <c r="A252" s="1">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4.25" customHeight="1" x14ac:dyDescent="0.3">
      <c r="A253" s="1">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4.25" customHeight="1" x14ac:dyDescent="0.3">
      <c r="A254" s="1">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4.25" customHeight="1" x14ac:dyDescent="0.3">
      <c r="A255" s="1">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4.25" customHeight="1" x14ac:dyDescent="0.3">
      <c r="A256" s="1">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4.25" customHeight="1" x14ac:dyDescent="0.3">
      <c r="A257" s="1">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4.25" customHeight="1" x14ac:dyDescent="0.3">
      <c r="A258" s="1">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4.25" customHeight="1" x14ac:dyDescent="0.3">
      <c r="A259" s="1">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4.25" customHeight="1" x14ac:dyDescent="0.3">
      <c r="A260" s="1">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4.25" customHeight="1" x14ac:dyDescent="0.3">
      <c r="A261" s="1">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4.25" customHeight="1" x14ac:dyDescent="0.3">
      <c r="A262" s="1">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4.25" customHeight="1" x14ac:dyDescent="0.3">
      <c r="A263" s="1">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4.25" customHeight="1" x14ac:dyDescent="0.3">
      <c r="A264" s="1">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4.25" customHeight="1" x14ac:dyDescent="0.3">
      <c r="A265" s="1">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4.25" customHeight="1" x14ac:dyDescent="0.3">
      <c r="A266" s="1">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4.25" customHeight="1" x14ac:dyDescent="0.3">
      <c r="A267" s="1">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4.25" customHeight="1" x14ac:dyDescent="0.3">
      <c r="A268" s="1">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4.25" customHeight="1" x14ac:dyDescent="0.3">
      <c r="A269" s="1">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4.25" customHeight="1" x14ac:dyDescent="0.3">
      <c r="A270" s="1">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4.25" customHeight="1" x14ac:dyDescent="0.3">
      <c r="A271" s="1">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4.25" customHeight="1" x14ac:dyDescent="0.3">
      <c r="A272" s="1">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4.25" customHeight="1" x14ac:dyDescent="0.3">
      <c r="A273" s="1">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4.25" customHeight="1" x14ac:dyDescent="0.3">
      <c r="A274" s="1">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4.25" customHeight="1" x14ac:dyDescent="0.3">
      <c r="A275" s="1">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4.25" customHeight="1" x14ac:dyDescent="0.3">
      <c r="A276" s="1">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4.25" customHeight="1" x14ac:dyDescent="0.3">
      <c r="A277" s="1">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4.25" customHeight="1" x14ac:dyDescent="0.3">
      <c r="A278" s="1">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4.25" customHeight="1" x14ac:dyDescent="0.3">
      <c r="A279" s="1">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4.25" customHeight="1" x14ac:dyDescent="0.3">
      <c r="A280" s="1">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4.25" customHeight="1" x14ac:dyDescent="0.3">
      <c r="A281" s="1">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4.25" customHeight="1" x14ac:dyDescent="0.3">
      <c r="A282" s="1">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4.25" customHeight="1" x14ac:dyDescent="0.3">
      <c r="A283" s="1">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4.25" customHeight="1" x14ac:dyDescent="0.3">
      <c r="A284" s="1">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4.25" customHeight="1" x14ac:dyDescent="0.3">
      <c r="A285" s="1">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4.25" customHeight="1" x14ac:dyDescent="0.3">
      <c r="A286" s="1">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4.25" customHeight="1" x14ac:dyDescent="0.3">
      <c r="A287" s="1">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4.25" customHeight="1" x14ac:dyDescent="0.3">
      <c r="A288" s="1">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4.25" customHeight="1" x14ac:dyDescent="0.3">
      <c r="A289" s="1">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4.25" customHeight="1" x14ac:dyDescent="0.3">
      <c r="A290" s="1">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4.25" customHeight="1" x14ac:dyDescent="0.3">
      <c r="A291" s="1">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4.25" customHeight="1" x14ac:dyDescent="0.3">
      <c r="A292" s="1">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4.25" customHeight="1" x14ac:dyDescent="0.3">
      <c r="A293" s="1">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4.25" customHeight="1" x14ac:dyDescent="0.3">
      <c r="A294" s="1">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4.25" customHeight="1" x14ac:dyDescent="0.3">
      <c r="A295" s="1">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4.25" customHeight="1" x14ac:dyDescent="0.3">
      <c r="A296" s="1">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4.25" customHeight="1" x14ac:dyDescent="0.3">
      <c r="A297" s="1">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4.25" customHeight="1" x14ac:dyDescent="0.3">
      <c r="A298" s="1">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4.25" customHeight="1" x14ac:dyDescent="0.3">
      <c r="A299" s="1">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4.25" customHeight="1" x14ac:dyDescent="0.3">
      <c r="A300" s="1">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4.25" customHeight="1" x14ac:dyDescent="0.3">
      <c r="A301" s="1">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4.25" customHeight="1" x14ac:dyDescent="0.3">
      <c r="A302" s="1">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4.25" customHeight="1" x14ac:dyDescent="0.3">
      <c r="A303" s="1">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4.25" customHeight="1" x14ac:dyDescent="0.3">
      <c r="A304" s="1">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4.25" customHeight="1" x14ac:dyDescent="0.3">
      <c r="A305" s="1">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4.25" customHeight="1" x14ac:dyDescent="0.3">
      <c r="A306" s="1">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4.25" customHeight="1" x14ac:dyDescent="0.3">
      <c r="A307" s="1">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4.25" customHeight="1" x14ac:dyDescent="0.3">
      <c r="A308" s="1">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4.25" customHeight="1" x14ac:dyDescent="0.3">
      <c r="A309" s="1">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4.25" customHeight="1" x14ac:dyDescent="0.3">
      <c r="A310" s="1">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4.25" customHeight="1" x14ac:dyDescent="0.3">
      <c r="A311" s="1">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4.25" customHeight="1" x14ac:dyDescent="0.3">
      <c r="A312" s="1">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4.25" customHeight="1" x14ac:dyDescent="0.3">
      <c r="A313" s="1">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4.25" customHeight="1" x14ac:dyDescent="0.3">
      <c r="A314" s="1">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4.25" customHeight="1" x14ac:dyDescent="0.3">
      <c r="A315" s="1">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4.25" customHeight="1" x14ac:dyDescent="0.3">
      <c r="A316" s="1">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4.25" customHeight="1" x14ac:dyDescent="0.3">
      <c r="A317" s="1">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4.25" customHeight="1" x14ac:dyDescent="0.3">
      <c r="A318" s="1">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4.25" customHeight="1" x14ac:dyDescent="0.3">
      <c r="A319" s="1">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4.25" customHeight="1" x14ac:dyDescent="0.3">
      <c r="A320" s="1">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4.25" customHeight="1" x14ac:dyDescent="0.3">
      <c r="A321" s="1">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4.25" customHeight="1" x14ac:dyDescent="0.3">
      <c r="A322" s="1">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4.25" customHeight="1" x14ac:dyDescent="0.3">
      <c r="A323" s="1">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4.25" customHeight="1" x14ac:dyDescent="0.3">
      <c r="A324" s="1">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4.25" customHeight="1" x14ac:dyDescent="0.3">
      <c r="A325" s="1">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4.25" customHeight="1" x14ac:dyDescent="0.3">
      <c r="A326" s="1">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4.25" customHeight="1" x14ac:dyDescent="0.3">
      <c r="A327" s="1">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4.25" customHeight="1" x14ac:dyDescent="0.3">
      <c r="A328" s="1">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4.25" customHeight="1" x14ac:dyDescent="0.3">
      <c r="A329" s="1">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4.25" customHeight="1" x14ac:dyDescent="0.3">
      <c r="A330" s="1">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4.25" customHeight="1" x14ac:dyDescent="0.3">
      <c r="A331" s="1">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4.25" customHeight="1" x14ac:dyDescent="0.3">
      <c r="A332" s="1">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4.25" customHeight="1" x14ac:dyDescent="0.3">
      <c r="A333" s="1">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4.25" customHeight="1" x14ac:dyDescent="0.3">
      <c r="A334" s="1">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4.25" customHeight="1" x14ac:dyDescent="0.3">
      <c r="A335" s="1">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4.25" customHeight="1" x14ac:dyDescent="0.3">
      <c r="A336" s="1">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4.25" customHeight="1" x14ac:dyDescent="0.3">
      <c r="A337" s="1">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4.25" customHeight="1" x14ac:dyDescent="0.3">
      <c r="A338" s="1">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4.25" customHeight="1" x14ac:dyDescent="0.3">
      <c r="A339" s="1">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4.25" customHeight="1" x14ac:dyDescent="0.3">
      <c r="A340" s="1">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4.25" customHeight="1" x14ac:dyDescent="0.3">
      <c r="A341" s="1">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4.25" customHeight="1" x14ac:dyDescent="0.3">
      <c r="A342" s="1">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4.25" customHeight="1" x14ac:dyDescent="0.3">
      <c r="A343" s="1">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4.25" customHeight="1" x14ac:dyDescent="0.3">
      <c r="A344" s="1">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4.25" customHeight="1" x14ac:dyDescent="0.3">
      <c r="A345" s="1">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4.25" customHeight="1" x14ac:dyDescent="0.3">
      <c r="A346" s="1">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4.25" customHeight="1" x14ac:dyDescent="0.3">
      <c r="A347" s="1">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4.25" customHeight="1" x14ac:dyDescent="0.3">
      <c r="A348" s="1">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4.25" customHeight="1" x14ac:dyDescent="0.3">
      <c r="A349" s="1">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4.25" customHeight="1" x14ac:dyDescent="0.3">
      <c r="A350" s="1">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4.25" customHeight="1" x14ac:dyDescent="0.3">
      <c r="A351" s="1">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4.25" customHeight="1" x14ac:dyDescent="0.3">
      <c r="A352" s="1">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4.25" customHeight="1" x14ac:dyDescent="0.3">
      <c r="A353" s="1">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4.25" customHeight="1" x14ac:dyDescent="0.3">
      <c r="A354" s="1">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4.25" customHeight="1" x14ac:dyDescent="0.3">
      <c r="A355" s="1">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4.25" customHeight="1" x14ac:dyDescent="0.3">
      <c r="A356" s="1">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4.25" customHeight="1" x14ac:dyDescent="0.3">
      <c r="A357" s="1">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4.25" customHeight="1" x14ac:dyDescent="0.3">
      <c r="A358" s="1">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4.25" customHeight="1" x14ac:dyDescent="0.3">
      <c r="A359" s="1">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4.25" customHeight="1" x14ac:dyDescent="0.3">
      <c r="A360" s="1">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4.25" customHeight="1" x14ac:dyDescent="0.3">
      <c r="A361" s="1">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4.25" customHeight="1" x14ac:dyDescent="0.3">
      <c r="A362" s="1">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4.25" customHeight="1" x14ac:dyDescent="0.3">
      <c r="A363" s="1">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4.25" customHeight="1" x14ac:dyDescent="0.3">
      <c r="A364" s="1">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4.25" customHeight="1" x14ac:dyDescent="0.3">
      <c r="A365" s="1">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4.25" customHeight="1" x14ac:dyDescent="0.3">
      <c r="A366" s="1">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4.25" customHeight="1" x14ac:dyDescent="0.3">
      <c r="A367" s="1">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4.25" customHeight="1" x14ac:dyDescent="0.3">
      <c r="A368" s="1">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4.25" customHeight="1" x14ac:dyDescent="0.3">
      <c r="A369" s="1">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4.25" customHeight="1" x14ac:dyDescent="0.3">
      <c r="A370" s="1">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4.25" customHeight="1" x14ac:dyDescent="0.3">
      <c r="A371" s="1">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4.25" customHeight="1" x14ac:dyDescent="0.3">
      <c r="A372" s="1">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4.25" customHeight="1" x14ac:dyDescent="0.3">
      <c r="A373" s="1">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4.25" customHeight="1" x14ac:dyDescent="0.3">
      <c r="A374" s="1">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4.25" customHeight="1" x14ac:dyDescent="0.3">
      <c r="A375" s="1">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4.25" customHeight="1" x14ac:dyDescent="0.3">
      <c r="A376" s="1">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4.25" customHeight="1" x14ac:dyDescent="0.3">
      <c r="A377" s="1">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4.25" customHeight="1" x14ac:dyDescent="0.3">
      <c r="A378" s="1">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4.25" customHeight="1" x14ac:dyDescent="0.3">
      <c r="A379" s="1">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4.25" customHeight="1" x14ac:dyDescent="0.3">
      <c r="A380" s="1">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4.25" customHeight="1" x14ac:dyDescent="0.3">
      <c r="A381" s="1">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4.25" customHeight="1" x14ac:dyDescent="0.3">
      <c r="A382" s="1">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4.25" customHeight="1" x14ac:dyDescent="0.3">
      <c r="A383" s="1">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4.25" customHeight="1" x14ac:dyDescent="0.3">
      <c r="A384" s="1">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4.25" customHeight="1" x14ac:dyDescent="0.3">
      <c r="A385" s="1">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4.25" customHeight="1" x14ac:dyDescent="0.3">
      <c r="A386" s="1">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4.25" customHeight="1" x14ac:dyDescent="0.3">
      <c r="A387" s="1">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4.25" customHeight="1" x14ac:dyDescent="0.3">
      <c r="A388" s="1">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4.25" customHeight="1" x14ac:dyDescent="0.3">
      <c r="A389" s="1">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4.25" customHeight="1" x14ac:dyDescent="0.3">
      <c r="A390" s="1">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4.25" customHeight="1" x14ac:dyDescent="0.3">
      <c r="A391" s="1">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4.25" customHeight="1" x14ac:dyDescent="0.3">
      <c r="A392" s="1">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4.25" customHeight="1" x14ac:dyDescent="0.3">
      <c r="A393" s="1">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4.25" customHeight="1" x14ac:dyDescent="0.3">
      <c r="A394" s="1">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4.25" customHeight="1" x14ac:dyDescent="0.3">
      <c r="A395" s="1">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4.25" customHeight="1" x14ac:dyDescent="0.3">
      <c r="A396" s="1">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4.25" customHeight="1" x14ac:dyDescent="0.3">
      <c r="A397" s="1">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4.25" customHeight="1" x14ac:dyDescent="0.3">
      <c r="A398" s="1">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4.25" customHeight="1" x14ac:dyDescent="0.3">
      <c r="A399" s="1">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4.25" customHeight="1" x14ac:dyDescent="0.3">
      <c r="A400" s="1">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4.25" customHeight="1" x14ac:dyDescent="0.3">
      <c r="A401" s="1">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4.25" customHeight="1" x14ac:dyDescent="0.3">
      <c r="A402" s="1">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4.25" customHeight="1" x14ac:dyDescent="0.3">
      <c r="A403" s="1">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4.25" customHeight="1" x14ac:dyDescent="0.3">
      <c r="A404" s="1">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4.25" customHeight="1" x14ac:dyDescent="0.3">
      <c r="A405" s="1">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4.25" customHeight="1" x14ac:dyDescent="0.3">
      <c r="A406" s="1">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4.25" customHeight="1" x14ac:dyDescent="0.3">
      <c r="A407" s="1">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4.25" customHeight="1" x14ac:dyDescent="0.3">
      <c r="A408" s="1">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4.25" customHeight="1" x14ac:dyDescent="0.3">
      <c r="A409" s="1">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4.25" customHeight="1" x14ac:dyDescent="0.3">
      <c r="A410" s="1">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4.25" customHeight="1" x14ac:dyDescent="0.3">
      <c r="A411" s="1">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4.25" customHeight="1" x14ac:dyDescent="0.3">
      <c r="A412" s="1">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4.25" customHeight="1" x14ac:dyDescent="0.3">
      <c r="A413" s="1">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4.25" customHeight="1" x14ac:dyDescent="0.3">
      <c r="A414" s="1">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4.25" customHeight="1" x14ac:dyDescent="0.3">
      <c r="A415" s="1">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4.25" customHeight="1" x14ac:dyDescent="0.3">
      <c r="A416" s="1">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4.25" customHeight="1" x14ac:dyDescent="0.3">
      <c r="A417" s="1">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4.25" customHeight="1" x14ac:dyDescent="0.3">
      <c r="A418" s="1">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4.25" customHeight="1" x14ac:dyDescent="0.3">
      <c r="A419" s="1">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4.25" customHeight="1" x14ac:dyDescent="0.3">
      <c r="A420" s="1">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4.25" customHeight="1" x14ac:dyDescent="0.3">
      <c r="A421" s="1">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4.25" customHeight="1" x14ac:dyDescent="0.3">
      <c r="A422" s="1">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4.25" customHeight="1" x14ac:dyDescent="0.3">
      <c r="A423" s="1">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4.25" customHeight="1" x14ac:dyDescent="0.3">
      <c r="A424" s="1">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4.25" customHeight="1" x14ac:dyDescent="0.3">
      <c r="A425" s="1">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4.25" customHeight="1" x14ac:dyDescent="0.3">
      <c r="A426" s="1">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4.25" customHeight="1" x14ac:dyDescent="0.3">
      <c r="A427" s="1">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4.25" customHeight="1" x14ac:dyDescent="0.3">
      <c r="A428" s="1">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4.25" customHeight="1" x14ac:dyDescent="0.3">
      <c r="A429" s="1">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4.25" customHeight="1" x14ac:dyDescent="0.3">
      <c r="A430" s="1">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4.25" customHeight="1" x14ac:dyDescent="0.3">
      <c r="A431" s="1">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4.25" customHeight="1" x14ac:dyDescent="0.3">
      <c r="A432" s="1">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4.25" customHeight="1" x14ac:dyDescent="0.3">
      <c r="A433" s="1">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4.25" customHeight="1" x14ac:dyDescent="0.3">
      <c r="A434" s="1">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4.25" customHeight="1" x14ac:dyDescent="0.3">
      <c r="A435" s="1">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4.25" customHeight="1" x14ac:dyDescent="0.3">
      <c r="A436" s="1">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4.25" customHeight="1" x14ac:dyDescent="0.3">
      <c r="A437" s="1">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4.25" customHeight="1" x14ac:dyDescent="0.3">
      <c r="A438" s="1">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4.25" customHeight="1" x14ac:dyDescent="0.3">
      <c r="A439" s="1">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4.25" customHeight="1" x14ac:dyDescent="0.3">
      <c r="A440" s="1">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4.25" customHeight="1" x14ac:dyDescent="0.3">
      <c r="A441" s="1">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4.25" customHeight="1" x14ac:dyDescent="0.3">
      <c r="A442" s="1">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4.25" customHeight="1" x14ac:dyDescent="0.3">
      <c r="A443" s="1">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4.25" customHeight="1" x14ac:dyDescent="0.3">
      <c r="A444" s="1">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4.25" customHeight="1" x14ac:dyDescent="0.3">
      <c r="A445" s="1">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4.25" customHeight="1" x14ac:dyDescent="0.3">
      <c r="A446" s="1">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4.25" customHeight="1" x14ac:dyDescent="0.3">
      <c r="A447" s="1">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4.25" customHeight="1" x14ac:dyDescent="0.3">
      <c r="A448" s="1">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4.25" customHeight="1" x14ac:dyDescent="0.3">
      <c r="A449" s="1">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4.25" customHeight="1" x14ac:dyDescent="0.3">
      <c r="A450" s="1">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4.25" customHeight="1" x14ac:dyDescent="0.3">
      <c r="A451" s="1">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4.25" customHeight="1" x14ac:dyDescent="0.3">
      <c r="A452" s="1">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4.25" customHeight="1" x14ac:dyDescent="0.3">
      <c r="A453" s="1">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4.25" customHeight="1" x14ac:dyDescent="0.3">
      <c r="A454" s="1">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4.25" customHeight="1" x14ac:dyDescent="0.3">
      <c r="A455" s="1">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4.25" customHeight="1" x14ac:dyDescent="0.3">
      <c r="A456" s="1">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4.25" customHeight="1" x14ac:dyDescent="0.3">
      <c r="A457" s="1">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4.25" customHeight="1" x14ac:dyDescent="0.3">
      <c r="A458" s="1">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4.25" customHeight="1" x14ac:dyDescent="0.3">
      <c r="A459" s="1">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4.25" customHeight="1" x14ac:dyDescent="0.3">
      <c r="A460" s="1">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4.25" customHeight="1" x14ac:dyDescent="0.3">
      <c r="A461" s="1">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4.25" customHeight="1" x14ac:dyDescent="0.3">
      <c r="A462" s="1">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4.25" customHeight="1" x14ac:dyDescent="0.3">
      <c r="A463" s="1">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4.25" customHeight="1" x14ac:dyDescent="0.3">
      <c r="A464" s="1">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4.25" customHeight="1" x14ac:dyDescent="0.3">
      <c r="A465" s="1">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4.25" customHeight="1" x14ac:dyDescent="0.3">
      <c r="A466" s="1">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4.25" customHeight="1" x14ac:dyDescent="0.3">
      <c r="A467" s="1">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4.25" customHeight="1" x14ac:dyDescent="0.3">
      <c r="A468" s="1">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4.25" customHeight="1" x14ac:dyDescent="0.3">
      <c r="A469" s="1">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4.25" customHeight="1" x14ac:dyDescent="0.3">
      <c r="A470" s="1">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4.25" customHeight="1" x14ac:dyDescent="0.3">
      <c r="A471" s="1">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4.25" customHeight="1" x14ac:dyDescent="0.3">
      <c r="A472" s="1">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4.25" customHeight="1" x14ac:dyDescent="0.3">
      <c r="A473" s="1">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4.25" customHeight="1" x14ac:dyDescent="0.3">
      <c r="A474" s="1">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4.25" customHeight="1" x14ac:dyDescent="0.3">
      <c r="A475" s="1">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4.25" customHeight="1" x14ac:dyDescent="0.3">
      <c r="A476" s="1">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4.25" customHeight="1" x14ac:dyDescent="0.3">
      <c r="A477" s="1">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4.25" customHeight="1" x14ac:dyDescent="0.3">
      <c r="A478" s="1">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4.25" customHeight="1" x14ac:dyDescent="0.3">
      <c r="A479" s="1">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4.25" customHeight="1" x14ac:dyDescent="0.3">
      <c r="A480" s="1">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4.25" customHeight="1" x14ac:dyDescent="0.3">
      <c r="A481" s="1">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4.25" customHeight="1" x14ac:dyDescent="0.3">
      <c r="A482" s="1">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4.25" customHeight="1" x14ac:dyDescent="0.3">
      <c r="A483" s="1">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4.25" customHeight="1" x14ac:dyDescent="0.3">
      <c r="A484" s="1">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4.25" customHeight="1" x14ac:dyDescent="0.3">
      <c r="A485" s="1">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4.25" customHeight="1" x14ac:dyDescent="0.3">
      <c r="A486" s="1">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4.25" customHeight="1" x14ac:dyDescent="0.3">
      <c r="A487" s="1">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4.25" customHeight="1" x14ac:dyDescent="0.3">
      <c r="A488" s="1">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4.25" customHeight="1" x14ac:dyDescent="0.3">
      <c r="A489" s="1">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4.25" customHeight="1" x14ac:dyDescent="0.3">
      <c r="A490" s="1">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4.25" customHeight="1" x14ac:dyDescent="0.3">
      <c r="A491" s="1">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4.25" customHeight="1" x14ac:dyDescent="0.3">
      <c r="A492" s="1">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4.25" customHeight="1" x14ac:dyDescent="0.3">
      <c r="A493" s="1">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4.25" customHeight="1" x14ac:dyDescent="0.3">
      <c r="A494" s="1">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4.25" customHeight="1" x14ac:dyDescent="0.3">
      <c r="A495" s="1">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4.25" customHeight="1" x14ac:dyDescent="0.3">
      <c r="A496" s="1">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4.25" customHeight="1" x14ac:dyDescent="0.3">
      <c r="A497" s="1">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4.25" customHeight="1" x14ac:dyDescent="0.3">
      <c r="A498" s="1">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4.25" customHeight="1" x14ac:dyDescent="0.3">
      <c r="A499" s="1">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4.25" customHeight="1" x14ac:dyDescent="0.3">
      <c r="A500" s="1">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4.25" customHeight="1" x14ac:dyDescent="0.3">
      <c r="A501" s="1">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4.25" customHeight="1" x14ac:dyDescent="0.3">
      <c r="A502" s="1">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4.25" customHeight="1" x14ac:dyDescent="0.3">
      <c r="A503" s="1">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4.25" customHeight="1" x14ac:dyDescent="0.3">
      <c r="A504" s="1">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4.25" customHeight="1" x14ac:dyDescent="0.3">
      <c r="A505" s="1">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4.25" customHeight="1" x14ac:dyDescent="0.3">
      <c r="A506" s="1">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4.25" customHeight="1" x14ac:dyDescent="0.3">
      <c r="A507" s="1">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4.25" customHeight="1" x14ac:dyDescent="0.3">
      <c r="A508" s="1">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4.25" customHeight="1" x14ac:dyDescent="0.3">
      <c r="A509" s="1">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4.25" customHeight="1" x14ac:dyDescent="0.3">
      <c r="A510" s="1">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4.25" customHeight="1" x14ac:dyDescent="0.3">
      <c r="A511" s="1">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4.25" customHeight="1" x14ac:dyDescent="0.3">
      <c r="A512" s="1">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4.25" customHeight="1" x14ac:dyDescent="0.3">
      <c r="A513" s="1">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4.25" customHeight="1" x14ac:dyDescent="0.3">
      <c r="A514" s="1">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4.25" customHeight="1" x14ac:dyDescent="0.3">
      <c r="A515" s="1">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4.25" customHeight="1" x14ac:dyDescent="0.3">
      <c r="A516" s="1">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4.25" customHeight="1" x14ac:dyDescent="0.3">
      <c r="A517" s="1">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4.25" customHeight="1" x14ac:dyDescent="0.3">
      <c r="A518" s="1">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4.25" customHeight="1" x14ac:dyDescent="0.3">
      <c r="A519" s="1">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4.25" customHeight="1" x14ac:dyDescent="0.3">
      <c r="A520" s="1">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4.25" customHeight="1" x14ac:dyDescent="0.3">
      <c r="A521" s="1">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4.25" customHeight="1" x14ac:dyDescent="0.3">
      <c r="A522" s="1">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4.25" customHeight="1" x14ac:dyDescent="0.3">
      <c r="A523" s="1">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4.25" customHeight="1" x14ac:dyDescent="0.3">
      <c r="A524" s="1">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4.25" customHeight="1" x14ac:dyDescent="0.3">
      <c r="A525" s="1">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4.25" customHeight="1" x14ac:dyDescent="0.3">
      <c r="A526" s="1">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4.25" customHeight="1" x14ac:dyDescent="0.3">
      <c r="A527" s="1">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4.25" customHeight="1" x14ac:dyDescent="0.3">
      <c r="A528" s="1">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4.25" customHeight="1" x14ac:dyDescent="0.3">
      <c r="A529" s="1">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4.25" customHeight="1" x14ac:dyDescent="0.3">
      <c r="A530" s="1">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4.25" customHeight="1" x14ac:dyDescent="0.3">
      <c r="A531" s="1">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4.25" customHeight="1" x14ac:dyDescent="0.3">
      <c r="A532" s="1">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4.25" customHeight="1" x14ac:dyDescent="0.3">
      <c r="A533" s="1">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4.25" customHeight="1" x14ac:dyDescent="0.3">
      <c r="A534" s="1">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4.25" customHeight="1" x14ac:dyDescent="0.3">
      <c r="A535" s="1">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4.25" customHeight="1" x14ac:dyDescent="0.3">
      <c r="A536" s="1">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4.25" customHeight="1" x14ac:dyDescent="0.3">
      <c r="A537" s="1">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4.25" customHeight="1" x14ac:dyDescent="0.3">
      <c r="A538" s="1">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4.25" customHeight="1" x14ac:dyDescent="0.3">
      <c r="A539" s="1">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4.25" customHeight="1" x14ac:dyDescent="0.3">
      <c r="A540" s="1">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4.25" customHeight="1" x14ac:dyDescent="0.3">
      <c r="A541" s="1">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4.25" customHeight="1" x14ac:dyDescent="0.3">
      <c r="A542" s="1">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4.25" customHeight="1" x14ac:dyDescent="0.3">
      <c r="A543" s="1">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4.25" customHeight="1" x14ac:dyDescent="0.3">
      <c r="A544" s="1">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4.25" customHeight="1" x14ac:dyDescent="0.3">
      <c r="A545" s="1">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4.25" customHeight="1" x14ac:dyDescent="0.3">
      <c r="A546" s="1">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4.25" customHeight="1" x14ac:dyDescent="0.3">
      <c r="A547" s="1">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4.25" customHeight="1" x14ac:dyDescent="0.3">
      <c r="A548" s="1">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4.25" customHeight="1" x14ac:dyDescent="0.3">
      <c r="A549" s="1">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4.25" customHeight="1" x14ac:dyDescent="0.3">
      <c r="A550" s="1">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4.25" customHeight="1" x14ac:dyDescent="0.3">
      <c r="A551" s="1">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4.25" customHeight="1" x14ac:dyDescent="0.3">
      <c r="A552" s="1">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4.25" customHeight="1" x14ac:dyDescent="0.3">
      <c r="A553" s="1">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4.25" customHeight="1" x14ac:dyDescent="0.3">
      <c r="A554" s="1">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4.25" customHeight="1" x14ac:dyDescent="0.3">
      <c r="A555" s="1">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4.25" customHeight="1" x14ac:dyDescent="0.3">
      <c r="A556" s="1">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4.25" customHeight="1" x14ac:dyDescent="0.3">
      <c r="A557" s="1">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4.25" customHeight="1" x14ac:dyDescent="0.3">
      <c r="A558" s="1">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4.25" customHeight="1" x14ac:dyDescent="0.3">
      <c r="A559" s="1">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4.25" customHeight="1" x14ac:dyDescent="0.3">
      <c r="A560" s="1">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4.25" customHeight="1" x14ac:dyDescent="0.3">
      <c r="A561" s="1">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4.25" customHeight="1" x14ac:dyDescent="0.3">
      <c r="A562" s="1">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4.25" customHeight="1" x14ac:dyDescent="0.3">
      <c r="A563" s="1">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4.25" customHeight="1" x14ac:dyDescent="0.3">
      <c r="A564" s="1">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4.25" customHeight="1" x14ac:dyDescent="0.3">
      <c r="A565" s="1">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4.25" customHeight="1" x14ac:dyDescent="0.3">
      <c r="A566" s="1">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4.25" customHeight="1" x14ac:dyDescent="0.3">
      <c r="A567" s="1">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4.25" customHeight="1" x14ac:dyDescent="0.3">
      <c r="A568" s="1">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4.25" customHeight="1" x14ac:dyDescent="0.3">
      <c r="A569" s="1">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4.25" customHeight="1" x14ac:dyDescent="0.3">
      <c r="A570" s="1">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4.25" customHeight="1" x14ac:dyDescent="0.3">
      <c r="A571" s="1">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4.25" customHeight="1" x14ac:dyDescent="0.3">
      <c r="A572" s="1">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4.25" customHeight="1" x14ac:dyDescent="0.3">
      <c r="A573" s="1">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4.25" customHeight="1" x14ac:dyDescent="0.3">
      <c r="A574" s="1">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4.25" customHeight="1" x14ac:dyDescent="0.3">
      <c r="A575" s="1">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4.25" customHeight="1" x14ac:dyDescent="0.3">
      <c r="A576" s="1">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4.25" customHeight="1" x14ac:dyDescent="0.3">
      <c r="A577" s="1">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4.25" customHeight="1" x14ac:dyDescent="0.3">
      <c r="A578" s="1">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4.25" customHeight="1" x14ac:dyDescent="0.3">
      <c r="A579" s="1">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4.25" customHeight="1" x14ac:dyDescent="0.3">
      <c r="A580" s="1">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4.25" customHeight="1" x14ac:dyDescent="0.3">
      <c r="A581" s="1">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4.25" customHeight="1" x14ac:dyDescent="0.3">
      <c r="A582" s="1">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4.25" customHeight="1" x14ac:dyDescent="0.3">
      <c r="A583" s="1">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4.25" customHeight="1" x14ac:dyDescent="0.3">
      <c r="A584" s="1">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4.25" customHeight="1" x14ac:dyDescent="0.3">
      <c r="A585" s="1">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4.25" customHeight="1" x14ac:dyDescent="0.3">
      <c r="A586" s="1">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4.25" customHeight="1" x14ac:dyDescent="0.3">
      <c r="A587" s="1">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4.25" customHeight="1" x14ac:dyDescent="0.3">
      <c r="A588" s="1">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4.25" customHeight="1" x14ac:dyDescent="0.3">
      <c r="A589" s="1">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4.25" customHeight="1" x14ac:dyDescent="0.3">
      <c r="A590" s="1">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4.25" customHeight="1" x14ac:dyDescent="0.3">
      <c r="A591" s="1">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4.25" customHeight="1" x14ac:dyDescent="0.3">
      <c r="A592" s="1">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4.25" customHeight="1" x14ac:dyDescent="0.3">
      <c r="A593" s="1">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4.25" customHeight="1" x14ac:dyDescent="0.3">
      <c r="A594" s="1">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4.25" customHeight="1" x14ac:dyDescent="0.3">
      <c r="A595" s="1">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4.25" customHeight="1" x14ac:dyDescent="0.3">
      <c r="A596" s="1">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4.25" customHeight="1" x14ac:dyDescent="0.3">
      <c r="A597" s="1">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4.25" customHeight="1" x14ac:dyDescent="0.3">
      <c r="A598" s="1">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4.25" customHeight="1" x14ac:dyDescent="0.3">
      <c r="A599" s="1">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4.25" customHeight="1" x14ac:dyDescent="0.3">
      <c r="A600" s="1">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4.25" customHeight="1" x14ac:dyDescent="0.3">
      <c r="A601" s="1">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4.25" customHeight="1" x14ac:dyDescent="0.3">
      <c r="A602" s="1">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4.25" customHeight="1" x14ac:dyDescent="0.3">
      <c r="A603" s="1">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4.25" customHeight="1" x14ac:dyDescent="0.3">
      <c r="A604" s="1">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4.25" customHeight="1" x14ac:dyDescent="0.3">
      <c r="A605" s="1">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4.25" customHeight="1" x14ac:dyDescent="0.3">
      <c r="A606" s="1">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4.25" customHeight="1" x14ac:dyDescent="0.3">
      <c r="A607" s="1">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4.25" customHeight="1" x14ac:dyDescent="0.3">
      <c r="A608" s="1">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4.25" customHeight="1" x14ac:dyDescent="0.3">
      <c r="A609" s="1">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4.25" customHeight="1" x14ac:dyDescent="0.3">
      <c r="A610" s="1">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4.25" customHeight="1" x14ac:dyDescent="0.3">
      <c r="A611" s="1">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4.25" customHeight="1" x14ac:dyDescent="0.3">
      <c r="A612" s="1">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4.25" customHeight="1" x14ac:dyDescent="0.3">
      <c r="A613" s="1">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4.25" customHeight="1" x14ac:dyDescent="0.3">
      <c r="A614" s="1">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4.25" customHeight="1" x14ac:dyDescent="0.3">
      <c r="A615" s="1">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4.25" customHeight="1" x14ac:dyDescent="0.3">
      <c r="A616" s="1">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4.25" customHeight="1" x14ac:dyDescent="0.3">
      <c r="A617" s="1">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4.25" customHeight="1" x14ac:dyDescent="0.3">
      <c r="A618" s="1">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4.25" customHeight="1" x14ac:dyDescent="0.3">
      <c r="A619" s="1">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4.25" customHeight="1" x14ac:dyDescent="0.3">
      <c r="A620" s="1">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4.25" customHeight="1" x14ac:dyDescent="0.3">
      <c r="A621" s="1">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4.25" customHeight="1" x14ac:dyDescent="0.3">
      <c r="A622" s="1">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4.25" customHeight="1" x14ac:dyDescent="0.3">
      <c r="A623" s="1">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4.25" customHeight="1" x14ac:dyDescent="0.3">
      <c r="A624" s="1">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4.25" customHeight="1" x14ac:dyDescent="0.3">
      <c r="A625" s="1">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4.25" customHeight="1" x14ac:dyDescent="0.3">
      <c r="A626" s="1">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4.25" customHeight="1" x14ac:dyDescent="0.3">
      <c r="A627" s="1">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4.25" customHeight="1" x14ac:dyDescent="0.3">
      <c r="A628" s="1">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4.25" customHeight="1" x14ac:dyDescent="0.3">
      <c r="A629" s="1">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4.25" customHeight="1" x14ac:dyDescent="0.3">
      <c r="A630" s="1">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4.25" customHeight="1" x14ac:dyDescent="0.3">
      <c r="A631" s="1">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4.25" customHeight="1" x14ac:dyDescent="0.3">
      <c r="A632" s="1">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4.25" customHeight="1" x14ac:dyDescent="0.3">
      <c r="A633" s="1">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4.25" customHeight="1" x14ac:dyDescent="0.3">
      <c r="A634" s="1">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4.25" customHeight="1" x14ac:dyDescent="0.3">
      <c r="A635" s="1">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4.25" customHeight="1" x14ac:dyDescent="0.3">
      <c r="A636" s="1">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4.25" customHeight="1" x14ac:dyDescent="0.3">
      <c r="A637" s="1">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4.25" customHeight="1" x14ac:dyDescent="0.3">
      <c r="A638" s="1">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4.25" customHeight="1" x14ac:dyDescent="0.3">
      <c r="A639" s="1">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4.25" customHeight="1" x14ac:dyDescent="0.3">
      <c r="A640" s="1">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4.25" customHeight="1" x14ac:dyDescent="0.3">
      <c r="A641" s="1">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4.25" customHeight="1" x14ac:dyDescent="0.3">
      <c r="A642" s="1">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4.25" customHeight="1" x14ac:dyDescent="0.3">
      <c r="A643" s="1">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4.25" customHeight="1" x14ac:dyDescent="0.3">
      <c r="A644" s="1">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4.25" customHeight="1" x14ac:dyDescent="0.3">
      <c r="A645" s="1">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4.25" customHeight="1" x14ac:dyDescent="0.3">
      <c r="A646" s="1">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4.25" customHeight="1" x14ac:dyDescent="0.3">
      <c r="A647" s="1">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4.25" customHeight="1" x14ac:dyDescent="0.3">
      <c r="A648" s="1">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4.25" customHeight="1" x14ac:dyDescent="0.3">
      <c r="A649" s="1">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4.25" customHeight="1" x14ac:dyDescent="0.3">
      <c r="A650" s="1">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4.25" customHeight="1" x14ac:dyDescent="0.3">
      <c r="A651" s="1">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4.25" customHeight="1" x14ac:dyDescent="0.3">
      <c r="A652" s="1">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4.25" customHeight="1" x14ac:dyDescent="0.3">
      <c r="A653" s="1">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4.25" customHeight="1" x14ac:dyDescent="0.3">
      <c r="A654" s="1">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4.25" customHeight="1" x14ac:dyDescent="0.3">
      <c r="A655" s="1">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4.25" customHeight="1" x14ac:dyDescent="0.3">
      <c r="A656" s="1">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4.25" customHeight="1" x14ac:dyDescent="0.3">
      <c r="A657" s="1">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4.25" customHeight="1" x14ac:dyDescent="0.3">
      <c r="A658" s="1">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4.25" customHeight="1" x14ac:dyDescent="0.3">
      <c r="A659" s="1">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4.25" customHeight="1" x14ac:dyDescent="0.3">
      <c r="A660" s="1">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4.25" customHeight="1" x14ac:dyDescent="0.3">
      <c r="A661" s="1">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4.25" customHeight="1" x14ac:dyDescent="0.3">
      <c r="A662" s="1">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4.25" customHeight="1" x14ac:dyDescent="0.3">
      <c r="A663" s="1">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4.25" customHeight="1" x14ac:dyDescent="0.3">
      <c r="A664" s="1">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4.25" customHeight="1" x14ac:dyDescent="0.3">
      <c r="A665" s="1">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4.25" customHeight="1" x14ac:dyDescent="0.3">
      <c r="A666" s="1">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4.25" customHeight="1" x14ac:dyDescent="0.3">
      <c r="A667" s="1">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4.25" customHeight="1" x14ac:dyDescent="0.3">
      <c r="A668" s="1">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4.25" customHeight="1" x14ac:dyDescent="0.3">
      <c r="A669" s="1">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4.25" customHeight="1" x14ac:dyDescent="0.3">
      <c r="A670" s="1">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4.25" customHeight="1" x14ac:dyDescent="0.3">
      <c r="A671" s="1">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4.25" customHeight="1" x14ac:dyDescent="0.3">
      <c r="A672" s="1">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4.25" customHeight="1" x14ac:dyDescent="0.3">
      <c r="A673" s="1">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4.25" customHeight="1" x14ac:dyDescent="0.3">
      <c r="A674" s="1">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4.25" customHeight="1" x14ac:dyDescent="0.3">
      <c r="A675" s="1">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4.25" customHeight="1" x14ac:dyDescent="0.3">
      <c r="A676" s="1">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4.25" customHeight="1" x14ac:dyDescent="0.3">
      <c r="A677" s="1">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4.25" customHeight="1" x14ac:dyDescent="0.3">
      <c r="A678" s="1">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4.25" customHeight="1" x14ac:dyDescent="0.3">
      <c r="A679" s="1">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4.25" customHeight="1" x14ac:dyDescent="0.3">
      <c r="A680" s="1">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4.25" customHeight="1" x14ac:dyDescent="0.3">
      <c r="A681" s="1">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4.25" customHeight="1" x14ac:dyDescent="0.3">
      <c r="A682" s="1">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4.25" customHeight="1" x14ac:dyDescent="0.3">
      <c r="A683" s="1">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4.25" customHeight="1" x14ac:dyDescent="0.3">
      <c r="A684" s="1">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4.25" customHeight="1" x14ac:dyDescent="0.3">
      <c r="A685" s="1">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4.25" customHeight="1" x14ac:dyDescent="0.3">
      <c r="A686" s="1">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4.25" customHeight="1" x14ac:dyDescent="0.3">
      <c r="A687" s="1">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4.25" customHeight="1" x14ac:dyDescent="0.3">
      <c r="A688" s="1">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4.25" customHeight="1" x14ac:dyDescent="0.3">
      <c r="A689" s="1">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4.25" customHeight="1" x14ac:dyDescent="0.3">
      <c r="A690" s="1">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4.25" customHeight="1" x14ac:dyDescent="0.3">
      <c r="A691" s="1">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4.25" customHeight="1" x14ac:dyDescent="0.3">
      <c r="A692" s="1">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4.25" customHeight="1" x14ac:dyDescent="0.3">
      <c r="A693" s="1">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4.25" customHeight="1" x14ac:dyDescent="0.3">
      <c r="A694" s="1">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4.25" customHeight="1" x14ac:dyDescent="0.3">
      <c r="A695" s="1">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4.25" customHeight="1" x14ac:dyDescent="0.3">
      <c r="A696" s="1">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4.25" customHeight="1" x14ac:dyDescent="0.3">
      <c r="A697" s="1">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4.25" customHeight="1" x14ac:dyDescent="0.3">
      <c r="A698" s="1">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4.25" customHeight="1" x14ac:dyDescent="0.3">
      <c r="A699" s="1">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4.25" customHeight="1" x14ac:dyDescent="0.3">
      <c r="A700" s="1">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4.25" customHeight="1" x14ac:dyDescent="0.3">
      <c r="A701" s="1">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4.25" customHeight="1" x14ac:dyDescent="0.3">
      <c r="A702" s="1">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4.25" customHeight="1" x14ac:dyDescent="0.3">
      <c r="A703" s="1">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4.25" customHeight="1" x14ac:dyDescent="0.3">
      <c r="A704" s="1">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4.25" customHeight="1" x14ac:dyDescent="0.3">
      <c r="A705" s="1">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4.25" customHeight="1" x14ac:dyDescent="0.3">
      <c r="A706" s="1">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4.25" customHeight="1" x14ac:dyDescent="0.3">
      <c r="A707" s="1">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4.25" customHeight="1" x14ac:dyDescent="0.3">
      <c r="A708" s="1">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4.25" customHeight="1" x14ac:dyDescent="0.3">
      <c r="A709" s="1">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4.25" customHeight="1" x14ac:dyDescent="0.3">
      <c r="A710" s="1">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4.25" customHeight="1" x14ac:dyDescent="0.3">
      <c r="A711" s="1">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4.25" customHeight="1" x14ac:dyDescent="0.3">
      <c r="A712" s="1">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4.25" customHeight="1" x14ac:dyDescent="0.3">
      <c r="A713" s="1">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4.25" customHeight="1" x14ac:dyDescent="0.3">
      <c r="A714" s="1">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4.25" customHeight="1" x14ac:dyDescent="0.3">
      <c r="A715" s="1">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4.25" customHeight="1" x14ac:dyDescent="0.3">
      <c r="A716" s="1">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4.25" customHeight="1" x14ac:dyDescent="0.3">
      <c r="A717" s="1">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4.25" customHeight="1" x14ac:dyDescent="0.3">
      <c r="A718" s="1">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4.25" customHeight="1" x14ac:dyDescent="0.3">
      <c r="A719" s="1">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4.25" customHeight="1" x14ac:dyDescent="0.3">
      <c r="A720" s="1">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4.25" customHeight="1" x14ac:dyDescent="0.3">
      <c r="A721" s="1">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4.25" customHeight="1" x14ac:dyDescent="0.3">
      <c r="A722" s="1">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4.25" customHeight="1" x14ac:dyDescent="0.3">
      <c r="A723" s="1">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4.25" customHeight="1" x14ac:dyDescent="0.3">
      <c r="A724" s="1">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4.25" customHeight="1" x14ac:dyDescent="0.3">
      <c r="A725" s="1">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4.25" customHeight="1" x14ac:dyDescent="0.3">
      <c r="A726" s="1">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4.25" customHeight="1" x14ac:dyDescent="0.3">
      <c r="A727" s="1">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4.25" customHeight="1" x14ac:dyDescent="0.3">
      <c r="A728" s="1">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4.25" customHeight="1" x14ac:dyDescent="0.3">
      <c r="A729" s="1">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4.25" customHeight="1" x14ac:dyDescent="0.3">
      <c r="A730" s="1">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4.25" customHeight="1" x14ac:dyDescent="0.3">
      <c r="A731" s="1">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4.25" customHeight="1" x14ac:dyDescent="0.3">
      <c r="A732" s="1">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4.25" customHeight="1" x14ac:dyDescent="0.3">
      <c r="A733" s="1">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4.25" customHeight="1" x14ac:dyDescent="0.3">
      <c r="A734" s="1">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4.25" customHeight="1" x14ac:dyDescent="0.3">
      <c r="A735" s="1">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4.25" customHeight="1" x14ac:dyDescent="0.3">
      <c r="A736" s="1">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4.25" customHeight="1" x14ac:dyDescent="0.3">
      <c r="A737" s="1">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4.25" customHeight="1" x14ac:dyDescent="0.3">
      <c r="A738" s="1">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4.25" customHeight="1" x14ac:dyDescent="0.3">
      <c r="A739" s="1">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4.25" customHeight="1" x14ac:dyDescent="0.3">
      <c r="A740" s="1">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4.25" customHeight="1" x14ac:dyDescent="0.3">
      <c r="A741" s="1">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4.25" customHeight="1" x14ac:dyDescent="0.3">
      <c r="A742" s="1">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4.25" customHeight="1" x14ac:dyDescent="0.3">
      <c r="A743" s="1">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4.25" customHeight="1" x14ac:dyDescent="0.3">
      <c r="A744" s="1">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4.25" customHeight="1" x14ac:dyDescent="0.3">
      <c r="A745" s="1">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4.25" customHeight="1" x14ac:dyDescent="0.3">
      <c r="A746" s="1">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4.25" customHeight="1" x14ac:dyDescent="0.3">
      <c r="A747" s="1">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4.25" customHeight="1" x14ac:dyDescent="0.3">
      <c r="A748" s="1">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4.25" customHeight="1" x14ac:dyDescent="0.3">
      <c r="A749" s="1">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4.25" customHeight="1" x14ac:dyDescent="0.3">
      <c r="A750" s="1">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4.25" customHeight="1" x14ac:dyDescent="0.3">
      <c r="A751" s="1">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4.25" customHeight="1" x14ac:dyDescent="0.3">
      <c r="A752" s="1">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4.25" customHeight="1" x14ac:dyDescent="0.3">
      <c r="A753" s="1">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4.25" customHeight="1" x14ac:dyDescent="0.3">
      <c r="A754" s="1">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4.25" customHeight="1" x14ac:dyDescent="0.3">
      <c r="A755" s="1">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4.25" customHeight="1" x14ac:dyDescent="0.3">
      <c r="A756" s="1">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4.25" customHeight="1" x14ac:dyDescent="0.3">
      <c r="A757" s="1">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4.25" customHeight="1" x14ac:dyDescent="0.3">
      <c r="A758" s="1">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4.25" customHeight="1" x14ac:dyDescent="0.3">
      <c r="A759" s="1">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4.25" customHeight="1" x14ac:dyDescent="0.3">
      <c r="A760" s="1">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4.25" customHeight="1" x14ac:dyDescent="0.3">
      <c r="A761" s="1">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4.25" customHeight="1" x14ac:dyDescent="0.3">
      <c r="A762" s="1">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4.25" customHeight="1" x14ac:dyDescent="0.3">
      <c r="A763" s="1">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4.25" customHeight="1" x14ac:dyDescent="0.3">
      <c r="A764" s="1">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4.25" customHeight="1" x14ac:dyDescent="0.3">
      <c r="A765" s="1">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4.25" customHeight="1" x14ac:dyDescent="0.3">
      <c r="A766" s="1">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4.25" customHeight="1" x14ac:dyDescent="0.3">
      <c r="A767" s="1">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4.25" customHeight="1" x14ac:dyDescent="0.3">
      <c r="A768" s="1">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4.25" customHeight="1" x14ac:dyDescent="0.3">
      <c r="A769" s="1">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4.25" customHeight="1" x14ac:dyDescent="0.3">
      <c r="A770" s="1">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4.25" customHeight="1" x14ac:dyDescent="0.3">
      <c r="A771" s="1">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4.25" customHeight="1" x14ac:dyDescent="0.3">
      <c r="A772" s="1">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4.25" customHeight="1" x14ac:dyDescent="0.3">
      <c r="A773" s="1">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4.25" customHeight="1" x14ac:dyDescent="0.3">
      <c r="A774" s="1">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4.25" customHeight="1" x14ac:dyDescent="0.3">
      <c r="A775" s="1">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4.25" customHeight="1" x14ac:dyDescent="0.3">
      <c r="A776" s="1">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4.25" customHeight="1" x14ac:dyDescent="0.3">
      <c r="A777" s="1">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4.25" customHeight="1" x14ac:dyDescent="0.3">
      <c r="A778" s="1">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4.25" customHeight="1" x14ac:dyDescent="0.3">
      <c r="A779" s="1">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4.25" customHeight="1" x14ac:dyDescent="0.3">
      <c r="A780" s="1">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4.25" customHeight="1" x14ac:dyDescent="0.3">
      <c r="A781" s="1">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4.25" customHeight="1" x14ac:dyDescent="0.3">
      <c r="A782" s="1">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4.25" customHeight="1" x14ac:dyDescent="0.3">
      <c r="A783" s="1">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4.25" customHeight="1" x14ac:dyDescent="0.3">
      <c r="A784" s="1">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4.25" customHeight="1" x14ac:dyDescent="0.3">
      <c r="A785" s="1">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4.25" customHeight="1" x14ac:dyDescent="0.3">
      <c r="A786" s="1">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4.25" customHeight="1" x14ac:dyDescent="0.3">
      <c r="A787" s="1">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4.25" customHeight="1" x14ac:dyDescent="0.3">
      <c r="A788" s="1">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4.25" customHeight="1" x14ac:dyDescent="0.3">
      <c r="A789" s="1">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4.25" customHeight="1" x14ac:dyDescent="0.3">
      <c r="A790" s="1">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4.25" customHeight="1" x14ac:dyDescent="0.3">
      <c r="A791" s="1">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4.25" customHeight="1" x14ac:dyDescent="0.3">
      <c r="A792" s="1">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4.25" customHeight="1" x14ac:dyDescent="0.3">
      <c r="A793" s="1">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4.25" customHeight="1" x14ac:dyDescent="0.3">
      <c r="A794" s="1">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4.25" customHeight="1" x14ac:dyDescent="0.3">
      <c r="A795" s="1">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4.25" customHeight="1" x14ac:dyDescent="0.3">
      <c r="A796" s="1">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4.25" customHeight="1" x14ac:dyDescent="0.3">
      <c r="A797" s="1">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4.25" customHeight="1" x14ac:dyDescent="0.3">
      <c r="A798" s="1">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4.25" customHeight="1" x14ac:dyDescent="0.3">
      <c r="A799" s="1">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4.25" customHeight="1" x14ac:dyDescent="0.3">
      <c r="A800" s="1">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4.25" customHeight="1" x14ac:dyDescent="0.3">
      <c r="A801" s="1">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4.25" customHeight="1" x14ac:dyDescent="0.3">
      <c r="A802" s="1">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4.25" customHeight="1" x14ac:dyDescent="0.3">
      <c r="A803" s="1">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4.25" customHeight="1" x14ac:dyDescent="0.3">
      <c r="A804" s="1">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4.25" customHeight="1" x14ac:dyDescent="0.3">
      <c r="A805" s="1">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4.25" customHeight="1" x14ac:dyDescent="0.3">
      <c r="A806" s="1">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4.25" customHeight="1" x14ac:dyDescent="0.3">
      <c r="A807" s="1">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4.25" customHeight="1" x14ac:dyDescent="0.3">
      <c r="A808" s="1">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4.25" customHeight="1" x14ac:dyDescent="0.3">
      <c r="A809" s="1">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4.25" customHeight="1" x14ac:dyDescent="0.3">
      <c r="A810" s="1">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4.25" customHeight="1" x14ac:dyDescent="0.3">
      <c r="A811" s="1">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4.25" customHeight="1" x14ac:dyDescent="0.3">
      <c r="A812" s="1">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4.25" customHeight="1" x14ac:dyDescent="0.3">
      <c r="A813" s="1">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4.25" customHeight="1" x14ac:dyDescent="0.3">
      <c r="A814" s="1">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4.25" customHeight="1" x14ac:dyDescent="0.3">
      <c r="A815" s="1">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4.25" customHeight="1" x14ac:dyDescent="0.3">
      <c r="A816" s="1">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4.25" customHeight="1" x14ac:dyDescent="0.3">
      <c r="A817" s="1">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4.25" customHeight="1" x14ac:dyDescent="0.3">
      <c r="A818" s="1">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4.25" customHeight="1" x14ac:dyDescent="0.3">
      <c r="A819" s="1">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4.25" customHeight="1" x14ac:dyDescent="0.3">
      <c r="A820" s="1">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4.25" customHeight="1" x14ac:dyDescent="0.3">
      <c r="A821" s="1">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4.25" customHeight="1" x14ac:dyDescent="0.3">
      <c r="A822" s="1">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4.25" customHeight="1" x14ac:dyDescent="0.3">
      <c r="A823" s="1">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4.25" customHeight="1" x14ac:dyDescent="0.3">
      <c r="A824" s="1">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4.25" customHeight="1" x14ac:dyDescent="0.3">
      <c r="A825" s="1">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4.25" customHeight="1" x14ac:dyDescent="0.3">
      <c r="A826" s="1">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4.25" customHeight="1" x14ac:dyDescent="0.3">
      <c r="A827" s="1">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4.25" customHeight="1" x14ac:dyDescent="0.3">
      <c r="A828" s="1">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4.25" customHeight="1" x14ac:dyDescent="0.3">
      <c r="A829" s="1">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4.25" customHeight="1" x14ac:dyDescent="0.3">
      <c r="A830" s="1">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4.25" customHeight="1" x14ac:dyDescent="0.3">
      <c r="A831" s="1">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4.25" customHeight="1" x14ac:dyDescent="0.3">
      <c r="A832" s="1">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4.25" customHeight="1" x14ac:dyDescent="0.3">
      <c r="A833" s="1">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4.25" customHeight="1" x14ac:dyDescent="0.3">
      <c r="A834" s="1">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4.25" customHeight="1" x14ac:dyDescent="0.3">
      <c r="A835" s="1">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4.25" customHeight="1" x14ac:dyDescent="0.3">
      <c r="A836" s="1">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4.25" customHeight="1" x14ac:dyDescent="0.3">
      <c r="A837" s="1">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4.25" customHeight="1" x14ac:dyDescent="0.3">
      <c r="A838" s="1">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4.25" customHeight="1" x14ac:dyDescent="0.3">
      <c r="A839" s="1">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4.25" customHeight="1" x14ac:dyDescent="0.3">
      <c r="A840" s="1">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4.25" customHeight="1" x14ac:dyDescent="0.3">
      <c r="A841" s="1">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4.25" customHeight="1" x14ac:dyDescent="0.3">
      <c r="A842" s="1">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4.25" customHeight="1" x14ac:dyDescent="0.3">
      <c r="A843" s="1">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4.25" customHeight="1" x14ac:dyDescent="0.3">
      <c r="A844" s="1">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4.25" customHeight="1" x14ac:dyDescent="0.3">
      <c r="A845" s="1">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4.25" customHeight="1" x14ac:dyDescent="0.3">
      <c r="A846" s="1">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4.25" customHeight="1" x14ac:dyDescent="0.3">
      <c r="A847" s="1">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4.25" customHeight="1" x14ac:dyDescent="0.3">
      <c r="A848" s="1">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4.25" customHeight="1" x14ac:dyDescent="0.3">
      <c r="A849" s="1">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4.25" customHeight="1" x14ac:dyDescent="0.3">
      <c r="A850" s="1">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4.25" customHeight="1" x14ac:dyDescent="0.3">
      <c r="A851" s="1">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4.25" customHeight="1" x14ac:dyDescent="0.3">
      <c r="A852" s="1">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4.25" customHeight="1" x14ac:dyDescent="0.3">
      <c r="A853" s="1">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4.25" customHeight="1" x14ac:dyDescent="0.3">
      <c r="A854" s="1">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4.25" customHeight="1" x14ac:dyDescent="0.3">
      <c r="A855" s="1">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4.25" customHeight="1" x14ac:dyDescent="0.3">
      <c r="A856" s="1">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4.25" customHeight="1" x14ac:dyDescent="0.3">
      <c r="A857" s="1">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4.25" customHeight="1" x14ac:dyDescent="0.3">
      <c r="A858" s="1">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4.25" customHeight="1" x14ac:dyDescent="0.3">
      <c r="A859" s="1">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4.25" customHeight="1" x14ac:dyDescent="0.3">
      <c r="A860" s="1">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4.25" customHeight="1" x14ac:dyDescent="0.3">
      <c r="A861" s="1">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4.25" customHeight="1" x14ac:dyDescent="0.3">
      <c r="A862" s="1">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4.25" customHeight="1" x14ac:dyDescent="0.3">
      <c r="A863" s="1">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4.25" customHeight="1" x14ac:dyDescent="0.3">
      <c r="A864" s="1">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4.25" customHeight="1" x14ac:dyDescent="0.3">
      <c r="A865" s="1">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4.25" customHeight="1" x14ac:dyDescent="0.3">
      <c r="A866" s="1">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4.25" customHeight="1" x14ac:dyDescent="0.3">
      <c r="A867" s="1">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4.25" customHeight="1" x14ac:dyDescent="0.3">
      <c r="A868" s="1">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4.25" customHeight="1" x14ac:dyDescent="0.3">
      <c r="A869" s="1">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4.25" customHeight="1" x14ac:dyDescent="0.3">
      <c r="A870" s="1">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4.25" customHeight="1" x14ac:dyDescent="0.3">
      <c r="A871" s="1">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4.25" customHeight="1" x14ac:dyDescent="0.3">
      <c r="A872" s="1">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4.25" customHeight="1" x14ac:dyDescent="0.3">
      <c r="A873" s="1">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4.25" customHeight="1" x14ac:dyDescent="0.3">
      <c r="A874" s="1">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4.25" customHeight="1" x14ac:dyDescent="0.3">
      <c r="A875" s="1">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4.25" customHeight="1" x14ac:dyDescent="0.3">
      <c r="A876" s="1">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4.25" customHeight="1" x14ac:dyDescent="0.3">
      <c r="A877" s="1">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4.25" customHeight="1" x14ac:dyDescent="0.3">
      <c r="A878" s="1">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4.25" customHeight="1" x14ac:dyDescent="0.3">
      <c r="A879" s="1">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4.25" customHeight="1" x14ac:dyDescent="0.3">
      <c r="A880" s="1">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4.25" customHeight="1" x14ac:dyDescent="0.3">
      <c r="A881" s="1">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4.25" customHeight="1" x14ac:dyDescent="0.3">
      <c r="A882" s="1">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4.25" customHeight="1" x14ac:dyDescent="0.3">
      <c r="A883" s="1">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4.25" customHeight="1" x14ac:dyDescent="0.3">
      <c r="A884" s="1">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4.25" customHeight="1" x14ac:dyDescent="0.3">
      <c r="A885" s="1">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4.25" customHeight="1" x14ac:dyDescent="0.3">
      <c r="A886" s="1">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4.25" customHeight="1" x14ac:dyDescent="0.3">
      <c r="A887" s="1">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4.25" customHeight="1" x14ac:dyDescent="0.3">
      <c r="A888" s="1">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4.25" customHeight="1" x14ac:dyDescent="0.3">
      <c r="A889" s="1">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4.25" customHeight="1" x14ac:dyDescent="0.3">
      <c r="A890" s="1">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4.25" customHeight="1" x14ac:dyDescent="0.3">
      <c r="A891" s="1">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4.25" customHeight="1" x14ac:dyDescent="0.3">
      <c r="A892" s="1">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4.25" customHeight="1" x14ac:dyDescent="0.3">
      <c r="A893" s="1">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4.25" customHeight="1" x14ac:dyDescent="0.3">
      <c r="A894" s="1">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4.25" customHeight="1" x14ac:dyDescent="0.3">
      <c r="A895" s="1">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4.25" customHeight="1" x14ac:dyDescent="0.3">
      <c r="A896" s="1">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4.25" customHeight="1" x14ac:dyDescent="0.3">
      <c r="A897" s="1">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4.25" customHeight="1" x14ac:dyDescent="0.3">
      <c r="A898" s="1">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4.25" customHeight="1" x14ac:dyDescent="0.3">
      <c r="A899" s="1">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4.25" customHeight="1" x14ac:dyDescent="0.3">
      <c r="A900" s="1">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4.25" customHeight="1" x14ac:dyDescent="0.3">
      <c r="A901" s="1">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4.25" customHeight="1" x14ac:dyDescent="0.3">
      <c r="A902" s="1">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4.25" customHeight="1" x14ac:dyDescent="0.3">
      <c r="A903" s="1">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4.25" customHeight="1" x14ac:dyDescent="0.3">
      <c r="A904" s="1">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4.25" customHeight="1" x14ac:dyDescent="0.3">
      <c r="A905" s="1">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4.25" customHeight="1" x14ac:dyDescent="0.3">
      <c r="A906" s="1">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4.25" customHeight="1" x14ac:dyDescent="0.3">
      <c r="A907" s="1">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4.25" customHeight="1" x14ac:dyDescent="0.3">
      <c r="A908" s="1">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4.25" customHeight="1" x14ac:dyDescent="0.3">
      <c r="A909" s="1">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4.25" customHeight="1" x14ac:dyDescent="0.3">
      <c r="A910" s="1">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4.25" customHeight="1" x14ac:dyDescent="0.3">
      <c r="A911" s="1">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4.25" customHeight="1" x14ac:dyDescent="0.3">
      <c r="A912" s="1">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4.25" customHeight="1" x14ac:dyDescent="0.3">
      <c r="A913" s="1">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4.25" customHeight="1" x14ac:dyDescent="0.3">
      <c r="A914" s="1">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4.25" customHeight="1" x14ac:dyDescent="0.3">
      <c r="A915" s="1">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4.25" customHeight="1" x14ac:dyDescent="0.3">
      <c r="A916" s="1">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4.25" customHeight="1" x14ac:dyDescent="0.3">
      <c r="A917" s="1">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4.25" customHeight="1" x14ac:dyDescent="0.3">
      <c r="A918" s="1">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4.25" customHeight="1" x14ac:dyDescent="0.3">
      <c r="A919" s="1">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4.25" customHeight="1" x14ac:dyDescent="0.3">
      <c r="A920" s="1">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4.25" customHeight="1" x14ac:dyDescent="0.3">
      <c r="A921" s="1">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4.25" customHeight="1" x14ac:dyDescent="0.3">
      <c r="A922" s="1">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4.25" customHeight="1" x14ac:dyDescent="0.3">
      <c r="A923" s="1">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4.25" customHeight="1" x14ac:dyDescent="0.3">
      <c r="A924" s="1">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4.25" customHeight="1" x14ac:dyDescent="0.3">
      <c r="A925" s="1">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4.25" customHeight="1" x14ac:dyDescent="0.3">
      <c r="A926" s="1">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4.25" customHeight="1" x14ac:dyDescent="0.3">
      <c r="A927" s="1">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4.25" customHeight="1" x14ac:dyDescent="0.3">
      <c r="A928" s="1">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4.25" customHeight="1" x14ac:dyDescent="0.3">
      <c r="A929" s="1">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4.25" customHeight="1" x14ac:dyDescent="0.3">
      <c r="A930" s="1">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4.25" customHeight="1" x14ac:dyDescent="0.3">
      <c r="A931" s="1">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4.25" customHeight="1" x14ac:dyDescent="0.3">
      <c r="A932" s="1">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4.25" customHeight="1" x14ac:dyDescent="0.3">
      <c r="A933" s="1">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4.25" customHeight="1" x14ac:dyDescent="0.3">
      <c r="A934" s="1">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4.25" customHeight="1" x14ac:dyDescent="0.3">
      <c r="A935" s="1">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4.25" customHeight="1" x14ac:dyDescent="0.3">
      <c r="A936" s="1">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4.25" customHeight="1" x14ac:dyDescent="0.3">
      <c r="A937" s="1">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4.25" customHeight="1" x14ac:dyDescent="0.3">
      <c r="A938" s="1">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4.25" customHeight="1" x14ac:dyDescent="0.3">
      <c r="A939" s="1">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4.25" customHeight="1" x14ac:dyDescent="0.3">
      <c r="A940" s="1">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4.25" customHeight="1" x14ac:dyDescent="0.3">
      <c r="A941" s="1">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4.25" customHeight="1" x14ac:dyDescent="0.3">
      <c r="A942" s="1">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4.25" customHeight="1" x14ac:dyDescent="0.3">
      <c r="A943" s="1">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4.25" customHeight="1" x14ac:dyDescent="0.3">
      <c r="A944" s="1">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4.25" customHeight="1" x14ac:dyDescent="0.3">
      <c r="A945" s="1">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4.25" customHeight="1" x14ac:dyDescent="0.3">
      <c r="A946" s="1">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4.25" customHeight="1" x14ac:dyDescent="0.3">
      <c r="A947" s="1">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4.25" customHeight="1" x14ac:dyDescent="0.3">
      <c r="A948" s="1">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4.25" customHeight="1" x14ac:dyDescent="0.3">
      <c r="A949" s="1">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4.25" customHeight="1" x14ac:dyDescent="0.3">
      <c r="A950" s="1">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4.25" customHeight="1" x14ac:dyDescent="0.3">
      <c r="A951" s="1">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4.25" customHeight="1" x14ac:dyDescent="0.3">
      <c r="A952" s="1">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4.25" customHeight="1" x14ac:dyDescent="0.3">
      <c r="A953" s="1">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4.25" customHeight="1" x14ac:dyDescent="0.3">
      <c r="A954" s="1">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4.25" customHeight="1" x14ac:dyDescent="0.3">
      <c r="A955" s="1">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4.25" customHeight="1" x14ac:dyDescent="0.3">
      <c r="A956" s="1">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4.25" customHeight="1" x14ac:dyDescent="0.3">
      <c r="A957" s="1">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4.25" customHeight="1" x14ac:dyDescent="0.3">
      <c r="A958" s="1">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4.25" customHeight="1" x14ac:dyDescent="0.3">
      <c r="A959" s="1">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4.25" customHeight="1" x14ac:dyDescent="0.3">
      <c r="A960" s="1">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4.25" customHeight="1" x14ac:dyDescent="0.3">
      <c r="A961" s="1">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4.25" customHeight="1" x14ac:dyDescent="0.3">
      <c r="A962" s="1">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4.25" customHeight="1" x14ac:dyDescent="0.3">
      <c r="A963" s="1">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4.25" customHeight="1" x14ac:dyDescent="0.3">
      <c r="A964" s="1">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4.25" customHeight="1" x14ac:dyDescent="0.3">
      <c r="A965" s="1">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4.25" customHeight="1" x14ac:dyDescent="0.3">
      <c r="A966" s="1">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4.25" customHeight="1" x14ac:dyDescent="0.3">
      <c r="A967" s="1">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4.25" customHeight="1" x14ac:dyDescent="0.3">
      <c r="A968" s="1">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4.25" customHeight="1" x14ac:dyDescent="0.3">
      <c r="A969" s="1">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4.25" customHeight="1" x14ac:dyDescent="0.3">
      <c r="A970" s="1">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4.25" customHeight="1" x14ac:dyDescent="0.3">
      <c r="A971" s="1">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4.25" customHeight="1" x14ac:dyDescent="0.3">
      <c r="A972" s="1">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4.25" customHeight="1" x14ac:dyDescent="0.3">
      <c r="A973" s="1">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4.25" customHeight="1" x14ac:dyDescent="0.3">
      <c r="A974" s="1">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4.25" customHeight="1" x14ac:dyDescent="0.3">
      <c r="A975" s="1">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4.25" customHeight="1" x14ac:dyDescent="0.3">
      <c r="A976" s="1">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4.25" customHeight="1" x14ac:dyDescent="0.3">
      <c r="A977" s="1">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4.25" customHeight="1" x14ac:dyDescent="0.3">
      <c r="A978" s="1">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4.25" customHeight="1" x14ac:dyDescent="0.3">
      <c r="A979" s="1">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4.25" customHeight="1" x14ac:dyDescent="0.3">
      <c r="A980" s="1">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4.25" customHeight="1" x14ac:dyDescent="0.3">
      <c r="A981" s="1">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4.25" customHeight="1" x14ac:dyDescent="0.3">
      <c r="A982" s="1">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4.25" customHeight="1" x14ac:dyDescent="0.3">
      <c r="A983" s="1">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4.25" customHeight="1" x14ac:dyDescent="0.3">
      <c r="A984" s="1">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4.25" customHeight="1" x14ac:dyDescent="0.3">
      <c r="A985" s="1">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4.25" customHeight="1" x14ac:dyDescent="0.3">
      <c r="A986" s="1">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4.25" customHeight="1" x14ac:dyDescent="0.3">
      <c r="A987" s="1">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4.25" customHeight="1" x14ac:dyDescent="0.3">
      <c r="A988" s="1">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4.25" customHeight="1" x14ac:dyDescent="0.3">
      <c r="A989" s="1">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4.25" customHeight="1" x14ac:dyDescent="0.3">
      <c r="A990" s="1">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4.25" customHeight="1" x14ac:dyDescent="0.3">
      <c r="A991" s="1">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4.25" customHeight="1" x14ac:dyDescent="0.3">
      <c r="A992" s="1">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4.25" customHeight="1" x14ac:dyDescent="0.3">
      <c r="A993" s="1">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4.25" customHeight="1" x14ac:dyDescent="0.3">
      <c r="A994" s="1">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4.25" customHeight="1" x14ac:dyDescent="0.3">
      <c r="A995" s="1">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4.25" customHeight="1" x14ac:dyDescent="0.3">
      <c r="A996" s="1">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4.25" customHeight="1" x14ac:dyDescent="0.3">
      <c r="A997" s="1">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4.25" customHeight="1" x14ac:dyDescent="0.3">
      <c r="A998" s="1">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4.25" customHeight="1" x14ac:dyDescent="0.3">
      <c r="A999" s="1">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4.25" customHeight="1" x14ac:dyDescent="0.3">
      <c r="A1000" s="1">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4.25" customHeight="1" x14ac:dyDescent="0.3">
      <c r="A1001" s="1">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4.25" customHeight="1" x14ac:dyDescent="0.3">
      <c r="A1002" s="1">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4.25" customHeight="1" x14ac:dyDescent="0.3">
      <c r="A1003" s="1">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4.25" customHeight="1" x14ac:dyDescent="0.3">
      <c r="A1004" s="1">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4.25" customHeight="1" x14ac:dyDescent="0.3">
      <c r="A1005" s="1">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4.25" customHeight="1" x14ac:dyDescent="0.3">
      <c r="A1006" s="1">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4.25" customHeight="1" x14ac:dyDescent="0.3">
      <c r="A1007" s="1">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4.25" customHeight="1" x14ac:dyDescent="0.3">
      <c r="A1008" s="1">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4.25" customHeight="1" x14ac:dyDescent="0.3">
      <c r="A1009" s="1">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4.25" customHeight="1" x14ac:dyDescent="0.3">
      <c r="A1010" s="1">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4.25" customHeight="1" x14ac:dyDescent="0.3">
      <c r="A1011" s="1">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4.25" customHeight="1" x14ac:dyDescent="0.3">
      <c r="A1012" s="1">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4.25" customHeight="1" x14ac:dyDescent="0.3">
      <c r="A1013" s="1">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4.25" customHeight="1" x14ac:dyDescent="0.3">
      <c r="A1014" s="1">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4.25" customHeight="1" x14ac:dyDescent="0.3">
      <c r="A1015" s="1">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4.25" customHeight="1" x14ac:dyDescent="0.3">
      <c r="A1016" s="1">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4.25" customHeight="1" x14ac:dyDescent="0.3">
      <c r="A1017" s="1">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4.25" customHeight="1" x14ac:dyDescent="0.3">
      <c r="A1018" s="1">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4.25" customHeight="1" x14ac:dyDescent="0.3">
      <c r="A1019" s="1">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4.25" customHeight="1" x14ac:dyDescent="0.3">
      <c r="A1020" s="1">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4.25" customHeight="1" x14ac:dyDescent="0.3">
      <c r="A1021" s="1">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4.25" customHeight="1" x14ac:dyDescent="0.3">
      <c r="A1022" s="1">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4.25" customHeight="1" x14ac:dyDescent="0.3">
      <c r="A1023" s="1">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4.25" customHeight="1" x14ac:dyDescent="0.3">
      <c r="A1024" s="1">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4.25" customHeight="1" x14ac:dyDescent="0.3">
      <c r="A1025" s="1">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4.25" customHeight="1" x14ac:dyDescent="0.3">
      <c r="A1026" s="1">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4.25" customHeight="1" x14ac:dyDescent="0.3">
      <c r="A1027" s="1">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4.25" customHeight="1" x14ac:dyDescent="0.3">
      <c r="A1028" s="1">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4.25" customHeight="1" x14ac:dyDescent="0.3">
      <c r="A1029" s="1">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4.25" customHeight="1" x14ac:dyDescent="0.3">
      <c r="A1030" s="1">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4.25" customHeight="1" x14ac:dyDescent="0.3">
      <c r="A1031" s="1">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4.25" customHeight="1" x14ac:dyDescent="0.3">
      <c r="A1032" s="1">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4.25" customHeight="1" x14ac:dyDescent="0.3">
      <c r="A1033" s="1">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4.25" customHeight="1" x14ac:dyDescent="0.3">
      <c r="A1034" s="1">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4.25" customHeight="1" x14ac:dyDescent="0.3">
      <c r="A1035" s="1">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4.25" customHeight="1" x14ac:dyDescent="0.3">
      <c r="A1036" s="1">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4.25" customHeight="1" x14ac:dyDescent="0.3">
      <c r="A1037" s="1">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4.25" customHeight="1" x14ac:dyDescent="0.3">
      <c r="A1038" s="1">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4.25" customHeight="1" x14ac:dyDescent="0.3">
      <c r="A1039" s="1">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4.25" customHeight="1" x14ac:dyDescent="0.3">
      <c r="A1040" s="1">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4.25" customHeight="1" x14ac:dyDescent="0.3">
      <c r="A1041" s="1">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4.25" customHeight="1" x14ac:dyDescent="0.3">
      <c r="A1042" s="1">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4.25" customHeight="1" x14ac:dyDescent="0.3">
      <c r="A1043" s="1">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4.25" customHeight="1" x14ac:dyDescent="0.3">
      <c r="A1044" s="1">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4.25" customHeight="1" x14ac:dyDescent="0.3">
      <c r="A1045" s="1">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4.25" customHeight="1" x14ac:dyDescent="0.3">
      <c r="A1046" s="1">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4.25" customHeight="1" x14ac:dyDescent="0.3">
      <c r="A1047" s="1">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4.25" customHeight="1" x14ac:dyDescent="0.3">
      <c r="A1048" s="1">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4.25" customHeight="1" x14ac:dyDescent="0.3">
      <c r="A1049" s="1">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4.25" customHeight="1" x14ac:dyDescent="0.3">
      <c r="A1050" s="1">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4.25" customHeight="1" x14ac:dyDescent="0.3">
      <c r="A1051" s="1">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4.25" customHeight="1" x14ac:dyDescent="0.3">
      <c r="A1052" s="1">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4.25" customHeight="1" x14ac:dyDescent="0.3">
      <c r="A1053" s="1">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4.25" customHeight="1" x14ac:dyDescent="0.3">
      <c r="A1054" s="1">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4.25" customHeight="1" x14ac:dyDescent="0.3">
      <c r="A1055" s="1">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4.25" customHeight="1" x14ac:dyDescent="0.3">
      <c r="A1056" s="1">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4.25" customHeight="1" x14ac:dyDescent="0.3">
      <c r="A1057" s="1">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4.25" customHeight="1" x14ac:dyDescent="0.3">
      <c r="A1058" s="1">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4.25" customHeight="1" x14ac:dyDescent="0.3">
      <c r="A1059" s="1">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4.25" customHeight="1" x14ac:dyDescent="0.3">
      <c r="A1060" s="1">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4.25" customHeight="1" x14ac:dyDescent="0.3">
      <c r="A1061" s="1">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4.25" customHeight="1" x14ac:dyDescent="0.3">
      <c r="A1062" s="1">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4.25" customHeight="1" x14ac:dyDescent="0.3">
      <c r="A1063" s="1">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4.25" customHeight="1" x14ac:dyDescent="0.3">
      <c r="A1064" s="1">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4.25" customHeight="1" x14ac:dyDescent="0.3">
      <c r="A1065" s="1">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4.25" customHeight="1" x14ac:dyDescent="0.3">
      <c r="A1066" s="1">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4.25" customHeight="1" x14ac:dyDescent="0.3">
      <c r="A1067" s="1">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4.25" customHeight="1" x14ac:dyDescent="0.3">
      <c r="A1068" s="1">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4.25" customHeight="1" x14ac:dyDescent="0.3">
      <c r="A1069" s="1">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4.25" customHeight="1" x14ac:dyDescent="0.3">
      <c r="A1070" s="1">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4.25" customHeight="1" x14ac:dyDescent="0.3">
      <c r="A1071" s="1">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4.25" customHeight="1" x14ac:dyDescent="0.3">
      <c r="A1072" s="1">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4.25" customHeight="1" x14ac:dyDescent="0.3">
      <c r="A1073" s="1">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4.25" customHeight="1" x14ac:dyDescent="0.3">
      <c r="A1074" s="1">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4.25" customHeight="1" x14ac:dyDescent="0.3">
      <c r="A1075" s="1">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4.25" customHeight="1" x14ac:dyDescent="0.3">
      <c r="A1076" s="1">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4.25" customHeight="1" x14ac:dyDescent="0.3">
      <c r="A1077" s="1">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4.25" customHeight="1" x14ac:dyDescent="0.3">
      <c r="A1078" s="1">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4.25" customHeight="1" x14ac:dyDescent="0.3">
      <c r="A1079" s="1">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4.25" customHeight="1" x14ac:dyDescent="0.3">
      <c r="A1080" s="1">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4.25" customHeight="1" x14ac:dyDescent="0.3">
      <c r="A1081" s="1">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4.25" customHeight="1" x14ac:dyDescent="0.3">
      <c r="A1082" s="1">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4.25" customHeight="1" x14ac:dyDescent="0.3">
      <c r="A1083" s="1">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4.25" customHeight="1" x14ac:dyDescent="0.3">
      <c r="A1084" s="1">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4.25" customHeight="1" x14ac:dyDescent="0.3">
      <c r="A1085" s="1">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4.25" customHeight="1" x14ac:dyDescent="0.3">
      <c r="A1086" s="1">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4.25" customHeight="1" x14ac:dyDescent="0.3">
      <c r="A1087" s="1">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4.25" customHeight="1" x14ac:dyDescent="0.3">
      <c r="A1088" s="1">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4.25" customHeight="1" x14ac:dyDescent="0.3">
      <c r="A1089" s="1">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4.25" customHeight="1" x14ac:dyDescent="0.3">
      <c r="A1090" s="1">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4.25" customHeight="1" x14ac:dyDescent="0.3">
      <c r="A1091" s="1">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4.25" customHeight="1" x14ac:dyDescent="0.3">
      <c r="A1092" s="1">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4.25" customHeight="1" x14ac:dyDescent="0.3">
      <c r="A1093" s="1">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4.25" customHeight="1" x14ac:dyDescent="0.3">
      <c r="A1094" s="1">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4.25" customHeight="1" x14ac:dyDescent="0.3">
      <c r="A1095" s="1">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4.25" customHeight="1" x14ac:dyDescent="0.3">
      <c r="A1096" s="1">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4.25" customHeight="1" x14ac:dyDescent="0.3">
      <c r="A1097" s="1">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4.25" customHeight="1" x14ac:dyDescent="0.3">
      <c r="A1098" s="1">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4.25" customHeight="1" x14ac:dyDescent="0.3">
      <c r="A1099" s="1">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4.25" customHeight="1" x14ac:dyDescent="0.3">
      <c r="A1100" s="1">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4.25" customHeight="1" x14ac:dyDescent="0.3">
      <c r="A1101" s="1">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4.25" customHeight="1" x14ac:dyDescent="0.3">
      <c r="A1102" s="1">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4.25" customHeight="1" x14ac:dyDescent="0.3">
      <c r="A1103" s="1">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4.25" customHeight="1" x14ac:dyDescent="0.3">
      <c r="A1104" s="1">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4.25" customHeight="1" x14ac:dyDescent="0.3">
      <c r="A1105" s="1">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4.25" customHeight="1" x14ac:dyDescent="0.3">
      <c r="A1106" s="1">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4.25" customHeight="1" x14ac:dyDescent="0.3">
      <c r="A1107" s="1">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4.25" customHeight="1" x14ac:dyDescent="0.3">
      <c r="A1108" s="1">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4.25" customHeight="1" x14ac:dyDescent="0.3">
      <c r="A1109" s="1">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4.25" customHeight="1" x14ac:dyDescent="0.3">
      <c r="A1110" s="1">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4.25" customHeight="1" x14ac:dyDescent="0.3">
      <c r="A1111" s="1">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4.25" customHeight="1" x14ac:dyDescent="0.3">
      <c r="A1112" s="1">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4.25" customHeight="1" x14ac:dyDescent="0.3">
      <c r="A1113" s="1">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4.25" customHeight="1" x14ac:dyDescent="0.3">
      <c r="A1114" s="1">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4.25" customHeight="1" x14ac:dyDescent="0.3">
      <c r="A1115" s="1">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4.25" customHeight="1" x14ac:dyDescent="0.3">
      <c r="A1116" s="1">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4.25" customHeight="1" x14ac:dyDescent="0.3">
      <c r="A1117" s="1">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4.25" customHeight="1" x14ac:dyDescent="0.3">
      <c r="A1118" s="1">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4.25" customHeight="1" x14ac:dyDescent="0.3">
      <c r="A1119" s="1">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4.25" customHeight="1" x14ac:dyDescent="0.3">
      <c r="A1120" s="1">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4.25" customHeight="1" x14ac:dyDescent="0.3">
      <c r="A1121" s="1">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4.25" customHeight="1" x14ac:dyDescent="0.3">
      <c r="A1122" s="1">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4.25" customHeight="1" x14ac:dyDescent="0.3">
      <c r="A1123" s="1">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4.25" customHeight="1" x14ac:dyDescent="0.3">
      <c r="A1124" s="1">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4.25" customHeight="1" x14ac:dyDescent="0.3">
      <c r="A1125" s="1">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4.25" customHeight="1" x14ac:dyDescent="0.3">
      <c r="A1126" s="1">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4.25" customHeight="1" x14ac:dyDescent="0.3">
      <c r="A1127" s="1">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4.25" customHeight="1" x14ac:dyDescent="0.3">
      <c r="A1128" s="1">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4.25" customHeight="1" x14ac:dyDescent="0.3">
      <c r="A1129" s="1">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4.25" customHeight="1" x14ac:dyDescent="0.3">
      <c r="A1130" s="1">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4.25" customHeight="1" x14ac:dyDescent="0.3">
      <c r="A1131" s="1">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4.25" customHeight="1" x14ac:dyDescent="0.3">
      <c r="A1132" s="1">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4.25" customHeight="1" x14ac:dyDescent="0.3">
      <c r="A1133" s="1">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4.25" customHeight="1" x14ac:dyDescent="0.3">
      <c r="A1134" s="1">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4.25" customHeight="1" x14ac:dyDescent="0.3">
      <c r="A1135" s="1">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4.25" customHeight="1" x14ac:dyDescent="0.3">
      <c r="A1136" s="1">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4.25" customHeight="1" x14ac:dyDescent="0.3">
      <c r="A1137" s="1">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4.25" customHeight="1" x14ac:dyDescent="0.3">
      <c r="A1138" s="1">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4.25" customHeight="1" x14ac:dyDescent="0.3">
      <c r="A1139" s="1">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4.25" customHeight="1" x14ac:dyDescent="0.3">
      <c r="A1140" s="1">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4.25" customHeight="1" x14ac:dyDescent="0.3">
      <c r="A1141" s="1">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4.25" customHeight="1" x14ac:dyDescent="0.3">
      <c r="A1142" s="1">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4.25" customHeight="1" x14ac:dyDescent="0.3">
      <c r="A1143" s="1">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4.25" customHeight="1" x14ac:dyDescent="0.3">
      <c r="A1144" s="1">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4.25" customHeight="1" x14ac:dyDescent="0.3">
      <c r="A1145" s="1">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4.25" customHeight="1" x14ac:dyDescent="0.3">
      <c r="A1146" s="1">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4.25" customHeight="1" x14ac:dyDescent="0.3">
      <c r="A1147" s="1">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4.25" customHeight="1" x14ac:dyDescent="0.3">
      <c r="A1148" s="1">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4.25" customHeight="1" x14ac:dyDescent="0.3">
      <c r="A1149" s="1">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4.25" customHeight="1" x14ac:dyDescent="0.3">
      <c r="A1150" s="1">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4.25" customHeight="1" x14ac:dyDescent="0.3">
      <c r="A1151" s="1">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4.25" customHeight="1" x14ac:dyDescent="0.3">
      <c r="A1152" s="1">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4.25" customHeight="1" x14ac:dyDescent="0.3">
      <c r="A1153" s="1">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4.25" customHeight="1" x14ac:dyDescent="0.3">
      <c r="A1154" s="1">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4.25" customHeight="1" x14ac:dyDescent="0.3">
      <c r="A1155" s="1">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4.25" customHeight="1" x14ac:dyDescent="0.3">
      <c r="A1156" s="1">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4.25" customHeight="1" x14ac:dyDescent="0.3">
      <c r="A1157" s="1">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4.25" customHeight="1" x14ac:dyDescent="0.3">
      <c r="A1158" s="1">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4.25" customHeight="1" x14ac:dyDescent="0.3">
      <c r="A1159" s="1">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4.25" customHeight="1" x14ac:dyDescent="0.3">
      <c r="A1160" s="1">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4.25" customHeight="1" x14ac:dyDescent="0.3">
      <c r="A1161" s="1">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4.25" customHeight="1" x14ac:dyDescent="0.3">
      <c r="A1162" s="1">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4.25" customHeight="1" x14ac:dyDescent="0.3">
      <c r="A1163" s="1">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4.25" customHeight="1" x14ac:dyDescent="0.3">
      <c r="A1164" s="1">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4.25" customHeight="1" x14ac:dyDescent="0.3">
      <c r="A1165" s="1">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4.25" customHeight="1" x14ac:dyDescent="0.3">
      <c r="A1166" s="1">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4.25" customHeight="1" x14ac:dyDescent="0.3">
      <c r="A1167" s="1">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4.25" customHeight="1" x14ac:dyDescent="0.3">
      <c r="A1168" s="1">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4.25" customHeight="1" x14ac:dyDescent="0.3">
      <c r="A1169" s="1">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4.25" customHeight="1" x14ac:dyDescent="0.3">
      <c r="A1170" s="1">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4.25" customHeight="1" x14ac:dyDescent="0.3">
      <c r="A1171" s="1">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4.25" customHeight="1" x14ac:dyDescent="0.3">
      <c r="A1172" s="1">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4.25" customHeight="1" x14ac:dyDescent="0.3">
      <c r="A1173" s="1">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4.25" customHeight="1" x14ac:dyDescent="0.3">
      <c r="A1174" s="1">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4.25" customHeight="1" x14ac:dyDescent="0.3">
      <c r="A1175" s="1">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4.25" customHeight="1" x14ac:dyDescent="0.3">
      <c r="A1176" s="1">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4.25" customHeight="1" x14ac:dyDescent="0.3">
      <c r="A1177" s="1">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4.25" customHeight="1" x14ac:dyDescent="0.3">
      <c r="A1178" s="1">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4.25" customHeight="1" x14ac:dyDescent="0.3">
      <c r="A1179" s="1">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4.25" customHeight="1" x14ac:dyDescent="0.3">
      <c r="A1180" s="1">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4.25" customHeight="1" x14ac:dyDescent="0.3">
      <c r="A1181" s="1">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4.25" customHeight="1" x14ac:dyDescent="0.3">
      <c r="A1182" s="1">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4.25" customHeight="1" x14ac:dyDescent="0.3">
      <c r="A1183" s="1">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4.25" customHeight="1" x14ac:dyDescent="0.3">
      <c r="A1184" s="1">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4.25" customHeight="1" x14ac:dyDescent="0.3">
      <c r="A1185" s="1">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4.25" customHeight="1" x14ac:dyDescent="0.3">
      <c r="A1186" s="1">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4.25" customHeight="1" x14ac:dyDescent="0.3">
      <c r="A1187" s="1">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4.25" customHeight="1" x14ac:dyDescent="0.3">
      <c r="A1188" s="1">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4.25" customHeight="1" x14ac:dyDescent="0.3">
      <c r="A1189" s="1">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4.25" customHeight="1" x14ac:dyDescent="0.3">
      <c r="A1190" s="1">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4.25" customHeight="1" x14ac:dyDescent="0.3">
      <c r="A1191" s="1">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4.25" customHeight="1" x14ac:dyDescent="0.3">
      <c r="A1192" s="1">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4.25" customHeight="1" x14ac:dyDescent="0.3">
      <c r="A1193" s="1">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4.25" customHeight="1" x14ac:dyDescent="0.3">
      <c r="A1194" s="1">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4.25" customHeight="1" x14ac:dyDescent="0.3">
      <c r="A1195" s="1">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4.25" customHeight="1" x14ac:dyDescent="0.3">
      <c r="A1196" s="1">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4.25" customHeight="1" x14ac:dyDescent="0.3">
      <c r="A1197" s="1">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4.25" customHeight="1" x14ac:dyDescent="0.3">
      <c r="A1198" s="1">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4.25" customHeight="1" x14ac:dyDescent="0.3">
      <c r="A1199" s="1">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4.25" customHeight="1" x14ac:dyDescent="0.3">
      <c r="A1200" s="1">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4.25" customHeight="1" x14ac:dyDescent="0.3">
      <c r="A1201" s="1">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4.25" customHeight="1" x14ac:dyDescent="0.3">
      <c r="A1202" s="1">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4.25" customHeight="1" x14ac:dyDescent="0.3">
      <c r="A1203" s="1">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4.25" customHeight="1" x14ac:dyDescent="0.3">
      <c r="A1204" s="1">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4.25" customHeight="1" x14ac:dyDescent="0.3">
      <c r="A1205" s="1">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4.25" customHeight="1" x14ac:dyDescent="0.3">
      <c r="A1206" s="1">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4.25" customHeight="1" x14ac:dyDescent="0.3">
      <c r="A1207" s="1">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4.25" customHeight="1" x14ac:dyDescent="0.3">
      <c r="A1208" s="1">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4.25" customHeight="1" x14ac:dyDescent="0.3">
      <c r="A1209" s="1">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4.25" customHeight="1" x14ac:dyDescent="0.3">
      <c r="A1210" s="1">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4.25" customHeight="1" x14ac:dyDescent="0.3">
      <c r="A1211" s="1">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4.25" customHeight="1" x14ac:dyDescent="0.3">
      <c r="A1212" s="1">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4.25" customHeight="1" x14ac:dyDescent="0.3">
      <c r="A1213" s="1">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4.25" customHeight="1" x14ac:dyDescent="0.3">
      <c r="A1214" s="1">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4.25" customHeight="1" x14ac:dyDescent="0.3">
      <c r="A1215" s="1">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4.25" customHeight="1" x14ac:dyDescent="0.3">
      <c r="A1216" s="1">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4.25" customHeight="1" x14ac:dyDescent="0.3">
      <c r="A1217" s="1">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4.25" customHeight="1" x14ac:dyDescent="0.3">
      <c r="A1218" s="1">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4.25" customHeight="1" x14ac:dyDescent="0.3">
      <c r="A1219" s="1">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4.25" customHeight="1" x14ac:dyDescent="0.3">
      <c r="A1220" s="1">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4.25" customHeight="1" x14ac:dyDescent="0.3">
      <c r="A1221" s="1">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4.25" customHeight="1" x14ac:dyDescent="0.3">
      <c r="A1222" s="1">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4.25" customHeight="1" x14ac:dyDescent="0.3">
      <c r="A1223" s="1">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4.25" customHeight="1" x14ac:dyDescent="0.3">
      <c r="A1224" s="1">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4.25" customHeight="1" x14ac:dyDescent="0.3">
      <c r="A1225" s="1">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4.25" customHeight="1" x14ac:dyDescent="0.3">
      <c r="A1226" s="1">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4.25" customHeight="1" x14ac:dyDescent="0.3">
      <c r="A1227" s="1">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4.25" customHeight="1" x14ac:dyDescent="0.3">
      <c r="A1228" s="1">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4.25" customHeight="1" x14ac:dyDescent="0.3">
      <c r="A1229" s="1">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4.25" customHeight="1" x14ac:dyDescent="0.3">
      <c r="A1230" s="1">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4.25" customHeight="1" x14ac:dyDescent="0.3">
      <c r="A1231" s="1">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4.25" customHeight="1" x14ac:dyDescent="0.3">
      <c r="A1232" s="1">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4.25" customHeight="1" x14ac:dyDescent="0.3">
      <c r="A1233" s="1">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4.25" customHeight="1" x14ac:dyDescent="0.3">
      <c r="A1234" s="1">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4.25" customHeight="1" x14ac:dyDescent="0.3">
      <c r="A1235" s="1">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4.25" customHeight="1" x14ac:dyDescent="0.3">
      <c r="A1236" s="1">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4.25" customHeight="1" x14ac:dyDescent="0.3">
      <c r="A1237" s="1">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4.25" customHeight="1" x14ac:dyDescent="0.3">
      <c r="A1238" s="1">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4.25" customHeight="1" x14ac:dyDescent="0.3">
      <c r="A1239" s="1">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4.25" customHeight="1" x14ac:dyDescent="0.3">
      <c r="A1240" s="1">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4.25" customHeight="1" x14ac:dyDescent="0.3">
      <c r="A1241" s="1">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4.25" customHeight="1" x14ac:dyDescent="0.3">
      <c r="A1242" s="1">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4.25" customHeight="1" x14ac:dyDescent="0.3">
      <c r="A1243" s="1">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4.25" customHeight="1" x14ac:dyDescent="0.3">
      <c r="A1244" s="1">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4.25" customHeight="1" x14ac:dyDescent="0.3">
      <c r="A1245" s="1">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4.25" customHeight="1" x14ac:dyDescent="0.3">
      <c r="A1246" s="1">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4.25" customHeight="1" x14ac:dyDescent="0.3">
      <c r="A1247" s="1">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4.25" customHeight="1" x14ac:dyDescent="0.3">
      <c r="A1248" s="1">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4.25" customHeight="1" x14ac:dyDescent="0.3">
      <c r="A1249" s="1">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4.25" customHeight="1" x14ac:dyDescent="0.3">
      <c r="A1250" s="1">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4.25" customHeight="1" x14ac:dyDescent="0.3">
      <c r="A1251" s="1">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4.25" customHeight="1" x14ac:dyDescent="0.3">
      <c r="A1252" s="1">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4.25" customHeight="1" x14ac:dyDescent="0.3">
      <c r="A1253" s="1">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4.25" customHeight="1" x14ac:dyDescent="0.3">
      <c r="A1254" s="1">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4.25" customHeight="1" x14ac:dyDescent="0.3">
      <c r="A1255" s="1">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4.25" customHeight="1" x14ac:dyDescent="0.3">
      <c r="A1256" s="1">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4.25" customHeight="1" x14ac:dyDescent="0.3">
      <c r="A1257" s="1">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4.25" customHeight="1" x14ac:dyDescent="0.3">
      <c r="A1258" s="1">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4.25" customHeight="1" x14ac:dyDescent="0.3">
      <c r="A1259" s="1">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4.25" customHeight="1" x14ac:dyDescent="0.3">
      <c r="A1260" s="1">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4.25" customHeight="1" x14ac:dyDescent="0.3">
      <c r="A1261" s="1">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4.25" customHeight="1" x14ac:dyDescent="0.3">
      <c r="A1262" s="1">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4.25" customHeight="1" x14ac:dyDescent="0.3">
      <c r="A1263" s="1">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4.25" customHeight="1" x14ac:dyDescent="0.3">
      <c r="A1264" s="1">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4.25" customHeight="1" x14ac:dyDescent="0.3">
      <c r="A1265" s="1">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4.25" customHeight="1" x14ac:dyDescent="0.3">
      <c r="A1266" s="1">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4.25" customHeight="1" x14ac:dyDescent="0.3">
      <c r="A1267" s="1">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4.25" customHeight="1" x14ac:dyDescent="0.3">
      <c r="A1268" s="1">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4.25" customHeight="1" x14ac:dyDescent="0.3">
      <c r="A1269" s="1">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4.25" customHeight="1" x14ac:dyDescent="0.3">
      <c r="A1270" s="1">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4.25" customHeight="1" x14ac:dyDescent="0.3">
      <c r="A1271" s="1">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4.25" customHeight="1" x14ac:dyDescent="0.3">
      <c r="A1272" s="1">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4.25" customHeight="1" x14ac:dyDescent="0.3">
      <c r="A1273" s="1">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4.25" customHeight="1" x14ac:dyDescent="0.3">
      <c r="A1274" s="1">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4.25" customHeight="1" x14ac:dyDescent="0.3">
      <c r="A1275" s="1">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4.25" customHeight="1" x14ac:dyDescent="0.3">
      <c r="A1276" s="1">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4.25" customHeight="1" x14ac:dyDescent="0.3">
      <c r="A1277" s="1">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4.25" customHeight="1" x14ac:dyDescent="0.3">
      <c r="A1278" s="1">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4.25" customHeight="1" x14ac:dyDescent="0.3">
      <c r="A1279" s="1">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4.25" customHeight="1" x14ac:dyDescent="0.3">
      <c r="A1280" s="1">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4.25" customHeight="1" x14ac:dyDescent="0.3">
      <c r="A1281" s="1">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4.25" customHeight="1" x14ac:dyDescent="0.3">
      <c r="A1282" s="1">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4.25" customHeight="1" x14ac:dyDescent="0.3">
      <c r="A1283" s="1">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4.25" customHeight="1" x14ac:dyDescent="0.3">
      <c r="A1284" s="1">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4.25" customHeight="1" x14ac:dyDescent="0.3">
      <c r="A1285" s="1">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4.25" customHeight="1" x14ac:dyDescent="0.3">
      <c r="A1286" s="1">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4.25" customHeight="1" x14ac:dyDescent="0.3">
      <c r="A1287" s="1">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4.25" customHeight="1" x14ac:dyDescent="0.3">
      <c r="A1288" s="1">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4.25" customHeight="1" x14ac:dyDescent="0.3">
      <c r="A1289" s="1">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4.25" customHeight="1" x14ac:dyDescent="0.3">
      <c r="A1290" s="1">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4.25" customHeight="1" x14ac:dyDescent="0.3">
      <c r="A1291" s="1">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4.25" customHeight="1" x14ac:dyDescent="0.3">
      <c r="A1292" s="1">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4.25" customHeight="1" x14ac:dyDescent="0.3">
      <c r="A1293" s="1">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4.25" customHeight="1" x14ac:dyDescent="0.3">
      <c r="A1294" s="1">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4.25" customHeight="1" x14ac:dyDescent="0.3">
      <c r="A1295" s="1">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4.25" customHeight="1" x14ac:dyDescent="0.3">
      <c r="A1296" s="1">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4.25" customHeight="1" x14ac:dyDescent="0.3">
      <c r="A1297" s="1">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4.25" customHeight="1" x14ac:dyDescent="0.3">
      <c r="A1298" s="1">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4.25" customHeight="1" x14ac:dyDescent="0.3">
      <c r="A1299" s="1">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4.25" customHeight="1" x14ac:dyDescent="0.3">
      <c r="A1300" s="1">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4.25" customHeight="1" x14ac:dyDescent="0.3">
      <c r="A1301" s="1">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4.25" customHeight="1" x14ac:dyDescent="0.3">
      <c r="A1302" s="1">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4.25" customHeight="1" x14ac:dyDescent="0.3">
      <c r="A1303" s="1">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4.25" customHeight="1" x14ac:dyDescent="0.3">
      <c r="A1304" s="1">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4.25" customHeight="1" x14ac:dyDescent="0.3">
      <c r="A1305" s="1">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4.25" customHeight="1" x14ac:dyDescent="0.3">
      <c r="A1306" s="1">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4.25" customHeight="1" x14ac:dyDescent="0.3">
      <c r="A1307" s="1">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4.25" customHeight="1" x14ac:dyDescent="0.3">
      <c r="A1308" s="1">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4.25" customHeight="1" x14ac:dyDescent="0.3">
      <c r="A1309" s="1">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4.25" customHeight="1" x14ac:dyDescent="0.3">
      <c r="A1310" s="1">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4.25" customHeight="1" x14ac:dyDescent="0.3">
      <c r="A1311" s="1">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4.25" customHeight="1" x14ac:dyDescent="0.3">
      <c r="A1312" s="1">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4.25" customHeight="1" x14ac:dyDescent="0.3">
      <c r="A1313" s="1">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4.25" customHeight="1" x14ac:dyDescent="0.3">
      <c r="A1314" s="1">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4.25" customHeight="1" x14ac:dyDescent="0.3">
      <c r="A1315" s="1">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4.25" customHeight="1" x14ac:dyDescent="0.3">
      <c r="A1316" s="1">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4.25" customHeight="1" x14ac:dyDescent="0.3">
      <c r="A1317" s="1">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4.25" customHeight="1" x14ac:dyDescent="0.3">
      <c r="A1318" s="1">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4.25" customHeight="1" x14ac:dyDescent="0.3">
      <c r="A1319" s="1">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4.25" customHeight="1" x14ac:dyDescent="0.3">
      <c r="A1320" s="1">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4.25" customHeight="1" x14ac:dyDescent="0.3">
      <c r="A1321" s="1">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4.25" customHeight="1" x14ac:dyDescent="0.3">
      <c r="A1322" s="1">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4.25" customHeight="1" x14ac:dyDescent="0.3">
      <c r="A1323" s="1">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4.25" customHeight="1" x14ac:dyDescent="0.3">
      <c r="A1324" s="1">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4.25" customHeight="1" x14ac:dyDescent="0.3">
      <c r="A1325" s="1">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4.25" customHeight="1" x14ac:dyDescent="0.3">
      <c r="A1326" s="1">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4.25" customHeight="1" x14ac:dyDescent="0.3">
      <c r="A1327" s="1">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4.25" customHeight="1" x14ac:dyDescent="0.3">
      <c r="A1328" s="1">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4.25" customHeight="1" x14ac:dyDescent="0.3">
      <c r="A1329" s="1">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4.25" customHeight="1" x14ac:dyDescent="0.3">
      <c r="A1330" s="1">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4.25" customHeight="1" x14ac:dyDescent="0.3">
      <c r="A1331" s="1">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4.25" customHeight="1" x14ac:dyDescent="0.3">
      <c r="A1332" s="1">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4.25" customHeight="1" x14ac:dyDescent="0.3">
      <c r="A1333" s="1">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4.25" customHeight="1" x14ac:dyDescent="0.3">
      <c r="A1334" s="1">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4.25" customHeight="1" x14ac:dyDescent="0.3">
      <c r="A1335" s="1">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4.25" customHeight="1" x14ac:dyDescent="0.3">
      <c r="A1336" s="1">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4.25" customHeight="1" x14ac:dyDescent="0.3">
      <c r="A1337" s="1">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4.25" customHeight="1" x14ac:dyDescent="0.3">
      <c r="A1338" s="1">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4.25" customHeight="1" x14ac:dyDescent="0.3">
      <c r="A1339" s="1">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4.25" customHeight="1" x14ac:dyDescent="0.3">
      <c r="A1340" s="1">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4.25" customHeight="1" x14ac:dyDescent="0.3">
      <c r="A1341" s="1">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4.25" customHeight="1" x14ac:dyDescent="0.3">
      <c r="A1342" s="1">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4.25" customHeight="1" x14ac:dyDescent="0.3">
      <c r="A1343" s="1">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4.25" customHeight="1" x14ac:dyDescent="0.3">
      <c r="A1344" s="1">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4.25" customHeight="1" x14ac:dyDescent="0.3">
      <c r="A1345" s="1">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4.25" customHeight="1" x14ac:dyDescent="0.3">
      <c r="A1346" s="1">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4.25" customHeight="1" x14ac:dyDescent="0.3">
      <c r="A1347" s="1">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4.25" customHeight="1" x14ac:dyDescent="0.3">
      <c r="A1348" s="1">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4.25" customHeight="1" x14ac:dyDescent="0.3">
      <c r="A1349" s="1">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4.25" customHeight="1" x14ac:dyDescent="0.3">
      <c r="A1350" s="1">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4.25" customHeight="1" x14ac:dyDescent="0.3">
      <c r="A1351" s="1">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4.25" customHeight="1" x14ac:dyDescent="0.3">
      <c r="A1352" s="1">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4.25" customHeight="1" x14ac:dyDescent="0.3">
      <c r="A1353" s="1">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4.25" customHeight="1" x14ac:dyDescent="0.3">
      <c r="A1354" s="1">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4.25" customHeight="1" x14ac:dyDescent="0.3">
      <c r="A1355" s="1">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4.25" customHeight="1" x14ac:dyDescent="0.3">
      <c r="A1356" s="1">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4.25" customHeight="1" x14ac:dyDescent="0.3">
      <c r="A1357" s="1">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4.25" customHeight="1" x14ac:dyDescent="0.3">
      <c r="A1358" s="1">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4.25" customHeight="1" x14ac:dyDescent="0.3">
      <c r="A1359" s="1">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4.25" customHeight="1" x14ac:dyDescent="0.3">
      <c r="A1360" s="1">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4.25" customHeight="1" x14ac:dyDescent="0.3">
      <c r="A1361" s="1">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4.25" customHeight="1" x14ac:dyDescent="0.3">
      <c r="A1362" s="1">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4.25" customHeight="1" x14ac:dyDescent="0.3">
      <c r="A1363" s="1">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4.25" customHeight="1" x14ac:dyDescent="0.3">
      <c r="A1364" s="1">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4.25" customHeight="1" x14ac:dyDescent="0.3">
      <c r="A1365" s="1">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4.25" customHeight="1" x14ac:dyDescent="0.3">
      <c r="A1366" s="1">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4.25" customHeight="1" x14ac:dyDescent="0.3">
      <c r="A1367" s="1">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4.25" customHeight="1" x14ac:dyDescent="0.3">
      <c r="A1368" s="1">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4.25" customHeight="1" x14ac:dyDescent="0.3">
      <c r="A1369" s="1">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4.25" customHeight="1" x14ac:dyDescent="0.3">
      <c r="A1370" s="1">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4.25" customHeight="1" x14ac:dyDescent="0.3">
      <c r="A1371" s="1">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4.25" customHeight="1" x14ac:dyDescent="0.3">
      <c r="A1372" s="1">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4.25" customHeight="1" x14ac:dyDescent="0.3">
      <c r="A1373" s="1">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4.25" customHeight="1" x14ac:dyDescent="0.3">
      <c r="A1374" s="1">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4.25" customHeight="1" x14ac:dyDescent="0.3">
      <c r="A1375" s="1">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4.25" customHeight="1" x14ac:dyDescent="0.3">
      <c r="A1376" s="1">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4.25" customHeight="1" x14ac:dyDescent="0.3">
      <c r="A1377" s="1">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4.25" customHeight="1" x14ac:dyDescent="0.3">
      <c r="A1378" s="1">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4.25" customHeight="1" x14ac:dyDescent="0.3">
      <c r="A1379" s="1">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4.25" customHeight="1" x14ac:dyDescent="0.3">
      <c r="A1380" s="1">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4.25" customHeight="1" x14ac:dyDescent="0.3">
      <c r="A1381" s="1">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4.25" customHeight="1" x14ac:dyDescent="0.3">
      <c r="A1382" s="1">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4.25" customHeight="1" x14ac:dyDescent="0.3">
      <c r="A1383" s="1">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4.25" customHeight="1" x14ac:dyDescent="0.3">
      <c r="A1384" s="1">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4.25" customHeight="1" x14ac:dyDescent="0.3">
      <c r="A1385" s="1">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4.25" customHeight="1" x14ac:dyDescent="0.3">
      <c r="A1386" s="1">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4.25" customHeight="1" x14ac:dyDescent="0.3">
      <c r="A1387" s="1">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4.25" customHeight="1" x14ac:dyDescent="0.3">
      <c r="A1388" s="1">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4.25" customHeight="1" x14ac:dyDescent="0.3">
      <c r="A1389" s="1">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4.25" customHeight="1" x14ac:dyDescent="0.3">
      <c r="A1390" s="1">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4.25" customHeight="1" x14ac:dyDescent="0.3">
      <c r="A1391" s="1">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4.25" customHeight="1" x14ac:dyDescent="0.3">
      <c r="A1392" s="1">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4.25" customHeight="1" x14ac:dyDescent="0.3">
      <c r="A1393" s="1">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4.25" customHeight="1" x14ac:dyDescent="0.3">
      <c r="A1394" s="1">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4.25" customHeight="1" x14ac:dyDescent="0.3">
      <c r="A1395" s="1">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4.25" customHeight="1" x14ac:dyDescent="0.3">
      <c r="A1396" s="1">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4.25" customHeight="1" x14ac:dyDescent="0.3">
      <c r="A1397" s="1">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4.25" customHeight="1" x14ac:dyDescent="0.3">
      <c r="A1398" s="1">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4.25" customHeight="1" x14ac:dyDescent="0.3">
      <c r="A1399" s="1">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4.25" customHeight="1" x14ac:dyDescent="0.3">
      <c r="A1400" s="1">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4.25" customHeight="1" x14ac:dyDescent="0.3">
      <c r="A1401" s="1">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4.25" customHeight="1" x14ac:dyDescent="0.3">
      <c r="A1402" s="1">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4.25" customHeight="1" x14ac:dyDescent="0.3">
      <c r="A1403" s="1">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4.25" customHeight="1" x14ac:dyDescent="0.3">
      <c r="A1404" s="1">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4.25" customHeight="1" x14ac:dyDescent="0.3">
      <c r="A1405" s="1">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4.25" customHeight="1" x14ac:dyDescent="0.3">
      <c r="A1406" s="1">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4.25" customHeight="1" x14ac:dyDescent="0.3">
      <c r="A1407" s="1">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4.25" customHeight="1" x14ac:dyDescent="0.3">
      <c r="A1408" s="1">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4.25" customHeight="1" x14ac:dyDescent="0.3">
      <c r="A1409" s="1">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4.25" customHeight="1" x14ac:dyDescent="0.3">
      <c r="A1410" s="1">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4.25" customHeight="1" x14ac:dyDescent="0.3">
      <c r="A1411" s="1">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4.25" customHeight="1" x14ac:dyDescent="0.3">
      <c r="A1412" s="1">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4.25" customHeight="1" x14ac:dyDescent="0.3">
      <c r="A1413" s="1">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4.25" customHeight="1" x14ac:dyDescent="0.3">
      <c r="A1414" s="1">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4.25" customHeight="1" x14ac:dyDescent="0.3">
      <c r="A1415" s="1">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4.25" customHeight="1" x14ac:dyDescent="0.3">
      <c r="A1416" s="1">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4.25" customHeight="1" x14ac:dyDescent="0.3">
      <c r="A1417" s="1">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4.25" customHeight="1" x14ac:dyDescent="0.3">
      <c r="A1418" s="1">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4.25" customHeight="1" x14ac:dyDescent="0.3">
      <c r="A1419" s="1">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4.25" customHeight="1" x14ac:dyDescent="0.3">
      <c r="A1420" s="1">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4.25" customHeight="1" x14ac:dyDescent="0.3">
      <c r="A1421" s="1">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4.25" customHeight="1" x14ac:dyDescent="0.3">
      <c r="A1422" s="1">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4.25" customHeight="1" x14ac:dyDescent="0.3">
      <c r="A1423" s="1">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4.25" customHeight="1" x14ac:dyDescent="0.3">
      <c r="A1424" s="1">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4.25" customHeight="1" x14ac:dyDescent="0.3">
      <c r="A1425" s="1">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4.25" customHeight="1" x14ac:dyDescent="0.3">
      <c r="A1426" s="1">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4.25" customHeight="1" x14ac:dyDescent="0.3">
      <c r="A1427" s="1">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4.25" customHeight="1" x14ac:dyDescent="0.3">
      <c r="A1428" s="1">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4.25" customHeight="1" x14ac:dyDescent="0.3">
      <c r="A1429" s="1">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4.25" customHeight="1" x14ac:dyDescent="0.3">
      <c r="A1430" s="1">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4.25" customHeight="1" x14ac:dyDescent="0.3">
      <c r="A1431" s="1">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4.25" customHeight="1" x14ac:dyDescent="0.3">
      <c r="A1432" s="1">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4.25" customHeight="1" x14ac:dyDescent="0.3">
      <c r="A1433" s="1">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4.25" customHeight="1" x14ac:dyDescent="0.3">
      <c r="A1434" s="1">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4.25" customHeight="1" x14ac:dyDescent="0.3">
      <c r="A1435" s="1">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4.25" customHeight="1" x14ac:dyDescent="0.3">
      <c r="A1436" s="1">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4.25" customHeight="1" x14ac:dyDescent="0.3">
      <c r="A1437" s="1">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4.25" customHeight="1" x14ac:dyDescent="0.3">
      <c r="A1438" s="1">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4.25" customHeight="1" x14ac:dyDescent="0.3">
      <c r="A1439" s="1">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4.25" customHeight="1" x14ac:dyDescent="0.3">
      <c r="A1440" s="1">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4.25" customHeight="1" x14ac:dyDescent="0.3">
      <c r="A1441" s="1">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4.25" customHeight="1" x14ac:dyDescent="0.3">
      <c r="A1442" s="1">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4.25" customHeight="1" x14ac:dyDescent="0.3">
      <c r="A1443" s="1">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4.25" customHeight="1" x14ac:dyDescent="0.3">
      <c r="A1444" s="1">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4.25" customHeight="1" x14ac:dyDescent="0.3">
      <c r="A1445" s="1">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4.25" customHeight="1" x14ac:dyDescent="0.3">
      <c r="A1446" s="1">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4.25" customHeight="1" x14ac:dyDescent="0.3">
      <c r="A1447" s="1">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4.25" customHeight="1" x14ac:dyDescent="0.3">
      <c r="A1448" s="1">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4.25" customHeight="1" x14ac:dyDescent="0.3">
      <c r="A1449" s="1">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4.25" customHeight="1" x14ac:dyDescent="0.3">
      <c r="A1450" s="1">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4.25" customHeight="1" x14ac:dyDescent="0.3">
      <c r="A1451" s="1">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4.25" customHeight="1" x14ac:dyDescent="0.3">
      <c r="A1452" s="1">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4.25" customHeight="1" x14ac:dyDescent="0.3">
      <c r="A1453" s="1">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4.25" customHeight="1" x14ac:dyDescent="0.3">
      <c r="A1454" s="1">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4.25" customHeight="1" x14ac:dyDescent="0.3">
      <c r="A1455" s="1">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4.25" customHeight="1" x14ac:dyDescent="0.3">
      <c r="A1456" s="1">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4.25" customHeight="1" x14ac:dyDescent="0.3">
      <c r="A1457" s="1">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4.25" customHeight="1" x14ac:dyDescent="0.3">
      <c r="A1458" s="1">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4.25" customHeight="1" x14ac:dyDescent="0.3">
      <c r="A1459" s="1">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4.25" customHeight="1" x14ac:dyDescent="0.3">
      <c r="A1460" s="1">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4.25" customHeight="1" x14ac:dyDescent="0.3">
      <c r="A1461" s="1">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4.25" customHeight="1" x14ac:dyDescent="0.3">
      <c r="A1462" s="1">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4.25" customHeight="1" x14ac:dyDescent="0.3">
      <c r="A1463" s="1">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4.25" customHeight="1" x14ac:dyDescent="0.3">
      <c r="A1464" s="1">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4.25" customHeight="1" x14ac:dyDescent="0.3">
      <c r="A1465" s="1">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4.25" customHeight="1" x14ac:dyDescent="0.3">
      <c r="A1466" s="1">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4.25" customHeight="1" x14ac:dyDescent="0.3">
      <c r="A1467" s="1">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4.25" customHeight="1" x14ac:dyDescent="0.3">
      <c r="A1468" s="1">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4.25" customHeight="1" x14ac:dyDescent="0.3">
      <c r="A1469" s="1">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4.25" customHeight="1" x14ac:dyDescent="0.3">
      <c r="A1470" s="1">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4.25" customHeight="1" x14ac:dyDescent="0.3">
      <c r="A1471" s="1">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4.25" customHeight="1" x14ac:dyDescent="0.3">
      <c r="A1472" s="1">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4.25" customHeight="1" x14ac:dyDescent="0.3">
      <c r="A1473" s="1">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4.25" customHeight="1" x14ac:dyDescent="0.3">
      <c r="A1474" s="1">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4.25" customHeight="1" x14ac:dyDescent="0.3">
      <c r="A1475" s="1">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4.25" customHeight="1" x14ac:dyDescent="0.3">
      <c r="A1476" s="1">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4.25" customHeight="1" x14ac:dyDescent="0.3">
      <c r="A1477" s="1">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4.25" customHeight="1" x14ac:dyDescent="0.3">
      <c r="A1478" s="1">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4.25" customHeight="1" x14ac:dyDescent="0.3">
      <c r="A1479" s="1">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4.25" customHeight="1" x14ac:dyDescent="0.3">
      <c r="A1480" s="1">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4.25" customHeight="1" x14ac:dyDescent="0.3">
      <c r="A1481" s="1">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4.25" customHeight="1" x14ac:dyDescent="0.3">
      <c r="A1482" s="1">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4.25" customHeight="1" x14ac:dyDescent="0.3">
      <c r="A1483" s="1">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4.25" customHeight="1" x14ac:dyDescent="0.3">
      <c r="A1484" s="1">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4.25" customHeight="1" x14ac:dyDescent="0.3">
      <c r="A1485" s="1">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4.25" customHeight="1" x14ac:dyDescent="0.3">
      <c r="A1486" s="1">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4.25" customHeight="1" x14ac:dyDescent="0.3">
      <c r="A1487" s="1">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4.25" customHeight="1" x14ac:dyDescent="0.3">
      <c r="A1488" s="1">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4.25" customHeight="1" x14ac:dyDescent="0.3">
      <c r="A1489" s="1">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4.25" customHeight="1" x14ac:dyDescent="0.3">
      <c r="A1490" s="1">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4.25" customHeight="1" x14ac:dyDescent="0.3">
      <c r="A1491" s="1">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4.25" customHeight="1" x14ac:dyDescent="0.3">
      <c r="A1492" s="1">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4.25" customHeight="1" x14ac:dyDescent="0.3">
      <c r="A1493" s="1">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4.25" customHeight="1" x14ac:dyDescent="0.3">
      <c r="A1494" s="1">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4.25" customHeight="1" x14ac:dyDescent="0.3">
      <c r="A1495" s="1">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4.25" customHeight="1" x14ac:dyDescent="0.3">
      <c r="A1496" s="1">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4.25" customHeight="1" x14ac:dyDescent="0.3">
      <c r="A1497" s="1">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4.25" customHeight="1" x14ac:dyDescent="0.3">
      <c r="A1498" s="1">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4.25" customHeight="1" x14ac:dyDescent="0.3">
      <c r="A1499" s="1">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4.25" customHeight="1" x14ac:dyDescent="0.3">
      <c r="A1500" s="1">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4.25" customHeight="1" x14ac:dyDescent="0.3">
      <c r="A1501" s="1">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4.25" customHeight="1" x14ac:dyDescent="0.3">
      <c r="A1502" s="1">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4.25" customHeight="1" x14ac:dyDescent="0.3">
      <c r="A1503" s="1">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4.25" customHeight="1" x14ac:dyDescent="0.3">
      <c r="A1504" s="1">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4.25" customHeight="1" x14ac:dyDescent="0.3">
      <c r="A1505" s="1">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4.25" customHeight="1" x14ac:dyDescent="0.3">
      <c r="A1506" s="1">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4.25" customHeight="1" x14ac:dyDescent="0.3">
      <c r="A1507" s="1">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4.25" customHeight="1" x14ac:dyDescent="0.3">
      <c r="A1508" s="1">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4.25" customHeight="1" x14ac:dyDescent="0.3">
      <c r="A1509" s="1">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4.25" customHeight="1" x14ac:dyDescent="0.3">
      <c r="A1510" s="1">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4.25" customHeight="1" x14ac:dyDescent="0.3">
      <c r="A1511" s="1">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4.25" customHeight="1" x14ac:dyDescent="0.3">
      <c r="A1512" s="1">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4.25" customHeight="1" x14ac:dyDescent="0.3">
      <c r="A1513" s="1">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4.25" customHeight="1" x14ac:dyDescent="0.3">
      <c r="A1514" s="1">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4.25" customHeight="1" x14ac:dyDescent="0.3">
      <c r="A1515" s="1">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4.25" customHeight="1" x14ac:dyDescent="0.3">
      <c r="A1516" s="1">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4.25" customHeight="1" x14ac:dyDescent="0.3">
      <c r="A1517" s="1">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4.25" customHeight="1" x14ac:dyDescent="0.3">
      <c r="A1518" s="1">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4.25" customHeight="1" x14ac:dyDescent="0.3">
      <c r="A1519" s="1">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4.25" customHeight="1" x14ac:dyDescent="0.3">
      <c r="A1520" s="1">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4.25" customHeight="1" x14ac:dyDescent="0.3">
      <c r="A1521" s="1">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4.25" customHeight="1" x14ac:dyDescent="0.3">
      <c r="A1522" s="1">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4.25" customHeight="1" x14ac:dyDescent="0.3">
      <c r="A1523" s="1">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4.25" customHeight="1" x14ac:dyDescent="0.3">
      <c r="A1524" s="1">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4.25" customHeight="1" x14ac:dyDescent="0.3">
      <c r="A1525" s="1">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4.25" customHeight="1" x14ac:dyDescent="0.3">
      <c r="A1526" s="1">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4.25" customHeight="1" x14ac:dyDescent="0.3">
      <c r="A1527" s="1">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4.25" customHeight="1" x14ac:dyDescent="0.3">
      <c r="A1528" s="1">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4.25" customHeight="1" x14ac:dyDescent="0.3">
      <c r="A1529" s="1">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4.25" customHeight="1" x14ac:dyDescent="0.3">
      <c r="A1530" s="1">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4.25" customHeight="1" x14ac:dyDescent="0.3">
      <c r="A1531" s="1">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4.25" customHeight="1" x14ac:dyDescent="0.3">
      <c r="A1532" s="1">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4.25" customHeight="1" x14ac:dyDescent="0.3">
      <c r="A1533" s="1">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4.25" customHeight="1" x14ac:dyDescent="0.3">
      <c r="A1534" s="1">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4.25" customHeight="1" x14ac:dyDescent="0.3">
      <c r="A1535" s="1">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4.25" customHeight="1" x14ac:dyDescent="0.3">
      <c r="A1536" s="1">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4.25" customHeight="1" x14ac:dyDescent="0.3">
      <c r="A1537" s="1">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4.25" customHeight="1" x14ac:dyDescent="0.3">
      <c r="A1538" s="1">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4.25" customHeight="1" x14ac:dyDescent="0.3">
      <c r="A1539" s="1">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4.25" customHeight="1" x14ac:dyDescent="0.3">
      <c r="A1540" s="1">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4.25" customHeight="1" x14ac:dyDescent="0.3">
      <c r="A1541" s="1">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4.25" customHeight="1" x14ac:dyDescent="0.3">
      <c r="A1542" s="1">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4.25" customHeight="1" x14ac:dyDescent="0.3">
      <c r="A1543" s="1">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4.25" customHeight="1" x14ac:dyDescent="0.3">
      <c r="A1544" s="1">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4.25" customHeight="1" x14ac:dyDescent="0.3">
      <c r="A1545" s="1">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4.25" customHeight="1" x14ac:dyDescent="0.3">
      <c r="A1546" s="1">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4.25" customHeight="1" x14ac:dyDescent="0.3">
      <c r="A1547" s="1">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4.25" customHeight="1" x14ac:dyDescent="0.3">
      <c r="A1548" s="1">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4.25" customHeight="1" x14ac:dyDescent="0.3">
      <c r="A1549" s="1">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4.25" customHeight="1" x14ac:dyDescent="0.3">
      <c r="A1550" s="1">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4.25" customHeight="1" x14ac:dyDescent="0.3">
      <c r="A1551" s="1">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4.25" customHeight="1" x14ac:dyDescent="0.3">
      <c r="A1552" s="1">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4.25" customHeight="1" x14ac:dyDescent="0.3">
      <c r="A1553" s="1">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4.25" customHeight="1" x14ac:dyDescent="0.3">
      <c r="A1554" s="1">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4.25" customHeight="1" x14ac:dyDescent="0.3">
      <c r="A1555" s="1">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4.25" customHeight="1" x14ac:dyDescent="0.3">
      <c r="A1556" s="1">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4.25" customHeight="1" x14ac:dyDescent="0.3">
      <c r="A1557" s="1">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4.25" customHeight="1" x14ac:dyDescent="0.3">
      <c r="A1558" s="1">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4.25" customHeight="1" x14ac:dyDescent="0.3">
      <c r="A1559" s="1">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4.25" customHeight="1" x14ac:dyDescent="0.3">
      <c r="A1560" s="1">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4.25" customHeight="1" x14ac:dyDescent="0.3">
      <c r="A1561" s="1">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4.25" customHeight="1" x14ac:dyDescent="0.3">
      <c r="A1562" s="1">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4.25" customHeight="1" x14ac:dyDescent="0.3">
      <c r="A1563" s="1">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4.25" customHeight="1" x14ac:dyDescent="0.3">
      <c r="A1564" s="1">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4.25" customHeight="1" x14ac:dyDescent="0.3">
      <c r="A1565" s="1">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4.25" customHeight="1" x14ac:dyDescent="0.3">
      <c r="A1566" s="1">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4.25" customHeight="1" x14ac:dyDescent="0.3">
      <c r="A1567" s="1">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4.25" customHeight="1" x14ac:dyDescent="0.3">
      <c r="A1568" s="1">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4.25" customHeight="1" x14ac:dyDescent="0.3">
      <c r="A1569" s="1">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4.25" customHeight="1" x14ac:dyDescent="0.3">
      <c r="A1570" s="1">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4.25" customHeight="1" x14ac:dyDescent="0.3">
      <c r="A1571" s="1">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4.25" customHeight="1" x14ac:dyDescent="0.3">
      <c r="A1572" s="1">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4.25" customHeight="1" x14ac:dyDescent="0.3">
      <c r="A1573" s="1">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4.25" customHeight="1" x14ac:dyDescent="0.3">
      <c r="A1574" s="1">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4.25" customHeight="1" x14ac:dyDescent="0.3">
      <c r="A1575" s="1">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4.25" customHeight="1" x14ac:dyDescent="0.3">
      <c r="A1576" s="1">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4.25" customHeight="1" x14ac:dyDescent="0.3">
      <c r="A1577" s="1">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4.25" customHeight="1" x14ac:dyDescent="0.3">
      <c r="A1578" s="1">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4.25" customHeight="1" x14ac:dyDescent="0.3">
      <c r="A1579" s="1">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4.25" customHeight="1" x14ac:dyDescent="0.3">
      <c r="A1580" s="1">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4.25" customHeight="1" x14ac:dyDescent="0.3">
      <c r="A1581" s="1">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4.25" customHeight="1" x14ac:dyDescent="0.3">
      <c r="A1582" s="1">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4.25" customHeight="1" x14ac:dyDescent="0.3">
      <c r="A1583" s="1">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4.25" customHeight="1" x14ac:dyDescent="0.3">
      <c r="A1584" s="1">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4.25" customHeight="1" x14ac:dyDescent="0.3">
      <c r="A1585" s="1">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4.25" customHeight="1" x14ac:dyDescent="0.3">
      <c r="A1586" s="1">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4.25" customHeight="1" x14ac:dyDescent="0.3">
      <c r="A1587" s="1">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4.25" customHeight="1" x14ac:dyDescent="0.3">
      <c r="A1588" s="1">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4.25" customHeight="1" x14ac:dyDescent="0.3">
      <c r="A1589" s="1">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4.25" customHeight="1" x14ac:dyDescent="0.3">
      <c r="A1590" s="1">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4.25" customHeight="1" x14ac:dyDescent="0.3">
      <c r="A1591" s="1">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4.25" customHeight="1" x14ac:dyDescent="0.3">
      <c r="A1592" s="1">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4.25" customHeight="1" x14ac:dyDescent="0.3">
      <c r="A1593" s="1">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4.25" customHeight="1" x14ac:dyDescent="0.3">
      <c r="A1594" s="1">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4.25" customHeight="1" x14ac:dyDescent="0.3">
      <c r="A1595" s="1">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4.25" customHeight="1" x14ac:dyDescent="0.3">
      <c r="A1596" s="1">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4.25" customHeight="1" x14ac:dyDescent="0.3">
      <c r="A1597" s="1">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4.25" customHeight="1" x14ac:dyDescent="0.3">
      <c r="A1598" s="1">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4.25" customHeight="1" x14ac:dyDescent="0.3">
      <c r="A1599" s="1">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4.25" customHeight="1" x14ac:dyDescent="0.3">
      <c r="A1600" s="1">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4.25" customHeight="1" x14ac:dyDescent="0.3">
      <c r="A1601" s="1">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4.25" customHeight="1" x14ac:dyDescent="0.3">
      <c r="A1602" s="1">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4.25" customHeight="1" x14ac:dyDescent="0.3">
      <c r="A1603" s="1">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4.25" customHeight="1" x14ac:dyDescent="0.3">
      <c r="A1604" s="1">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4.25" customHeight="1" x14ac:dyDescent="0.3">
      <c r="A1605" s="1">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4.25" customHeight="1" x14ac:dyDescent="0.3">
      <c r="A1606" s="1">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4.25" customHeight="1" x14ac:dyDescent="0.3">
      <c r="A1607" s="1">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4.25" customHeight="1" x14ac:dyDescent="0.3">
      <c r="A1608" s="1">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4.25" customHeight="1" x14ac:dyDescent="0.3">
      <c r="A1609" s="1">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4.25" customHeight="1" x14ac:dyDescent="0.3">
      <c r="A1610" s="1">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4.25" customHeight="1" x14ac:dyDescent="0.3">
      <c r="A1611" s="1">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4.25" customHeight="1" x14ac:dyDescent="0.3">
      <c r="A1612" s="1">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4.25" customHeight="1" x14ac:dyDescent="0.3">
      <c r="A1613" s="1">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4.25" customHeight="1" x14ac:dyDescent="0.3">
      <c r="A1614" s="1">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4.25" customHeight="1" x14ac:dyDescent="0.3">
      <c r="A1615" s="1">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4.25" customHeight="1" x14ac:dyDescent="0.3">
      <c r="A1616" s="1">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4.25" customHeight="1" x14ac:dyDescent="0.3">
      <c r="A1617" s="1">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4.25" customHeight="1" x14ac:dyDescent="0.3">
      <c r="A1618" s="1">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4.25" customHeight="1" x14ac:dyDescent="0.3">
      <c r="A1619" s="1">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4.25" customHeight="1" x14ac:dyDescent="0.3">
      <c r="A1620" s="1">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4.25" customHeight="1" x14ac:dyDescent="0.3">
      <c r="A1621" s="1">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4.25" customHeight="1" x14ac:dyDescent="0.3">
      <c r="A1622" s="1">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4.25" customHeight="1" x14ac:dyDescent="0.3">
      <c r="A1623" s="1">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4.25" customHeight="1" x14ac:dyDescent="0.3">
      <c r="A1624" s="1">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4.25" customHeight="1" x14ac:dyDescent="0.3">
      <c r="A1625" s="1">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4.25" customHeight="1" x14ac:dyDescent="0.3">
      <c r="A1626" s="1">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4.25" customHeight="1" x14ac:dyDescent="0.3">
      <c r="A1627" s="1">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4.25" customHeight="1" x14ac:dyDescent="0.3">
      <c r="A1628" s="1">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4.25" customHeight="1" x14ac:dyDescent="0.3">
      <c r="A1629" s="1">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4.25" customHeight="1" x14ac:dyDescent="0.3">
      <c r="A1630" s="1">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4.25" customHeight="1" x14ac:dyDescent="0.3">
      <c r="A1631" s="1">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4.25" customHeight="1" x14ac:dyDescent="0.3">
      <c r="A1632" s="1">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4.25" customHeight="1" x14ac:dyDescent="0.3">
      <c r="A1633" s="1">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4.25" customHeight="1" x14ac:dyDescent="0.3">
      <c r="A1634" s="1">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4.25" customHeight="1" x14ac:dyDescent="0.3">
      <c r="A1635" s="1">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4.25" customHeight="1" x14ac:dyDescent="0.3">
      <c r="A1636" s="1">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4.25" customHeight="1" x14ac:dyDescent="0.3">
      <c r="A1637" s="1">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4.25" customHeight="1" x14ac:dyDescent="0.3">
      <c r="A1638" s="1">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4.25" customHeight="1" x14ac:dyDescent="0.3">
      <c r="A1639" s="1">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4.25" customHeight="1" x14ac:dyDescent="0.3">
      <c r="A1640" s="1">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4.25" customHeight="1" x14ac:dyDescent="0.3">
      <c r="A1641" s="1">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4.25" customHeight="1" x14ac:dyDescent="0.3">
      <c r="A1642" s="1">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4.25" customHeight="1" x14ac:dyDescent="0.3">
      <c r="A1643" s="1">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4.25" customHeight="1" x14ac:dyDescent="0.3">
      <c r="A1644" s="1">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4.25" customHeight="1" x14ac:dyDescent="0.3">
      <c r="A1645" s="1">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4.25" customHeight="1" x14ac:dyDescent="0.3">
      <c r="A1646" s="1">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4.25" customHeight="1" x14ac:dyDescent="0.3">
      <c r="A1647" s="1">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4.25" customHeight="1" x14ac:dyDescent="0.3">
      <c r="A1648" s="1">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4.25" customHeight="1" x14ac:dyDescent="0.3">
      <c r="A1649" s="1">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4.25" customHeight="1" x14ac:dyDescent="0.3">
      <c r="A1650" s="1">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4.25" customHeight="1" x14ac:dyDescent="0.3">
      <c r="A1651" s="1">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4.25" customHeight="1" x14ac:dyDescent="0.3">
      <c r="A1652" s="1">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4.25" customHeight="1" x14ac:dyDescent="0.3">
      <c r="A1653" s="1">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4.25" customHeight="1" x14ac:dyDescent="0.3">
      <c r="A1654" s="1">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4.25" customHeight="1" x14ac:dyDescent="0.3">
      <c r="A1655" s="1">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4.25" customHeight="1" x14ac:dyDescent="0.3">
      <c r="A1656" s="1">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4.25" customHeight="1" x14ac:dyDescent="0.3">
      <c r="A1657" s="1">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4.25" customHeight="1" x14ac:dyDescent="0.3">
      <c r="A1658" s="1">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4.25" customHeight="1" x14ac:dyDescent="0.3">
      <c r="A1659" s="1">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4.25" customHeight="1" x14ac:dyDescent="0.3">
      <c r="A1660" s="1">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4.25" customHeight="1" x14ac:dyDescent="0.3">
      <c r="A1661" s="1">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4.25" customHeight="1" x14ac:dyDescent="0.3">
      <c r="A1662" s="1">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4.25" customHeight="1" x14ac:dyDescent="0.3">
      <c r="A1663" s="1">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4.25" customHeight="1" x14ac:dyDescent="0.3">
      <c r="A1664" s="1">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4.25" customHeight="1" x14ac:dyDescent="0.3">
      <c r="A1665" s="1">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4.25" customHeight="1" x14ac:dyDescent="0.3">
      <c r="A1666" s="1">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4.25" customHeight="1" x14ac:dyDescent="0.3">
      <c r="A1667" s="1">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4.25" customHeight="1" x14ac:dyDescent="0.3">
      <c r="A1668" s="1">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4.25" customHeight="1" x14ac:dyDescent="0.3">
      <c r="A1669" s="1">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4.25" customHeight="1" x14ac:dyDescent="0.3">
      <c r="A1670" s="1">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4.25" customHeight="1" x14ac:dyDescent="0.3">
      <c r="A1671" s="1">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4.25" customHeight="1" x14ac:dyDescent="0.3">
      <c r="A1672" s="1">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4.25" customHeight="1" x14ac:dyDescent="0.3">
      <c r="A1673" s="1">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4.25" customHeight="1" x14ac:dyDescent="0.3">
      <c r="A1674" s="1">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4.25" customHeight="1" x14ac:dyDescent="0.3">
      <c r="A1675" s="1">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4.25" customHeight="1" x14ac:dyDescent="0.3">
      <c r="A1676" s="1">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4.25" customHeight="1" x14ac:dyDescent="0.3">
      <c r="A1677" s="1">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4.25" customHeight="1" x14ac:dyDescent="0.3">
      <c r="A1678" s="1">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4.25" customHeight="1" x14ac:dyDescent="0.3">
      <c r="A1679" s="1">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4.25" customHeight="1" x14ac:dyDescent="0.3">
      <c r="A1680" s="1">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4.25" customHeight="1" x14ac:dyDescent="0.3">
      <c r="A1681" s="1">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4.25" customHeight="1" x14ac:dyDescent="0.3">
      <c r="A1682" s="1">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4.25" customHeight="1" x14ac:dyDescent="0.3">
      <c r="A1683" s="1">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4.25" customHeight="1" x14ac:dyDescent="0.3">
      <c r="A1684" s="1">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4.25" customHeight="1" x14ac:dyDescent="0.3">
      <c r="A1685" s="1">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4.25" customHeight="1" x14ac:dyDescent="0.3">
      <c r="A1686" s="1">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4.25" customHeight="1" x14ac:dyDescent="0.3">
      <c r="A1687" s="1">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4.25" customHeight="1" x14ac:dyDescent="0.3">
      <c r="A1688" s="1">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4.25" customHeight="1" x14ac:dyDescent="0.3">
      <c r="A1689" s="1">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4.25" customHeight="1" x14ac:dyDescent="0.3">
      <c r="A1690" s="1">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4.25" customHeight="1" x14ac:dyDescent="0.3">
      <c r="A1691" s="1">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4.25" customHeight="1" x14ac:dyDescent="0.3">
      <c r="A1692" s="1">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4.25" customHeight="1" x14ac:dyDescent="0.3">
      <c r="A1693" s="1">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4.25" customHeight="1" x14ac:dyDescent="0.3">
      <c r="A1694" s="1">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4.25" customHeight="1" x14ac:dyDescent="0.3">
      <c r="A1695" s="1">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4.25" customHeight="1" x14ac:dyDescent="0.3">
      <c r="A1696" s="1">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4.25" customHeight="1" x14ac:dyDescent="0.3">
      <c r="A1697" s="1">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4.25" customHeight="1" x14ac:dyDescent="0.3">
      <c r="A1698" s="1">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4.25" customHeight="1" x14ac:dyDescent="0.3">
      <c r="A1699" s="1">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4.25" customHeight="1" x14ac:dyDescent="0.3">
      <c r="A1700" s="1">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4.25" customHeight="1" x14ac:dyDescent="0.3">
      <c r="A1701" s="1">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4.25" customHeight="1" x14ac:dyDescent="0.3">
      <c r="A1702" s="1">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4.25" customHeight="1" x14ac:dyDescent="0.3">
      <c r="A1703" s="1">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4.25" customHeight="1" x14ac:dyDescent="0.3">
      <c r="A1704" s="1">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4.25" customHeight="1" x14ac:dyDescent="0.3">
      <c r="A1705" s="1">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4.25" customHeight="1" x14ac:dyDescent="0.3">
      <c r="A1706" s="1">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4.25" customHeight="1" x14ac:dyDescent="0.3">
      <c r="A1707" s="1">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4.25" customHeight="1" x14ac:dyDescent="0.3">
      <c r="A1708" s="1">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4.25" customHeight="1" x14ac:dyDescent="0.3">
      <c r="A1709" s="1">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4.25" customHeight="1" x14ac:dyDescent="0.3">
      <c r="A1710" s="1">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4.25" customHeight="1" x14ac:dyDescent="0.3">
      <c r="A1711" s="1">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4.25" customHeight="1" x14ac:dyDescent="0.3">
      <c r="A1712" s="1">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4.25" customHeight="1" x14ac:dyDescent="0.3">
      <c r="A1713" s="1">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4.25" customHeight="1" x14ac:dyDescent="0.3">
      <c r="A1714" s="1">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4.25" customHeight="1" x14ac:dyDescent="0.3">
      <c r="A1715" s="1">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4.25" customHeight="1" x14ac:dyDescent="0.3">
      <c r="A1716" s="1">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4.25" customHeight="1" x14ac:dyDescent="0.3">
      <c r="A1717" s="1">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4.25" customHeight="1" x14ac:dyDescent="0.3">
      <c r="A1718" s="1">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4.25" customHeight="1" x14ac:dyDescent="0.3">
      <c r="A1719" s="1">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4.25" customHeight="1" x14ac:dyDescent="0.3">
      <c r="A1720" s="1">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4.25" customHeight="1" x14ac:dyDescent="0.3">
      <c r="A1721" s="1">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4.25" customHeight="1" x14ac:dyDescent="0.3">
      <c r="A1722" s="1">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4.25" customHeight="1" x14ac:dyDescent="0.3">
      <c r="A1723" s="1">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4.25" customHeight="1" x14ac:dyDescent="0.3">
      <c r="A1724" s="1">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4.25" customHeight="1" x14ac:dyDescent="0.3">
      <c r="A1725" s="1">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4.25" customHeight="1" x14ac:dyDescent="0.3">
      <c r="A1726" s="1">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4.25" customHeight="1" x14ac:dyDescent="0.3">
      <c r="A1727" s="1">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4.25" customHeight="1" x14ac:dyDescent="0.3">
      <c r="A1728" s="1">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4.25" customHeight="1" x14ac:dyDescent="0.3">
      <c r="A1729" s="1">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4.25" customHeight="1" x14ac:dyDescent="0.3">
      <c r="A1730" s="1">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4.25" customHeight="1" x14ac:dyDescent="0.3">
      <c r="A1731" s="1">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4.25" customHeight="1" x14ac:dyDescent="0.3">
      <c r="A1732" s="1">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4.25" customHeight="1" x14ac:dyDescent="0.3">
      <c r="A1733" s="1">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4.25" customHeight="1" x14ac:dyDescent="0.3">
      <c r="A1734" s="1">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4.25" customHeight="1" x14ac:dyDescent="0.3">
      <c r="A1735" s="1">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4.25" customHeight="1" x14ac:dyDescent="0.3">
      <c r="A1736" s="1">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4.25" customHeight="1" x14ac:dyDescent="0.3">
      <c r="A1737" s="1">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4.25" customHeight="1" x14ac:dyDescent="0.3">
      <c r="A1738" s="1">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4.25" customHeight="1" x14ac:dyDescent="0.3">
      <c r="A1739" s="1">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4.25" customHeight="1" x14ac:dyDescent="0.3">
      <c r="A1740" s="1">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4.25" customHeight="1" x14ac:dyDescent="0.3">
      <c r="A1741" s="1">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4.25" customHeight="1" x14ac:dyDescent="0.3">
      <c r="A1742" s="1">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4.25" customHeight="1" x14ac:dyDescent="0.3">
      <c r="A1743" s="1">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4.25" customHeight="1" x14ac:dyDescent="0.3">
      <c r="A1744" s="1">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4.25" customHeight="1" x14ac:dyDescent="0.3">
      <c r="A1745" s="1">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4.25" customHeight="1" x14ac:dyDescent="0.3">
      <c r="A1746" s="1">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4.25" customHeight="1" x14ac:dyDescent="0.3">
      <c r="A1747" s="1">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4.25" customHeight="1" x14ac:dyDescent="0.3">
      <c r="A1748" s="1">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4.25" customHeight="1" x14ac:dyDescent="0.3">
      <c r="A1749" s="1">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4.25" customHeight="1" x14ac:dyDescent="0.3">
      <c r="A1750" s="1">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4.25" customHeight="1" x14ac:dyDescent="0.3">
      <c r="A1751" s="1">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4.25" customHeight="1" x14ac:dyDescent="0.3">
      <c r="A1752" s="1">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4.25" customHeight="1" x14ac:dyDescent="0.3">
      <c r="A1753" s="1">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4.25" customHeight="1" x14ac:dyDescent="0.3">
      <c r="A1754" s="1">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4.25" customHeight="1" x14ac:dyDescent="0.3">
      <c r="A1755" s="1">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4.25" customHeight="1" x14ac:dyDescent="0.3">
      <c r="A1756" s="1">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4.25" customHeight="1" x14ac:dyDescent="0.3">
      <c r="A1757" s="1">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4.25" customHeight="1" x14ac:dyDescent="0.3">
      <c r="A1758" s="1">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4.25" customHeight="1" x14ac:dyDescent="0.3">
      <c r="A1759" s="1">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4.25" customHeight="1" x14ac:dyDescent="0.3">
      <c r="A1760" s="1">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4.25" customHeight="1" x14ac:dyDescent="0.3">
      <c r="A1761" s="1">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4.25" customHeight="1" x14ac:dyDescent="0.3">
      <c r="A1762" s="1">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4.25" customHeight="1" x14ac:dyDescent="0.3">
      <c r="A1763" s="1">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4.25" customHeight="1" x14ac:dyDescent="0.3">
      <c r="A1764" s="1">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4.25" customHeight="1" x14ac:dyDescent="0.3">
      <c r="A1765" s="1">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4.25" customHeight="1" x14ac:dyDescent="0.3">
      <c r="A1766" s="1">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4.25" customHeight="1" x14ac:dyDescent="0.3">
      <c r="A1767" s="1">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4.25" customHeight="1" x14ac:dyDescent="0.3">
      <c r="A1768" s="1">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4.25" customHeight="1" x14ac:dyDescent="0.3">
      <c r="A1769" s="1">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4.25" customHeight="1" x14ac:dyDescent="0.3">
      <c r="A1770" s="1">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4.25" customHeight="1" x14ac:dyDescent="0.3">
      <c r="A1771" s="1">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4.25" customHeight="1" x14ac:dyDescent="0.3">
      <c r="A1772" s="1">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4.25" customHeight="1" x14ac:dyDescent="0.3">
      <c r="A1773" s="1">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4.25" customHeight="1" x14ac:dyDescent="0.3">
      <c r="A1774" s="1">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4.25" customHeight="1" x14ac:dyDescent="0.3">
      <c r="A1775" s="1">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4.25" customHeight="1" x14ac:dyDescent="0.3">
      <c r="A1776" s="1">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4.25" customHeight="1" x14ac:dyDescent="0.3">
      <c r="A1777" s="1">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4.25" customHeight="1" x14ac:dyDescent="0.3">
      <c r="A1778" s="1">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4.25" customHeight="1" x14ac:dyDescent="0.3">
      <c r="A1779" s="1">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4.25" customHeight="1" x14ac:dyDescent="0.3">
      <c r="A1780" s="1">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4.25" customHeight="1" x14ac:dyDescent="0.3">
      <c r="A1781" s="1">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4.25" customHeight="1" x14ac:dyDescent="0.3">
      <c r="A1782" s="1">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4.25" customHeight="1" x14ac:dyDescent="0.3">
      <c r="A1783" s="1">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4.25" customHeight="1" x14ac:dyDescent="0.3">
      <c r="A1784" s="1">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4.25" customHeight="1" x14ac:dyDescent="0.3">
      <c r="A1785" s="1">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4.25" customHeight="1" x14ac:dyDescent="0.3">
      <c r="A1786" s="1">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4.25" customHeight="1" x14ac:dyDescent="0.3">
      <c r="A1787" s="1">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4.25" customHeight="1" x14ac:dyDescent="0.3">
      <c r="A1788" s="1">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4.25" customHeight="1" x14ac:dyDescent="0.3">
      <c r="A1789" s="1">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4.25" customHeight="1" x14ac:dyDescent="0.3">
      <c r="A1790" s="1">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4.25" customHeight="1" x14ac:dyDescent="0.3">
      <c r="A1791" s="1">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4.25" customHeight="1" x14ac:dyDescent="0.3">
      <c r="A1792" s="1">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4.25" customHeight="1" x14ac:dyDescent="0.3">
      <c r="A1793" s="1">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4.25" customHeight="1" x14ac:dyDescent="0.3">
      <c r="A1794" s="1">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4.25" customHeight="1" x14ac:dyDescent="0.3">
      <c r="A1795" s="1">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4.25" customHeight="1" x14ac:dyDescent="0.3">
      <c r="A1796" s="1">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4.25" customHeight="1" x14ac:dyDescent="0.3">
      <c r="A1797" s="1">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4.25" customHeight="1" x14ac:dyDescent="0.3">
      <c r="A1798" s="1">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4.25" customHeight="1" x14ac:dyDescent="0.3">
      <c r="A1799" s="1">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4.25" customHeight="1" x14ac:dyDescent="0.3">
      <c r="A1800" s="1">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4.25" customHeight="1" x14ac:dyDescent="0.3">
      <c r="A1801" s="1">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4.25" customHeight="1" x14ac:dyDescent="0.3">
      <c r="A1802" s="1">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4.25" customHeight="1" x14ac:dyDescent="0.3">
      <c r="A1803" s="1">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4.25" customHeight="1" x14ac:dyDescent="0.3">
      <c r="A1804" s="1">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4.25" customHeight="1" x14ac:dyDescent="0.3">
      <c r="A1805" s="1">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4.25" customHeight="1" x14ac:dyDescent="0.3">
      <c r="A1806" s="1">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4.25" customHeight="1" x14ac:dyDescent="0.3">
      <c r="A1807" s="1">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4.25" customHeight="1" x14ac:dyDescent="0.3">
      <c r="A1808" s="1">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4.25" customHeight="1" x14ac:dyDescent="0.3">
      <c r="A1809" s="1">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4.25" customHeight="1" x14ac:dyDescent="0.3">
      <c r="A1810" s="1">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4.25" customHeight="1" x14ac:dyDescent="0.3">
      <c r="A1811" s="1">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4.25" customHeight="1" x14ac:dyDescent="0.3">
      <c r="A1812" s="1">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4.25" customHeight="1" x14ac:dyDescent="0.3">
      <c r="A1813" s="1">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4.25" customHeight="1" x14ac:dyDescent="0.3">
      <c r="A1814" s="1">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4.25" customHeight="1" x14ac:dyDescent="0.3">
      <c r="A1815" s="1">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4.25" customHeight="1" x14ac:dyDescent="0.3">
      <c r="A1816" s="1">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4.25" customHeight="1" x14ac:dyDescent="0.3">
      <c r="A1817" s="1">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4.25" customHeight="1" x14ac:dyDescent="0.3">
      <c r="A1818" s="1">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4.25" customHeight="1" x14ac:dyDescent="0.3">
      <c r="A1819" s="1">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4.25" customHeight="1" x14ac:dyDescent="0.3">
      <c r="A1820" s="1">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4.25" customHeight="1" x14ac:dyDescent="0.3">
      <c r="A1821" s="1">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4.25" customHeight="1" x14ac:dyDescent="0.3">
      <c r="A1822" s="1">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4.25" customHeight="1" x14ac:dyDescent="0.3">
      <c r="A1823" s="1">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4.25" customHeight="1" x14ac:dyDescent="0.3">
      <c r="A1824" s="1">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4.25" customHeight="1" x14ac:dyDescent="0.3">
      <c r="A1825" s="1">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4.25" customHeight="1" x14ac:dyDescent="0.3">
      <c r="A1826" s="1">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4.25" customHeight="1" x14ac:dyDescent="0.3">
      <c r="A1827" s="1">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4.25" customHeight="1" x14ac:dyDescent="0.3">
      <c r="A1828" s="1">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4.25" customHeight="1" x14ac:dyDescent="0.3">
      <c r="A1829" s="1">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4.25" customHeight="1" x14ac:dyDescent="0.3">
      <c r="A1830" s="1">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4.25" customHeight="1" x14ac:dyDescent="0.3">
      <c r="A1831" s="1">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4.25" customHeight="1" x14ac:dyDescent="0.3">
      <c r="A1832" s="1">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4.25" customHeight="1" x14ac:dyDescent="0.3">
      <c r="A1833" s="1">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4.25" customHeight="1" x14ac:dyDescent="0.3">
      <c r="A1834" s="1">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4.25" customHeight="1" x14ac:dyDescent="0.3">
      <c r="A1835" s="1">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4.25" customHeight="1" x14ac:dyDescent="0.3">
      <c r="A1836" s="1">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4.25" customHeight="1" x14ac:dyDescent="0.3">
      <c r="A1837" s="1">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4.25" customHeight="1" x14ac:dyDescent="0.3">
      <c r="A1838" s="1">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4.25" customHeight="1" x14ac:dyDescent="0.3">
      <c r="A1839" s="1">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4.25" customHeight="1" x14ac:dyDescent="0.3">
      <c r="A1840" s="1">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4.25" customHeight="1" x14ac:dyDescent="0.3">
      <c r="A1841" s="1">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4.25" customHeight="1" x14ac:dyDescent="0.3">
      <c r="A1842" s="1">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4.25" customHeight="1" x14ac:dyDescent="0.3">
      <c r="A1843" s="1">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4.25" customHeight="1" x14ac:dyDescent="0.3">
      <c r="A1844" s="1">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4.25" customHeight="1" x14ac:dyDescent="0.3">
      <c r="A1845" s="1">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4.25" customHeight="1" x14ac:dyDescent="0.3">
      <c r="A1846" s="1">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4.25" customHeight="1" x14ac:dyDescent="0.3">
      <c r="A1847" s="1">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4.25" customHeight="1" x14ac:dyDescent="0.3">
      <c r="A1848" s="1">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4.25" customHeight="1" x14ac:dyDescent="0.3">
      <c r="A1849" s="1">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4.25" customHeight="1" x14ac:dyDescent="0.3">
      <c r="A1850" s="1">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4.25" customHeight="1" x14ac:dyDescent="0.3">
      <c r="A1851" s="1">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4.25" customHeight="1" x14ac:dyDescent="0.3">
      <c r="A1852" s="1">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4.25" customHeight="1" x14ac:dyDescent="0.3">
      <c r="A1853" s="1">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4.25" customHeight="1" x14ac:dyDescent="0.3">
      <c r="A1854" s="1">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4.25" customHeight="1" x14ac:dyDescent="0.3">
      <c r="A1855" s="1">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4.25" customHeight="1" x14ac:dyDescent="0.3">
      <c r="A1856" s="1">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4.25" customHeight="1" x14ac:dyDescent="0.3">
      <c r="A1857" s="1">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4.25" customHeight="1" x14ac:dyDescent="0.3">
      <c r="A1858" s="1">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4.25" customHeight="1" x14ac:dyDescent="0.3">
      <c r="A1859" s="1">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4.25" customHeight="1" x14ac:dyDescent="0.3">
      <c r="A1860" s="1">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4.25" customHeight="1" x14ac:dyDescent="0.3">
      <c r="A1861" s="1">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4.25" customHeight="1" x14ac:dyDescent="0.3">
      <c r="A1862" s="1">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4.25" customHeight="1" x14ac:dyDescent="0.3">
      <c r="A1863" s="1">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4.25" customHeight="1" x14ac:dyDescent="0.3">
      <c r="A1864" s="1">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4.25" customHeight="1" x14ac:dyDescent="0.3">
      <c r="A1865" s="1">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4.25" customHeight="1" x14ac:dyDescent="0.3">
      <c r="A1866" s="1">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4.25" customHeight="1" x14ac:dyDescent="0.3">
      <c r="A1867" s="1">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4.25" customHeight="1" x14ac:dyDescent="0.3">
      <c r="A1868" s="1">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4.25" customHeight="1" x14ac:dyDescent="0.3">
      <c r="A1869" s="1">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4.25" customHeight="1" x14ac:dyDescent="0.3">
      <c r="A1870" s="1">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4.25" customHeight="1" x14ac:dyDescent="0.3">
      <c r="A1871" s="1">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4.25" customHeight="1" x14ac:dyDescent="0.3">
      <c r="A1872" s="1">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4.25" customHeight="1" x14ac:dyDescent="0.3">
      <c r="A1873" s="1">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4.25" customHeight="1" x14ac:dyDescent="0.3">
      <c r="A1874" s="1">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4.25" customHeight="1" x14ac:dyDescent="0.3">
      <c r="A1875" s="1">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4.25" customHeight="1" x14ac:dyDescent="0.3">
      <c r="A1876" s="1">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4.25" customHeight="1" x14ac:dyDescent="0.3">
      <c r="A1877" s="1">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4.25" customHeight="1" x14ac:dyDescent="0.3">
      <c r="A1878" s="1">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4.25" customHeight="1" x14ac:dyDescent="0.3">
      <c r="A1879" s="1">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4.25" customHeight="1" x14ac:dyDescent="0.3">
      <c r="A1880" s="1">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4.25" customHeight="1" x14ac:dyDescent="0.3">
      <c r="A1881" s="1">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4.25" customHeight="1" x14ac:dyDescent="0.3">
      <c r="A1882" s="1">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4.25" customHeight="1" x14ac:dyDescent="0.3">
      <c r="A1883" s="1">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4.25" customHeight="1" x14ac:dyDescent="0.3">
      <c r="A1884" s="1">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4.25" customHeight="1" x14ac:dyDescent="0.3">
      <c r="A1885" s="1">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4.25" customHeight="1" x14ac:dyDescent="0.3">
      <c r="A1886" s="1">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4.25" customHeight="1" x14ac:dyDescent="0.3">
      <c r="A1887" s="1">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4.25" customHeight="1" x14ac:dyDescent="0.3">
      <c r="A1888" s="1">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4.25" customHeight="1" x14ac:dyDescent="0.3">
      <c r="A1889" s="1">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4.25" customHeight="1" x14ac:dyDescent="0.3">
      <c r="A1890" s="1">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4.25" customHeight="1" x14ac:dyDescent="0.3">
      <c r="A1891" s="1">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4.25" customHeight="1" x14ac:dyDescent="0.3">
      <c r="A1892" s="1">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4.25" customHeight="1" x14ac:dyDescent="0.3">
      <c r="A1893" s="1">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4.25" customHeight="1" x14ac:dyDescent="0.3">
      <c r="A1894" s="1">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4.25" customHeight="1" x14ac:dyDescent="0.3">
      <c r="A1895" s="1">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4.25" customHeight="1" x14ac:dyDescent="0.3">
      <c r="A1896" s="1">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4.25" customHeight="1" x14ac:dyDescent="0.3">
      <c r="A1897" s="1">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4.25" customHeight="1" x14ac:dyDescent="0.3">
      <c r="A1898" s="1">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4.25" customHeight="1" x14ac:dyDescent="0.3">
      <c r="A1899" s="1">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4.25" customHeight="1" x14ac:dyDescent="0.3">
      <c r="A1900" s="1">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4.25" customHeight="1" x14ac:dyDescent="0.3">
      <c r="A1901" s="1">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4.25" customHeight="1" x14ac:dyDescent="0.3">
      <c r="A1902" s="1">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4.25" customHeight="1" x14ac:dyDescent="0.3">
      <c r="A1903" s="1">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4.25" customHeight="1" x14ac:dyDescent="0.3">
      <c r="A1904" s="1">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4.25" customHeight="1" x14ac:dyDescent="0.3">
      <c r="A1905" s="1">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4.25" customHeight="1" x14ac:dyDescent="0.3">
      <c r="A1906" s="1">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4.25" customHeight="1" x14ac:dyDescent="0.3">
      <c r="A1907" s="1">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4.25" customHeight="1" x14ac:dyDescent="0.3">
      <c r="A1908" s="1">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4.25" customHeight="1" x14ac:dyDescent="0.3">
      <c r="A1909" s="1">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4.25" customHeight="1" x14ac:dyDescent="0.3">
      <c r="A1910" s="1">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4.25" customHeight="1" x14ac:dyDescent="0.3">
      <c r="A1911" s="1">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4.25" customHeight="1" x14ac:dyDescent="0.3">
      <c r="A1912" s="1">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4.25" customHeight="1" x14ac:dyDescent="0.3">
      <c r="A1913" s="1">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4.25" customHeight="1" x14ac:dyDescent="0.3">
      <c r="A1914" s="1">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4.25" customHeight="1" x14ac:dyDescent="0.3">
      <c r="A1915" s="1">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4.25" customHeight="1" x14ac:dyDescent="0.3">
      <c r="A1916" s="1">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4.25" customHeight="1" x14ac:dyDescent="0.3">
      <c r="A1917" s="1">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4.25" customHeight="1" x14ac:dyDescent="0.3">
      <c r="A1918" s="1">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4.25" customHeight="1" x14ac:dyDescent="0.3">
      <c r="A1919" s="1">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4.25" customHeight="1" x14ac:dyDescent="0.3">
      <c r="A1920" s="1">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4.25" customHeight="1" x14ac:dyDescent="0.3">
      <c r="A1921" s="1">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4.25" customHeight="1" x14ac:dyDescent="0.3">
      <c r="A1922" s="1">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4.25" customHeight="1" x14ac:dyDescent="0.3">
      <c r="A1923" s="1">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4.25" customHeight="1" x14ac:dyDescent="0.3">
      <c r="A1924" s="1">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4.25" customHeight="1" x14ac:dyDescent="0.3">
      <c r="A1925" s="1">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4.25" customHeight="1" x14ac:dyDescent="0.3">
      <c r="A1926" s="1">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4.25" customHeight="1" x14ac:dyDescent="0.3">
      <c r="A1927" s="1">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4.25" customHeight="1" x14ac:dyDescent="0.3">
      <c r="A1928" s="1">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4.25" customHeight="1" x14ac:dyDescent="0.3">
      <c r="A1929" s="1">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4.25" customHeight="1" x14ac:dyDescent="0.3">
      <c r="A1930" s="1">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4.25" customHeight="1" x14ac:dyDescent="0.3">
      <c r="A1931" s="1">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4.25" customHeight="1" x14ac:dyDescent="0.3">
      <c r="A1932" s="1">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4.25" customHeight="1" x14ac:dyDescent="0.3">
      <c r="A1933" s="1">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4.25" customHeight="1" x14ac:dyDescent="0.3">
      <c r="A1934" s="1">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4.25" customHeight="1" x14ac:dyDescent="0.3">
      <c r="A1935" s="1">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4.25" customHeight="1" x14ac:dyDescent="0.3">
      <c r="A1936" s="1">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4.25" customHeight="1" x14ac:dyDescent="0.3">
      <c r="A1937" s="1">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4.25" customHeight="1" x14ac:dyDescent="0.3">
      <c r="A1938" s="1">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4.25" customHeight="1" x14ac:dyDescent="0.3">
      <c r="A1939" s="1">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4.25" customHeight="1" x14ac:dyDescent="0.3">
      <c r="A1940" s="1">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4.25" customHeight="1" x14ac:dyDescent="0.3">
      <c r="A1941" s="1">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4.25" customHeight="1" x14ac:dyDescent="0.3">
      <c r="A1942" s="1">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4.25" customHeight="1" x14ac:dyDescent="0.3">
      <c r="A1943" s="1">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4.25" customHeight="1" x14ac:dyDescent="0.3">
      <c r="A1944" s="1">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4.25" customHeight="1" x14ac:dyDescent="0.3">
      <c r="A1945" s="1">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4.25" customHeight="1" x14ac:dyDescent="0.3">
      <c r="A1946" s="1">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4.25" customHeight="1" x14ac:dyDescent="0.3">
      <c r="A1947" s="1">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4.25" customHeight="1" x14ac:dyDescent="0.3">
      <c r="A1948" s="1">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4.25" customHeight="1" x14ac:dyDescent="0.3">
      <c r="A1949" s="1">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4.25" customHeight="1" x14ac:dyDescent="0.3">
      <c r="A1950" s="1">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4.25" customHeight="1" x14ac:dyDescent="0.3">
      <c r="A1951" s="1">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4.25" customHeight="1" x14ac:dyDescent="0.3">
      <c r="A1952" s="1">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4.25" customHeight="1" x14ac:dyDescent="0.3">
      <c r="A1953" s="1">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4.25" customHeight="1" x14ac:dyDescent="0.3">
      <c r="A1954" s="1">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4.25" customHeight="1" x14ac:dyDescent="0.3">
      <c r="A1955" s="1">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4.25" customHeight="1" x14ac:dyDescent="0.3">
      <c r="A1956" s="1">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4.25" customHeight="1" x14ac:dyDescent="0.3">
      <c r="A1957" s="1">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4.25" customHeight="1" x14ac:dyDescent="0.3">
      <c r="A1958" s="1">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4.25" customHeight="1" x14ac:dyDescent="0.3">
      <c r="A1959" s="1">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4.25" customHeight="1" x14ac:dyDescent="0.3">
      <c r="A1960" s="1">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4.25" customHeight="1" x14ac:dyDescent="0.3">
      <c r="A1961" s="1">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4.25" customHeight="1" x14ac:dyDescent="0.3">
      <c r="A1962" s="1">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4.25" customHeight="1" x14ac:dyDescent="0.3">
      <c r="A1963" s="1">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4.25" customHeight="1" x14ac:dyDescent="0.3">
      <c r="A1964" s="1">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4.25" customHeight="1" x14ac:dyDescent="0.3">
      <c r="A1965" s="1">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4.25" customHeight="1" x14ac:dyDescent="0.3">
      <c r="A1966" s="1">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4.25" customHeight="1" x14ac:dyDescent="0.3">
      <c r="A1967" s="1">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4.25" customHeight="1" x14ac:dyDescent="0.3">
      <c r="A1968" s="1">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4.25" customHeight="1" x14ac:dyDescent="0.3">
      <c r="A1969" s="1">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4.25" customHeight="1" x14ac:dyDescent="0.3">
      <c r="A1970" s="1">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4.25" customHeight="1" x14ac:dyDescent="0.3">
      <c r="A1971" s="1">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4.25" customHeight="1" x14ac:dyDescent="0.3">
      <c r="A1972" s="1">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4.25" customHeight="1" x14ac:dyDescent="0.3">
      <c r="A1973" s="1">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4.25" customHeight="1" x14ac:dyDescent="0.3">
      <c r="A1974" s="1">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4.25" customHeight="1" x14ac:dyDescent="0.3">
      <c r="A1975" s="1">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4.25" customHeight="1" x14ac:dyDescent="0.3">
      <c r="A1976" s="1">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4.25" customHeight="1" x14ac:dyDescent="0.3">
      <c r="A1977" s="1">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4.25" customHeight="1" x14ac:dyDescent="0.3">
      <c r="A1978" s="1">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4.25" customHeight="1" x14ac:dyDescent="0.3">
      <c r="A1979" s="1">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4.25" customHeight="1" x14ac:dyDescent="0.3">
      <c r="A1980" s="1">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4.25" customHeight="1" x14ac:dyDescent="0.3">
      <c r="A1981" s="1">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4.25" customHeight="1" x14ac:dyDescent="0.3">
      <c r="A1982" s="1">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4.25" customHeight="1" x14ac:dyDescent="0.3">
      <c r="A1983" s="1">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4.25" customHeight="1" x14ac:dyDescent="0.3">
      <c r="A1984" s="1">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4.25" customHeight="1" x14ac:dyDescent="0.3">
      <c r="A1985" s="1">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4.25" customHeight="1" x14ac:dyDescent="0.3">
      <c r="A1986" s="1">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4.25" customHeight="1" x14ac:dyDescent="0.3">
      <c r="A1987" s="1">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4.25" customHeight="1" x14ac:dyDescent="0.3">
      <c r="A1988" s="1">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4.25" customHeight="1" x14ac:dyDescent="0.3">
      <c r="A1989" s="1">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4.25" customHeight="1" x14ac:dyDescent="0.3">
      <c r="A1990" s="1">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4.25" customHeight="1" x14ac:dyDescent="0.3">
      <c r="A1991" s="1">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4.25" customHeight="1" x14ac:dyDescent="0.3">
      <c r="A1992" s="1">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4.25" customHeight="1" x14ac:dyDescent="0.3">
      <c r="A1993" s="1">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4.25" customHeight="1" x14ac:dyDescent="0.3">
      <c r="A1994" s="1">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4.25" customHeight="1" x14ac:dyDescent="0.3">
      <c r="A1995" s="1">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4.25" customHeight="1" x14ac:dyDescent="0.3">
      <c r="A1996" s="1">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4.25" customHeight="1" x14ac:dyDescent="0.3">
      <c r="A1997" s="1">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4.25" customHeight="1" x14ac:dyDescent="0.3">
      <c r="A1998" s="1">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4.25" customHeight="1" x14ac:dyDescent="0.3">
      <c r="A1999" s="1">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4.25" customHeight="1" x14ac:dyDescent="0.3">
      <c r="A2000" s="1">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4.25" customHeight="1" x14ac:dyDescent="0.3">
      <c r="A2001" s="1">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4.25" customHeight="1" x14ac:dyDescent="0.3">
      <c r="A2002" s="1">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4.25" customHeight="1" x14ac:dyDescent="0.3">
      <c r="A2003" s="1">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4.25" customHeight="1" x14ac:dyDescent="0.3">
      <c r="A2004" s="1">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4.25" customHeight="1" x14ac:dyDescent="0.3">
      <c r="A2005" s="1">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4.25" customHeight="1" x14ac:dyDescent="0.3">
      <c r="A2006" s="1">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4.25" customHeight="1" x14ac:dyDescent="0.3">
      <c r="A2007" s="1">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4.25" customHeight="1" x14ac:dyDescent="0.3">
      <c r="A2008" s="1">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4.25" customHeight="1" x14ac:dyDescent="0.3">
      <c r="A2009" s="1">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4.25" customHeight="1" x14ac:dyDescent="0.3">
      <c r="A2010" s="1">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4.25" customHeight="1" x14ac:dyDescent="0.3">
      <c r="A2011" s="1">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4.25" customHeight="1" x14ac:dyDescent="0.3">
      <c r="A2012" s="1">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4.25" customHeight="1" x14ac:dyDescent="0.3">
      <c r="A2013" s="1">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4.25" customHeight="1" x14ac:dyDescent="0.3">
      <c r="A2014" s="1">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4.25" customHeight="1" x14ac:dyDescent="0.3">
      <c r="A2015" s="1">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4.25" customHeight="1" x14ac:dyDescent="0.3">
      <c r="A2016" s="1">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4.25" customHeight="1" x14ac:dyDescent="0.3">
      <c r="A2017" s="1">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4.25" customHeight="1" x14ac:dyDescent="0.3">
      <c r="A2018" s="1">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4.25" customHeight="1" x14ac:dyDescent="0.3">
      <c r="A2019" s="1">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4.25" customHeight="1" x14ac:dyDescent="0.3">
      <c r="A2020" s="1">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4.25" customHeight="1" x14ac:dyDescent="0.3">
      <c r="A2021" s="1">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4.25" customHeight="1" x14ac:dyDescent="0.3">
      <c r="A2022" s="1">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4.25" customHeight="1" x14ac:dyDescent="0.3">
      <c r="A2023" s="1">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4.25" customHeight="1" x14ac:dyDescent="0.3">
      <c r="A2024" s="1">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4.25" customHeight="1" x14ac:dyDescent="0.3">
      <c r="A2025" s="1">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4.25" customHeight="1" x14ac:dyDescent="0.3">
      <c r="A2026" s="1">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4.25" customHeight="1" x14ac:dyDescent="0.3">
      <c r="A2027" s="1">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4.25" customHeight="1" x14ac:dyDescent="0.3">
      <c r="A2028" s="1">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4.25" customHeight="1" x14ac:dyDescent="0.3">
      <c r="A2029" s="1">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4.25" customHeight="1" x14ac:dyDescent="0.3">
      <c r="A2030" s="1">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4.25" customHeight="1" x14ac:dyDescent="0.3">
      <c r="A2031" s="1">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4.25" customHeight="1" x14ac:dyDescent="0.3">
      <c r="A2032" s="1">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4.25" customHeight="1" x14ac:dyDescent="0.3">
      <c r="A2033" s="1">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4.25" customHeight="1" x14ac:dyDescent="0.3">
      <c r="A2034" s="1">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4.25" customHeight="1" x14ac:dyDescent="0.3">
      <c r="A2035" s="1">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4.25" customHeight="1" x14ac:dyDescent="0.3">
      <c r="A2036" s="1">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4.25" customHeight="1" x14ac:dyDescent="0.3">
      <c r="A2037" s="1">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4.25" customHeight="1" x14ac:dyDescent="0.3">
      <c r="A2038" s="1">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4.25" customHeight="1" x14ac:dyDescent="0.3">
      <c r="A2039" s="1">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4.25" customHeight="1" x14ac:dyDescent="0.3">
      <c r="A2040" s="1">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4.25" customHeight="1" x14ac:dyDescent="0.3">
      <c r="A2041" s="1">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4.25" customHeight="1" x14ac:dyDescent="0.3">
      <c r="A2042" s="1">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4.25" customHeight="1" x14ac:dyDescent="0.3">
      <c r="A2043" s="1">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4.25" customHeight="1" x14ac:dyDescent="0.3">
      <c r="A2044" s="1">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4.25" customHeight="1" x14ac:dyDescent="0.3">
      <c r="A2045" s="1">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4.25" customHeight="1" x14ac:dyDescent="0.3">
      <c r="A2046" s="1">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4.25" customHeight="1" x14ac:dyDescent="0.3">
      <c r="A2047" s="1">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4.25" customHeight="1" x14ac:dyDescent="0.3">
      <c r="A2048" s="1">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4.25" customHeight="1" x14ac:dyDescent="0.3">
      <c r="A2049" s="1">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4.25" customHeight="1" x14ac:dyDescent="0.3">
      <c r="A2050" s="1">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4.25" customHeight="1" x14ac:dyDescent="0.3">
      <c r="A2051" s="1">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4.25" customHeight="1" x14ac:dyDescent="0.3">
      <c r="A2052" s="1">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4.25" customHeight="1" x14ac:dyDescent="0.3">
      <c r="A2053" s="1">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4.25" customHeight="1" x14ac:dyDescent="0.3">
      <c r="A2054" s="1">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4.25" customHeight="1" x14ac:dyDescent="0.3">
      <c r="A2055" s="1">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4.25" customHeight="1" x14ac:dyDescent="0.3">
      <c r="A2056" s="1">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4.25" customHeight="1" x14ac:dyDescent="0.3">
      <c r="A2057" s="1">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4.25" customHeight="1" x14ac:dyDescent="0.3">
      <c r="A2058" s="1">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4.25" customHeight="1" x14ac:dyDescent="0.3">
      <c r="A2059" s="1">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4.25" customHeight="1" x14ac:dyDescent="0.3">
      <c r="A2060" s="1">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4.25" customHeight="1" x14ac:dyDescent="0.3">
      <c r="A2061" s="1">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4.25" customHeight="1" x14ac:dyDescent="0.3">
      <c r="A2062" s="1">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4.25" customHeight="1" x14ac:dyDescent="0.3">
      <c r="A2063" s="1">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4.25" customHeight="1" x14ac:dyDescent="0.3">
      <c r="A2064" s="1">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4.25" customHeight="1" x14ac:dyDescent="0.3">
      <c r="A2065" s="1">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4.25" customHeight="1" x14ac:dyDescent="0.3">
      <c r="A2066" s="1">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4.25" customHeight="1" x14ac:dyDescent="0.3">
      <c r="A2067" s="1">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4.25" customHeight="1" x14ac:dyDescent="0.3">
      <c r="A2068" s="1">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4.25" customHeight="1" x14ac:dyDescent="0.3">
      <c r="A2069" s="1">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4.25" customHeight="1" x14ac:dyDescent="0.3">
      <c r="A2070" s="1">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4.25" customHeight="1" x14ac:dyDescent="0.3">
      <c r="A2071" s="1">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4.25" customHeight="1" x14ac:dyDescent="0.3">
      <c r="A2072" s="1">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4.25" customHeight="1" x14ac:dyDescent="0.3">
      <c r="A2073" s="1">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4.25" customHeight="1" x14ac:dyDescent="0.3">
      <c r="A2074" s="1">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4.25" customHeight="1" x14ac:dyDescent="0.3">
      <c r="A2075" s="1">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4.25" customHeight="1" x14ac:dyDescent="0.3">
      <c r="A2076" s="1">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4.25" customHeight="1" x14ac:dyDescent="0.3">
      <c r="A2077" s="1">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4.25" customHeight="1" x14ac:dyDescent="0.3">
      <c r="A2078" s="1">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4.25" customHeight="1" x14ac:dyDescent="0.3">
      <c r="A2079" s="1">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4.25" customHeight="1" x14ac:dyDescent="0.3">
      <c r="A2080" s="1">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4.25" customHeight="1" x14ac:dyDescent="0.3">
      <c r="A2081" s="1">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4.25" customHeight="1" x14ac:dyDescent="0.3">
      <c r="A2082" s="1">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4.25" customHeight="1" x14ac:dyDescent="0.3">
      <c r="A2083" s="1">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4.25" customHeight="1" x14ac:dyDescent="0.3">
      <c r="A2084" s="1">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4.25" customHeight="1" x14ac:dyDescent="0.3">
      <c r="A2085" s="1">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4.25" customHeight="1" x14ac:dyDescent="0.3">
      <c r="A2086" s="1">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4.25" customHeight="1" x14ac:dyDescent="0.3">
      <c r="A2087" s="1">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4.25" customHeight="1" x14ac:dyDescent="0.3">
      <c r="A2088" s="1">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4.25" customHeight="1" x14ac:dyDescent="0.3">
      <c r="A2089" s="1">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4.25" customHeight="1" x14ac:dyDescent="0.3">
      <c r="A2090" s="1">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4.25" customHeight="1" x14ac:dyDescent="0.3">
      <c r="A2091" s="1">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4.25" customHeight="1" x14ac:dyDescent="0.3">
      <c r="A2092" s="1">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4.25" customHeight="1" x14ac:dyDescent="0.3">
      <c r="A2093" s="1">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4.25" customHeight="1" x14ac:dyDescent="0.3">
      <c r="A2094" s="1">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4.25" customHeight="1" x14ac:dyDescent="0.3">
      <c r="A2095" s="1">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4.25" customHeight="1" x14ac:dyDescent="0.3">
      <c r="A2096" s="1">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4.25" customHeight="1" x14ac:dyDescent="0.3">
      <c r="A2097" s="1">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4.25" customHeight="1" x14ac:dyDescent="0.3">
      <c r="A2098" s="1">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4.25" customHeight="1" x14ac:dyDescent="0.3">
      <c r="A2099" s="1">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4.25" customHeight="1" x14ac:dyDescent="0.3">
      <c r="A2100" s="1">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4.25" customHeight="1" x14ac:dyDescent="0.3">
      <c r="A2101" s="1">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4.25" customHeight="1" x14ac:dyDescent="0.3">
      <c r="A2102" s="1">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4.25" customHeight="1" x14ac:dyDescent="0.3">
      <c r="A2103" s="1">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4.25" customHeight="1" x14ac:dyDescent="0.3">
      <c r="A2104" s="1">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4.25" customHeight="1" x14ac:dyDescent="0.3">
      <c r="A2105" s="1">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4.25" customHeight="1" x14ac:dyDescent="0.3">
      <c r="A2106" s="1">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4.25" customHeight="1" x14ac:dyDescent="0.3">
      <c r="A2107" s="1">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4.25" customHeight="1" x14ac:dyDescent="0.3">
      <c r="A2108" s="1">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4.25" customHeight="1" x14ac:dyDescent="0.3">
      <c r="A2109" s="1">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4.25" customHeight="1" x14ac:dyDescent="0.3">
      <c r="A2110" s="1">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4.25" customHeight="1" x14ac:dyDescent="0.3">
      <c r="A2111" s="1">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4.25" customHeight="1" x14ac:dyDescent="0.3">
      <c r="A2112" s="1">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4.25" customHeight="1" x14ac:dyDescent="0.3">
      <c r="A2113" s="1">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4.25" customHeight="1" x14ac:dyDescent="0.3">
      <c r="A2114" s="1">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4.25" customHeight="1" x14ac:dyDescent="0.3">
      <c r="A2115" s="1">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4.25" customHeight="1" x14ac:dyDescent="0.3">
      <c r="A2116" s="1">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4.25" customHeight="1" x14ac:dyDescent="0.3">
      <c r="A2117" s="1">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4.25" customHeight="1" x14ac:dyDescent="0.3">
      <c r="A2118" s="1">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4.25" customHeight="1" x14ac:dyDescent="0.3">
      <c r="A2119" s="1">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4.25" customHeight="1" x14ac:dyDescent="0.3">
      <c r="A2120" s="1">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4.25" customHeight="1" x14ac:dyDescent="0.3">
      <c r="A2121" s="1">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4.25" customHeight="1" x14ac:dyDescent="0.3">
      <c r="A2122" s="1">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4.25" customHeight="1" x14ac:dyDescent="0.3">
      <c r="A2123" s="1">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4.25" customHeight="1" x14ac:dyDescent="0.3">
      <c r="A2124" s="1">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4.25" customHeight="1" x14ac:dyDescent="0.3">
      <c r="A2125" s="1">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4.25" customHeight="1" x14ac:dyDescent="0.3">
      <c r="A2126" s="1">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4.25" customHeight="1" x14ac:dyDescent="0.3">
      <c r="A2127" s="1">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4.25" customHeight="1" x14ac:dyDescent="0.3">
      <c r="A2128" s="1">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4.25" customHeight="1" x14ac:dyDescent="0.3">
      <c r="A2129" s="1">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4.25" customHeight="1" x14ac:dyDescent="0.3">
      <c r="A2130" s="1">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4.25" customHeight="1" x14ac:dyDescent="0.3">
      <c r="A2131" s="1">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4.25" customHeight="1" x14ac:dyDescent="0.3">
      <c r="A2132" s="1">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4.25" customHeight="1" x14ac:dyDescent="0.3">
      <c r="A2133" s="1">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4.25" customHeight="1" x14ac:dyDescent="0.3">
      <c r="A2134" s="1">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4.25" customHeight="1" x14ac:dyDescent="0.3">
      <c r="A2135" s="1">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4.25" customHeight="1" x14ac:dyDescent="0.3">
      <c r="A2136" s="1">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4.25" customHeight="1" x14ac:dyDescent="0.3">
      <c r="A2137" s="1">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4.25" customHeight="1" x14ac:dyDescent="0.3">
      <c r="A2138" s="1">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4.25" customHeight="1" x14ac:dyDescent="0.3">
      <c r="A2139" s="1">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4.25" customHeight="1" x14ac:dyDescent="0.3">
      <c r="A2140" s="1">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4.25" customHeight="1" x14ac:dyDescent="0.3">
      <c r="A2141" s="1">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4.25" customHeight="1" x14ac:dyDescent="0.3">
      <c r="A2142" s="1">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4.25" customHeight="1" x14ac:dyDescent="0.3">
      <c r="A2143" s="1">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4.25" customHeight="1" x14ac:dyDescent="0.3">
      <c r="A2144" s="1">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4.25" customHeight="1" x14ac:dyDescent="0.3">
      <c r="A2145" s="1">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4.25" customHeight="1" x14ac:dyDescent="0.3">
      <c r="A2146" s="1">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4.25" customHeight="1" x14ac:dyDescent="0.3">
      <c r="A2147" s="1">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4.25" customHeight="1" x14ac:dyDescent="0.3">
      <c r="A2148" s="1">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4.25" customHeight="1" x14ac:dyDescent="0.3">
      <c r="A2149" s="1">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4.25" customHeight="1" x14ac:dyDescent="0.3">
      <c r="A2150" s="1">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4.25" customHeight="1" x14ac:dyDescent="0.3">
      <c r="A2151" s="1">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4.25" customHeight="1" x14ac:dyDescent="0.3">
      <c r="A2152" s="1">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4.25" customHeight="1" x14ac:dyDescent="0.3">
      <c r="A2153" s="1">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4.25" customHeight="1" x14ac:dyDescent="0.3">
      <c r="A2154" s="1">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4.25" customHeight="1" x14ac:dyDescent="0.3">
      <c r="A2155" s="1">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4.25" customHeight="1" x14ac:dyDescent="0.3">
      <c r="A2156" s="1">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4.25" customHeight="1" x14ac:dyDescent="0.3">
      <c r="A2157" s="1">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4.25" customHeight="1" x14ac:dyDescent="0.3">
      <c r="A2158" s="1">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4.25" customHeight="1" x14ac:dyDescent="0.3">
      <c r="A2159" s="1">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4.25" customHeight="1" x14ac:dyDescent="0.3">
      <c r="A2160" s="1">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4.25" customHeight="1" x14ac:dyDescent="0.3">
      <c r="A2161" s="1">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4.25" customHeight="1" x14ac:dyDescent="0.3">
      <c r="A2162" s="1">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4.25" customHeight="1" x14ac:dyDescent="0.3">
      <c r="A2163" s="1">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4.25" customHeight="1" x14ac:dyDescent="0.3">
      <c r="A2164" s="1">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4.25" customHeight="1" x14ac:dyDescent="0.3">
      <c r="A2165" s="1">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4.25" customHeight="1" x14ac:dyDescent="0.3">
      <c r="A2166" s="1">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4.25" customHeight="1" x14ac:dyDescent="0.3">
      <c r="A2167" s="1">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4.25" customHeight="1" x14ac:dyDescent="0.3">
      <c r="A2168" s="1">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4.25" customHeight="1" x14ac:dyDescent="0.3">
      <c r="A2169" s="1">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4.25" customHeight="1" x14ac:dyDescent="0.3">
      <c r="A2170" s="1">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4.25" customHeight="1" x14ac:dyDescent="0.3">
      <c r="A2171" s="1">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4.25" customHeight="1" x14ac:dyDescent="0.3">
      <c r="A2172" s="1">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4.25" customHeight="1" x14ac:dyDescent="0.3">
      <c r="A2173" s="1">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4.25" customHeight="1" x14ac:dyDescent="0.3">
      <c r="A2174" s="1">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4.25" customHeight="1" x14ac:dyDescent="0.3">
      <c r="A2175" s="1">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4.25" customHeight="1" x14ac:dyDescent="0.3">
      <c r="A2176" s="1">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4.25" customHeight="1" x14ac:dyDescent="0.3">
      <c r="A2177" s="1">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4.25" customHeight="1" x14ac:dyDescent="0.3">
      <c r="A2178" s="1">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4.25" customHeight="1" x14ac:dyDescent="0.3">
      <c r="A2179" s="1">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4.25" customHeight="1" x14ac:dyDescent="0.3">
      <c r="A2180" s="1">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4.25" customHeight="1" x14ac:dyDescent="0.3">
      <c r="A2181" s="1">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4.25" customHeight="1" x14ac:dyDescent="0.3">
      <c r="A2182" s="1">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4.25" customHeight="1" x14ac:dyDescent="0.3">
      <c r="A2183" s="1">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4.25" customHeight="1" x14ac:dyDescent="0.3">
      <c r="A2184" s="1">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4.25" customHeight="1" x14ac:dyDescent="0.3">
      <c r="A2185" s="1">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4.25" customHeight="1" x14ac:dyDescent="0.3">
      <c r="A2186" s="1">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4.25" customHeight="1" x14ac:dyDescent="0.3">
      <c r="A2187" s="1">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4.25" customHeight="1" x14ac:dyDescent="0.3">
      <c r="A2188" s="1">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4.25" customHeight="1" x14ac:dyDescent="0.3">
      <c r="A2189" s="1">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4.25" customHeight="1" x14ac:dyDescent="0.3">
      <c r="A2190" s="1">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4.25" customHeight="1" x14ac:dyDescent="0.3">
      <c r="A2191" s="1">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4.25" customHeight="1" x14ac:dyDescent="0.3">
      <c r="A2192" s="1">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4.25" customHeight="1" x14ac:dyDescent="0.3">
      <c r="A2193" s="1">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4.25" customHeight="1" x14ac:dyDescent="0.3">
      <c r="A2194" s="1">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4.25" customHeight="1" x14ac:dyDescent="0.3">
      <c r="A2195" s="1">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4.25" customHeight="1" x14ac:dyDescent="0.3">
      <c r="A2196" s="1">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4.25" customHeight="1" x14ac:dyDescent="0.3">
      <c r="A2197" s="1">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4.25" customHeight="1" x14ac:dyDescent="0.3">
      <c r="A2198" s="1">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4.25" customHeight="1" x14ac:dyDescent="0.3">
      <c r="A2199" s="1">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4.25" customHeight="1" x14ac:dyDescent="0.3">
      <c r="A2200" s="1">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4.25" customHeight="1" x14ac:dyDescent="0.3">
      <c r="A2201" s="1">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4.25" customHeight="1" x14ac:dyDescent="0.3">
      <c r="A2202" s="1">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4.25" customHeight="1" x14ac:dyDescent="0.3">
      <c r="A2203" s="1">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4.25" customHeight="1" x14ac:dyDescent="0.3">
      <c r="A2204" s="1">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4.25" customHeight="1" x14ac:dyDescent="0.3">
      <c r="A2205" s="1">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4.25" customHeight="1" x14ac:dyDescent="0.3">
      <c r="A2206" s="1">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4.25" customHeight="1" x14ac:dyDescent="0.3">
      <c r="A2207" s="1">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4.25" customHeight="1" x14ac:dyDescent="0.3">
      <c r="A2208" s="1">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4.25" customHeight="1" x14ac:dyDescent="0.3">
      <c r="A2209" s="1">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4.25" customHeight="1" x14ac:dyDescent="0.3">
      <c r="A2210" s="1">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4.25" customHeight="1" x14ac:dyDescent="0.3">
      <c r="A2211" s="1">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4.25" customHeight="1" x14ac:dyDescent="0.3">
      <c r="A2212" s="1">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4.25" customHeight="1" x14ac:dyDescent="0.3">
      <c r="A2213" s="1">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4.25" customHeight="1" x14ac:dyDescent="0.3">
      <c r="A2214" s="1">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4.25" customHeight="1" x14ac:dyDescent="0.3">
      <c r="A2215" s="1">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4.25" customHeight="1" x14ac:dyDescent="0.3">
      <c r="A2216" s="1">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4.25" customHeight="1" x14ac:dyDescent="0.3">
      <c r="A2217" s="1">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4.25" customHeight="1" x14ac:dyDescent="0.3">
      <c r="A2218" s="1">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4.25" customHeight="1" x14ac:dyDescent="0.3">
      <c r="A2219" s="1">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4.25" customHeight="1" x14ac:dyDescent="0.3">
      <c r="A2220" s="1">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4.25" customHeight="1" x14ac:dyDescent="0.3">
      <c r="A2221" s="1">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4.25" customHeight="1" x14ac:dyDescent="0.3">
      <c r="A2222" s="1">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4.25" customHeight="1" x14ac:dyDescent="0.3">
      <c r="A2223" s="1">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4.25" customHeight="1" x14ac:dyDescent="0.3">
      <c r="A2224" s="1">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4.25" customHeight="1" x14ac:dyDescent="0.3">
      <c r="A2225" s="1">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4.25" customHeight="1" x14ac:dyDescent="0.3">
      <c r="A2226" s="1">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4.25" customHeight="1" x14ac:dyDescent="0.3">
      <c r="A2227" s="1">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4.25" customHeight="1" x14ac:dyDescent="0.3">
      <c r="A2228" s="1">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4.25" customHeight="1" x14ac:dyDescent="0.3">
      <c r="A2229" s="1">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4.25" customHeight="1" x14ac:dyDescent="0.3">
      <c r="A2230" s="1">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4.25" customHeight="1" x14ac:dyDescent="0.3">
      <c r="A2231" s="1">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4.25" customHeight="1" x14ac:dyDescent="0.3">
      <c r="A2232" s="1">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4.25" customHeight="1" x14ac:dyDescent="0.3">
      <c r="A2233" s="1">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4.25" customHeight="1" x14ac:dyDescent="0.3">
      <c r="A2234" s="1">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4.25" customHeight="1" x14ac:dyDescent="0.3">
      <c r="A2235" s="1">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4.25" customHeight="1" x14ac:dyDescent="0.3">
      <c r="A2236" s="1">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4.25" customHeight="1" x14ac:dyDescent="0.3">
      <c r="A2237" s="1">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4.25" customHeight="1" x14ac:dyDescent="0.3">
      <c r="A2238" s="1">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4.25" customHeight="1" x14ac:dyDescent="0.3">
      <c r="A2239" s="1">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4.25" customHeight="1" x14ac:dyDescent="0.3">
      <c r="A2240" s="1">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4.25" customHeight="1" x14ac:dyDescent="0.3">
      <c r="A2241" s="1">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4.25" customHeight="1" x14ac:dyDescent="0.3">
      <c r="A2242" s="1">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4.25" customHeight="1" x14ac:dyDescent="0.3">
      <c r="A2243" s="1">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4.25" customHeight="1" x14ac:dyDescent="0.3">
      <c r="A2244" s="1">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4.25" customHeight="1" x14ac:dyDescent="0.3">
      <c r="A2245" s="1">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4.25" customHeight="1" x14ac:dyDescent="0.3">
      <c r="A2246" s="1">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4.25" customHeight="1" x14ac:dyDescent="0.3">
      <c r="A2247" s="1">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4.25" customHeight="1" x14ac:dyDescent="0.3">
      <c r="A2248" s="1">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4.25" customHeight="1" x14ac:dyDescent="0.3">
      <c r="A2249" s="1">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4.25" customHeight="1" x14ac:dyDescent="0.3">
      <c r="A2250" s="1">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4.25" customHeight="1" x14ac:dyDescent="0.3">
      <c r="A2251" s="1">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4.25" customHeight="1" x14ac:dyDescent="0.3">
      <c r="A2252" s="1">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4.25" customHeight="1" x14ac:dyDescent="0.3">
      <c r="A2253" s="1">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4.25" customHeight="1" x14ac:dyDescent="0.3">
      <c r="A2254" s="1">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4.25" customHeight="1" x14ac:dyDescent="0.3">
      <c r="A2255" s="1">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4.25" customHeight="1" x14ac:dyDescent="0.3">
      <c r="A2256" s="1">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4.25" customHeight="1" x14ac:dyDescent="0.3">
      <c r="A2257" s="1">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4.25" customHeight="1" x14ac:dyDescent="0.3">
      <c r="A2258" s="1">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4.25" customHeight="1" x14ac:dyDescent="0.3">
      <c r="A2259" s="1">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4.25" customHeight="1" x14ac:dyDescent="0.3">
      <c r="A2260" s="1">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4.25" customHeight="1" x14ac:dyDescent="0.3">
      <c r="A2261" s="1">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4.25" customHeight="1" x14ac:dyDescent="0.3">
      <c r="A2262" s="1">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4.25" customHeight="1" x14ac:dyDescent="0.3">
      <c r="A2263" s="1">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4.25" customHeight="1" x14ac:dyDescent="0.3">
      <c r="A2264" s="1">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4.25" customHeight="1" x14ac:dyDescent="0.3">
      <c r="A2265" s="1">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4.25" customHeight="1" x14ac:dyDescent="0.3">
      <c r="A2266" s="1">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4.25" customHeight="1" x14ac:dyDescent="0.3">
      <c r="A2267" s="1">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4.25" customHeight="1" x14ac:dyDescent="0.3">
      <c r="A2268" s="1">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4.25" customHeight="1" x14ac:dyDescent="0.3">
      <c r="A2269" s="1">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4.25" customHeight="1" x14ac:dyDescent="0.3">
      <c r="A2270" s="1">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4.25" customHeight="1" x14ac:dyDescent="0.3">
      <c r="A2271" s="1">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4.25" customHeight="1" x14ac:dyDescent="0.3">
      <c r="A2272" s="1">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4.25" customHeight="1" x14ac:dyDescent="0.3">
      <c r="A2273" s="1">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4.25" customHeight="1" x14ac:dyDescent="0.3">
      <c r="A2274" s="1">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4.25" customHeight="1" x14ac:dyDescent="0.3">
      <c r="A2275" s="1">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4.25" customHeight="1" x14ac:dyDescent="0.3">
      <c r="A2276" s="1">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4.25" customHeight="1" x14ac:dyDescent="0.3">
      <c r="A2277" s="1">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4.25" customHeight="1" x14ac:dyDescent="0.3">
      <c r="A2278" s="1">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4.25" customHeight="1" x14ac:dyDescent="0.3">
      <c r="A2279" s="1">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4.25" customHeight="1" x14ac:dyDescent="0.3">
      <c r="A2280" s="1">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4.25" customHeight="1" x14ac:dyDescent="0.3">
      <c r="A2281" s="1">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4.25" customHeight="1" x14ac:dyDescent="0.3">
      <c r="A2282" s="1">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4.25" customHeight="1" x14ac:dyDescent="0.3">
      <c r="A2283" s="1">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4.25" customHeight="1" x14ac:dyDescent="0.3">
      <c r="A2284" s="1">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4.25" customHeight="1" x14ac:dyDescent="0.3">
      <c r="A2285" s="1">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4.25" customHeight="1" x14ac:dyDescent="0.3">
      <c r="A2286" s="1">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4.25" customHeight="1" x14ac:dyDescent="0.3">
      <c r="A2287" s="1">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4.25" customHeight="1" x14ac:dyDescent="0.3">
      <c r="A2288" s="1">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4.25" customHeight="1" x14ac:dyDescent="0.3">
      <c r="A2289" s="1">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4.25" customHeight="1" x14ac:dyDescent="0.3">
      <c r="A2290" s="1">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4.25" customHeight="1" x14ac:dyDescent="0.3">
      <c r="A2291" s="1">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4.25" customHeight="1" x14ac:dyDescent="0.3">
      <c r="A2292" s="1">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4.25" customHeight="1" x14ac:dyDescent="0.3">
      <c r="A2293" s="1">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4.25" customHeight="1" x14ac:dyDescent="0.3">
      <c r="A2294" s="1">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4.25" customHeight="1" x14ac:dyDescent="0.3">
      <c r="A2295" s="1">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4.25" customHeight="1" x14ac:dyDescent="0.3">
      <c r="A2296" s="1">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4.25" customHeight="1" x14ac:dyDescent="0.3">
      <c r="A2297" s="1">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4.25" customHeight="1" x14ac:dyDescent="0.3">
      <c r="A2298" s="1">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4.25" customHeight="1" x14ac:dyDescent="0.3">
      <c r="A2299" s="1">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4.25" customHeight="1" x14ac:dyDescent="0.3">
      <c r="A2300" s="1">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4.25" customHeight="1" x14ac:dyDescent="0.3">
      <c r="A2301" s="1">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4.25" customHeight="1" x14ac:dyDescent="0.3">
      <c r="A2302" s="1">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4.25" customHeight="1" x14ac:dyDescent="0.3">
      <c r="A2303" s="1">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4.25" customHeight="1" x14ac:dyDescent="0.3">
      <c r="A2304" s="1">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4.25" customHeight="1" x14ac:dyDescent="0.3">
      <c r="A2305" s="1">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4.25" customHeight="1" x14ac:dyDescent="0.3">
      <c r="A2306" s="1">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4.25" customHeight="1" x14ac:dyDescent="0.3">
      <c r="A2307" s="1">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4.25" customHeight="1" x14ac:dyDescent="0.3">
      <c r="A2308" s="1">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4.25" customHeight="1" x14ac:dyDescent="0.3">
      <c r="A2309" s="1">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4.25" customHeight="1" x14ac:dyDescent="0.3">
      <c r="A2310" s="1">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4.25" customHeight="1" x14ac:dyDescent="0.3">
      <c r="A2311" s="1">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4.25" customHeight="1" x14ac:dyDescent="0.3">
      <c r="A2312" s="1">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4.25" customHeight="1" x14ac:dyDescent="0.3">
      <c r="A2313" s="1">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4.25" customHeight="1" x14ac:dyDescent="0.3">
      <c r="A2314" s="1">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4.25" customHeight="1" x14ac:dyDescent="0.3">
      <c r="A2315" s="1">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4.25" customHeight="1" x14ac:dyDescent="0.3">
      <c r="A2316" s="1">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4.25" customHeight="1" x14ac:dyDescent="0.3">
      <c r="A2317" s="1">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4.25" customHeight="1" x14ac:dyDescent="0.3">
      <c r="A2318" s="1">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4.25" customHeight="1" x14ac:dyDescent="0.3">
      <c r="A2319" s="1">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4.25" customHeight="1" x14ac:dyDescent="0.3">
      <c r="A2320" s="1">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4.25" customHeight="1" x14ac:dyDescent="0.3">
      <c r="A2321" s="1">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4.25" customHeight="1" x14ac:dyDescent="0.3">
      <c r="A2322" s="1">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4.25" customHeight="1" x14ac:dyDescent="0.3">
      <c r="A2323" s="1">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4.25" customHeight="1" x14ac:dyDescent="0.3">
      <c r="A2324" s="1">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4.25" customHeight="1" x14ac:dyDescent="0.3">
      <c r="A2325" s="1">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4.25" customHeight="1" x14ac:dyDescent="0.3">
      <c r="A2326" s="1">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4.25" customHeight="1" x14ac:dyDescent="0.3">
      <c r="A2327" s="1">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4.25" customHeight="1" x14ac:dyDescent="0.3">
      <c r="A2328" s="1">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4.25" customHeight="1" x14ac:dyDescent="0.3">
      <c r="A2329" s="1">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4.25" customHeight="1" x14ac:dyDescent="0.3">
      <c r="A2330" s="1">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4.25" customHeight="1" x14ac:dyDescent="0.3">
      <c r="A2331" s="1">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4.25" customHeight="1" x14ac:dyDescent="0.3">
      <c r="A2332" s="1">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4.25" customHeight="1" x14ac:dyDescent="0.3">
      <c r="A2333" s="1">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4.25" customHeight="1" x14ac:dyDescent="0.3">
      <c r="A2334" s="1">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4.25" customHeight="1" x14ac:dyDescent="0.3">
      <c r="A2335" s="1">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4.25" customHeight="1" x14ac:dyDescent="0.3">
      <c r="A2336" s="1">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4.25" customHeight="1" x14ac:dyDescent="0.3">
      <c r="A2337" s="1">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4.25" customHeight="1" x14ac:dyDescent="0.3">
      <c r="A2338" s="1">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4.25" customHeight="1" x14ac:dyDescent="0.3">
      <c r="A2339" s="1">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4.25" customHeight="1" x14ac:dyDescent="0.3">
      <c r="A2340" s="1">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4.25" customHeight="1" x14ac:dyDescent="0.3">
      <c r="A2341" s="1">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4.25" customHeight="1" x14ac:dyDescent="0.3">
      <c r="A2342" s="1">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4.25" customHeight="1" x14ac:dyDescent="0.3">
      <c r="A2343" s="1">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4.25" customHeight="1" x14ac:dyDescent="0.3">
      <c r="A2344" s="1">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4.25" customHeight="1" x14ac:dyDescent="0.3">
      <c r="A2345" s="1">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4.25" customHeight="1" x14ac:dyDescent="0.3">
      <c r="A2346" s="1">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4.25" customHeight="1" x14ac:dyDescent="0.3">
      <c r="A2347" s="1">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4.25" customHeight="1" x14ac:dyDescent="0.3">
      <c r="A2348" s="1">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4.25" customHeight="1" x14ac:dyDescent="0.3">
      <c r="A2349" s="1">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4.25" customHeight="1" x14ac:dyDescent="0.3">
      <c r="A2350" s="1">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4.25" customHeight="1" x14ac:dyDescent="0.3">
      <c r="A2351" s="1">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4.25" customHeight="1" x14ac:dyDescent="0.3">
      <c r="A2352" s="1">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4.25" customHeight="1" x14ac:dyDescent="0.3">
      <c r="A2353" s="1">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4.25" customHeight="1" x14ac:dyDescent="0.3">
      <c r="A2354" s="1">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4.25" customHeight="1" x14ac:dyDescent="0.3">
      <c r="A2355" s="1">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4.25" customHeight="1" x14ac:dyDescent="0.3">
      <c r="A2356" s="1">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4.25" customHeight="1" x14ac:dyDescent="0.3">
      <c r="A2357" s="1">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4.25" customHeight="1" x14ac:dyDescent="0.3">
      <c r="A2358" s="1">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4.25" customHeight="1" x14ac:dyDescent="0.3">
      <c r="A2359" s="1">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4.25" customHeight="1" x14ac:dyDescent="0.3">
      <c r="A2360" s="1">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4.25" customHeight="1" x14ac:dyDescent="0.3">
      <c r="A2361" s="1">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4.25" customHeight="1" x14ac:dyDescent="0.3">
      <c r="A2362" s="1">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4.25" customHeight="1" x14ac:dyDescent="0.3">
      <c r="A2363" s="1">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4.25" customHeight="1" x14ac:dyDescent="0.3">
      <c r="A2364" s="1">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4.25" customHeight="1" x14ac:dyDescent="0.3">
      <c r="A2365" s="1">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4.25" customHeight="1" x14ac:dyDescent="0.3">
      <c r="A2366" s="1">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4.25" customHeight="1" x14ac:dyDescent="0.3">
      <c r="A2367" s="1">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4.25" customHeight="1" x14ac:dyDescent="0.3">
      <c r="A2368" s="1">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4.25" customHeight="1" x14ac:dyDescent="0.3">
      <c r="A2369" s="1">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4.25" customHeight="1" x14ac:dyDescent="0.3">
      <c r="A2370" s="1">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4.25" customHeight="1" x14ac:dyDescent="0.3">
      <c r="A2371" s="1">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4.25" customHeight="1" x14ac:dyDescent="0.3">
      <c r="A2372" s="1">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4.25" customHeight="1" x14ac:dyDescent="0.3">
      <c r="A2373" s="1">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4.25" customHeight="1" x14ac:dyDescent="0.3">
      <c r="A2374" s="1">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4.25" customHeight="1" x14ac:dyDescent="0.3">
      <c r="A2375" s="1">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4.25" customHeight="1" x14ac:dyDescent="0.3">
      <c r="A2376" s="1">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4.25" customHeight="1" x14ac:dyDescent="0.3">
      <c r="A2377" s="1">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4.25" customHeight="1" x14ac:dyDescent="0.3">
      <c r="A2378" s="1">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4.25" customHeight="1" x14ac:dyDescent="0.3">
      <c r="A2379" s="1">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4.25" customHeight="1" x14ac:dyDescent="0.3">
      <c r="A2380" s="1">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4.25" customHeight="1" x14ac:dyDescent="0.3">
      <c r="A2381" s="1">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4.25" customHeight="1" x14ac:dyDescent="0.3">
      <c r="A2382" s="1">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4.25" customHeight="1" x14ac:dyDescent="0.3">
      <c r="A2383" s="1">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4.25" customHeight="1" x14ac:dyDescent="0.3">
      <c r="A2384" s="1">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4.25" customHeight="1" x14ac:dyDescent="0.3">
      <c r="A2385" s="1">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4.25" customHeight="1" x14ac:dyDescent="0.3">
      <c r="A2386" s="1">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4.25" customHeight="1" x14ac:dyDescent="0.3">
      <c r="A2387" s="1">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4.25" customHeight="1" x14ac:dyDescent="0.3">
      <c r="A2388" s="1">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4.25" customHeight="1" x14ac:dyDescent="0.3">
      <c r="A2389" s="1">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4.25" customHeight="1" x14ac:dyDescent="0.3">
      <c r="A2390" s="1">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4.25" customHeight="1" x14ac:dyDescent="0.3">
      <c r="A2391" s="1">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4.25" customHeight="1" x14ac:dyDescent="0.3">
      <c r="A2392" s="1">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4.25" customHeight="1" x14ac:dyDescent="0.3">
      <c r="A2393" s="1">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4.25" customHeight="1" x14ac:dyDescent="0.3">
      <c r="A2394" s="1">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4.25" customHeight="1" x14ac:dyDescent="0.3">
      <c r="A2395" s="1">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4.25" customHeight="1" x14ac:dyDescent="0.3">
      <c r="A2396" s="1">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4.25" customHeight="1" x14ac:dyDescent="0.3">
      <c r="A2397" s="1">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4.25" customHeight="1" x14ac:dyDescent="0.3">
      <c r="A2398" s="1">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4.25" customHeight="1" x14ac:dyDescent="0.3">
      <c r="A2399" s="1">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4.25" customHeight="1" x14ac:dyDescent="0.3">
      <c r="A2400" s="1">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4.25" customHeight="1" x14ac:dyDescent="0.3">
      <c r="A2401" s="1">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4.25" customHeight="1" x14ac:dyDescent="0.3">
      <c r="A2402" s="1">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4.25" customHeight="1" x14ac:dyDescent="0.3">
      <c r="A2403" s="1">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4.25" customHeight="1" x14ac:dyDescent="0.3">
      <c r="A2404" s="1">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4.25" customHeight="1" x14ac:dyDescent="0.3">
      <c r="A2405" s="1">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4.25" customHeight="1" x14ac:dyDescent="0.3">
      <c r="A2406" s="1">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4.25" customHeight="1" x14ac:dyDescent="0.3">
      <c r="A2407" s="1">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4.25" customHeight="1" x14ac:dyDescent="0.3">
      <c r="A2408" s="1">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4.25" customHeight="1" x14ac:dyDescent="0.3">
      <c r="A2409" s="1">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4.25" customHeight="1" x14ac:dyDescent="0.3">
      <c r="A2410" s="1">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4.25" customHeight="1" x14ac:dyDescent="0.3">
      <c r="A2411" s="1">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4.25" customHeight="1" x14ac:dyDescent="0.3">
      <c r="A2412" s="1">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4.25" customHeight="1" x14ac:dyDescent="0.3">
      <c r="A2413" s="1">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4.25" customHeight="1" x14ac:dyDescent="0.3">
      <c r="A2414" s="1">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4.25" customHeight="1" x14ac:dyDescent="0.3">
      <c r="A2415" s="1">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4.25" customHeight="1" x14ac:dyDescent="0.3">
      <c r="A2416" s="1">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4.25" customHeight="1" x14ac:dyDescent="0.3">
      <c r="A2417" s="1">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4.25" customHeight="1" x14ac:dyDescent="0.3">
      <c r="A2418" s="1">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4.25" customHeight="1" x14ac:dyDescent="0.3">
      <c r="A2419" s="1">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4.25" customHeight="1" x14ac:dyDescent="0.3">
      <c r="A2420" s="1">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4.25" customHeight="1" x14ac:dyDescent="0.3">
      <c r="A2421" s="1">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4.25" customHeight="1" x14ac:dyDescent="0.3">
      <c r="A2422" s="1">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4.25" customHeight="1" x14ac:dyDescent="0.3">
      <c r="A2423" s="1">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4.25" customHeight="1" x14ac:dyDescent="0.3">
      <c r="A2424" s="1">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4.25" customHeight="1" x14ac:dyDescent="0.3">
      <c r="A2425" s="1">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4.25" customHeight="1" x14ac:dyDescent="0.3">
      <c r="A2426" s="1">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4.25" customHeight="1" x14ac:dyDescent="0.3">
      <c r="A2427" s="1">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4.25" customHeight="1" x14ac:dyDescent="0.3">
      <c r="A2428" s="1">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4.25" customHeight="1" x14ac:dyDescent="0.3">
      <c r="A2429" s="1">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4.25" customHeight="1" x14ac:dyDescent="0.3">
      <c r="A2430" s="1">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4.25" customHeight="1" x14ac:dyDescent="0.3">
      <c r="A2431" s="1">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4.25" customHeight="1" x14ac:dyDescent="0.3">
      <c r="A2432" s="1">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4.25" customHeight="1" x14ac:dyDescent="0.3">
      <c r="A2433" s="1">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4.25" customHeight="1" x14ac:dyDescent="0.3">
      <c r="A2434" s="1">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4.25" customHeight="1" x14ac:dyDescent="0.3">
      <c r="A2435" s="1">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4.25" customHeight="1" x14ac:dyDescent="0.3">
      <c r="A2436" s="1">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4.25" customHeight="1" x14ac:dyDescent="0.3">
      <c r="A2437" s="1">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4.25" customHeight="1" x14ac:dyDescent="0.3">
      <c r="A2438" s="1">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4.25" customHeight="1" x14ac:dyDescent="0.3">
      <c r="A2439" s="1">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4.25" customHeight="1" x14ac:dyDescent="0.3">
      <c r="A2440" s="1">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4.25" customHeight="1" x14ac:dyDescent="0.3">
      <c r="A2441" s="1">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4.25" customHeight="1" x14ac:dyDescent="0.3">
      <c r="A2442" s="1">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4.25" customHeight="1" x14ac:dyDescent="0.3">
      <c r="A2443" s="1">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4.25" customHeight="1" x14ac:dyDescent="0.3">
      <c r="A2444" s="1">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4.25" customHeight="1" x14ac:dyDescent="0.3">
      <c r="A2445" s="1">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4.25" customHeight="1" x14ac:dyDescent="0.3">
      <c r="A2446" s="1">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4.25" customHeight="1" x14ac:dyDescent="0.3">
      <c r="A2447" s="1">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4.25" customHeight="1" x14ac:dyDescent="0.3">
      <c r="A2448" s="1">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4.25" customHeight="1" x14ac:dyDescent="0.3">
      <c r="A2449" s="1">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4.25" customHeight="1" x14ac:dyDescent="0.3">
      <c r="A2450" s="1">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4.25" customHeight="1" x14ac:dyDescent="0.3">
      <c r="A2451" s="1">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4.25" customHeight="1" x14ac:dyDescent="0.3">
      <c r="A2452" s="1">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4.25" customHeight="1" x14ac:dyDescent="0.3">
      <c r="A2453" s="1">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4.25" customHeight="1" x14ac:dyDescent="0.3">
      <c r="A2454" s="1">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4.25" customHeight="1" x14ac:dyDescent="0.3">
      <c r="A2455" s="1">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4.25" customHeight="1" x14ac:dyDescent="0.3">
      <c r="A2456" s="1">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4.25" customHeight="1" x14ac:dyDescent="0.3">
      <c r="A2457" s="1">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4.25" customHeight="1" x14ac:dyDescent="0.3">
      <c r="A2458" s="1">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4.25" customHeight="1" x14ac:dyDescent="0.3">
      <c r="A2459" s="1">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4.25" customHeight="1" x14ac:dyDescent="0.3">
      <c r="A2460" s="1">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4.25" customHeight="1" x14ac:dyDescent="0.3">
      <c r="A2461" s="1">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4.25" customHeight="1" x14ac:dyDescent="0.3">
      <c r="A2462" s="1">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4.25" customHeight="1" x14ac:dyDescent="0.3">
      <c r="A2463" s="1">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4.25" customHeight="1" x14ac:dyDescent="0.3">
      <c r="A2464" s="1">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4.25" customHeight="1" x14ac:dyDescent="0.3">
      <c r="A2465" s="1">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4.25" customHeight="1" x14ac:dyDescent="0.3">
      <c r="A2466" s="1">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4.25" customHeight="1" x14ac:dyDescent="0.3">
      <c r="A2467" s="1">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4.25" customHeight="1" x14ac:dyDescent="0.3">
      <c r="A2468" s="1">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4.25" customHeight="1" x14ac:dyDescent="0.3">
      <c r="A2469" s="1">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4.25" customHeight="1" x14ac:dyDescent="0.3">
      <c r="A2470" s="1">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4.25" customHeight="1" x14ac:dyDescent="0.3">
      <c r="A2471" s="1">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4.25" customHeight="1" x14ac:dyDescent="0.3">
      <c r="A2472" s="1">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4.25" customHeight="1" x14ac:dyDescent="0.3">
      <c r="A2473" s="1">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4.25" customHeight="1" x14ac:dyDescent="0.3">
      <c r="A2474" s="1">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4.25" customHeight="1" x14ac:dyDescent="0.3">
      <c r="A2475" s="1">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4.25" customHeight="1" x14ac:dyDescent="0.3">
      <c r="A2476" s="1">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4.25" customHeight="1" x14ac:dyDescent="0.3">
      <c r="A2477" s="1">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4.25" customHeight="1" x14ac:dyDescent="0.3">
      <c r="A2478" s="1">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4.25" customHeight="1" x14ac:dyDescent="0.3">
      <c r="A2479" s="1">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4.25" customHeight="1" x14ac:dyDescent="0.3">
      <c r="A2480" s="1">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4.25" customHeight="1" x14ac:dyDescent="0.3">
      <c r="A2481" s="1">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4.25" customHeight="1" x14ac:dyDescent="0.3">
      <c r="A2482" s="1">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4.25" customHeight="1" x14ac:dyDescent="0.3">
      <c r="A2483" s="1">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4.25" customHeight="1" x14ac:dyDescent="0.3">
      <c r="A2484" s="1">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4.25" customHeight="1" x14ac:dyDescent="0.3">
      <c r="A2485" s="1">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4.25" customHeight="1" x14ac:dyDescent="0.3">
      <c r="A2486" s="1">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4.25" customHeight="1" x14ac:dyDescent="0.3">
      <c r="A2487" s="1">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4.25" customHeight="1" x14ac:dyDescent="0.3">
      <c r="A2488" s="1">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4.25" customHeight="1" x14ac:dyDescent="0.3">
      <c r="A2489" s="1">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4.25" customHeight="1" x14ac:dyDescent="0.3">
      <c r="A2490" s="1">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4.25" customHeight="1" x14ac:dyDescent="0.3">
      <c r="A2491" s="1">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4.25" customHeight="1" x14ac:dyDescent="0.3">
      <c r="A2492" s="1">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4.25" customHeight="1" x14ac:dyDescent="0.3">
      <c r="A2493" s="1">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4.25" customHeight="1" x14ac:dyDescent="0.3">
      <c r="A2494" s="1">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4.25" customHeight="1" x14ac:dyDescent="0.3">
      <c r="A2495" s="1">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4.25" customHeight="1" x14ac:dyDescent="0.3">
      <c r="A2496" s="1">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4.25" customHeight="1" x14ac:dyDescent="0.3">
      <c r="A2497" s="1">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4.25" customHeight="1" x14ac:dyDescent="0.3">
      <c r="A2498" s="1">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4.25" customHeight="1" x14ac:dyDescent="0.3">
      <c r="A2499" s="1">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4.25" customHeight="1" x14ac:dyDescent="0.3">
      <c r="A2500" s="1">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4.25" customHeight="1" x14ac:dyDescent="0.3">
      <c r="A2501" s="1">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4.25" customHeight="1" x14ac:dyDescent="0.3">
      <c r="A2502" s="1">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4.25" customHeight="1" x14ac:dyDescent="0.3">
      <c r="A2503" s="1">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4.25" customHeight="1" x14ac:dyDescent="0.3">
      <c r="A2504" s="1">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4.25" customHeight="1" x14ac:dyDescent="0.3">
      <c r="A2505" s="1">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4.25" customHeight="1" x14ac:dyDescent="0.3">
      <c r="A2506" s="1">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4.25" customHeight="1" x14ac:dyDescent="0.3">
      <c r="A2507" s="1">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4.25" customHeight="1" x14ac:dyDescent="0.3">
      <c r="A2508" s="1">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4.25" customHeight="1" x14ac:dyDescent="0.3">
      <c r="A2509" s="1">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4.25" customHeight="1" x14ac:dyDescent="0.3">
      <c r="A2510" s="1">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4.25" customHeight="1" x14ac:dyDescent="0.3">
      <c r="A2511" s="1">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4.25" customHeight="1" x14ac:dyDescent="0.3">
      <c r="A2512" s="1">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4.25" customHeight="1" x14ac:dyDescent="0.3">
      <c r="A2513" s="1">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4.25" customHeight="1" x14ac:dyDescent="0.3">
      <c r="A2514" s="1">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4.25" customHeight="1" x14ac:dyDescent="0.3">
      <c r="A2515" s="1">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4.25" customHeight="1" x14ac:dyDescent="0.3">
      <c r="A2516" s="1">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4.25" customHeight="1" x14ac:dyDescent="0.3">
      <c r="A2517" s="1">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4.25" customHeight="1" x14ac:dyDescent="0.3">
      <c r="A2518" s="1">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4.25" customHeight="1" x14ac:dyDescent="0.3">
      <c r="A2519" s="1">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4.25" customHeight="1" x14ac:dyDescent="0.3">
      <c r="A2520" s="1">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4.25" customHeight="1" x14ac:dyDescent="0.3">
      <c r="A2521" s="1">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4.25" customHeight="1" x14ac:dyDescent="0.3">
      <c r="A2522" s="1">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4.25" customHeight="1" x14ac:dyDescent="0.3">
      <c r="A2523" s="1">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4.25" customHeight="1" x14ac:dyDescent="0.3">
      <c r="A2524" s="1">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4.25" customHeight="1" x14ac:dyDescent="0.3">
      <c r="A2525" s="1">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4.25" customHeight="1" x14ac:dyDescent="0.3">
      <c r="A2526" s="1">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4.25" customHeight="1" x14ac:dyDescent="0.3">
      <c r="A2527" s="1">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4.25" customHeight="1" x14ac:dyDescent="0.3">
      <c r="A2528" s="1">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4.25" customHeight="1" x14ac:dyDescent="0.3">
      <c r="A2529" s="1">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4.25" customHeight="1" x14ac:dyDescent="0.3">
      <c r="A2530" s="1">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4.25" customHeight="1" x14ac:dyDescent="0.3">
      <c r="A2531" s="1">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4.25" customHeight="1" x14ac:dyDescent="0.3">
      <c r="A2532" s="1">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4.25" customHeight="1" x14ac:dyDescent="0.3">
      <c r="A2533" s="1">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4.25" customHeight="1" x14ac:dyDescent="0.3">
      <c r="A2534" s="1">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4.25" customHeight="1" x14ac:dyDescent="0.3">
      <c r="A2535" s="1">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4.25" customHeight="1" x14ac:dyDescent="0.3">
      <c r="A2536" s="1">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4.25" customHeight="1" x14ac:dyDescent="0.3">
      <c r="A2537" s="1">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4.25" customHeight="1" x14ac:dyDescent="0.3">
      <c r="A2538" s="1">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4.25" customHeight="1" x14ac:dyDescent="0.3">
      <c r="A2539" s="1">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4.25" customHeight="1" x14ac:dyDescent="0.3">
      <c r="A2540" s="1">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4.25" customHeight="1" x14ac:dyDescent="0.3">
      <c r="A2541" s="1">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4.25" customHeight="1" x14ac:dyDescent="0.3">
      <c r="A2542" s="1">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4.25" customHeight="1" x14ac:dyDescent="0.3">
      <c r="A2543" s="1">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4.25" customHeight="1" x14ac:dyDescent="0.3">
      <c r="A2544" s="1">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4.25" customHeight="1" x14ac:dyDescent="0.3">
      <c r="A2545" s="1">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4.25" customHeight="1" x14ac:dyDescent="0.3">
      <c r="A2546" s="1">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4.25" customHeight="1" x14ac:dyDescent="0.3">
      <c r="A2547" s="1">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4.25" customHeight="1" x14ac:dyDescent="0.3">
      <c r="A2548" s="1">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4.25" customHeight="1" x14ac:dyDescent="0.3">
      <c r="A2549" s="1">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4.25" customHeight="1" x14ac:dyDescent="0.3">
      <c r="A2550" s="1">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4.25" customHeight="1" x14ac:dyDescent="0.3">
      <c r="A2551" s="1">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4.25" customHeight="1" x14ac:dyDescent="0.3">
      <c r="A2552" s="1">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4.25" customHeight="1" x14ac:dyDescent="0.3">
      <c r="A2553" s="1">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4.25" customHeight="1" x14ac:dyDescent="0.3">
      <c r="A2554" s="1">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4.25" customHeight="1" x14ac:dyDescent="0.3">
      <c r="A2555" s="1">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4.25" customHeight="1" x14ac:dyDescent="0.3">
      <c r="A2556" s="1">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4.25" customHeight="1" x14ac:dyDescent="0.3">
      <c r="A2557" s="1">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4.25" customHeight="1" x14ac:dyDescent="0.3">
      <c r="A2558" s="1">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4.25" customHeight="1" x14ac:dyDescent="0.3">
      <c r="A2559" s="1">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4.25" customHeight="1" x14ac:dyDescent="0.3">
      <c r="A2560" s="1">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4.25" customHeight="1" x14ac:dyDescent="0.3">
      <c r="A2561" s="1">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4.25" customHeight="1" x14ac:dyDescent="0.3">
      <c r="A2562" s="1">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4.25" customHeight="1" x14ac:dyDescent="0.3">
      <c r="A2563" s="1">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4.25" customHeight="1" x14ac:dyDescent="0.3">
      <c r="A2564" s="1">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4.25" customHeight="1" x14ac:dyDescent="0.3">
      <c r="A2565" s="1">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4.25" customHeight="1" x14ac:dyDescent="0.3">
      <c r="A2566" s="1">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4.25" customHeight="1" x14ac:dyDescent="0.3">
      <c r="A2567" s="1">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4.25" customHeight="1" x14ac:dyDescent="0.3">
      <c r="A2568" s="1">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4.25" customHeight="1" x14ac:dyDescent="0.3">
      <c r="A2569" s="1">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4.25" customHeight="1" x14ac:dyDescent="0.3">
      <c r="A2570" s="1">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4.25" customHeight="1" x14ac:dyDescent="0.3">
      <c r="A2571" s="1">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4.25" customHeight="1" x14ac:dyDescent="0.3">
      <c r="A2572" s="1">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4.25" customHeight="1" x14ac:dyDescent="0.3">
      <c r="A2573" s="1">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4.25" customHeight="1" x14ac:dyDescent="0.3">
      <c r="A2574" s="1">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4.25" customHeight="1" x14ac:dyDescent="0.3">
      <c r="A2575" s="1">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4.25" customHeight="1" x14ac:dyDescent="0.3">
      <c r="A2576" s="1">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4.25" customHeight="1" x14ac:dyDescent="0.3">
      <c r="A2577" s="1">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4.25" customHeight="1" x14ac:dyDescent="0.3">
      <c r="A2578" s="1">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4.25" customHeight="1" x14ac:dyDescent="0.3">
      <c r="A2579" s="1">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4.25" customHeight="1" x14ac:dyDescent="0.3">
      <c r="A2580" s="1">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4.25" customHeight="1" x14ac:dyDescent="0.3">
      <c r="A2581" s="1">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4.25" customHeight="1" x14ac:dyDescent="0.3">
      <c r="A2582" s="1">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4.25" customHeight="1" x14ac:dyDescent="0.3">
      <c r="A2583" s="1">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4.25" customHeight="1" x14ac:dyDescent="0.3">
      <c r="A2584" s="1">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4.25" customHeight="1" x14ac:dyDescent="0.3">
      <c r="A2585" s="1">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4.25" customHeight="1" x14ac:dyDescent="0.3">
      <c r="A2586" s="1">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4.25" customHeight="1" x14ac:dyDescent="0.3">
      <c r="A2587" s="1">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4.25" customHeight="1" x14ac:dyDescent="0.3">
      <c r="A2588" s="1">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4.25" customHeight="1" x14ac:dyDescent="0.3">
      <c r="A2589" s="1">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4.25" customHeight="1" x14ac:dyDescent="0.3">
      <c r="A2590" s="1">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4.25" customHeight="1" x14ac:dyDescent="0.3">
      <c r="A2591" s="1">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4.25" customHeight="1" x14ac:dyDescent="0.3">
      <c r="A2592" s="1">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4.25" customHeight="1" x14ac:dyDescent="0.3">
      <c r="A2593" s="1">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4.25" customHeight="1" x14ac:dyDescent="0.3">
      <c r="A2594" s="1">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4.25" customHeight="1" x14ac:dyDescent="0.3">
      <c r="A2595" s="1">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4.25" customHeight="1" x14ac:dyDescent="0.3">
      <c r="A2596" s="1">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4.25" customHeight="1" x14ac:dyDescent="0.3">
      <c r="A2597" s="1">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4.25" customHeight="1" x14ac:dyDescent="0.3">
      <c r="A2598" s="1">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4.25" customHeight="1" x14ac:dyDescent="0.3">
      <c r="A2599" s="1">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4.25" customHeight="1" x14ac:dyDescent="0.3">
      <c r="A2600" s="1">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4.25" customHeight="1" x14ac:dyDescent="0.3">
      <c r="A2601" s="1">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4.25" customHeight="1" x14ac:dyDescent="0.3">
      <c r="A2602" s="1">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4.25" customHeight="1" x14ac:dyDescent="0.3">
      <c r="A2603" s="1">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4.25" customHeight="1" x14ac:dyDescent="0.3">
      <c r="A2604" s="1">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4.25" customHeight="1" x14ac:dyDescent="0.3">
      <c r="A2605" s="1">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4.25" customHeight="1" x14ac:dyDescent="0.3">
      <c r="A2606" s="1">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4.25" customHeight="1" x14ac:dyDescent="0.3">
      <c r="A2607" s="1">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4.25" customHeight="1" x14ac:dyDescent="0.3">
      <c r="A2608" s="1">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4.25" customHeight="1" x14ac:dyDescent="0.3">
      <c r="A2609" s="1">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4.25" customHeight="1" x14ac:dyDescent="0.3">
      <c r="A2610" s="1">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4.25" customHeight="1" x14ac:dyDescent="0.3">
      <c r="A2611" s="1">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4.25" customHeight="1" x14ac:dyDescent="0.3">
      <c r="A2612" s="1">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4.25" customHeight="1" x14ac:dyDescent="0.3">
      <c r="A2613" s="1">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4.25" customHeight="1" x14ac:dyDescent="0.3">
      <c r="A2614" s="1">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4.25" customHeight="1" x14ac:dyDescent="0.3">
      <c r="A2615" s="1">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4.25" customHeight="1" x14ac:dyDescent="0.3">
      <c r="A2616" s="1">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4.25" customHeight="1" x14ac:dyDescent="0.3">
      <c r="A2617" s="1">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4.25" customHeight="1" x14ac:dyDescent="0.3">
      <c r="A2618" s="1">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4.25" customHeight="1" x14ac:dyDescent="0.3">
      <c r="A2619" s="1">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4.25" customHeight="1" x14ac:dyDescent="0.3">
      <c r="A2620" s="1">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4.25" customHeight="1" x14ac:dyDescent="0.3">
      <c r="A2621" s="1">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4.25" customHeight="1" x14ac:dyDescent="0.3">
      <c r="A2622" s="1">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4.25" customHeight="1" x14ac:dyDescent="0.3">
      <c r="A2623" s="1">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4.25" customHeight="1" x14ac:dyDescent="0.3">
      <c r="A2624" s="1">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4.25" customHeight="1" x14ac:dyDescent="0.3">
      <c r="A2625" s="1">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4.25" customHeight="1" x14ac:dyDescent="0.3">
      <c r="A2626" s="1">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4.25" customHeight="1" x14ac:dyDescent="0.3">
      <c r="A2627" s="1">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4.25" customHeight="1" x14ac:dyDescent="0.3">
      <c r="A2628" s="1">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4.25" customHeight="1" x14ac:dyDescent="0.3">
      <c r="A2629" s="1">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4.25" customHeight="1" x14ac:dyDescent="0.3">
      <c r="A2630" s="1">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4.25" customHeight="1" x14ac:dyDescent="0.3">
      <c r="A2631" s="1">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4.25" customHeight="1" x14ac:dyDescent="0.3">
      <c r="A2632" s="1">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4.25" customHeight="1" x14ac:dyDescent="0.3">
      <c r="A2633" s="1">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4.25" customHeight="1" x14ac:dyDescent="0.3">
      <c r="A2634" s="1">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4.25" customHeight="1" x14ac:dyDescent="0.3">
      <c r="A2635" s="1">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4.25" customHeight="1" x14ac:dyDescent="0.3">
      <c r="A2636" s="1">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4.25" customHeight="1" x14ac:dyDescent="0.3">
      <c r="A2637" s="1">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4.25" customHeight="1" x14ac:dyDescent="0.3">
      <c r="A2638" s="1">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4.25" customHeight="1" x14ac:dyDescent="0.3">
      <c r="A2639" s="1">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4.25" customHeight="1" x14ac:dyDescent="0.3">
      <c r="A2640" s="1">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4.25" customHeight="1" x14ac:dyDescent="0.3">
      <c r="A2641" s="1">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4.25" customHeight="1" x14ac:dyDescent="0.3">
      <c r="A2642" s="1">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4.25" customHeight="1" x14ac:dyDescent="0.3">
      <c r="A2643" s="1">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4.25" customHeight="1" x14ac:dyDescent="0.3">
      <c r="A2644" s="1">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4.25" customHeight="1" x14ac:dyDescent="0.3">
      <c r="A2645" s="1">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4.25" customHeight="1" x14ac:dyDescent="0.3">
      <c r="A2646" s="1">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4.25" customHeight="1" x14ac:dyDescent="0.3">
      <c r="A2647" s="1">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4.25" customHeight="1" x14ac:dyDescent="0.3">
      <c r="A2648" s="1">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4.25" customHeight="1" x14ac:dyDescent="0.3">
      <c r="A2649" s="1">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4.25" customHeight="1" x14ac:dyDescent="0.3">
      <c r="A2650" s="1">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4.25" customHeight="1" x14ac:dyDescent="0.3">
      <c r="A2651" s="1">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4.25" customHeight="1" x14ac:dyDescent="0.3">
      <c r="A2652" s="1">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4.25" customHeight="1" x14ac:dyDescent="0.3">
      <c r="A2653" s="1">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4.25" customHeight="1" x14ac:dyDescent="0.3">
      <c r="A2654" s="1">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4.25" customHeight="1" x14ac:dyDescent="0.3">
      <c r="A2655" s="1">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4.25" customHeight="1" x14ac:dyDescent="0.3">
      <c r="A2656" s="1">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4.25" customHeight="1" x14ac:dyDescent="0.3">
      <c r="A2657" s="1">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4.25" customHeight="1" x14ac:dyDescent="0.3">
      <c r="A2658" s="1">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4.25" customHeight="1" x14ac:dyDescent="0.3">
      <c r="A2659" s="1">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4.25" customHeight="1" x14ac:dyDescent="0.3">
      <c r="A2660" s="1">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4.25" customHeight="1" x14ac:dyDescent="0.3">
      <c r="A2661" s="1">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4.25" customHeight="1" x14ac:dyDescent="0.3">
      <c r="A2662" s="1">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4.25" customHeight="1" x14ac:dyDescent="0.3">
      <c r="A2663" s="1">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4.25" customHeight="1" x14ac:dyDescent="0.3">
      <c r="A2664" s="1">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4.25" customHeight="1" x14ac:dyDescent="0.3">
      <c r="A2665" s="1">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4.25" customHeight="1" x14ac:dyDescent="0.3">
      <c r="A2666" s="1">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4.25" customHeight="1" x14ac:dyDescent="0.3">
      <c r="A2667" s="1">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4.25" customHeight="1" x14ac:dyDescent="0.3">
      <c r="A2668" s="1">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4.25" customHeight="1" x14ac:dyDescent="0.3">
      <c r="A2669" s="1">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4.25" customHeight="1" x14ac:dyDescent="0.3">
      <c r="A2670" s="1">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4.25" customHeight="1" x14ac:dyDescent="0.3">
      <c r="A2671" s="1">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4.25" customHeight="1" x14ac:dyDescent="0.3">
      <c r="A2672" s="1">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4.25" customHeight="1" x14ac:dyDescent="0.3">
      <c r="A2673" s="1">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4.25" customHeight="1" x14ac:dyDescent="0.3">
      <c r="A2674" s="1">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4.25" customHeight="1" x14ac:dyDescent="0.3">
      <c r="A2675" s="1">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4.25" customHeight="1" x14ac:dyDescent="0.3">
      <c r="A2676" s="1">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4.25" customHeight="1" x14ac:dyDescent="0.3">
      <c r="A2677" s="1">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4.25" customHeight="1" x14ac:dyDescent="0.3">
      <c r="A2678" s="1">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4.25" customHeight="1" x14ac:dyDescent="0.3">
      <c r="A2679" s="1">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4.25" customHeight="1" x14ac:dyDescent="0.3">
      <c r="A2680" s="1">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4.25" customHeight="1" x14ac:dyDescent="0.3">
      <c r="A2681" s="1">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4.25" customHeight="1" x14ac:dyDescent="0.3">
      <c r="A2682" s="1">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4.25" customHeight="1" x14ac:dyDescent="0.3">
      <c r="A2683" s="1">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4.25" customHeight="1" x14ac:dyDescent="0.3">
      <c r="A2684" s="1">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4.25" customHeight="1" x14ac:dyDescent="0.3">
      <c r="A2685" s="1">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4.25" customHeight="1" x14ac:dyDescent="0.3">
      <c r="A2686" s="1">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4.25" customHeight="1" x14ac:dyDescent="0.3">
      <c r="A2687" s="1">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4.25" customHeight="1" x14ac:dyDescent="0.3">
      <c r="A2688" s="1">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4.25" customHeight="1" x14ac:dyDescent="0.3">
      <c r="A2689" s="1">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4.25" customHeight="1" x14ac:dyDescent="0.3">
      <c r="A2690" s="1">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4.25" customHeight="1" x14ac:dyDescent="0.3">
      <c r="A2691" s="1">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4.25" customHeight="1" x14ac:dyDescent="0.3">
      <c r="A2692" s="1">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4.25" customHeight="1" x14ac:dyDescent="0.3">
      <c r="A2693" s="1">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4.25" customHeight="1" x14ac:dyDescent="0.3">
      <c r="A2694" s="1">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4.25" customHeight="1" x14ac:dyDescent="0.3">
      <c r="A2695" s="1">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4.25" customHeight="1" x14ac:dyDescent="0.3">
      <c r="A2696" s="1">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4.25" customHeight="1" x14ac:dyDescent="0.3">
      <c r="A2697" s="1">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4.25" customHeight="1" x14ac:dyDescent="0.3">
      <c r="A2698" s="1">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4.25" customHeight="1" x14ac:dyDescent="0.3">
      <c r="A2699" s="1">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4.25" customHeight="1" x14ac:dyDescent="0.3">
      <c r="A2700" s="1">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4.25" customHeight="1" x14ac:dyDescent="0.3">
      <c r="A2701" s="1">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4.25" customHeight="1" x14ac:dyDescent="0.3">
      <c r="A2702" s="1">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4.25" customHeight="1" x14ac:dyDescent="0.3">
      <c r="A2703" s="1">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4.25" customHeight="1" x14ac:dyDescent="0.3">
      <c r="A2704" s="1">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4.25" customHeight="1" x14ac:dyDescent="0.3">
      <c r="A2705" s="1">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4.25" customHeight="1" x14ac:dyDescent="0.3">
      <c r="A2706" s="1">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4.25" customHeight="1" x14ac:dyDescent="0.3">
      <c r="A2707" s="1">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4.25" customHeight="1" x14ac:dyDescent="0.3">
      <c r="A2708" s="1">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4.25" customHeight="1" x14ac:dyDescent="0.3">
      <c r="A2709" s="1">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4.25" customHeight="1" x14ac:dyDescent="0.3">
      <c r="A2710" s="1">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4.25" customHeight="1" x14ac:dyDescent="0.3">
      <c r="A2711" s="1">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4.25" customHeight="1" x14ac:dyDescent="0.3">
      <c r="A2712" s="1">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4.25" customHeight="1" x14ac:dyDescent="0.3">
      <c r="A2713" s="1">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4.25" customHeight="1" x14ac:dyDescent="0.3">
      <c r="A2714" s="1">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4.25" customHeight="1" x14ac:dyDescent="0.3">
      <c r="A2715" s="1">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4.25" customHeight="1" x14ac:dyDescent="0.3">
      <c r="A2716" s="1">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4.25" customHeight="1" x14ac:dyDescent="0.3">
      <c r="A2717" s="1">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4.25" customHeight="1" x14ac:dyDescent="0.3">
      <c r="A2718" s="1">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4.25" customHeight="1" x14ac:dyDescent="0.3">
      <c r="A2719" s="1">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4.25" customHeight="1" x14ac:dyDescent="0.3">
      <c r="A2720" s="1">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4.25" customHeight="1" x14ac:dyDescent="0.3">
      <c r="A2721" s="1">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4.25" customHeight="1" x14ac:dyDescent="0.3">
      <c r="A2722" s="1">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4.25" customHeight="1" x14ac:dyDescent="0.3">
      <c r="A2723" s="1">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4.25" customHeight="1" x14ac:dyDescent="0.3">
      <c r="A2724" s="1">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4.25" customHeight="1" x14ac:dyDescent="0.3">
      <c r="A2725" s="1">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4.25" customHeight="1" x14ac:dyDescent="0.3">
      <c r="A2726" s="1">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4.25" customHeight="1" x14ac:dyDescent="0.3">
      <c r="A2727" s="1">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4.25" customHeight="1" x14ac:dyDescent="0.3">
      <c r="A2728" s="1">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4.25" customHeight="1" x14ac:dyDescent="0.3">
      <c r="A2729" s="1">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4.25" customHeight="1" x14ac:dyDescent="0.3">
      <c r="A2730" s="1">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4.25" customHeight="1" x14ac:dyDescent="0.3">
      <c r="A2731" s="1">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4.25" customHeight="1" x14ac:dyDescent="0.3">
      <c r="A2732" s="1">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4.25" customHeight="1" x14ac:dyDescent="0.3">
      <c r="A2733" s="1">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4.25" customHeight="1" x14ac:dyDescent="0.3">
      <c r="A2734" s="1">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4.25" customHeight="1" x14ac:dyDescent="0.3">
      <c r="A2735" s="1">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4.25" customHeight="1" x14ac:dyDescent="0.3">
      <c r="A2736" s="1">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4.25" customHeight="1" x14ac:dyDescent="0.3">
      <c r="A2737" s="1">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4.25" customHeight="1" x14ac:dyDescent="0.3">
      <c r="A2738" s="1">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4.25" customHeight="1" x14ac:dyDescent="0.3">
      <c r="A2739" s="1">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4.25" customHeight="1" x14ac:dyDescent="0.3">
      <c r="A2740" s="1">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4.25" customHeight="1" x14ac:dyDescent="0.3">
      <c r="A2741" s="1">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4.25" customHeight="1" x14ac:dyDescent="0.3">
      <c r="A2742" s="1">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4.25" customHeight="1" x14ac:dyDescent="0.3">
      <c r="A2743" s="1">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4.25" customHeight="1" x14ac:dyDescent="0.3">
      <c r="A2744" s="1">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4.25" customHeight="1" x14ac:dyDescent="0.3">
      <c r="A2745" s="1">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4.25" customHeight="1" x14ac:dyDescent="0.3">
      <c r="A2746" s="1">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4.25" customHeight="1" x14ac:dyDescent="0.3">
      <c r="A2747" s="1">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4.25" customHeight="1" x14ac:dyDescent="0.3">
      <c r="A2748" s="1">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4.25" customHeight="1" x14ac:dyDescent="0.3">
      <c r="A2749" s="1">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4.25" customHeight="1" x14ac:dyDescent="0.3">
      <c r="A2750" s="1">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4.25" customHeight="1" x14ac:dyDescent="0.3">
      <c r="A2751" s="1">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4.25" customHeight="1" x14ac:dyDescent="0.3">
      <c r="A2752" s="1">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4.25" customHeight="1" x14ac:dyDescent="0.3">
      <c r="A2753" s="1">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4.25" customHeight="1" x14ac:dyDescent="0.3">
      <c r="A2754" s="1">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4.25" customHeight="1" x14ac:dyDescent="0.3">
      <c r="A2755" s="1">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4.25" customHeight="1" x14ac:dyDescent="0.3">
      <c r="A2756" s="1">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4.25" customHeight="1" x14ac:dyDescent="0.3">
      <c r="A2757" s="1">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4.25" customHeight="1" x14ac:dyDescent="0.3">
      <c r="A2758" s="1">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4.25" customHeight="1" x14ac:dyDescent="0.3">
      <c r="A2759" s="1">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4.25" customHeight="1" x14ac:dyDescent="0.3">
      <c r="A2760" s="1">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4.25" customHeight="1" x14ac:dyDescent="0.3">
      <c r="A2761" s="1">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4.25" customHeight="1" x14ac:dyDescent="0.3">
      <c r="A2762" s="1">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4.25" customHeight="1" x14ac:dyDescent="0.3">
      <c r="A2763" s="1">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4.25" customHeight="1" x14ac:dyDescent="0.3">
      <c r="A2764" s="1">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4.25" customHeight="1" x14ac:dyDescent="0.3">
      <c r="A2765" s="1">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4.25" customHeight="1" x14ac:dyDescent="0.3">
      <c r="A2766" s="1">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4.25" customHeight="1" x14ac:dyDescent="0.3">
      <c r="A2767" s="1">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4.25" customHeight="1" x14ac:dyDescent="0.3">
      <c r="A2768" s="1">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4.25" customHeight="1" x14ac:dyDescent="0.3">
      <c r="A2769" s="1">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4.25" customHeight="1" x14ac:dyDescent="0.3">
      <c r="A2770" s="1">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4.25" customHeight="1" x14ac:dyDescent="0.3">
      <c r="A2771" s="1">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4.25" customHeight="1" x14ac:dyDescent="0.3">
      <c r="A2772" s="1">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4.25" customHeight="1" x14ac:dyDescent="0.3">
      <c r="A2773" s="1">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4.25" customHeight="1" x14ac:dyDescent="0.3">
      <c r="A2774" s="1">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4.25" customHeight="1" x14ac:dyDescent="0.3">
      <c r="A2775" s="1">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4.25" customHeight="1" x14ac:dyDescent="0.3">
      <c r="A2776" s="1">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4.25" customHeight="1" x14ac:dyDescent="0.3">
      <c r="A2777" s="1">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4.25" customHeight="1" x14ac:dyDescent="0.3">
      <c r="A2778" s="1">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4.25" customHeight="1" x14ac:dyDescent="0.3">
      <c r="A2779" s="1">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4.25" customHeight="1" x14ac:dyDescent="0.3">
      <c r="A2780" s="1">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4.25" customHeight="1" x14ac:dyDescent="0.3">
      <c r="A2781" s="1">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4.25" customHeight="1" x14ac:dyDescent="0.3">
      <c r="A2782" s="1">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4.25" customHeight="1" x14ac:dyDescent="0.3">
      <c r="A2783" s="1">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4.25" customHeight="1" x14ac:dyDescent="0.3">
      <c r="A2784" s="1">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4.25" customHeight="1" x14ac:dyDescent="0.3">
      <c r="A2785" s="1">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4.25" customHeight="1" x14ac:dyDescent="0.3">
      <c r="A2786" s="1">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4.25" customHeight="1" x14ac:dyDescent="0.3">
      <c r="A2787" s="1">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4.25" customHeight="1" x14ac:dyDescent="0.3">
      <c r="A2788" s="1">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4.25" customHeight="1" x14ac:dyDescent="0.3">
      <c r="A2789" s="1">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4.25" customHeight="1" x14ac:dyDescent="0.3">
      <c r="A2790" s="1">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4.25" customHeight="1" x14ac:dyDescent="0.3">
      <c r="A2791" s="1">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4.25" customHeight="1" x14ac:dyDescent="0.3">
      <c r="A2792" s="1">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4.25" customHeight="1" x14ac:dyDescent="0.3">
      <c r="A2793" s="1">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4.25" customHeight="1" x14ac:dyDescent="0.3">
      <c r="A2794" s="1">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4.25" customHeight="1" x14ac:dyDescent="0.3">
      <c r="A2795" s="1">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4.25" customHeight="1" x14ac:dyDescent="0.3">
      <c r="A2796" s="1">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4.25" customHeight="1" x14ac:dyDescent="0.3">
      <c r="A2797" s="1">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4.25" customHeight="1" x14ac:dyDescent="0.3">
      <c r="A2798" s="1">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4.25" customHeight="1" x14ac:dyDescent="0.3">
      <c r="A2799" s="1">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4.25" customHeight="1" x14ac:dyDescent="0.3">
      <c r="A2800" s="1">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4.25" customHeight="1" x14ac:dyDescent="0.3">
      <c r="A2801" s="1">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4.25" customHeight="1" x14ac:dyDescent="0.3">
      <c r="A2802" s="1">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4.25" customHeight="1" x14ac:dyDescent="0.3">
      <c r="A2803" s="1">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4.25" customHeight="1" x14ac:dyDescent="0.3">
      <c r="A2804" s="1">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4.25" customHeight="1" x14ac:dyDescent="0.3">
      <c r="A2805" s="1">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4.25" customHeight="1" x14ac:dyDescent="0.3">
      <c r="A2806" s="1">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4.25" customHeight="1" x14ac:dyDescent="0.3">
      <c r="A2807" s="1">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4.25" customHeight="1" x14ac:dyDescent="0.3">
      <c r="A2808" s="1">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4.25" customHeight="1" x14ac:dyDescent="0.3">
      <c r="A2809" s="1">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4.25" customHeight="1" x14ac:dyDescent="0.3">
      <c r="A2810" s="1">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4.25" customHeight="1" x14ac:dyDescent="0.3">
      <c r="A2811" s="1">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4.25" customHeight="1" x14ac:dyDescent="0.3">
      <c r="A2812" s="1">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4.25" customHeight="1" x14ac:dyDescent="0.3">
      <c r="A2813" s="1">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4.25" customHeight="1" x14ac:dyDescent="0.3">
      <c r="A2814" s="1">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4.25" customHeight="1" x14ac:dyDescent="0.3">
      <c r="A2815" s="1">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4.25" customHeight="1" x14ac:dyDescent="0.3">
      <c r="A2816" s="1">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4.25" customHeight="1" x14ac:dyDescent="0.3">
      <c r="A2817" s="1">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4.25" customHeight="1" x14ac:dyDescent="0.3">
      <c r="A2818" s="1">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4.25" customHeight="1" x14ac:dyDescent="0.3">
      <c r="A2819" s="1">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4.25" customHeight="1" x14ac:dyDescent="0.3">
      <c r="A2820" s="1">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4.25" customHeight="1" x14ac:dyDescent="0.3">
      <c r="A2821" s="1">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4.25" customHeight="1" x14ac:dyDescent="0.3">
      <c r="A2822" s="1">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4.25" customHeight="1" x14ac:dyDescent="0.3">
      <c r="A2823" s="1">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4.25" customHeight="1" x14ac:dyDescent="0.3">
      <c r="A2824" s="1">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4.25" customHeight="1" x14ac:dyDescent="0.3">
      <c r="A2825" s="1">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4.25" customHeight="1" x14ac:dyDescent="0.3">
      <c r="A2826" s="1">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4.25" customHeight="1" x14ac:dyDescent="0.3">
      <c r="A2827" s="1">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4.25" customHeight="1" x14ac:dyDescent="0.3">
      <c r="A2828" s="1">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4.25" customHeight="1" x14ac:dyDescent="0.3">
      <c r="A2829" s="1">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4.25" customHeight="1" x14ac:dyDescent="0.3">
      <c r="A2830" s="1">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4.25" customHeight="1" x14ac:dyDescent="0.3">
      <c r="A2831" s="1">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4.25" customHeight="1" x14ac:dyDescent="0.3">
      <c r="A2832" s="1">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4.25" customHeight="1" x14ac:dyDescent="0.3">
      <c r="A2833" s="1">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4.25" customHeight="1" x14ac:dyDescent="0.3">
      <c r="A2834" s="1">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4.25" customHeight="1" x14ac:dyDescent="0.3">
      <c r="A2835" s="1">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4.25" customHeight="1" x14ac:dyDescent="0.3">
      <c r="A2836" s="1">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4.25" customHeight="1" x14ac:dyDescent="0.3">
      <c r="A2837" s="1">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4.25" customHeight="1" x14ac:dyDescent="0.3">
      <c r="A2838" s="1">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4.25" customHeight="1" x14ac:dyDescent="0.3">
      <c r="A2839" s="1">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4.25" customHeight="1" x14ac:dyDescent="0.3">
      <c r="A2840" s="1">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4.25" customHeight="1" x14ac:dyDescent="0.3">
      <c r="A2841" s="1">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4.25" customHeight="1" x14ac:dyDescent="0.3">
      <c r="A2842" s="1">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4.25" customHeight="1" x14ac:dyDescent="0.3">
      <c r="A2843" s="1">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4.25" customHeight="1" x14ac:dyDescent="0.3">
      <c r="A2844" s="1">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4.25" customHeight="1" x14ac:dyDescent="0.3">
      <c r="A2845" s="1">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4.25" customHeight="1" x14ac:dyDescent="0.3">
      <c r="A2846" s="1">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4.25" customHeight="1" x14ac:dyDescent="0.3">
      <c r="A2847" s="1">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4.25" customHeight="1" x14ac:dyDescent="0.3">
      <c r="A2848" s="1">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4.25" customHeight="1" x14ac:dyDescent="0.3">
      <c r="A2849" s="1">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4.25" customHeight="1" x14ac:dyDescent="0.3">
      <c r="A2850" s="1">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4.25" customHeight="1" x14ac:dyDescent="0.3">
      <c r="A2851" s="1">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4.25" customHeight="1" x14ac:dyDescent="0.3">
      <c r="A2852" s="1">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4.25" customHeight="1" x14ac:dyDescent="0.3">
      <c r="A2853" s="1">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4.25" customHeight="1" x14ac:dyDescent="0.3">
      <c r="A2854" s="1">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4.25" customHeight="1" x14ac:dyDescent="0.3">
      <c r="A2855" s="1">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4.25" customHeight="1" x14ac:dyDescent="0.3">
      <c r="A2856" s="1">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4.25" customHeight="1" x14ac:dyDescent="0.3">
      <c r="A2857" s="1">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4.25" customHeight="1" x14ac:dyDescent="0.3">
      <c r="A2858" s="1">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4.25" customHeight="1" x14ac:dyDescent="0.3">
      <c r="A2859" s="1">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4.25" customHeight="1" x14ac:dyDescent="0.3">
      <c r="A2860" s="1">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4.25" customHeight="1" x14ac:dyDescent="0.3">
      <c r="A2861" s="1">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4.25" customHeight="1" x14ac:dyDescent="0.3">
      <c r="A2862" s="1">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4.25" customHeight="1" x14ac:dyDescent="0.3">
      <c r="A2863" s="1">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4.25" customHeight="1" x14ac:dyDescent="0.3">
      <c r="A2864" s="1">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4.25" customHeight="1" x14ac:dyDescent="0.3">
      <c r="A2865" s="1">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4.25" customHeight="1" x14ac:dyDescent="0.3">
      <c r="A2866" s="1">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4.25" customHeight="1" x14ac:dyDescent="0.3">
      <c r="A2867" s="1">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4.25" customHeight="1" x14ac:dyDescent="0.3">
      <c r="A2868" s="1">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4.25" customHeight="1" x14ac:dyDescent="0.3">
      <c r="A2869" s="1">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4.25" customHeight="1" x14ac:dyDescent="0.3">
      <c r="A2870" s="1">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4.25" customHeight="1" x14ac:dyDescent="0.3">
      <c r="A2871" s="1">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4.25" customHeight="1" x14ac:dyDescent="0.3">
      <c r="A2872" s="1">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4.25" customHeight="1" x14ac:dyDescent="0.3">
      <c r="A2873" s="1">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4.25" customHeight="1" x14ac:dyDescent="0.3">
      <c r="A2874" s="1">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4.25" customHeight="1" x14ac:dyDescent="0.3">
      <c r="A2875" s="1">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4.25" customHeight="1" x14ac:dyDescent="0.3">
      <c r="A2876" s="1">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4.25" customHeight="1" x14ac:dyDescent="0.3">
      <c r="A2877" s="1">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4.25" customHeight="1" x14ac:dyDescent="0.3">
      <c r="A2878" s="1">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4.25" customHeight="1" x14ac:dyDescent="0.3">
      <c r="A2879" s="1">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4.25" customHeight="1" x14ac:dyDescent="0.3">
      <c r="A2880" s="1">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4.25" customHeight="1" x14ac:dyDescent="0.3">
      <c r="A2881" s="1">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4.25" customHeight="1" x14ac:dyDescent="0.3">
      <c r="A2882" s="1">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4.25" customHeight="1" x14ac:dyDescent="0.3">
      <c r="A2883" s="1">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4.25" customHeight="1" x14ac:dyDescent="0.3">
      <c r="A2884" s="1">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4.25" customHeight="1" x14ac:dyDescent="0.3">
      <c r="A2885" s="1">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4.25" customHeight="1" x14ac:dyDescent="0.3">
      <c r="A2886" s="1">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4.25" customHeight="1" x14ac:dyDescent="0.3">
      <c r="A2887" s="1">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4.25" customHeight="1" x14ac:dyDescent="0.3">
      <c r="A2888" s="1">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4.25" customHeight="1" x14ac:dyDescent="0.3">
      <c r="A2889" s="1">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4.25" customHeight="1" x14ac:dyDescent="0.3">
      <c r="A2890" s="1">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4.25" customHeight="1" x14ac:dyDescent="0.3">
      <c r="A2891" s="1">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4.25" customHeight="1" x14ac:dyDescent="0.3">
      <c r="A2892" s="1">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4.25" customHeight="1" x14ac:dyDescent="0.3">
      <c r="A2893" s="1">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4.25" customHeight="1" x14ac:dyDescent="0.3">
      <c r="A2894" s="1">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4.25" customHeight="1" x14ac:dyDescent="0.3">
      <c r="A2895" s="1">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4.25" customHeight="1" x14ac:dyDescent="0.3">
      <c r="A2896" s="1">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4.25" customHeight="1" x14ac:dyDescent="0.3">
      <c r="A2897" s="1">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4.25" customHeight="1" x14ac:dyDescent="0.3">
      <c r="A2898" s="1">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4.25" customHeight="1" x14ac:dyDescent="0.3">
      <c r="A2899" s="1">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4.25" customHeight="1" x14ac:dyDescent="0.3">
      <c r="A2900" s="1">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4.25" customHeight="1" x14ac:dyDescent="0.3">
      <c r="A2901" s="1">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4.25" customHeight="1" x14ac:dyDescent="0.3">
      <c r="A2902" s="1">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4.25" customHeight="1" x14ac:dyDescent="0.3">
      <c r="A2903" s="1">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4.25" customHeight="1" x14ac:dyDescent="0.3">
      <c r="A2904" s="1">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4.25" customHeight="1" x14ac:dyDescent="0.3">
      <c r="A2905" s="1">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4.25" customHeight="1" x14ac:dyDescent="0.3">
      <c r="A2906" s="1">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4.25" customHeight="1" x14ac:dyDescent="0.3">
      <c r="A2907" s="1">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4.25" customHeight="1" x14ac:dyDescent="0.3">
      <c r="A2908" s="1">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4.25" customHeight="1" x14ac:dyDescent="0.3">
      <c r="A2909" s="1">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4.25" customHeight="1" x14ac:dyDescent="0.3">
      <c r="A2910" s="1">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4.25" customHeight="1" x14ac:dyDescent="0.3">
      <c r="A2911" s="1">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4.25" customHeight="1" x14ac:dyDescent="0.3">
      <c r="A2912" s="1">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4.25" customHeight="1" x14ac:dyDescent="0.3">
      <c r="A2913" s="1">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4.25" customHeight="1" x14ac:dyDescent="0.3">
      <c r="A2914" s="1">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4.25" customHeight="1" x14ac:dyDescent="0.3">
      <c r="A2915" s="1">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4.25" customHeight="1" x14ac:dyDescent="0.3">
      <c r="A2916" s="1">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4.25" customHeight="1" x14ac:dyDescent="0.3">
      <c r="A2917" s="1">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4.25" customHeight="1" x14ac:dyDescent="0.3">
      <c r="A2918" s="1">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4.25" customHeight="1" x14ac:dyDescent="0.3">
      <c r="A2919" s="1">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4.25" customHeight="1" x14ac:dyDescent="0.3">
      <c r="A2920" s="1">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4.25" customHeight="1" x14ac:dyDescent="0.3">
      <c r="A2921" s="1">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4.25" customHeight="1" x14ac:dyDescent="0.3">
      <c r="A2922" s="1">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4.25" customHeight="1" x14ac:dyDescent="0.3">
      <c r="A2923" s="1">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4.25" customHeight="1" x14ac:dyDescent="0.3">
      <c r="A2924" s="1">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4.25" customHeight="1" x14ac:dyDescent="0.3">
      <c r="A2925" s="1">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4.25" customHeight="1" x14ac:dyDescent="0.3">
      <c r="A2926" s="1">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4.25" customHeight="1" x14ac:dyDescent="0.3">
      <c r="A2927" s="1">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4.25" customHeight="1" x14ac:dyDescent="0.3">
      <c r="A2928" s="1">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4.25" customHeight="1" x14ac:dyDescent="0.3">
      <c r="A2929" s="1">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4.25" customHeight="1" x14ac:dyDescent="0.3">
      <c r="A2930" s="1">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4.25" customHeight="1" x14ac:dyDescent="0.3">
      <c r="A2931" s="1">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4.25" customHeight="1" x14ac:dyDescent="0.3">
      <c r="A2932" s="1">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4.25" customHeight="1" x14ac:dyDescent="0.3">
      <c r="A2933" s="1">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4.25" customHeight="1" x14ac:dyDescent="0.3">
      <c r="A2934" s="1">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4.25" customHeight="1" x14ac:dyDescent="0.3">
      <c r="A2935" s="1">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4.25" customHeight="1" x14ac:dyDescent="0.3">
      <c r="A2936" s="1">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4.25" customHeight="1" x14ac:dyDescent="0.3">
      <c r="A2937" s="1">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4.25" customHeight="1" x14ac:dyDescent="0.3">
      <c r="A2938" s="1">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4.25" customHeight="1" x14ac:dyDescent="0.3">
      <c r="A2939" s="1">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4.25" customHeight="1" x14ac:dyDescent="0.3">
      <c r="A2940" s="1">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4.25" customHeight="1" x14ac:dyDescent="0.3">
      <c r="A2941" s="1">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4.25" customHeight="1" x14ac:dyDescent="0.3">
      <c r="A2942" s="1">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4.25" customHeight="1" x14ac:dyDescent="0.3">
      <c r="A2943" s="1">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4.25" customHeight="1" x14ac:dyDescent="0.3">
      <c r="A2944" s="1">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4.25" customHeight="1" x14ac:dyDescent="0.3">
      <c r="A2945" s="1">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4.25" customHeight="1" x14ac:dyDescent="0.3">
      <c r="A2946" s="1">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4.25" customHeight="1" x14ac:dyDescent="0.3">
      <c r="A2947" s="1">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4.25" customHeight="1" x14ac:dyDescent="0.3">
      <c r="A2948" s="1">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4.25" customHeight="1" x14ac:dyDescent="0.3">
      <c r="A2949" s="1">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4.25" customHeight="1" x14ac:dyDescent="0.3">
      <c r="A2950" s="1">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4.25" customHeight="1" x14ac:dyDescent="0.3">
      <c r="A2951" s="1">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4.25" customHeight="1" x14ac:dyDescent="0.3">
      <c r="A2952" s="1">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4.25" customHeight="1" x14ac:dyDescent="0.3">
      <c r="A2953" s="1">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4.25" customHeight="1" x14ac:dyDescent="0.3">
      <c r="A2954" s="1">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4.25" customHeight="1" x14ac:dyDescent="0.3">
      <c r="A2955" s="1">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4.25" customHeight="1" x14ac:dyDescent="0.3">
      <c r="A2956" s="1">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4.25" customHeight="1" x14ac:dyDescent="0.3">
      <c r="A2957" s="1">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4.25" customHeight="1" x14ac:dyDescent="0.3">
      <c r="A2958" s="1">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4.25" customHeight="1" x14ac:dyDescent="0.3">
      <c r="A2959" s="1">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4.25" customHeight="1" x14ac:dyDescent="0.3">
      <c r="A2960" s="1">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4.25" customHeight="1" x14ac:dyDescent="0.3">
      <c r="A2961" s="1">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4.25" customHeight="1" x14ac:dyDescent="0.3">
      <c r="A2962" s="1">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4.25" customHeight="1" x14ac:dyDescent="0.3">
      <c r="A2963" s="1">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4.25" customHeight="1" x14ac:dyDescent="0.3">
      <c r="A2964" s="1">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4.25" customHeight="1" x14ac:dyDescent="0.3">
      <c r="A2965" s="1">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4.25" customHeight="1" x14ac:dyDescent="0.3">
      <c r="A2966" s="1">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4.25" customHeight="1" x14ac:dyDescent="0.3">
      <c r="A2967" s="1">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4.25" customHeight="1" x14ac:dyDescent="0.3">
      <c r="A2968" s="1">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4.25" customHeight="1" x14ac:dyDescent="0.3">
      <c r="A2969" s="1">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4.25" customHeight="1" x14ac:dyDescent="0.3">
      <c r="A2970" s="1">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4.25" customHeight="1" x14ac:dyDescent="0.3">
      <c r="A2971" s="1">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4.25" customHeight="1" x14ac:dyDescent="0.3">
      <c r="A2972" s="1">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4.25" customHeight="1" x14ac:dyDescent="0.3">
      <c r="A2973" s="1">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4.25" customHeight="1" x14ac:dyDescent="0.3">
      <c r="A2974" s="1">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4.25" customHeight="1" x14ac:dyDescent="0.3">
      <c r="A2975" s="1">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4.25" customHeight="1" x14ac:dyDescent="0.3">
      <c r="A2976" s="1">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4.25" customHeight="1" x14ac:dyDescent="0.3">
      <c r="A2977" s="1">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4.25" customHeight="1" x14ac:dyDescent="0.3">
      <c r="A2978" s="1">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4.25" customHeight="1" x14ac:dyDescent="0.3">
      <c r="A2979" s="1">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4.25" customHeight="1" x14ac:dyDescent="0.3">
      <c r="A2980" s="1">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4.25" customHeight="1" x14ac:dyDescent="0.3">
      <c r="A2981" s="1">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4.25" customHeight="1" x14ac:dyDescent="0.3">
      <c r="A2982" s="1">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4.25" customHeight="1" x14ac:dyDescent="0.3">
      <c r="A2983" s="1">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4.25" customHeight="1" x14ac:dyDescent="0.3">
      <c r="A2984" s="1">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4.25" customHeight="1" x14ac:dyDescent="0.3">
      <c r="A2985" s="1">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4.25" customHeight="1" x14ac:dyDescent="0.3">
      <c r="A2986" s="1">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4.25" customHeight="1" x14ac:dyDescent="0.3">
      <c r="A2987" s="1">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4.25" customHeight="1" x14ac:dyDescent="0.3">
      <c r="A2988" s="1">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4.25" customHeight="1" x14ac:dyDescent="0.3">
      <c r="A2989" s="1">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4.25" customHeight="1" x14ac:dyDescent="0.3">
      <c r="A2990" s="1">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4.25" customHeight="1" x14ac:dyDescent="0.3">
      <c r="A2991" s="1">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4.25" customHeight="1" x14ac:dyDescent="0.3">
      <c r="A2992" s="1">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4.25" customHeight="1" x14ac:dyDescent="0.3">
      <c r="A2993" s="1">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4.25" customHeight="1" x14ac:dyDescent="0.3">
      <c r="A2994" s="1">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4.25" customHeight="1" x14ac:dyDescent="0.3">
      <c r="A2995" s="1">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4.25" customHeight="1" x14ac:dyDescent="0.3">
      <c r="A2996" s="1">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4.25" customHeight="1" x14ac:dyDescent="0.3">
      <c r="A2997" s="1">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4.25" customHeight="1" x14ac:dyDescent="0.3">
      <c r="A2998" s="1">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4.25" customHeight="1" x14ac:dyDescent="0.3">
      <c r="A2999" s="1">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4.25" customHeight="1" x14ac:dyDescent="0.3">
      <c r="A3000" s="1">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4.25" customHeight="1" x14ac:dyDescent="0.3">
      <c r="A3001" s="1">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4.25" customHeight="1" x14ac:dyDescent="0.3">
      <c r="A3002" s="1">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4.25" customHeight="1" x14ac:dyDescent="0.3">
      <c r="A3003" s="1">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4.25" customHeight="1" x14ac:dyDescent="0.3">
      <c r="A3004" s="1">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4.25" customHeight="1" x14ac:dyDescent="0.3">
      <c r="A3005" s="1">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4.25" customHeight="1" x14ac:dyDescent="0.3">
      <c r="A3006" s="1">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4.25" customHeight="1" x14ac:dyDescent="0.3">
      <c r="A3007" s="1">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4.25" customHeight="1" x14ac:dyDescent="0.3">
      <c r="A3008" s="1">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4.25" customHeight="1" x14ac:dyDescent="0.3">
      <c r="A3009" s="1">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4.25" customHeight="1" x14ac:dyDescent="0.3">
      <c r="A3010" s="1">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4.25" customHeight="1" x14ac:dyDescent="0.3">
      <c r="A3011" s="1">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4.25" customHeight="1" x14ac:dyDescent="0.3">
      <c r="A3012" s="1">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4.25" customHeight="1" x14ac:dyDescent="0.3">
      <c r="A3013" s="1">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4.25" customHeight="1" x14ac:dyDescent="0.3">
      <c r="A3014" s="1">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4.25" customHeight="1" x14ac:dyDescent="0.3">
      <c r="A3015" s="1">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4.25" customHeight="1" x14ac:dyDescent="0.3">
      <c r="A3016" s="1">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4.25" customHeight="1" x14ac:dyDescent="0.3">
      <c r="A3017" s="1">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4.25" customHeight="1" x14ac:dyDescent="0.3">
      <c r="A3018" s="1">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4.25" customHeight="1" x14ac:dyDescent="0.3">
      <c r="A3019" s="1">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4.25" customHeight="1" x14ac:dyDescent="0.3">
      <c r="A3020" s="1">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4.25" customHeight="1" x14ac:dyDescent="0.3">
      <c r="A3021" s="1">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4.25" customHeight="1" x14ac:dyDescent="0.3">
      <c r="A3022" s="1">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4.25" customHeight="1" x14ac:dyDescent="0.3">
      <c r="A3023" s="1">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4.25" customHeight="1" x14ac:dyDescent="0.3">
      <c r="A3024" s="1">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4.25" customHeight="1" x14ac:dyDescent="0.3">
      <c r="A3025" s="1">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4.25" customHeight="1" x14ac:dyDescent="0.3">
      <c r="A3026" s="1">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4.25" customHeight="1" x14ac:dyDescent="0.3">
      <c r="A3027" s="1">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4.25" customHeight="1" x14ac:dyDescent="0.3">
      <c r="A3028" s="1">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4.25" customHeight="1" x14ac:dyDescent="0.3">
      <c r="A3029" s="1">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4.25" customHeight="1" x14ac:dyDescent="0.3">
      <c r="A3030" s="1">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4.25" customHeight="1" x14ac:dyDescent="0.3">
      <c r="A3031" s="1">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4.25" customHeight="1" x14ac:dyDescent="0.3">
      <c r="A3032" s="1">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4.25" customHeight="1" x14ac:dyDescent="0.3">
      <c r="A3033" s="1">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4.25" customHeight="1" x14ac:dyDescent="0.3">
      <c r="A3034" s="1">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4.25" customHeight="1" x14ac:dyDescent="0.3">
      <c r="A3035" s="1">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4.25" customHeight="1" x14ac:dyDescent="0.3">
      <c r="A3036" s="1">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4.25" customHeight="1" x14ac:dyDescent="0.3">
      <c r="A3037" s="1">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4.25" customHeight="1" x14ac:dyDescent="0.3">
      <c r="A3038" s="1">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4.25" customHeight="1" x14ac:dyDescent="0.3">
      <c r="A3039" s="1">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4.25" customHeight="1" x14ac:dyDescent="0.3">
      <c r="A3040" s="1">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4.25" customHeight="1" x14ac:dyDescent="0.3">
      <c r="A3041" s="1">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4.25" customHeight="1" x14ac:dyDescent="0.3">
      <c r="A3042" s="1">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4.25" customHeight="1" x14ac:dyDescent="0.3">
      <c r="A3043" s="1">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4.25" customHeight="1" x14ac:dyDescent="0.3">
      <c r="A3044" s="1">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4.25" customHeight="1" x14ac:dyDescent="0.3">
      <c r="A3045" s="1">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4.25" customHeight="1" x14ac:dyDescent="0.3">
      <c r="A3046" s="1">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4.25" customHeight="1" x14ac:dyDescent="0.3">
      <c r="A3047" s="1">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4.25" customHeight="1" x14ac:dyDescent="0.3">
      <c r="A3048" s="1">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4.25" customHeight="1" x14ac:dyDescent="0.3">
      <c r="A3049" s="1">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4.25" customHeight="1" x14ac:dyDescent="0.3">
      <c r="A3050" s="1">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4.25" customHeight="1" x14ac:dyDescent="0.3">
      <c r="A3051" s="1">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4.25" customHeight="1" x14ac:dyDescent="0.3">
      <c r="A3052" s="1">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4.25" customHeight="1" x14ac:dyDescent="0.3">
      <c r="A3053" s="1">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4.25" customHeight="1" x14ac:dyDescent="0.3">
      <c r="A3054" s="1">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4.25" customHeight="1" x14ac:dyDescent="0.3">
      <c r="A3055" s="1">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4.25" customHeight="1" x14ac:dyDescent="0.3">
      <c r="A3056" s="1">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4.25" customHeight="1" x14ac:dyDescent="0.3">
      <c r="A3057" s="1">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4.25" customHeight="1" x14ac:dyDescent="0.3">
      <c r="A3058" s="1">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4.25" customHeight="1" x14ac:dyDescent="0.3">
      <c r="A3059" s="1">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4.25" customHeight="1" x14ac:dyDescent="0.3">
      <c r="A3060" s="1">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4.25" customHeight="1" x14ac:dyDescent="0.3">
      <c r="A3061" s="1">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4.25" customHeight="1" x14ac:dyDescent="0.3">
      <c r="A3062" s="1">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4.25" customHeight="1" x14ac:dyDescent="0.3">
      <c r="A3063" s="1">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4.25" customHeight="1" x14ac:dyDescent="0.3">
      <c r="A3064" s="1">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4.25" customHeight="1" x14ac:dyDescent="0.3">
      <c r="A3065" s="1">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4.25" customHeight="1" x14ac:dyDescent="0.3">
      <c r="A3066" s="1">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4.25" customHeight="1" x14ac:dyDescent="0.3">
      <c r="A3067" s="1">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4.25" customHeight="1" x14ac:dyDescent="0.3">
      <c r="A3068" s="1">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4.25" customHeight="1" x14ac:dyDescent="0.3">
      <c r="A3069" s="1">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4.25" customHeight="1" x14ac:dyDescent="0.3">
      <c r="A3070" s="1">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4.25" customHeight="1" x14ac:dyDescent="0.3">
      <c r="A3071" s="1">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4.25" customHeight="1" x14ac:dyDescent="0.3">
      <c r="A3072" s="1">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4.25" customHeight="1" x14ac:dyDescent="0.3">
      <c r="A3073" s="1">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4.25" customHeight="1" x14ac:dyDescent="0.3">
      <c r="A3074" s="1">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4.25" customHeight="1" x14ac:dyDescent="0.3">
      <c r="A3075" s="1">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4.25" customHeight="1" x14ac:dyDescent="0.3">
      <c r="A3076" s="1">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4.25" customHeight="1" x14ac:dyDescent="0.3">
      <c r="A3077" s="1">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4.25" customHeight="1" x14ac:dyDescent="0.3">
      <c r="A3078" s="1">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4.25" customHeight="1" x14ac:dyDescent="0.3">
      <c r="A3079" s="1">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4.25" customHeight="1" x14ac:dyDescent="0.3">
      <c r="A3080" s="1">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4.25" customHeight="1" x14ac:dyDescent="0.3">
      <c r="A3081" s="1">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4.25" customHeight="1" x14ac:dyDescent="0.3">
      <c r="A3082" s="1">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4.25" customHeight="1" x14ac:dyDescent="0.3">
      <c r="A3083" s="1">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4.25" customHeight="1" x14ac:dyDescent="0.3">
      <c r="A3084" s="1">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4.25" customHeight="1" x14ac:dyDescent="0.3">
      <c r="A3085" s="1">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4.25" customHeight="1" x14ac:dyDescent="0.3">
      <c r="A3086" s="1">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4.25" customHeight="1" x14ac:dyDescent="0.3">
      <c r="A3087" s="1">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4.25" customHeight="1" x14ac:dyDescent="0.3">
      <c r="A3088" s="1">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4.25" customHeight="1" x14ac:dyDescent="0.3">
      <c r="A3089" s="1">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4.25" customHeight="1" x14ac:dyDescent="0.3">
      <c r="A3090" s="1">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4.25" customHeight="1" x14ac:dyDescent="0.3">
      <c r="A3091" s="1">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4.25" customHeight="1" x14ac:dyDescent="0.3">
      <c r="A3092" s="1">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4.25" customHeight="1" x14ac:dyDescent="0.3">
      <c r="A3093" s="1">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4.25" customHeight="1" x14ac:dyDescent="0.3">
      <c r="A3094" s="1">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4.25" customHeight="1" x14ac:dyDescent="0.3">
      <c r="A3095" s="1">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4.25" customHeight="1" x14ac:dyDescent="0.3">
      <c r="A3096" s="1">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4.25" customHeight="1" x14ac:dyDescent="0.3">
      <c r="A3097" s="1">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4.25" customHeight="1" x14ac:dyDescent="0.3">
      <c r="A3098" s="1">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4.25" customHeight="1" x14ac:dyDescent="0.3">
      <c r="A3099" s="1">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4.25" customHeight="1" x14ac:dyDescent="0.3">
      <c r="A3100" s="1">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4.25" customHeight="1" x14ac:dyDescent="0.3">
      <c r="A3101" s="1">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4.25" customHeight="1" x14ac:dyDescent="0.3">
      <c r="A3102" s="1">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4.25" customHeight="1" x14ac:dyDescent="0.3">
      <c r="A3103" s="1">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4.25" customHeight="1" x14ac:dyDescent="0.3">
      <c r="A3104" s="1">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4.25" customHeight="1" x14ac:dyDescent="0.3">
      <c r="A3105" s="1">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4.25" customHeight="1" x14ac:dyDescent="0.3">
      <c r="A3106" s="1">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4.25" customHeight="1" x14ac:dyDescent="0.3">
      <c r="A3107" s="1">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4.25" customHeight="1" x14ac:dyDescent="0.3">
      <c r="A3108" s="1">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4.25" customHeight="1" x14ac:dyDescent="0.3">
      <c r="A3109" s="1">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4.25" customHeight="1" x14ac:dyDescent="0.3">
      <c r="A3110" s="1">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4.25" customHeight="1" x14ac:dyDescent="0.3">
      <c r="A3111" s="1">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4.25" customHeight="1" x14ac:dyDescent="0.3">
      <c r="A3112" s="1">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4.25" customHeight="1" x14ac:dyDescent="0.3">
      <c r="A3113" s="1">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4.25" customHeight="1" x14ac:dyDescent="0.3">
      <c r="A3114" s="1">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4.25" customHeight="1" x14ac:dyDescent="0.3">
      <c r="A3115" s="1">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4.25" customHeight="1" x14ac:dyDescent="0.3">
      <c r="A3116" s="1">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4.25" customHeight="1" x14ac:dyDescent="0.3">
      <c r="A3117" s="1">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4.25" customHeight="1" x14ac:dyDescent="0.3">
      <c r="A3118" s="1">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4.25" customHeight="1" x14ac:dyDescent="0.3">
      <c r="A3119" s="1">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4.25" customHeight="1" x14ac:dyDescent="0.3">
      <c r="A3120" s="1">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4.25" customHeight="1" x14ac:dyDescent="0.3">
      <c r="A3121" s="1">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4.25" customHeight="1" x14ac:dyDescent="0.3">
      <c r="A3122" s="1">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4.25" customHeight="1" x14ac:dyDescent="0.3">
      <c r="A3123" s="1">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4.25" customHeight="1" x14ac:dyDescent="0.3">
      <c r="A3124" s="1">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4.25" customHeight="1" x14ac:dyDescent="0.3">
      <c r="A3125" s="1">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4.25" customHeight="1" x14ac:dyDescent="0.3">
      <c r="A3126" s="1">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4.25" customHeight="1" x14ac:dyDescent="0.3">
      <c r="A3127" s="1">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4.25" customHeight="1" x14ac:dyDescent="0.3">
      <c r="A3128" s="1">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4.25" customHeight="1" x14ac:dyDescent="0.3">
      <c r="A3129" s="1">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4.25" customHeight="1" x14ac:dyDescent="0.3">
      <c r="A3130" s="1">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4.25" customHeight="1" x14ac:dyDescent="0.3">
      <c r="A3131" s="1">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4.25" customHeight="1" x14ac:dyDescent="0.3">
      <c r="A3132" s="1">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4.25" customHeight="1" x14ac:dyDescent="0.3">
      <c r="A3133" s="1">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4.25" customHeight="1" x14ac:dyDescent="0.3">
      <c r="A3134" s="1">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4.25" customHeight="1" x14ac:dyDescent="0.3">
      <c r="A3135" s="1">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4.25" customHeight="1" x14ac:dyDescent="0.3">
      <c r="A3136" s="1">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4.25" customHeight="1" x14ac:dyDescent="0.3">
      <c r="A3137" s="1">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4.25" customHeight="1" x14ac:dyDescent="0.3">
      <c r="A3138" s="1">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4.25" customHeight="1" x14ac:dyDescent="0.3">
      <c r="A3139" s="1">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4.25" customHeight="1" x14ac:dyDescent="0.3">
      <c r="A3140" s="1">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4.25" customHeight="1" x14ac:dyDescent="0.3">
      <c r="A3141" s="1">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4.25" customHeight="1" x14ac:dyDescent="0.3">
      <c r="A3142" s="1">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4.25" customHeight="1" x14ac:dyDescent="0.3">
      <c r="A3143" s="1">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4.25" customHeight="1" x14ac:dyDescent="0.3">
      <c r="A3144" s="1">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4.25" customHeight="1" x14ac:dyDescent="0.3">
      <c r="A3145" s="1">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4.25" customHeight="1" x14ac:dyDescent="0.3">
      <c r="A3146" s="1">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4.25" customHeight="1" x14ac:dyDescent="0.3">
      <c r="A3147" s="1">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4.25" customHeight="1" x14ac:dyDescent="0.3">
      <c r="A3148" s="1">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4.25" customHeight="1" x14ac:dyDescent="0.3">
      <c r="A3149" s="1">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4.25" customHeight="1" x14ac:dyDescent="0.3">
      <c r="A3150" s="1">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4.25" customHeight="1" x14ac:dyDescent="0.3">
      <c r="A3151" s="1">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4.25" customHeight="1" x14ac:dyDescent="0.3">
      <c r="A3152" s="1">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4.25" customHeight="1" x14ac:dyDescent="0.3">
      <c r="A3153" s="1">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4.25" customHeight="1" x14ac:dyDescent="0.3">
      <c r="A3154" s="1">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4.25" customHeight="1" x14ac:dyDescent="0.3">
      <c r="A3155" s="1">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4.25" customHeight="1" x14ac:dyDescent="0.3">
      <c r="A3156" s="1">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4.25" customHeight="1" x14ac:dyDescent="0.3">
      <c r="A3157" s="1">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4.25" customHeight="1" x14ac:dyDescent="0.3">
      <c r="A3158" s="1">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4.25" customHeight="1" x14ac:dyDescent="0.3">
      <c r="A3159" s="1">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4.25" customHeight="1" x14ac:dyDescent="0.3">
      <c r="A3160" s="1">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4.25" customHeight="1" x14ac:dyDescent="0.3">
      <c r="A3161" s="1">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4.25" customHeight="1" x14ac:dyDescent="0.3">
      <c r="A3162" s="1">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4.25" customHeight="1" x14ac:dyDescent="0.3">
      <c r="A3163" s="1">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4.25" customHeight="1" x14ac:dyDescent="0.3">
      <c r="A3164" s="1">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4.25" customHeight="1" x14ac:dyDescent="0.3">
      <c r="A3165" s="1">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4.25" customHeight="1" x14ac:dyDescent="0.3">
      <c r="A3166" s="1">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4.25" customHeight="1" x14ac:dyDescent="0.3">
      <c r="A3167" s="1">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4.25" customHeight="1" x14ac:dyDescent="0.3">
      <c r="A3168" s="1">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4.25" customHeight="1" x14ac:dyDescent="0.3">
      <c r="A3169" s="1">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4.25" customHeight="1" x14ac:dyDescent="0.3">
      <c r="A3170" s="1">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4.25" customHeight="1" x14ac:dyDescent="0.3">
      <c r="A3171" s="1">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4.25" customHeight="1" x14ac:dyDescent="0.3">
      <c r="A3172" s="1">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4.25" customHeight="1" x14ac:dyDescent="0.3">
      <c r="A3173" s="1">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4.25" customHeight="1" x14ac:dyDescent="0.3">
      <c r="A3174" s="1">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4.25" customHeight="1" x14ac:dyDescent="0.3">
      <c r="A3175" s="1">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4.25" customHeight="1" x14ac:dyDescent="0.3">
      <c r="A3176" s="1">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4.25" customHeight="1" x14ac:dyDescent="0.3">
      <c r="A3177" s="1">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4.25" customHeight="1" x14ac:dyDescent="0.3">
      <c r="A3178" s="1">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4.25" customHeight="1" x14ac:dyDescent="0.3">
      <c r="A3179" s="1">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4.25" customHeight="1" x14ac:dyDescent="0.3">
      <c r="A3180" s="1">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4.25" customHeight="1" x14ac:dyDescent="0.3">
      <c r="A3181" s="1">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4.25" customHeight="1" x14ac:dyDescent="0.3">
      <c r="A3182" s="1">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4.25" customHeight="1" x14ac:dyDescent="0.3">
      <c r="A3183" s="1">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4.25" customHeight="1" x14ac:dyDescent="0.3">
      <c r="A3184" s="1">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4.25" customHeight="1" x14ac:dyDescent="0.3">
      <c r="A3185" s="1">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4.25" customHeight="1" x14ac:dyDescent="0.3">
      <c r="A3186" s="1">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4.25" customHeight="1" x14ac:dyDescent="0.3">
      <c r="A3187" s="1">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4.25" customHeight="1" x14ac:dyDescent="0.3">
      <c r="A3188" s="1">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4.25" customHeight="1" x14ac:dyDescent="0.3">
      <c r="A3189" s="1">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4.25" customHeight="1" x14ac:dyDescent="0.3">
      <c r="A3190" s="1">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4.25" customHeight="1" x14ac:dyDescent="0.3">
      <c r="A3191" s="1">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4.25" customHeight="1" x14ac:dyDescent="0.3">
      <c r="A3192" s="1">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4.25" customHeight="1" x14ac:dyDescent="0.3">
      <c r="A3193" s="1">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4.25" customHeight="1" x14ac:dyDescent="0.3">
      <c r="A3194" s="1">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4.25" customHeight="1" x14ac:dyDescent="0.3">
      <c r="A3195" s="1">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4.25" customHeight="1" x14ac:dyDescent="0.3">
      <c r="A3196" s="1">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4.25" customHeight="1" x14ac:dyDescent="0.3">
      <c r="A3197" s="1">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4.25" customHeight="1" x14ac:dyDescent="0.3">
      <c r="A3198" s="1">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4.25" customHeight="1" x14ac:dyDescent="0.3">
      <c r="A3199" s="1">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4.25" customHeight="1" x14ac:dyDescent="0.3">
      <c r="A3200" s="1">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4.25" customHeight="1" x14ac:dyDescent="0.3">
      <c r="A3201" s="1">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4.25" customHeight="1" x14ac:dyDescent="0.3">
      <c r="A3202" s="1">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4.25" customHeight="1" x14ac:dyDescent="0.3">
      <c r="A3203" s="1">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4.25" customHeight="1" x14ac:dyDescent="0.3">
      <c r="A3204" s="1">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4.25" customHeight="1" x14ac:dyDescent="0.3">
      <c r="A3205" s="1">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4.25" customHeight="1" x14ac:dyDescent="0.3">
      <c r="A3206" s="1">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4.25" customHeight="1" x14ac:dyDescent="0.3">
      <c r="A3207" s="1">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4.25" customHeight="1" x14ac:dyDescent="0.3">
      <c r="A3208" s="1">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4.25" customHeight="1" x14ac:dyDescent="0.3">
      <c r="A3209" s="1">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4.25" customHeight="1" x14ac:dyDescent="0.3">
      <c r="A3210" s="1">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4.25" customHeight="1" x14ac:dyDescent="0.3">
      <c r="A3211" s="1">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4.25" customHeight="1" x14ac:dyDescent="0.3">
      <c r="A3212" s="1">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4.25" customHeight="1" x14ac:dyDescent="0.3">
      <c r="A3213" s="1">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4.25" customHeight="1" x14ac:dyDescent="0.3">
      <c r="A3214" s="1">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4.25" customHeight="1" x14ac:dyDescent="0.3">
      <c r="A3215" s="1">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4.25" customHeight="1" x14ac:dyDescent="0.3">
      <c r="A3216" s="1">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4.25" customHeight="1" x14ac:dyDescent="0.3">
      <c r="A3217" s="1">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4.25" customHeight="1" x14ac:dyDescent="0.3">
      <c r="A3218" s="1">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4.25" customHeight="1" x14ac:dyDescent="0.3">
      <c r="A3219" s="1">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4.25" customHeight="1" x14ac:dyDescent="0.3">
      <c r="A3220" s="1">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4.25" customHeight="1" x14ac:dyDescent="0.3">
      <c r="A3221" s="1">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4.25" customHeight="1" x14ac:dyDescent="0.3">
      <c r="A3222" s="1">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4.25" customHeight="1" x14ac:dyDescent="0.3">
      <c r="A3223" s="1">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4.25" customHeight="1" x14ac:dyDescent="0.3">
      <c r="A3224" s="1">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4.25" customHeight="1" x14ac:dyDescent="0.3">
      <c r="A3225" s="1">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4.25" customHeight="1" x14ac:dyDescent="0.3">
      <c r="A3226" s="1">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4.25" customHeight="1" x14ac:dyDescent="0.3">
      <c r="A3227" s="1">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4.25" customHeight="1" x14ac:dyDescent="0.3">
      <c r="A3228" s="1">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4.25" customHeight="1" x14ac:dyDescent="0.3">
      <c r="A3229" s="1">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4.25" customHeight="1" x14ac:dyDescent="0.3">
      <c r="A3230" s="1">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4.25" customHeight="1" x14ac:dyDescent="0.3">
      <c r="A3231" s="1">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4.25" customHeight="1" x14ac:dyDescent="0.3">
      <c r="A3232" s="1">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4.25" customHeight="1" x14ac:dyDescent="0.3">
      <c r="A3233" s="1">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4.25" customHeight="1" x14ac:dyDescent="0.3">
      <c r="A3234" s="1">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4.25" customHeight="1" x14ac:dyDescent="0.3">
      <c r="A3235" s="1">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4.25" customHeight="1" x14ac:dyDescent="0.3">
      <c r="A3236" s="1">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4.25" customHeight="1" x14ac:dyDescent="0.3">
      <c r="A3237" s="1">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4.25" customHeight="1" x14ac:dyDescent="0.3">
      <c r="A3238" s="1">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4.25" customHeight="1" x14ac:dyDescent="0.3">
      <c r="A3239" s="1">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4.25" customHeight="1" x14ac:dyDescent="0.3">
      <c r="A3240" s="1">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4.25" customHeight="1" x14ac:dyDescent="0.3">
      <c r="A3241" s="1">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4.25" customHeight="1" x14ac:dyDescent="0.3">
      <c r="A3242" s="1">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4.25" customHeight="1" x14ac:dyDescent="0.3">
      <c r="A3243" s="1">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4.25" customHeight="1" x14ac:dyDescent="0.3">
      <c r="A3244" s="1">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4.25" customHeight="1" x14ac:dyDescent="0.3">
      <c r="A3245" s="1">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4.25" customHeight="1" x14ac:dyDescent="0.3">
      <c r="A3246" s="1">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4.25" customHeight="1" x14ac:dyDescent="0.3">
      <c r="A3247" s="1">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4.25" customHeight="1" x14ac:dyDescent="0.3">
      <c r="A3248" s="1">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4.25" customHeight="1" x14ac:dyDescent="0.3">
      <c r="A3249" s="1">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4.25" customHeight="1" x14ac:dyDescent="0.3">
      <c r="A3250" s="1">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4.25" customHeight="1" x14ac:dyDescent="0.3">
      <c r="A3251" s="1">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4.25" customHeight="1" x14ac:dyDescent="0.3">
      <c r="A3252" s="1">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4.25" customHeight="1" x14ac:dyDescent="0.3">
      <c r="A3253" s="1">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4.25" customHeight="1" x14ac:dyDescent="0.3">
      <c r="A3254" s="1">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4.25" customHeight="1" x14ac:dyDescent="0.3">
      <c r="A3255" s="1">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4.25" customHeight="1" x14ac:dyDescent="0.3">
      <c r="A3256" s="1">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4.25" customHeight="1" x14ac:dyDescent="0.3">
      <c r="A3257" s="1">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4.25" customHeight="1" x14ac:dyDescent="0.3">
      <c r="A3258" s="1">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4.25" customHeight="1" x14ac:dyDescent="0.3">
      <c r="A3259" s="1">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4.25" customHeight="1" x14ac:dyDescent="0.3">
      <c r="A3260" s="1">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4.25" customHeight="1" x14ac:dyDescent="0.3">
      <c r="A3261" s="1">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4.25" customHeight="1" x14ac:dyDescent="0.3">
      <c r="A3262" s="1">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4.25" customHeight="1" x14ac:dyDescent="0.3">
      <c r="A3263" s="1">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4.25" customHeight="1" x14ac:dyDescent="0.3">
      <c r="A3264" s="1">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4.25" customHeight="1" x14ac:dyDescent="0.3">
      <c r="A3265" s="1">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4.25" customHeight="1" x14ac:dyDescent="0.3">
      <c r="A3266" s="1">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4.25" customHeight="1" x14ac:dyDescent="0.3">
      <c r="A3267" s="1">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4.25" customHeight="1" x14ac:dyDescent="0.3">
      <c r="A3268" s="1">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4.25" customHeight="1" x14ac:dyDescent="0.3">
      <c r="A3269" s="1">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4.25" customHeight="1" x14ac:dyDescent="0.3">
      <c r="A3270" s="1">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4.25" customHeight="1" x14ac:dyDescent="0.3">
      <c r="A3271" s="1">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4.25" customHeight="1" x14ac:dyDescent="0.3">
      <c r="A3272" s="1">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4.25" customHeight="1" x14ac:dyDescent="0.3">
      <c r="A3273" s="1">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4.25" customHeight="1" x14ac:dyDescent="0.3">
      <c r="A3274" s="1">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4.25" customHeight="1" x14ac:dyDescent="0.3">
      <c r="A3275" s="1">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4.25" customHeight="1" x14ac:dyDescent="0.3">
      <c r="A3276" s="1">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4.25" customHeight="1" x14ac:dyDescent="0.3">
      <c r="A3277" s="1">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4.25" customHeight="1" x14ac:dyDescent="0.3">
      <c r="A3278" s="1">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4.25" customHeight="1" x14ac:dyDescent="0.3">
      <c r="A3279" s="1">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4.25" customHeight="1" x14ac:dyDescent="0.3">
      <c r="A3280" s="1">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4.25" customHeight="1" x14ac:dyDescent="0.3">
      <c r="A3281" s="1">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4.25" customHeight="1" x14ac:dyDescent="0.3">
      <c r="A3282" s="1">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4.25" customHeight="1" x14ac:dyDescent="0.3">
      <c r="A3283" s="1">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4.25" customHeight="1" x14ac:dyDescent="0.3">
      <c r="A3284" s="1">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4.25" customHeight="1" x14ac:dyDescent="0.3">
      <c r="A3285" s="1">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4.25" customHeight="1" x14ac:dyDescent="0.3">
      <c r="A3286" s="1">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4.25" customHeight="1" x14ac:dyDescent="0.3">
      <c r="A3287" s="1">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4.25" customHeight="1" x14ac:dyDescent="0.3">
      <c r="A3288" s="1">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4.25" customHeight="1" x14ac:dyDescent="0.3">
      <c r="A3289" s="1">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4.25" customHeight="1" x14ac:dyDescent="0.3">
      <c r="A3290" s="1">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4.25" customHeight="1" x14ac:dyDescent="0.3">
      <c r="A3291" s="1">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4.25" customHeight="1" x14ac:dyDescent="0.3">
      <c r="A3292" s="1">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4.25" customHeight="1" x14ac:dyDescent="0.3">
      <c r="A3293" s="1">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4.25" customHeight="1" x14ac:dyDescent="0.3">
      <c r="A3294" s="1">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4.25" customHeight="1" x14ac:dyDescent="0.3">
      <c r="A3295" s="1">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4.25" customHeight="1" x14ac:dyDescent="0.3">
      <c r="A3296" s="1">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4.25" customHeight="1" x14ac:dyDescent="0.3">
      <c r="A3297" s="1">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4.25" customHeight="1" x14ac:dyDescent="0.3">
      <c r="A3298" s="1">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4.25" customHeight="1" x14ac:dyDescent="0.3">
      <c r="A3299" s="1">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4.25" customHeight="1" x14ac:dyDescent="0.3">
      <c r="A3300" s="1">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4.25" customHeight="1" x14ac:dyDescent="0.3">
      <c r="A3301" s="1">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4.25" customHeight="1" x14ac:dyDescent="0.3">
      <c r="A3302" s="1">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4.25" customHeight="1" x14ac:dyDescent="0.3">
      <c r="A3303" s="1">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4.25" customHeight="1" x14ac:dyDescent="0.3">
      <c r="A3304" s="1">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4.25" customHeight="1" x14ac:dyDescent="0.3">
      <c r="A3305" s="1">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4.25" customHeight="1" x14ac:dyDescent="0.3">
      <c r="A3306" s="1">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4.25" customHeight="1" x14ac:dyDescent="0.3">
      <c r="A3307" s="1">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4.25" customHeight="1" x14ac:dyDescent="0.3">
      <c r="A3308" s="1">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4.25" customHeight="1" x14ac:dyDescent="0.3">
      <c r="A3309" s="1">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4.25" customHeight="1" x14ac:dyDescent="0.3">
      <c r="A3310" s="1">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4.25" customHeight="1" x14ac:dyDescent="0.3">
      <c r="A3311" s="1">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4.25" customHeight="1" x14ac:dyDescent="0.3">
      <c r="A3312" s="1">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4.25" customHeight="1" x14ac:dyDescent="0.3">
      <c r="A3313" s="1">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4.25" customHeight="1" x14ac:dyDescent="0.3">
      <c r="A3314" s="1">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4.25" customHeight="1" x14ac:dyDescent="0.3">
      <c r="A3315" s="1">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4.25" customHeight="1" x14ac:dyDescent="0.3">
      <c r="A3316" s="1">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4.25" customHeight="1" x14ac:dyDescent="0.3">
      <c r="A3317" s="1">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4.25" customHeight="1" x14ac:dyDescent="0.3">
      <c r="A3318" s="1">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4.25" customHeight="1" x14ac:dyDescent="0.3">
      <c r="A3319" s="1">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4.25" customHeight="1" x14ac:dyDescent="0.3">
      <c r="A3320" s="1">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4.25" customHeight="1" x14ac:dyDescent="0.3">
      <c r="A3321" s="1">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4.25" customHeight="1" x14ac:dyDescent="0.3">
      <c r="A3322" s="1">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4.25" customHeight="1" x14ac:dyDescent="0.3">
      <c r="A3323" s="1">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4.25" customHeight="1" x14ac:dyDescent="0.3">
      <c r="A3324" s="1">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4.25" customHeight="1" x14ac:dyDescent="0.3">
      <c r="A3325" s="1">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4.25" customHeight="1" x14ac:dyDescent="0.3">
      <c r="A3326" s="1">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4.25" customHeight="1" x14ac:dyDescent="0.3">
      <c r="A3327" s="1">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4.25" customHeight="1" x14ac:dyDescent="0.3">
      <c r="A3328" s="1">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4.25" customHeight="1" x14ac:dyDescent="0.3">
      <c r="A3329" s="1">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4.25" customHeight="1" x14ac:dyDescent="0.3">
      <c r="A3330" s="1">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4.25" customHeight="1" x14ac:dyDescent="0.3">
      <c r="A3331" s="1">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4.25" customHeight="1" x14ac:dyDescent="0.3">
      <c r="A3332" s="1">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4.25" customHeight="1" x14ac:dyDescent="0.3">
      <c r="A3333" s="1">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4.25" customHeight="1" x14ac:dyDescent="0.3">
      <c r="A3334" s="1">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4.25" customHeight="1" x14ac:dyDescent="0.3">
      <c r="A3335" s="1">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4.25" customHeight="1" x14ac:dyDescent="0.3">
      <c r="A3336" s="1">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4.25" customHeight="1" x14ac:dyDescent="0.3">
      <c r="A3337" s="1">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4.25" customHeight="1" x14ac:dyDescent="0.3">
      <c r="A3338" s="1">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4.25" customHeight="1" x14ac:dyDescent="0.3">
      <c r="A3339" s="1">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4.25" customHeight="1" x14ac:dyDescent="0.3">
      <c r="A3340" s="1">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4.25" customHeight="1" x14ac:dyDescent="0.3">
      <c r="A3341" s="1">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4.25" customHeight="1" x14ac:dyDescent="0.3">
      <c r="A3342" s="1">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4.25" customHeight="1" x14ac:dyDescent="0.3">
      <c r="A3343" s="1">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4.25" customHeight="1" x14ac:dyDescent="0.3">
      <c r="A3344" s="1">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4.25" customHeight="1" x14ac:dyDescent="0.3">
      <c r="A3345" s="1">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4.25" customHeight="1" x14ac:dyDescent="0.3">
      <c r="A3346" s="1">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4.25" customHeight="1" x14ac:dyDescent="0.3">
      <c r="A3347" s="1">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4.25" customHeight="1" x14ac:dyDescent="0.3">
      <c r="A3348" s="1">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4.25" customHeight="1" x14ac:dyDescent="0.3">
      <c r="A3349" s="1">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4.25" customHeight="1" x14ac:dyDescent="0.3">
      <c r="A3350" s="1">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4.25" customHeight="1" x14ac:dyDescent="0.3">
      <c r="A3351" s="1">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4.25" customHeight="1" x14ac:dyDescent="0.3">
      <c r="A3352" s="1">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4.25" customHeight="1" x14ac:dyDescent="0.3">
      <c r="A3353" s="1">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4.25" customHeight="1" x14ac:dyDescent="0.3">
      <c r="A3354" s="1">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4.25" customHeight="1" x14ac:dyDescent="0.3">
      <c r="A3355" s="1">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4.25" customHeight="1" x14ac:dyDescent="0.3">
      <c r="A3356" s="1">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4.25" customHeight="1" x14ac:dyDescent="0.3">
      <c r="A3357" s="1">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4.25" customHeight="1" x14ac:dyDescent="0.3">
      <c r="A3358" s="1">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4.25" customHeight="1" x14ac:dyDescent="0.3">
      <c r="A3359" s="1">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4.25" customHeight="1" x14ac:dyDescent="0.3">
      <c r="A3360" s="1">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4.25" customHeight="1" x14ac:dyDescent="0.3">
      <c r="A3361" s="1">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4.25" customHeight="1" x14ac:dyDescent="0.3">
      <c r="A3362" s="1">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4.25" customHeight="1" x14ac:dyDescent="0.3">
      <c r="A3363" s="1">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4.25" customHeight="1" x14ac:dyDescent="0.3">
      <c r="A3364" s="1">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4.25" customHeight="1" x14ac:dyDescent="0.3">
      <c r="A3365" s="1">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4.25" customHeight="1" x14ac:dyDescent="0.3">
      <c r="A3366" s="1">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4.25" customHeight="1" x14ac:dyDescent="0.3">
      <c r="A3367" s="1">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4.25" customHeight="1" x14ac:dyDescent="0.3">
      <c r="A3368" s="1">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4.25" customHeight="1" x14ac:dyDescent="0.3">
      <c r="A3369" s="1">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4.25" customHeight="1" x14ac:dyDescent="0.3">
      <c r="A3370" s="1">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4.25" customHeight="1" x14ac:dyDescent="0.3">
      <c r="A3371" s="1">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4.25" customHeight="1" x14ac:dyDescent="0.3">
      <c r="A3372" s="1">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4.25" customHeight="1" x14ac:dyDescent="0.3">
      <c r="A3373" s="1">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4.25" customHeight="1" x14ac:dyDescent="0.3">
      <c r="A3374" s="1">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4.25" customHeight="1" x14ac:dyDescent="0.3">
      <c r="A3375" s="1">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4.25" customHeight="1" x14ac:dyDescent="0.3">
      <c r="A3376" s="1">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4.25" customHeight="1" x14ac:dyDescent="0.3">
      <c r="A3377" s="1">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4.25" customHeight="1" x14ac:dyDescent="0.3">
      <c r="A3378" s="1">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4.25" customHeight="1" x14ac:dyDescent="0.3">
      <c r="A3379" s="1">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4.25" customHeight="1" x14ac:dyDescent="0.3">
      <c r="A3380" s="1">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4.25" customHeight="1" x14ac:dyDescent="0.3">
      <c r="A3381" s="1">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4.25" customHeight="1" x14ac:dyDescent="0.3">
      <c r="A3382" s="1">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4.25" customHeight="1" x14ac:dyDescent="0.3">
      <c r="A3383" s="1">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4.25" customHeight="1" x14ac:dyDescent="0.3">
      <c r="A3384" s="1">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4.25" customHeight="1" x14ac:dyDescent="0.3">
      <c r="A3385" s="1">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4.25" customHeight="1" x14ac:dyDescent="0.3">
      <c r="A3386" s="1">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4.25" customHeight="1" x14ac:dyDescent="0.3">
      <c r="A3387" s="1">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4.25" customHeight="1" x14ac:dyDescent="0.3">
      <c r="A3388" s="1">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4.25" customHeight="1" x14ac:dyDescent="0.3">
      <c r="A3389" s="1">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4.25" customHeight="1" x14ac:dyDescent="0.3">
      <c r="A3390" s="1">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4.25" customHeight="1" x14ac:dyDescent="0.3">
      <c r="A3391" s="1">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4.25" customHeight="1" x14ac:dyDescent="0.3">
      <c r="A3392" s="1">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4.25" customHeight="1" x14ac:dyDescent="0.3">
      <c r="A3393" s="1">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4.25" customHeight="1" x14ac:dyDescent="0.3">
      <c r="A3394" s="1">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4.25" customHeight="1" x14ac:dyDescent="0.3">
      <c r="A3395" s="1">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4.25" customHeight="1" x14ac:dyDescent="0.3">
      <c r="A3396" s="1">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4.25" customHeight="1" x14ac:dyDescent="0.3">
      <c r="A3397" s="1">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4.25" customHeight="1" x14ac:dyDescent="0.3">
      <c r="A3398" s="1">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4.25" customHeight="1" x14ac:dyDescent="0.3">
      <c r="A3399" s="1">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4.25" customHeight="1" x14ac:dyDescent="0.3">
      <c r="A3400" s="1">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4.25" customHeight="1" x14ac:dyDescent="0.3">
      <c r="A3401" s="1">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4.25" customHeight="1" x14ac:dyDescent="0.3">
      <c r="A3402" s="1">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4.25" customHeight="1" x14ac:dyDescent="0.3">
      <c r="A3403" s="1">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4.25" customHeight="1" x14ac:dyDescent="0.3">
      <c r="A3404" s="1">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4.25" customHeight="1" x14ac:dyDescent="0.3">
      <c r="A3405" s="1">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4.25" customHeight="1" x14ac:dyDescent="0.3">
      <c r="A3406" s="1">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4.25" customHeight="1" x14ac:dyDescent="0.3">
      <c r="A3407" s="1">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4.25" customHeight="1" x14ac:dyDescent="0.3">
      <c r="A3408" s="1">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4.25" customHeight="1" x14ac:dyDescent="0.3">
      <c r="A3409" s="1">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4.25" customHeight="1" x14ac:dyDescent="0.3">
      <c r="A3410" s="1">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4.25" customHeight="1" x14ac:dyDescent="0.3">
      <c r="A3411" s="1">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4.25" customHeight="1" x14ac:dyDescent="0.3">
      <c r="A3412" s="1">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4.25" customHeight="1" x14ac:dyDescent="0.3">
      <c r="A3413" s="1">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4.25" customHeight="1" x14ac:dyDescent="0.3">
      <c r="A3414" s="1">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4.25" customHeight="1" x14ac:dyDescent="0.3">
      <c r="A3415" s="1">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4.25" customHeight="1" x14ac:dyDescent="0.3">
      <c r="A3416" s="1">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4.25" customHeight="1" x14ac:dyDescent="0.3">
      <c r="A3417" s="1">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4.25" customHeight="1" x14ac:dyDescent="0.3">
      <c r="A3418" s="1">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4.25" customHeight="1" x14ac:dyDescent="0.3">
      <c r="A3419" s="1">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4.25" customHeight="1" x14ac:dyDescent="0.3">
      <c r="A3420" s="1">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4.25" customHeight="1" x14ac:dyDescent="0.3">
      <c r="A3421" s="1">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4.25" customHeight="1" x14ac:dyDescent="0.3">
      <c r="A3422" s="1">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4.25" customHeight="1" x14ac:dyDescent="0.3">
      <c r="A3423" s="1">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4.25" customHeight="1" x14ac:dyDescent="0.3">
      <c r="A3424" s="1">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4.25" customHeight="1" x14ac:dyDescent="0.3">
      <c r="A3425" s="1">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4.25" customHeight="1" x14ac:dyDescent="0.3">
      <c r="A3426" s="1">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4.25" customHeight="1" x14ac:dyDescent="0.3">
      <c r="A3427" s="1">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4.25" customHeight="1" x14ac:dyDescent="0.3">
      <c r="A3428" s="1">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4.25" customHeight="1" x14ac:dyDescent="0.3">
      <c r="A3429" s="1">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4.25" customHeight="1" x14ac:dyDescent="0.3">
      <c r="A3430" s="1">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4.25" customHeight="1" x14ac:dyDescent="0.3">
      <c r="A3431" s="1">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4.25" customHeight="1" x14ac:dyDescent="0.3">
      <c r="A3432" s="1">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4.25" customHeight="1" x14ac:dyDescent="0.3">
      <c r="A3433" s="1">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4.25" customHeight="1" x14ac:dyDescent="0.3">
      <c r="A3434" s="1">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4.25" customHeight="1" x14ac:dyDescent="0.3">
      <c r="A3435" s="1">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4.25" customHeight="1" x14ac:dyDescent="0.3">
      <c r="A3436" s="1">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4.25" customHeight="1" x14ac:dyDescent="0.3">
      <c r="A3437" s="1">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4.25" customHeight="1" x14ac:dyDescent="0.3">
      <c r="A3438" s="1">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4.25" customHeight="1" x14ac:dyDescent="0.3">
      <c r="A3439" s="1">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4.25" customHeight="1" x14ac:dyDescent="0.3">
      <c r="A3440" s="1">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4.25" customHeight="1" x14ac:dyDescent="0.3">
      <c r="A3441" s="1">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4.25" customHeight="1" x14ac:dyDescent="0.3">
      <c r="A3442" s="1">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4.25" customHeight="1" x14ac:dyDescent="0.3">
      <c r="A3443" s="1">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4.25" customHeight="1" x14ac:dyDescent="0.3">
      <c r="A3444" s="1">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4.25" customHeight="1" x14ac:dyDescent="0.3">
      <c r="A3445" s="1">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4.25" customHeight="1" x14ac:dyDescent="0.3">
      <c r="A3446" s="1">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4.25" customHeight="1" x14ac:dyDescent="0.3">
      <c r="A3447" s="1">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4.25" customHeight="1" x14ac:dyDescent="0.3">
      <c r="A3448" s="1">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4.25" customHeight="1" x14ac:dyDescent="0.3">
      <c r="A3449" s="1">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4.25" customHeight="1" x14ac:dyDescent="0.3">
      <c r="A3450" s="1">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4.25" customHeight="1" x14ac:dyDescent="0.3">
      <c r="A3451" s="1">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4.25" customHeight="1" x14ac:dyDescent="0.3">
      <c r="A3452" s="1">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4.25" customHeight="1" x14ac:dyDescent="0.3">
      <c r="A3453" s="1">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4.25" customHeight="1" x14ac:dyDescent="0.3">
      <c r="A3454" s="1">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4.25" customHeight="1" x14ac:dyDescent="0.3">
      <c r="A3455" s="1">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4.25" customHeight="1" x14ac:dyDescent="0.3">
      <c r="A3456" s="1">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4.25" customHeight="1" x14ac:dyDescent="0.3">
      <c r="A3457" s="1">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4.25" customHeight="1" x14ac:dyDescent="0.3">
      <c r="A3458" s="1">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4.25" customHeight="1" x14ac:dyDescent="0.3">
      <c r="A3459" s="1">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4.25" customHeight="1" x14ac:dyDescent="0.3">
      <c r="A3460" s="1">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4.25" customHeight="1" x14ac:dyDescent="0.3">
      <c r="A3461" s="1">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4.25" customHeight="1" x14ac:dyDescent="0.3">
      <c r="A3462" s="1">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4.25" customHeight="1" x14ac:dyDescent="0.3">
      <c r="A3463" s="1">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4.25" customHeight="1" x14ac:dyDescent="0.3">
      <c r="A3464" s="1">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4.25" customHeight="1" x14ac:dyDescent="0.3">
      <c r="A3465" s="1">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4.25" customHeight="1" x14ac:dyDescent="0.3">
      <c r="A3466" s="1">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4.25" customHeight="1" x14ac:dyDescent="0.3">
      <c r="A3467" s="1">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4.25" customHeight="1" x14ac:dyDescent="0.3">
      <c r="A3468" s="1">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4.25" customHeight="1" x14ac:dyDescent="0.3">
      <c r="A3469" s="1">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4.25" customHeight="1" x14ac:dyDescent="0.3">
      <c r="A3470" s="1">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4.25" customHeight="1" x14ac:dyDescent="0.3">
      <c r="A3471" s="1">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4.25" customHeight="1" x14ac:dyDescent="0.3">
      <c r="A3472" s="1">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4.25" customHeight="1" x14ac:dyDescent="0.3">
      <c r="A3473" s="1">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4.25" customHeight="1" x14ac:dyDescent="0.3">
      <c r="A3474" s="1">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4.25" customHeight="1" x14ac:dyDescent="0.3">
      <c r="A3475" s="1">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4.25" customHeight="1" x14ac:dyDescent="0.3">
      <c r="A3476" s="1">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4.25" customHeight="1" x14ac:dyDescent="0.3">
      <c r="A3477" s="1">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4.25" customHeight="1" x14ac:dyDescent="0.3">
      <c r="A3478" s="1">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4.25" customHeight="1" x14ac:dyDescent="0.3">
      <c r="A3479" s="1">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4.25" customHeight="1" x14ac:dyDescent="0.3">
      <c r="A3480" s="1">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4.25" customHeight="1" x14ac:dyDescent="0.3">
      <c r="A3481" s="1">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4.25" customHeight="1" x14ac:dyDescent="0.3">
      <c r="A3482" s="1">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4.25" customHeight="1" x14ac:dyDescent="0.3">
      <c r="A3483" s="1">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4.25" customHeight="1" x14ac:dyDescent="0.3">
      <c r="A3484" s="1">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4.25" customHeight="1" x14ac:dyDescent="0.3">
      <c r="A3485" s="1">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4.25" customHeight="1" x14ac:dyDescent="0.3">
      <c r="A3486" s="1">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4.25" customHeight="1" x14ac:dyDescent="0.3">
      <c r="A3487" s="1">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4.25" customHeight="1" x14ac:dyDescent="0.3">
      <c r="A3488" s="1">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4.25" customHeight="1" x14ac:dyDescent="0.3">
      <c r="A3489" s="1">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4.25" customHeight="1" x14ac:dyDescent="0.3">
      <c r="A3490" s="1">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4.25" customHeight="1" x14ac:dyDescent="0.3">
      <c r="A3491" s="1">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4.25" customHeight="1" x14ac:dyDescent="0.3">
      <c r="A3492" s="1">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4.25" customHeight="1" x14ac:dyDescent="0.3">
      <c r="A3493" s="1">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4.25" customHeight="1" x14ac:dyDescent="0.3">
      <c r="A3494" s="1">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4.25" customHeight="1" x14ac:dyDescent="0.3">
      <c r="A3495" s="1">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4.25" customHeight="1" x14ac:dyDescent="0.3">
      <c r="A3496" s="1">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4.25" customHeight="1" x14ac:dyDescent="0.3">
      <c r="A3497" s="1">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4.25" customHeight="1" x14ac:dyDescent="0.3">
      <c r="A3498" s="1">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4.25" customHeight="1" x14ac:dyDescent="0.3">
      <c r="A3499" s="1">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4.25" customHeight="1" x14ac:dyDescent="0.3">
      <c r="A3500" s="1">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4.25" customHeight="1" x14ac:dyDescent="0.3">
      <c r="A3501" s="1">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4.25" customHeight="1" x14ac:dyDescent="0.3">
      <c r="A3502" s="1">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4.25" customHeight="1" x14ac:dyDescent="0.3">
      <c r="A3503" s="1">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4.25" customHeight="1" x14ac:dyDescent="0.3">
      <c r="A3504" s="1">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4.25" customHeight="1" x14ac:dyDescent="0.3">
      <c r="A3505" s="1">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4.25" customHeight="1" x14ac:dyDescent="0.3">
      <c r="A3506" s="1">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4.25" customHeight="1" x14ac:dyDescent="0.3">
      <c r="A3507" s="1">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4.25" customHeight="1" x14ac:dyDescent="0.3">
      <c r="A3508" s="1">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4.25" customHeight="1" x14ac:dyDescent="0.3">
      <c r="A3509" s="1">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4.25" customHeight="1" x14ac:dyDescent="0.3">
      <c r="A3510" s="1">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4.25" customHeight="1" x14ac:dyDescent="0.3">
      <c r="A3511" s="1">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4.25" customHeight="1" x14ac:dyDescent="0.3">
      <c r="A3512" s="1">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4.25" customHeight="1" x14ac:dyDescent="0.3">
      <c r="A3513" s="1">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4.25" customHeight="1" x14ac:dyDescent="0.3">
      <c r="A3514" s="1">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4.25" customHeight="1" x14ac:dyDescent="0.3">
      <c r="A3515" s="1">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4.25" customHeight="1" x14ac:dyDescent="0.3">
      <c r="A3516" s="1">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4.25" customHeight="1" x14ac:dyDescent="0.3">
      <c r="A3517" s="1">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4.25" customHeight="1" x14ac:dyDescent="0.3">
      <c r="A3518" s="1">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4.25" customHeight="1" x14ac:dyDescent="0.3">
      <c r="A3519" s="1">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4.25" customHeight="1" x14ac:dyDescent="0.3">
      <c r="A3520" s="1">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4.25" customHeight="1" x14ac:dyDescent="0.3">
      <c r="A3521" s="1">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4.25" customHeight="1" x14ac:dyDescent="0.3">
      <c r="A3522" s="1">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4.25" customHeight="1" x14ac:dyDescent="0.3">
      <c r="A3523" s="1">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4.25" customHeight="1" x14ac:dyDescent="0.3">
      <c r="A3524" s="1">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4.25" customHeight="1" x14ac:dyDescent="0.3">
      <c r="A3525" s="1">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4.25" customHeight="1" x14ac:dyDescent="0.3">
      <c r="A3526" s="1">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4.25" customHeight="1" x14ac:dyDescent="0.3">
      <c r="A3527" s="1">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4.25" customHeight="1" x14ac:dyDescent="0.3">
      <c r="A3528" s="1">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4.25" customHeight="1" x14ac:dyDescent="0.3">
      <c r="A3529" s="1">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4.25" customHeight="1" x14ac:dyDescent="0.3">
      <c r="A3530" s="1">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4.25" customHeight="1" x14ac:dyDescent="0.3">
      <c r="A3531" s="1">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4.25" customHeight="1" x14ac:dyDescent="0.3">
      <c r="A3532" s="1">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4.25" customHeight="1" x14ac:dyDescent="0.3">
      <c r="A3533" s="1">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4.25" customHeight="1" x14ac:dyDescent="0.3">
      <c r="A3534" s="1">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4.25" customHeight="1" x14ac:dyDescent="0.3">
      <c r="A3535" s="1">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4.25" customHeight="1" x14ac:dyDescent="0.3">
      <c r="A3536" s="1">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4.25" customHeight="1" x14ac:dyDescent="0.3">
      <c r="A3537" s="1">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4.25" customHeight="1" x14ac:dyDescent="0.3">
      <c r="A3538" s="1">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4.25" customHeight="1" x14ac:dyDescent="0.3">
      <c r="A3539" s="1">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4.25" customHeight="1" x14ac:dyDescent="0.3">
      <c r="A3540" s="1">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4.25" customHeight="1" x14ac:dyDescent="0.3">
      <c r="A3541" s="1">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4.25" customHeight="1" x14ac:dyDescent="0.3">
      <c r="A3542" s="1">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4.25" customHeight="1" x14ac:dyDescent="0.3">
      <c r="A3543" s="1">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4.25" customHeight="1" x14ac:dyDescent="0.3">
      <c r="A3544" s="1">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4.25" customHeight="1" x14ac:dyDescent="0.3">
      <c r="A3545" s="1">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4.25" customHeight="1" x14ac:dyDescent="0.3">
      <c r="A3546" s="1">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4.25" customHeight="1" x14ac:dyDescent="0.3">
      <c r="A3547" s="1">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4.25" customHeight="1" x14ac:dyDescent="0.3">
      <c r="A3548" s="1">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4.25" customHeight="1" x14ac:dyDescent="0.3">
      <c r="A3549" s="1">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4.25" customHeight="1" x14ac:dyDescent="0.3">
      <c r="A3550" s="1">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4.25" customHeight="1" x14ac:dyDescent="0.3">
      <c r="A3551" s="1">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4.25" customHeight="1" x14ac:dyDescent="0.3">
      <c r="A3552" s="1">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4.25" customHeight="1" x14ac:dyDescent="0.3">
      <c r="A3553" s="1">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4.25" customHeight="1" x14ac:dyDescent="0.3">
      <c r="A3554" s="1">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4.25" customHeight="1" x14ac:dyDescent="0.3">
      <c r="A3555" s="1">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4.25" customHeight="1" x14ac:dyDescent="0.3">
      <c r="A3556" s="1">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4.25" customHeight="1" x14ac:dyDescent="0.3">
      <c r="A3557" s="1">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4.25" customHeight="1" x14ac:dyDescent="0.3">
      <c r="A3558" s="1">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4.25" customHeight="1" x14ac:dyDescent="0.3">
      <c r="A3559" s="1">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4.25" customHeight="1" x14ac:dyDescent="0.3">
      <c r="A3560" s="1">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4.25" customHeight="1" x14ac:dyDescent="0.3">
      <c r="A3561" s="1">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4.25" customHeight="1" x14ac:dyDescent="0.3">
      <c r="A3562" s="1">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4.25" customHeight="1" x14ac:dyDescent="0.3">
      <c r="A3563" s="1">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4.25" customHeight="1" x14ac:dyDescent="0.3">
      <c r="A3564" s="1">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4.25" customHeight="1" x14ac:dyDescent="0.3">
      <c r="A3565" s="1">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4.25" customHeight="1" x14ac:dyDescent="0.3">
      <c r="A3566" s="1">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4.25" customHeight="1" x14ac:dyDescent="0.3">
      <c r="A3567" s="1">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4.25" customHeight="1" x14ac:dyDescent="0.3">
      <c r="A3568" s="1">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4.25" customHeight="1" x14ac:dyDescent="0.3">
      <c r="A3569" s="1">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4.25" customHeight="1" x14ac:dyDescent="0.3">
      <c r="A3570" s="1">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4.25" customHeight="1" x14ac:dyDescent="0.3">
      <c r="A3571" s="1">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4.25" customHeight="1" x14ac:dyDescent="0.3">
      <c r="A3572" s="1">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4.25" customHeight="1" x14ac:dyDescent="0.3">
      <c r="A3573" s="1">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4.25" customHeight="1" x14ac:dyDescent="0.3">
      <c r="A3574" s="1">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4.25" customHeight="1" x14ac:dyDescent="0.3">
      <c r="A3575" s="1">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4.25" customHeight="1" x14ac:dyDescent="0.3">
      <c r="A3576" s="1">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4.25" customHeight="1" x14ac:dyDescent="0.3">
      <c r="A3577" s="1">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4.25" customHeight="1" x14ac:dyDescent="0.3">
      <c r="A3578" s="1">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4.25" customHeight="1" x14ac:dyDescent="0.3">
      <c r="A3579" s="1">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4.25" customHeight="1" x14ac:dyDescent="0.3">
      <c r="A3580" s="1">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4.25" customHeight="1" x14ac:dyDescent="0.3">
      <c r="A3581" s="1">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4.25" customHeight="1" x14ac:dyDescent="0.3">
      <c r="A3582" s="1">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4.25" customHeight="1" x14ac:dyDescent="0.3">
      <c r="A3583" s="1">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4.25" customHeight="1" x14ac:dyDescent="0.3">
      <c r="A3584" s="1">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4.25" customHeight="1" x14ac:dyDescent="0.3">
      <c r="A3585" s="1">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4.25" customHeight="1" x14ac:dyDescent="0.3">
      <c r="A3586" s="1">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4.25" customHeight="1" x14ac:dyDescent="0.3">
      <c r="A3587" s="1">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4.25" customHeight="1" x14ac:dyDescent="0.3">
      <c r="A3588" s="1">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4.25" customHeight="1" x14ac:dyDescent="0.3">
      <c r="A3589" s="1">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4.25" customHeight="1" x14ac:dyDescent="0.3">
      <c r="A3590" s="1">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4.25" customHeight="1" x14ac:dyDescent="0.3">
      <c r="A3591" s="1">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4.25" customHeight="1" x14ac:dyDescent="0.3">
      <c r="A3592" s="1">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4.25" customHeight="1" x14ac:dyDescent="0.3">
      <c r="A3593" s="1">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4.25" customHeight="1" x14ac:dyDescent="0.3">
      <c r="A3594" s="1">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4.25" customHeight="1" x14ac:dyDescent="0.3">
      <c r="A3595" s="1">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4.25" customHeight="1" x14ac:dyDescent="0.3">
      <c r="A3596" s="1">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4.25" customHeight="1" x14ac:dyDescent="0.3">
      <c r="A3597" s="1">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4.25" customHeight="1" x14ac:dyDescent="0.3">
      <c r="A3598" s="1">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4.25" customHeight="1" x14ac:dyDescent="0.3">
      <c r="A3599" s="1">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4.25" customHeight="1" x14ac:dyDescent="0.3">
      <c r="A3600" s="1">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4.25" customHeight="1" x14ac:dyDescent="0.3">
      <c r="A3601" s="1">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4.25" customHeight="1" x14ac:dyDescent="0.3">
      <c r="A3602" s="1">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4.25" customHeight="1" x14ac:dyDescent="0.3">
      <c r="A3603" s="1">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4.25" customHeight="1" x14ac:dyDescent="0.3">
      <c r="A3604" s="1">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4.25" customHeight="1" x14ac:dyDescent="0.3">
      <c r="A3605" s="1">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4.25" customHeight="1" x14ac:dyDescent="0.3">
      <c r="A3606" s="1">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4.25" customHeight="1" x14ac:dyDescent="0.3">
      <c r="A3607" s="1">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4.25" customHeight="1" x14ac:dyDescent="0.3">
      <c r="A3608" s="1">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4.25" customHeight="1" x14ac:dyDescent="0.3">
      <c r="A3609" s="1">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4.25" customHeight="1" x14ac:dyDescent="0.3">
      <c r="A3610" s="1">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4.25" customHeight="1" x14ac:dyDescent="0.3">
      <c r="A3611" s="1">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4.25" customHeight="1" x14ac:dyDescent="0.3">
      <c r="A3612" s="1">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4.25" customHeight="1" x14ac:dyDescent="0.3">
      <c r="A3613" s="1">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4.25" customHeight="1" x14ac:dyDescent="0.3">
      <c r="A3614" s="1">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4.25" customHeight="1" x14ac:dyDescent="0.3">
      <c r="A3615" s="1">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4.25" customHeight="1" x14ac:dyDescent="0.3">
      <c r="A3616" s="1">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4.25" customHeight="1" x14ac:dyDescent="0.3">
      <c r="A3617" s="1">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4.25" customHeight="1" x14ac:dyDescent="0.3">
      <c r="A3618" s="1">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4.25" customHeight="1" x14ac:dyDescent="0.3">
      <c r="A3619" s="1">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4.25" customHeight="1" x14ac:dyDescent="0.3">
      <c r="A3620" s="1">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4.25" customHeight="1" x14ac:dyDescent="0.3">
      <c r="A3621" s="1">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4.25" customHeight="1" x14ac:dyDescent="0.3">
      <c r="A3622" s="1">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4.25" customHeight="1" x14ac:dyDescent="0.3">
      <c r="A3623" s="1">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4.25" customHeight="1" x14ac:dyDescent="0.3">
      <c r="A3624" s="1">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4.25" customHeight="1" x14ac:dyDescent="0.3">
      <c r="A3625" s="1">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4.25" customHeight="1" x14ac:dyDescent="0.3">
      <c r="A3626" s="1">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4.25" customHeight="1" x14ac:dyDescent="0.3">
      <c r="A3627" s="1">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4.25" customHeight="1" x14ac:dyDescent="0.3">
      <c r="A3628" s="1">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4.25" customHeight="1" x14ac:dyDescent="0.3">
      <c r="A3629" s="1">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4.25" customHeight="1" x14ac:dyDescent="0.3">
      <c r="A3630" s="1">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4.25" customHeight="1" x14ac:dyDescent="0.3">
      <c r="A3631" s="1">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4.25" customHeight="1" x14ac:dyDescent="0.3">
      <c r="A3632" s="1">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4.25" customHeight="1" x14ac:dyDescent="0.3">
      <c r="A3633" s="1">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4.25" customHeight="1" x14ac:dyDescent="0.3">
      <c r="A3634" s="1">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4.25" customHeight="1" x14ac:dyDescent="0.3">
      <c r="A3635" s="1">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4.25" customHeight="1" x14ac:dyDescent="0.3">
      <c r="A3636" s="1">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4.25" customHeight="1" x14ac:dyDescent="0.3">
      <c r="A3637" s="1">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4.25" customHeight="1" x14ac:dyDescent="0.3">
      <c r="A3638" s="1">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4.25" customHeight="1" x14ac:dyDescent="0.3">
      <c r="A3639" s="1">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4.25" customHeight="1" x14ac:dyDescent="0.3">
      <c r="A3640" s="1">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4.25" customHeight="1" x14ac:dyDescent="0.3">
      <c r="A3641" s="1">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4.25" customHeight="1" x14ac:dyDescent="0.3">
      <c r="A3642" s="1">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4.25" customHeight="1" x14ac:dyDescent="0.3">
      <c r="A3643" s="1">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4.25" customHeight="1" x14ac:dyDescent="0.3">
      <c r="A3644" s="1">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4.25" customHeight="1" x14ac:dyDescent="0.3">
      <c r="A3645" s="1">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4.25" customHeight="1" x14ac:dyDescent="0.3">
      <c r="A3646" s="1">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4.25" customHeight="1" x14ac:dyDescent="0.3">
      <c r="A3647" s="1">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4.25" customHeight="1" x14ac:dyDescent="0.3">
      <c r="A3648" s="1">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4.25" customHeight="1" x14ac:dyDescent="0.3">
      <c r="A3649" s="1">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4.25" customHeight="1" x14ac:dyDescent="0.3">
      <c r="A3650" s="1">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4.25" customHeight="1" x14ac:dyDescent="0.3">
      <c r="A3651" s="1">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4.25" customHeight="1" x14ac:dyDescent="0.3">
      <c r="A3652" s="1">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4.25" customHeight="1" x14ac:dyDescent="0.3">
      <c r="A3653" s="1">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4.25" customHeight="1" x14ac:dyDescent="0.3">
      <c r="A3654" s="1">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4.25" customHeight="1" x14ac:dyDescent="0.3">
      <c r="A3655" s="1">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4.25" customHeight="1" x14ac:dyDescent="0.3">
      <c r="A3656" s="1">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4.25" customHeight="1" x14ac:dyDescent="0.3">
      <c r="A3657" s="1">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4.25" customHeight="1" x14ac:dyDescent="0.3">
      <c r="A3658" s="1">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4.25" customHeight="1" x14ac:dyDescent="0.3">
      <c r="A3659" s="1">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4.25" customHeight="1" x14ac:dyDescent="0.3">
      <c r="A3660" s="1">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4.25" customHeight="1" x14ac:dyDescent="0.3">
      <c r="A3661" s="1">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4.25" customHeight="1" x14ac:dyDescent="0.3">
      <c r="A3662" s="1">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4.25" customHeight="1" x14ac:dyDescent="0.3">
      <c r="A3663" s="1">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4.25" customHeight="1" x14ac:dyDescent="0.3">
      <c r="A3664" s="1">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4.25" customHeight="1" x14ac:dyDescent="0.3">
      <c r="A3665" s="1">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4.25" customHeight="1" x14ac:dyDescent="0.3">
      <c r="A3666" s="1">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4.25" customHeight="1" x14ac:dyDescent="0.3">
      <c r="A3667" s="1">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4.25" customHeight="1" x14ac:dyDescent="0.3">
      <c r="A3668" s="1">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4.25" customHeight="1" x14ac:dyDescent="0.3">
      <c r="A3669" s="1">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4.25" customHeight="1" x14ac:dyDescent="0.3">
      <c r="A3670" s="1">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4.25" customHeight="1" x14ac:dyDescent="0.3">
      <c r="A3671" s="1">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4.25" customHeight="1" x14ac:dyDescent="0.3">
      <c r="A3672" s="1">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4.25" customHeight="1" x14ac:dyDescent="0.3">
      <c r="A3673" s="1">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4.25" customHeight="1" x14ac:dyDescent="0.3">
      <c r="A3674" s="1">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4.25" customHeight="1" x14ac:dyDescent="0.3">
      <c r="A3675" s="1">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4.25" customHeight="1" x14ac:dyDescent="0.3">
      <c r="A3676" s="1">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4.25" customHeight="1" x14ac:dyDescent="0.3">
      <c r="A3677" s="1">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4.25" customHeight="1" x14ac:dyDescent="0.3">
      <c r="A3678" s="1">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4.25" customHeight="1" x14ac:dyDescent="0.3">
      <c r="A3679" s="1">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4.25" customHeight="1" x14ac:dyDescent="0.3">
      <c r="A3680" s="1">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4.25" customHeight="1" x14ac:dyDescent="0.3">
      <c r="A3681" s="1">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4.25" customHeight="1" x14ac:dyDescent="0.3">
      <c r="A3682" s="1">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4.25" customHeight="1" x14ac:dyDescent="0.3">
      <c r="A3683" s="1">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4.25" customHeight="1" x14ac:dyDescent="0.3">
      <c r="A3684" s="1">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4.25" customHeight="1" x14ac:dyDescent="0.3">
      <c r="A3685" s="1">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4.25" customHeight="1" x14ac:dyDescent="0.3">
      <c r="A3686" s="1">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4.25" customHeight="1" x14ac:dyDescent="0.3">
      <c r="A3687" s="1">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4.25" customHeight="1" x14ac:dyDescent="0.3">
      <c r="A3688" s="1">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4.25" customHeight="1" x14ac:dyDescent="0.3">
      <c r="A3689" s="1">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4.25" customHeight="1" x14ac:dyDescent="0.3">
      <c r="A3690" s="1">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4.25" customHeight="1" x14ac:dyDescent="0.3">
      <c r="A3691" s="1">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4.25" customHeight="1" x14ac:dyDescent="0.3">
      <c r="A3692" s="1">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4.25" customHeight="1" x14ac:dyDescent="0.3">
      <c r="A3693" s="1">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4.25" customHeight="1" x14ac:dyDescent="0.3">
      <c r="A3694" s="1">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4.25" customHeight="1" x14ac:dyDescent="0.3">
      <c r="A3695" s="1">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4.25" customHeight="1" x14ac:dyDescent="0.3">
      <c r="A3696" s="1">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4.25" customHeight="1" x14ac:dyDescent="0.3">
      <c r="A3697" s="1">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4.25" customHeight="1" x14ac:dyDescent="0.3">
      <c r="A3698" s="1">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4.25" customHeight="1" x14ac:dyDescent="0.3">
      <c r="A3699" s="1">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4.25" customHeight="1" x14ac:dyDescent="0.3">
      <c r="A3700" s="1">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4.25" customHeight="1" x14ac:dyDescent="0.3">
      <c r="A3701" s="1">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4.25" customHeight="1" x14ac:dyDescent="0.3">
      <c r="A3702" s="1">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4.25" customHeight="1" x14ac:dyDescent="0.3">
      <c r="A3703" s="1">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4.25" customHeight="1" x14ac:dyDescent="0.3">
      <c r="A3704" s="1">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4.25" customHeight="1" x14ac:dyDescent="0.3">
      <c r="A3705" s="1">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4.25" customHeight="1" x14ac:dyDescent="0.3">
      <c r="A3706" s="1">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4.25" customHeight="1" x14ac:dyDescent="0.3">
      <c r="A3707" s="1">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4.25" customHeight="1" x14ac:dyDescent="0.3">
      <c r="A3708" s="1">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4.25" customHeight="1" x14ac:dyDescent="0.3">
      <c r="A3709" s="1">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4.25" customHeight="1" x14ac:dyDescent="0.3">
      <c r="A3710" s="1">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4.25" customHeight="1" x14ac:dyDescent="0.3">
      <c r="A3711" s="1">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4.25" customHeight="1" x14ac:dyDescent="0.3">
      <c r="A3712" s="1">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4.25" customHeight="1" x14ac:dyDescent="0.3">
      <c r="A3713" s="1">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4.25" customHeight="1" x14ac:dyDescent="0.3">
      <c r="A3714" s="1">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4.25" customHeight="1" x14ac:dyDescent="0.3">
      <c r="A3715" s="1">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4.25" customHeight="1" x14ac:dyDescent="0.3">
      <c r="A3716" s="1">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4.25" customHeight="1" x14ac:dyDescent="0.3">
      <c r="A3717" s="1">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4.25" customHeight="1" x14ac:dyDescent="0.3">
      <c r="A3718" s="1">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4.25" customHeight="1" x14ac:dyDescent="0.3">
      <c r="A3719" s="1">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4.25" customHeight="1" x14ac:dyDescent="0.3">
      <c r="A3720" s="1">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4.25" customHeight="1" x14ac:dyDescent="0.3">
      <c r="A3721" s="1">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4.25" customHeight="1" x14ac:dyDescent="0.3">
      <c r="A3722" s="1">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4.25" customHeight="1" x14ac:dyDescent="0.3">
      <c r="A3723" s="1">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4.25" customHeight="1" x14ac:dyDescent="0.3">
      <c r="A3724" s="1">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4.25" customHeight="1" x14ac:dyDescent="0.3">
      <c r="A3725" s="1">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4.25" customHeight="1" x14ac:dyDescent="0.3">
      <c r="A3726" s="1">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4.25" customHeight="1" x14ac:dyDescent="0.3">
      <c r="A3727" s="1">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4.25" customHeight="1" x14ac:dyDescent="0.3">
      <c r="A3728" s="1">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4.25" customHeight="1" x14ac:dyDescent="0.3">
      <c r="A3729" s="1">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4.25" customHeight="1" x14ac:dyDescent="0.3">
      <c r="A3730" s="1">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4.25" customHeight="1" x14ac:dyDescent="0.3">
      <c r="A3731" s="1">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4.25" customHeight="1" x14ac:dyDescent="0.3">
      <c r="A3732" s="1">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4.25" customHeight="1" x14ac:dyDescent="0.3">
      <c r="A3733" s="1">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4.25" customHeight="1" x14ac:dyDescent="0.3">
      <c r="A3734" s="1">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4.25" customHeight="1" x14ac:dyDescent="0.3">
      <c r="A3735" s="1">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4.25" customHeight="1" x14ac:dyDescent="0.3">
      <c r="A3736" s="1">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4.25" customHeight="1" x14ac:dyDescent="0.3">
      <c r="A3737" s="1">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4.25" customHeight="1" x14ac:dyDescent="0.3">
      <c r="A3738" s="1">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4.25" customHeight="1" x14ac:dyDescent="0.3">
      <c r="A3739" s="1">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4.25" customHeight="1" x14ac:dyDescent="0.3">
      <c r="A3740" s="1">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4.25" customHeight="1" x14ac:dyDescent="0.3">
      <c r="A3741" s="1">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4.25" customHeight="1" x14ac:dyDescent="0.3">
      <c r="A3742" s="1">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4.25" customHeight="1" x14ac:dyDescent="0.3">
      <c r="A3743" s="1">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4.25" customHeight="1" x14ac:dyDescent="0.3">
      <c r="A3744" s="1">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4.25" customHeight="1" x14ac:dyDescent="0.3">
      <c r="A3745" s="1">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4.25" customHeight="1" x14ac:dyDescent="0.3">
      <c r="A3746" s="1">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4.25" customHeight="1" x14ac:dyDescent="0.3">
      <c r="A3747" s="1">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4.25" customHeight="1" x14ac:dyDescent="0.3">
      <c r="A3748" s="1">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4.25" customHeight="1" x14ac:dyDescent="0.3">
      <c r="A3749" s="1">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4.25" customHeight="1" x14ac:dyDescent="0.3">
      <c r="A3750" s="1">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4.25" customHeight="1" x14ac:dyDescent="0.3">
      <c r="A3751" s="1">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4.25" customHeight="1" x14ac:dyDescent="0.3">
      <c r="A3752" s="1">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4.25" customHeight="1" x14ac:dyDescent="0.3">
      <c r="A3753" s="1">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4.25" customHeight="1" x14ac:dyDescent="0.3">
      <c r="A3754" s="1">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4.25" customHeight="1" x14ac:dyDescent="0.3">
      <c r="A3755" s="1">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4.25" customHeight="1" x14ac:dyDescent="0.3">
      <c r="A3756" s="1">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4.25" customHeight="1" x14ac:dyDescent="0.3">
      <c r="A3757" s="1">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4.25" customHeight="1" x14ac:dyDescent="0.3">
      <c r="A3758" s="1">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4.25" customHeight="1" x14ac:dyDescent="0.3">
      <c r="A3759" s="1">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4.25" customHeight="1" x14ac:dyDescent="0.3">
      <c r="A3760" s="1">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4.25" customHeight="1" x14ac:dyDescent="0.3">
      <c r="A3761" s="1">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4.25" customHeight="1" x14ac:dyDescent="0.3">
      <c r="A3762" s="1">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4.25" customHeight="1" x14ac:dyDescent="0.3">
      <c r="A3763" s="1">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4.25" customHeight="1" x14ac:dyDescent="0.3">
      <c r="A3764" s="1">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4.25" customHeight="1" x14ac:dyDescent="0.3">
      <c r="A3765" s="1">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4.25" customHeight="1" x14ac:dyDescent="0.3">
      <c r="A3766" s="1">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4.25" customHeight="1" x14ac:dyDescent="0.3">
      <c r="A3767" s="1">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4.25" customHeight="1" x14ac:dyDescent="0.3">
      <c r="A3768" s="1">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4.25" customHeight="1" x14ac:dyDescent="0.3">
      <c r="A3769" s="1">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4.25" customHeight="1" x14ac:dyDescent="0.3">
      <c r="A3770" s="1">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4.25" customHeight="1" x14ac:dyDescent="0.3">
      <c r="A3771" s="1">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4.25" customHeight="1" x14ac:dyDescent="0.3">
      <c r="A3772" s="1">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4.25" customHeight="1" x14ac:dyDescent="0.3">
      <c r="A3773" s="1">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4.25" customHeight="1" x14ac:dyDescent="0.3">
      <c r="A3774" s="1">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4.25" customHeight="1" x14ac:dyDescent="0.3">
      <c r="A3775" s="1">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4.25" customHeight="1" x14ac:dyDescent="0.3">
      <c r="A3776" s="1">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4.25" customHeight="1" x14ac:dyDescent="0.3">
      <c r="A3777" s="1">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4.25" customHeight="1" x14ac:dyDescent="0.3">
      <c r="A3778" s="1">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4.25" customHeight="1" x14ac:dyDescent="0.3">
      <c r="A3779" s="1">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4.25" customHeight="1" x14ac:dyDescent="0.3">
      <c r="A3780" s="1">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4.25" customHeight="1" x14ac:dyDescent="0.3">
      <c r="A3781" s="1">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4.25" customHeight="1" x14ac:dyDescent="0.3">
      <c r="A3782" s="1">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4.25" customHeight="1" x14ac:dyDescent="0.3">
      <c r="A3783" s="1">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4.25" customHeight="1" x14ac:dyDescent="0.3">
      <c r="A3784" s="1">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4.25" customHeight="1" x14ac:dyDescent="0.3">
      <c r="A3785" s="1">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4.25" customHeight="1" x14ac:dyDescent="0.3">
      <c r="A3786" s="1">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4.25" customHeight="1" x14ac:dyDescent="0.3">
      <c r="A3787" s="1">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4.25" customHeight="1" x14ac:dyDescent="0.3">
      <c r="A3788" s="1">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4.25" customHeight="1" x14ac:dyDescent="0.3">
      <c r="A3789" s="1">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4.25" customHeight="1" x14ac:dyDescent="0.3">
      <c r="A3790" s="1">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4.25" customHeight="1" x14ac:dyDescent="0.3">
      <c r="A3791" s="1">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4.25" customHeight="1" x14ac:dyDescent="0.3">
      <c r="A3792" s="1">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4.25" customHeight="1" x14ac:dyDescent="0.3">
      <c r="A3793" s="1">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4.25" customHeight="1" x14ac:dyDescent="0.3">
      <c r="A3794" s="1">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4.25" customHeight="1" x14ac:dyDescent="0.3">
      <c r="A3795" s="1">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4.25" customHeight="1" x14ac:dyDescent="0.3">
      <c r="A3796" s="1">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4.25" customHeight="1" x14ac:dyDescent="0.3">
      <c r="A3797" s="1">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4.25" customHeight="1" x14ac:dyDescent="0.3">
      <c r="A3798" s="1">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4.25" customHeight="1" x14ac:dyDescent="0.3">
      <c r="A3799" s="1">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4.25" customHeight="1" x14ac:dyDescent="0.3">
      <c r="A3800" s="1">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4.25" customHeight="1" x14ac:dyDescent="0.3">
      <c r="A3801" s="1">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4.25" customHeight="1" x14ac:dyDescent="0.3">
      <c r="A3802" s="1">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4.25" customHeight="1" x14ac:dyDescent="0.3">
      <c r="A3803" s="1">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4.25" customHeight="1" x14ac:dyDescent="0.3">
      <c r="A3804" s="1">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4.25" customHeight="1" x14ac:dyDescent="0.3">
      <c r="A3805" s="1">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4.25" customHeight="1" x14ac:dyDescent="0.3">
      <c r="A3806" s="1">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4.25" customHeight="1" x14ac:dyDescent="0.3">
      <c r="A3807" s="1">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4.25" customHeight="1" x14ac:dyDescent="0.3">
      <c r="A3808" s="1">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4.25" customHeight="1" x14ac:dyDescent="0.3">
      <c r="A3809" s="1">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4.25" customHeight="1" x14ac:dyDescent="0.3">
      <c r="A3810" s="1">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4.25" customHeight="1" x14ac:dyDescent="0.3">
      <c r="A3811" s="1">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4.25" customHeight="1" x14ac:dyDescent="0.3">
      <c r="A3812" s="1">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4.25" customHeight="1" x14ac:dyDescent="0.3">
      <c r="A3813" s="1">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4.25" customHeight="1" x14ac:dyDescent="0.3">
      <c r="A3814" s="1">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4.25" customHeight="1" x14ac:dyDescent="0.3">
      <c r="A3815" s="1">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4.25" customHeight="1" x14ac:dyDescent="0.3">
      <c r="A3816" s="1">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4.25" customHeight="1" x14ac:dyDescent="0.3">
      <c r="A3817" s="1">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4.25" customHeight="1" x14ac:dyDescent="0.3">
      <c r="A3818" s="1">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4.25" customHeight="1" x14ac:dyDescent="0.3">
      <c r="A3819" s="1">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4.25" customHeight="1" x14ac:dyDescent="0.3">
      <c r="A3820" s="1">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4.25" customHeight="1" x14ac:dyDescent="0.3">
      <c r="A3821" s="1">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4.25" customHeight="1" x14ac:dyDescent="0.3">
      <c r="A3822" s="1">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4.25" customHeight="1" x14ac:dyDescent="0.3">
      <c r="A3823" s="1">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4.25" customHeight="1" x14ac:dyDescent="0.3">
      <c r="A3824" s="1">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4.25" customHeight="1" x14ac:dyDescent="0.3">
      <c r="A3825" s="1">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4.25" customHeight="1" x14ac:dyDescent="0.3">
      <c r="A3826" s="1">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4.25" customHeight="1" x14ac:dyDescent="0.3">
      <c r="A3827" s="1">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4.25" customHeight="1" x14ac:dyDescent="0.3">
      <c r="A3828" s="1">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4.25" customHeight="1" x14ac:dyDescent="0.3">
      <c r="A3829" s="1">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4.25" customHeight="1" x14ac:dyDescent="0.3">
      <c r="A3830" s="1">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4.25" customHeight="1" x14ac:dyDescent="0.3">
      <c r="A3831" s="1">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4.25" customHeight="1" x14ac:dyDescent="0.3">
      <c r="A3832" s="1">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4.25" customHeight="1" x14ac:dyDescent="0.3">
      <c r="A3833" s="1">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4.25" customHeight="1" x14ac:dyDescent="0.3">
      <c r="A3834" s="1">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4.25" customHeight="1" x14ac:dyDescent="0.3">
      <c r="A3835" s="1">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4.25" customHeight="1" x14ac:dyDescent="0.3">
      <c r="A3836" s="1">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4.25" customHeight="1" x14ac:dyDescent="0.3">
      <c r="A3837" s="1">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4.25" customHeight="1" x14ac:dyDescent="0.3">
      <c r="A3838" s="1">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4.25" customHeight="1" x14ac:dyDescent="0.3">
      <c r="A3839" s="1">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4.25" customHeight="1" x14ac:dyDescent="0.3">
      <c r="A3840" s="1">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4.25" customHeight="1" x14ac:dyDescent="0.3">
      <c r="A3841" s="1">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4.25" customHeight="1" x14ac:dyDescent="0.3">
      <c r="A3842" s="1">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4.25" customHeight="1" x14ac:dyDescent="0.3">
      <c r="A3843" s="1">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4.25" customHeight="1" x14ac:dyDescent="0.3">
      <c r="A3844" s="1">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4.25" customHeight="1" x14ac:dyDescent="0.3">
      <c r="A3845" s="1">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4.25" customHeight="1" x14ac:dyDescent="0.3">
      <c r="A3846" s="1">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4.25" customHeight="1" x14ac:dyDescent="0.3">
      <c r="A3847" s="1">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4.25" customHeight="1" x14ac:dyDescent="0.3">
      <c r="A3848" s="1">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4.25" customHeight="1" x14ac:dyDescent="0.3">
      <c r="A3849" s="1">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4.25" customHeight="1" x14ac:dyDescent="0.3">
      <c r="A3850" s="1">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4.25" customHeight="1" x14ac:dyDescent="0.3">
      <c r="A3851" s="1">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4.25" customHeight="1" x14ac:dyDescent="0.3">
      <c r="A3852" s="1">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4.25" customHeight="1" x14ac:dyDescent="0.3">
      <c r="A3853" s="1">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4.25" customHeight="1" x14ac:dyDescent="0.3">
      <c r="A3854" s="1">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4.25" customHeight="1" x14ac:dyDescent="0.3">
      <c r="A3855" s="1">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4.25" customHeight="1" x14ac:dyDescent="0.3">
      <c r="A3856" s="1">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4.25" customHeight="1" x14ac:dyDescent="0.3">
      <c r="A3857" s="1">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4.25" customHeight="1" x14ac:dyDescent="0.3">
      <c r="A3858" s="1">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4.25" customHeight="1" x14ac:dyDescent="0.3">
      <c r="A3859" s="1">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4.25" customHeight="1" x14ac:dyDescent="0.3">
      <c r="A3860" s="1">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4.25" customHeight="1" x14ac:dyDescent="0.3">
      <c r="A3861" s="1">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4.25" customHeight="1" x14ac:dyDescent="0.3">
      <c r="A3862" s="1">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4.25" customHeight="1" x14ac:dyDescent="0.3">
      <c r="A3863" s="1">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4.25" customHeight="1" x14ac:dyDescent="0.3">
      <c r="A3864" s="1">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4.25" customHeight="1" x14ac:dyDescent="0.3">
      <c r="A3865" s="1">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4.25" customHeight="1" x14ac:dyDescent="0.3">
      <c r="A3866" s="1">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4.25" customHeight="1" x14ac:dyDescent="0.3">
      <c r="A3867" s="1">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4.25" customHeight="1" x14ac:dyDescent="0.3">
      <c r="A3868" s="1">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4.25" customHeight="1" x14ac:dyDescent="0.3">
      <c r="A3869" s="1">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4.25" customHeight="1" x14ac:dyDescent="0.3">
      <c r="A3870" s="1">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4.25" customHeight="1" x14ac:dyDescent="0.3">
      <c r="A3871" s="1">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4.25" customHeight="1" x14ac:dyDescent="0.3">
      <c r="A3872" s="1">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4.25" customHeight="1" x14ac:dyDescent="0.3">
      <c r="A3873" s="1">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4.25" customHeight="1" x14ac:dyDescent="0.3">
      <c r="A3874" s="1">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4.25" customHeight="1" x14ac:dyDescent="0.3">
      <c r="A3875" s="1">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4.25" customHeight="1" x14ac:dyDescent="0.3">
      <c r="A3876" s="1">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4.25" customHeight="1" x14ac:dyDescent="0.3">
      <c r="A3877" s="1">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4.25" customHeight="1" x14ac:dyDescent="0.3">
      <c r="A3878" s="1">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4.25" customHeight="1" x14ac:dyDescent="0.3">
      <c r="A3879" s="1">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4.25" customHeight="1" x14ac:dyDescent="0.3">
      <c r="A3880" s="1">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4.25" customHeight="1" x14ac:dyDescent="0.3">
      <c r="A3881" s="1">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4.25" customHeight="1" x14ac:dyDescent="0.3">
      <c r="A3882" s="1">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4.25" customHeight="1" x14ac:dyDescent="0.3">
      <c r="A3883" s="1">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4.25" customHeight="1" x14ac:dyDescent="0.3">
      <c r="A3884" s="1">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4.25" customHeight="1" x14ac:dyDescent="0.3">
      <c r="A3885" s="1">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4.25" customHeight="1" x14ac:dyDescent="0.3">
      <c r="A3886" s="1">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4.25" customHeight="1" x14ac:dyDescent="0.3">
      <c r="A3887" s="1">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4.25" customHeight="1" x14ac:dyDescent="0.3">
      <c r="A3888" s="1">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4.25" customHeight="1" x14ac:dyDescent="0.3">
      <c r="A3889" s="1">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4.25" customHeight="1" x14ac:dyDescent="0.3">
      <c r="A3890" s="1">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4.25" customHeight="1" x14ac:dyDescent="0.3">
      <c r="A3891" s="1">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4.25" customHeight="1" x14ac:dyDescent="0.3">
      <c r="A3892" s="1">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4.25" customHeight="1" x14ac:dyDescent="0.3">
      <c r="A3893" s="1">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4.25" customHeight="1" x14ac:dyDescent="0.3">
      <c r="A3894" s="1">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4.25" customHeight="1" x14ac:dyDescent="0.3">
      <c r="A3895" s="1">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4.25" customHeight="1" x14ac:dyDescent="0.3">
      <c r="A3896" s="1">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4.25" customHeight="1" x14ac:dyDescent="0.3">
      <c r="A3897" s="1">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4.25" customHeight="1" x14ac:dyDescent="0.3">
      <c r="A3898" s="1">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4.25" customHeight="1" x14ac:dyDescent="0.3">
      <c r="A3899" s="1">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4.25" customHeight="1" x14ac:dyDescent="0.3">
      <c r="A3900" s="1">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4.25" customHeight="1" x14ac:dyDescent="0.3">
      <c r="A3901" s="1">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4.25" customHeight="1" x14ac:dyDescent="0.3">
      <c r="A3902" s="1">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4.25" customHeight="1" x14ac:dyDescent="0.3">
      <c r="A3903" s="1">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4.25" customHeight="1" x14ac:dyDescent="0.3">
      <c r="A3904" s="1">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4.25" customHeight="1" x14ac:dyDescent="0.3">
      <c r="A3905" s="1">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4.25" customHeight="1" x14ac:dyDescent="0.3">
      <c r="A3906" s="1">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4.25" customHeight="1" x14ac:dyDescent="0.3">
      <c r="A3907" s="1">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4.25" customHeight="1" x14ac:dyDescent="0.3">
      <c r="A3908" s="1">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4.25" customHeight="1" x14ac:dyDescent="0.3">
      <c r="A3909" s="1">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4.25" customHeight="1" x14ac:dyDescent="0.3">
      <c r="A3910" s="1">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4.25" customHeight="1" x14ac:dyDescent="0.3">
      <c r="A3911" s="1">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4.25" customHeight="1" x14ac:dyDescent="0.3">
      <c r="A3912" s="1">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4.25" customHeight="1" x14ac:dyDescent="0.3">
      <c r="A3913" s="1">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4.25" customHeight="1" x14ac:dyDescent="0.3">
      <c r="A3914" s="1">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4.25" customHeight="1" x14ac:dyDescent="0.3">
      <c r="A3915" s="1">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4.25" customHeight="1" x14ac:dyDescent="0.3">
      <c r="A3916" s="1">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4.25" customHeight="1" x14ac:dyDescent="0.3">
      <c r="A3917" s="1">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4.25" customHeight="1" x14ac:dyDescent="0.3">
      <c r="A3918" s="1">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4.25" customHeight="1" x14ac:dyDescent="0.3">
      <c r="A3919" s="1">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4.25" customHeight="1" x14ac:dyDescent="0.3">
      <c r="A3920" s="1">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4.25" customHeight="1" x14ac:dyDescent="0.3">
      <c r="A3921" s="1">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4.25" customHeight="1" x14ac:dyDescent="0.3">
      <c r="A3922" s="1">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4.25" customHeight="1" x14ac:dyDescent="0.3">
      <c r="A3923" s="1">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4.25" customHeight="1" x14ac:dyDescent="0.3">
      <c r="A3924" s="1">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4.25" customHeight="1" x14ac:dyDescent="0.3">
      <c r="A3925" s="1">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4.25" customHeight="1" x14ac:dyDescent="0.3">
      <c r="A3926" s="1">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4.25" customHeight="1" x14ac:dyDescent="0.3">
      <c r="A3927" s="1">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4.25" customHeight="1" x14ac:dyDescent="0.3">
      <c r="A3928" s="1">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4.25" customHeight="1" x14ac:dyDescent="0.3">
      <c r="A3929" s="1">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4.25" customHeight="1" x14ac:dyDescent="0.3">
      <c r="A3930" s="1">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4.25" customHeight="1" x14ac:dyDescent="0.3">
      <c r="A3931" s="1">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4.25" customHeight="1" x14ac:dyDescent="0.3">
      <c r="A3932" s="1">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4.25" customHeight="1" x14ac:dyDescent="0.3">
      <c r="A3933" s="1">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4.25" customHeight="1" x14ac:dyDescent="0.3">
      <c r="A3934" s="1">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4.25" customHeight="1" x14ac:dyDescent="0.3">
      <c r="A3935" s="1">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4.25" customHeight="1" x14ac:dyDescent="0.3">
      <c r="A3936" s="1">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4.25" customHeight="1" x14ac:dyDescent="0.3">
      <c r="A3937" s="1">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4.25" customHeight="1" x14ac:dyDescent="0.3">
      <c r="A3938" s="1">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4.25" customHeight="1" x14ac:dyDescent="0.3">
      <c r="A3939" s="1">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4.25" customHeight="1" x14ac:dyDescent="0.3">
      <c r="A3940" s="1">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4.25" customHeight="1" x14ac:dyDescent="0.3">
      <c r="A3941" s="1">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4.25" customHeight="1" x14ac:dyDescent="0.3">
      <c r="A3942" s="1">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4.25" customHeight="1" x14ac:dyDescent="0.3">
      <c r="A3943" s="1">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4.25" customHeight="1" x14ac:dyDescent="0.3">
      <c r="A3944" s="1">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4.25" customHeight="1" x14ac:dyDescent="0.3">
      <c r="A3945" s="1">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4.25" customHeight="1" x14ac:dyDescent="0.3">
      <c r="A3946" s="1">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4.25" customHeight="1" x14ac:dyDescent="0.3">
      <c r="A3947" s="1">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4.25" customHeight="1" x14ac:dyDescent="0.3">
      <c r="A3948" s="1">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4.25" customHeight="1" x14ac:dyDescent="0.3">
      <c r="A3949" s="1">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4.25" customHeight="1" x14ac:dyDescent="0.3">
      <c r="A3950" s="1">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4.25" customHeight="1" x14ac:dyDescent="0.3">
      <c r="A3951" s="1">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4.25" customHeight="1" x14ac:dyDescent="0.3">
      <c r="A3952" s="1">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4.25" customHeight="1" x14ac:dyDescent="0.3">
      <c r="A3953" s="1">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4.25" customHeight="1" x14ac:dyDescent="0.3">
      <c r="A3954" s="1">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4.25" customHeight="1" x14ac:dyDescent="0.3">
      <c r="A3955" s="1">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4.25" customHeight="1" x14ac:dyDescent="0.3">
      <c r="A3956" s="1">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4.25" customHeight="1" x14ac:dyDescent="0.3">
      <c r="A3957" s="1">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4.25" customHeight="1" x14ac:dyDescent="0.3">
      <c r="A3958" s="1">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4.25" customHeight="1" x14ac:dyDescent="0.3">
      <c r="A3959" s="1">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4.25" customHeight="1" x14ac:dyDescent="0.3">
      <c r="A3960" s="1">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4.25" customHeight="1" x14ac:dyDescent="0.3">
      <c r="A3961" s="1">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4.25" customHeight="1" x14ac:dyDescent="0.3">
      <c r="A3962" s="1">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4.25" customHeight="1" x14ac:dyDescent="0.3">
      <c r="A3963" s="1">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4.25" customHeight="1" x14ac:dyDescent="0.3">
      <c r="A3964" s="1">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4.25" customHeight="1" x14ac:dyDescent="0.3">
      <c r="A3965" s="1">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4.25" customHeight="1" x14ac:dyDescent="0.3">
      <c r="A3966" s="1">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4.25" customHeight="1" x14ac:dyDescent="0.3">
      <c r="A3967" s="1">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4.25" customHeight="1" x14ac:dyDescent="0.3">
      <c r="A3968" s="1">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4.25" customHeight="1" x14ac:dyDescent="0.3">
      <c r="A3969" s="1">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4.25" customHeight="1" x14ac:dyDescent="0.3">
      <c r="A3970" s="1">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4.25" customHeight="1" x14ac:dyDescent="0.3">
      <c r="A3971" s="1">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4.25" customHeight="1" x14ac:dyDescent="0.3">
      <c r="A3972" s="1">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4.25" customHeight="1" x14ac:dyDescent="0.3">
      <c r="A3973" s="1">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4.25" customHeight="1" x14ac:dyDescent="0.3">
      <c r="A3974" s="1">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4.25" customHeight="1" x14ac:dyDescent="0.3">
      <c r="A3975" s="1">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4.25" customHeight="1" x14ac:dyDescent="0.3">
      <c r="A3976" s="1">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4.25" customHeight="1" x14ac:dyDescent="0.3">
      <c r="A3977" s="1">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4.25" customHeight="1" x14ac:dyDescent="0.3">
      <c r="A3978" s="1">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4.25" customHeight="1" x14ac:dyDescent="0.3">
      <c r="A3979" s="1">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4.25" customHeight="1" x14ac:dyDescent="0.3">
      <c r="A3980" s="1">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4.25" customHeight="1" x14ac:dyDescent="0.3">
      <c r="A3981" s="1">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4.25" customHeight="1" x14ac:dyDescent="0.3">
      <c r="A3982" s="1">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4.25" customHeight="1" x14ac:dyDescent="0.3">
      <c r="A3983" s="1">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4.25" customHeight="1" x14ac:dyDescent="0.3">
      <c r="A3984" s="1">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4.25" customHeight="1" x14ac:dyDescent="0.3">
      <c r="A3985" s="1">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4.25" customHeight="1" x14ac:dyDescent="0.3">
      <c r="A3986" s="1">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4.25" customHeight="1" x14ac:dyDescent="0.3">
      <c r="A3987" s="1">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4.25" customHeight="1" x14ac:dyDescent="0.3">
      <c r="A3988" s="1">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4.25" customHeight="1" x14ac:dyDescent="0.3">
      <c r="A3989" s="1">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4.25" customHeight="1" x14ac:dyDescent="0.3">
      <c r="A3990" s="1">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4.25" customHeight="1" x14ac:dyDescent="0.3">
      <c r="A3991" s="1">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4.25" customHeight="1" x14ac:dyDescent="0.3">
      <c r="A3992" s="1">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4.25" customHeight="1" x14ac:dyDescent="0.3">
      <c r="A3993" s="1">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4.25" customHeight="1" x14ac:dyDescent="0.3">
      <c r="A3994" s="1">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4.25" customHeight="1" x14ac:dyDescent="0.3">
      <c r="A3995" s="1">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4.25" customHeight="1" x14ac:dyDescent="0.3">
      <c r="A3996" s="1">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4.25" customHeight="1" x14ac:dyDescent="0.3">
      <c r="A3997" s="1">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4.25" customHeight="1" x14ac:dyDescent="0.3">
      <c r="A3998" s="1">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4.25" customHeight="1" x14ac:dyDescent="0.3">
      <c r="A3999" s="1">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4.25" customHeight="1" x14ac:dyDescent="0.3">
      <c r="A4000" s="1">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4.25" customHeight="1" x14ac:dyDescent="0.3">
      <c r="A4001" s="1">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4.25" customHeight="1" x14ac:dyDescent="0.3">
      <c r="A4002" s="1">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4.25" customHeight="1" x14ac:dyDescent="0.3">
      <c r="A4003" s="1">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4.25" customHeight="1" x14ac:dyDescent="0.3">
      <c r="A4004" s="1">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4.25" customHeight="1" x14ac:dyDescent="0.3">
      <c r="A4005" s="1">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4.25" customHeight="1" x14ac:dyDescent="0.3">
      <c r="A4006" s="1">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4.25" customHeight="1" x14ac:dyDescent="0.3">
      <c r="A4007" s="1">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4.25" customHeight="1" x14ac:dyDescent="0.3">
      <c r="A4008" s="1">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4.25" customHeight="1" x14ac:dyDescent="0.3">
      <c r="A4009" s="1">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4.25" customHeight="1" x14ac:dyDescent="0.3">
      <c r="A4010" s="1">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4.25" customHeight="1" x14ac:dyDescent="0.3">
      <c r="A4011" s="1">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4.25" customHeight="1" x14ac:dyDescent="0.3">
      <c r="A4012" s="1">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4.25" customHeight="1" x14ac:dyDescent="0.3">
      <c r="A4013" s="1">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4.25" customHeight="1" x14ac:dyDescent="0.3">
      <c r="A4014" s="1">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4.25" customHeight="1" x14ac:dyDescent="0.3">
      <c r="A4015" s="1">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4.25" customHeight="1" x14ac:dyDescent="0.3">
      <c r="A4016" s="1">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4.25" customHeight="1" x14ac:dyDescent="0.3">
      <c r="A4017" s="1">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4.25" customHeight="1" x14ac:dyDescent="0.3">
      <c r="A4018" s="1">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4.25" customHeight="1" x14ac:dyDescent="0.3">
      <c r="A4019" s="1">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4.25" customHeight="1" x14ac:dyDescent="0.3">
      <c r="A4020" s="1">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4.25" customHeight="1" x14ac:dyDescent="0.3">
      <c r="A4021" s="1">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4.25" customHeight="1" x14ac:dyDescent="0.3">
      <c r="A4022" s="1">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4.25" customHeight="1" x14ac:dyDescent="0.3">
      <c r="A4023" s="1">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4.25" customHeight="1" x14ac:dyDescent="0.3">
      <c r="A4024" s="1">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4.25" customHeight="1" x14ac:dyDescent="0.3">
      <c r="A4025" s="1">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4.25" customHeight="1" x14ac:dyDescent="0.3">
      <c r="A4026" s="1">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4.25" customHeight="1" x14ac:dyDescent="0.3">
      <c r="A4027" s="1">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4.25" customHeight="1" x14ac:dyDescent="0.3">
      <c r="A4028" s="1">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4.25" customHeight="1" x14ac:dyDescent="0.3">
      <c r="A4029" s="1">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4.25" customHeight="1" x14ac:dyDescent="0.3">
      <c r="A4030" s="1">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4.25" customHeight="1" x14ac:dyDescent="0.3">
      <c r="A4031" s="1">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4.25" customHeight="1" x14ac:dyDescent="0.3">
      <c r="A4032" s="1">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4.25" customHeight="1" x14ac:dyDescent="0.3">
      <c r="A4033" s="1">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4.25" customHeight="1" x14ac:dyDescent="0.3">
      <c r="A4034" s="1">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4.25" customHeight="1" x14ac:dyDescent="0.3">
      <c r="A4035" s="1">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4.25" customHeight="1" x14ac:dyDescent="0.3">
      <c r="A4036" s="1">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4.25" customHeight="1" x14ac:dyDescent="0.3">
      <c r="A4037" s="1">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4.25" customHeight="1" x14ac:dyDescent="0.3">
      <c r="A4038" s="1">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4.25" customHeight="1" x14ac:dyDescent="0.3">
      <c r="A4039" s="1">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4.25" customHeight="1" x14ac:dyDescent="0.3">
      <c r="A4040" s="1">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4.25" customHeight="1" x14ac:dyDescent="0.3">
      <c r="A4041" s="1">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4.25" customHeight="1" x14ac:dyDescent="0.3">
      <c r="A4042" s="1">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4.25" customHeight="1" x14ac:dyDescent="0.3">
      <c r="A4043" s="1">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4.25" customHeight="1" x14ac:dyDescent="0.3">
      <c r="A4044" s="1">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4.25" customHeight="1" x14ac:dyDescent="0.3">
      <c r="A4045" s="1">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4.25" customHeight="1" x14ac:dyDescent="0.3">
      <c r="A4046" s="1">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4.25" customHeight="1" x14ac:dyDescent="0.3">
      <c r="A4047" s="1">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4.25" customHeight="1" x14ac:dyDescent="0.3">
      <c r="A4048" s="1">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4.25" customHeight="1" x14ac:dyDescent="0.3">
      <c r="A4049" s="1">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4.25" customHeight="1" x14ac:dyDescent="0.3">
      <c r="A4050" s="1">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4.25" customHeight="1" x14ac:dyDescent="0.3">
      <c r="A4051" s="1">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4.25" customHeight="1" x14ac:dyDescent="0.3">
      <c r="A4052" s="1">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4.25" customHeight="1" x14ac:dyDescent="0.3">
      <c r="A4053" s="1">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4.25" customHeight="1" x14ac:dyDescent="0.3">
      <c r="A4054" s="1">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4.25" customHeight="1" x14ac:dyDescent="0.3">
      <c r="A4055" s="1">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4.25" customHeight="1" x14ac:dyDescent="0.3">
      <c r="A4056" s="1">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4.25" customHeight="1" x14ac:dyDescent="0.3">
      <c r="A4057" s="1">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4.25" customHeight="1" x14ac:dyDescent="0.3">
      <c r="A4058" s="1">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4.25" customHeight="1" x14ac:dyDescent="0.3">
      <c r="A4059" s="1">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4.25" customHeight="1" x14ac:dyDescent="0.3">
      <c r="A4060" s="1">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4.25" customHeight="1" x14ac:dyDescent="0.3">
      <c r="A4061" s="1">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4.25" customHeight="1" x14ac:dyDescent="0.3">
      <c r="A4062" s="1">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4.25" customHeight="1" x14ac:dyDescent="0.3">
      <c r="A4063" s="1">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4.25" customHeight="1" x14ac:dyDescent="0.3">
      <c r="A4064" s="1">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4.25" customHeight="1" x14ac:dyDescent="0.3">
      <c r="A4065" s="1">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4.25" customHeight="1" x14ac:dyDescent="0.3">
      <c r="A4066" s="1">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4.25" customHeight="1" x14ac:dyDescent="0.3">
      <c r="A4067" s="1">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4.25" customHeight="1" x14ac:dyDescent="0.3">
      <c r="A4068" s="1">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4.25" customHeight="1" x14ac:dyDescent="0.3">
      <c r="A4069" s="1">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4.25" customHeight="1" x14ac:dyDescent="0.3">
      <c r="A4070" s="1">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4.25" customHeight="1" x14ac:dyDescent="0.3">
      <c r="A4071" s="1">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4.25" customHeight="1" x14ac:dyDescent="0.3">
      <c r="A4072" s="1">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4.25" customHeight="1" x14ac:dyDescent="0.3">
      <c r="A4073" s="1">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4.25" customHeight="1" x14ac:dyDescent="0.3">
      <c r="A4074" s="1">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4.25" customHeight="1" x14ac:dyDescent="0.3">
      <c r="A4075" s="1">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4.25" customHeight="1" x14ac:dyDescent="0.3">
      <c r="A4076" s="1">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4.25" customHeight="1" x14ac:dyDescent="0.3">
      <c r="A4077" s="1">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4.25" customHeight="1" x14ac:dyDescent="0.3">
      <c r="A4078" s="1">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4.25" customHeight="1" x14ac:dyDescent="0.3">
      <c r="A4079" s="1">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4.25" customHeight="1" x14ac:dyDescent="0.3">
      <c r="A4080" s="1">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4.25" customHeight="1" x14ac:dyDescent="0.3">
      <c r="A4081" s="1">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4.25" customHeight="1" x14ac:dyDescent="0.3">
      <c r="A4082" s="1">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4.25" customHeight="1" x14ac:dyDescent="0.3">
      <c r="A4083" s="1">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4.25" customHeight="1" x14ac:dyDescent="0.3">
      <c r="A4084" s="1">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4.25" customHeight="1" x14ac:dyDescent="0.3">
      <c r="A4085" s="1">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4.25" customHeight="1" x14ac:dyDescent="0.3">
      <c r="A4086" s="1">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4.25" customHeight="1" x14ac:dyDescent="0.3">
      <c r="A4087" s="1">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4.25" customHeight="1" x14ac:dyDescent="0.3">
      <c r="A4088" s="1">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4.25" customHeight="1" x14ac:dyDescent="0.3">
      <c r="A4089" s="1">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4.25" customHeight="1" x14ac:dyDescent="0.3">
      <c r="A4090" s="1">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4.25" customHeight="1" x14ac:dyDescent="0.3">
      <c r="A4091" s="1">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4.25" customHeight="1" x14ac:dyDescent="0.3">
      <c r="A4092" s="1">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4.25" customHeight="1" x14ac:dyDescent="0.3">
      <c r="A4093" s="1">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4.25" customHeight="1" x14ac:dyDescent="0.3">
      <c r="A4094" s="1">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4.25" customHeight="1" x14ac:dyDescent="0.3">
      <c r="A4095" s="1">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4.25" customHeight="1" x14ac:dyDescent="0.3">
      <c r="A4096" s="1">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4.25" customHeight="1" x14ac:dyDescent="0.3">
      <c r="A4097" s="1">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4.25" customHeight="1" x14ac:dyDescent="0.3">
      <c r="A4098" s="1">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4.25" customHeight="1" x14ac:dyDescent="0.3">
      <c r="A4099" s="1">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4.25" customHeight="1" x14ac:dyDescent="0.3">
      <c r="A4100" s="1">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4.25" customHeight="1" x14ac:dyDescent="0.3">
      <c r="A4101" s="1">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4.25" customHeight="1" x14ac:dyDescent="0.3">
      <c r="A4102" s="1">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4.25" customHeight="1" x14ac:dyDescent="0.3">
      <c r="A4103" s="1">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4.25" customHeight="1" x14ac:dyDescent="0.3">
      <c r="A4104" s="1">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4.25" customHeight="1" x14ac:dyDescent="0.3">
      <c r="A4105" s="1">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4.25" customHeight="1" x14ac:dyDescent="0.3">
      <c r="A4106" s="1">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4.25" customHeight="1" x14ac:dyDescent="0.3">
      <c r="A4107" s="1">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4.25" customHeight="1" x14ac:dyDescent="0.3">
      <c r="A4108" s="1">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4.25" customHeight="1" x14ac:dyDescent="0.3">
      <c r="A4109" s="1">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4.25" customHeight="1" x14ac:dyDescent="0.3">
      <c r="A4110" s="1">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4.25" customHeight="1" x14ac:dyDescent="0.3">
      <c r="A4111" s="1">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4.25" customHeight="1" x14ac:dyDescent="0.3">
      <c r="A4112" s="1">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4.25" customHeight="1" x14ac:dyDescent="0.3">
      <c r="A4113" s="1">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4.25" customHeight="1" x14ac:dyDescent="0.3">
      <c r="A4114" s="1">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4.25" customHeight="1" x14ac:dyDescent="0.3">
      <c r="A4115" s="1">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4.25" customHeight="1" x14ac:dyDescent="0.3">
      <c r="A4116" s="1">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4.25" customHeight="1" x14ac:dyDescent="0.3">
      <c r="A4117" s="1">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4.25" customHeight="1" x14ac:dyDescent="0.3">
      <c r="A4118" s="1">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4.25" customHeight="1" x14ac:dyDescent="0.3">
      <c r="A4119" s="1">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4.25" customHeight="1" x14ac:dyDescent="0.3">
      <c r="A4120" s="1">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4.25" customHeight="1" x14ac:dyDescent="0.3">
      <c r="A4121" s="1">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4.25" customHeight="1" x14ac:dyDescent="0.3">
      <c r="A4122" s="1">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4.25" customHeight="1" x14ac:dyDescent="0.3">
      <c r="A4123" s="1">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4.25" customHeight="1" x14ac:dyDescent="0.3">
      <c r="A4124" s="1">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4.25" customHeight="1" x14ac:dyDescent="0.3">
      <c r="A4125" s="1">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4.25" customHeight="1" x14ac:dyDescent="0.3">
      <c r="A4126" s="1">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4.25" customHeight="1" x14ac:dyDescent="0.3">
      <c r="A4127" s="1">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4.25" customHeight="1" x14ac:dyDescent="0.3">
      <c r="A4128" s="1">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4.25" customHeight="1" x14ac:dyDescent="0.3">
      <c r="A4129" s="1">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4.25" customHeight="1" x14ac:dyDescent="0.3">
      <c r="A4130" s="1">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4.25" customHeight="1" x14ac:dyDescent="0.3">
      <c r="A4131" s="1">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4.25" customHeight="1" x14ac:dyDescent="0.3">
      <c r="A4132" s="1">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4.25" customHeight="1" x14ac:dyDescent="0.3">
      <c r="A4133" s="1">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4.25" customHeight="1" x14ac:dyDescent="0.3">
      <c r="A4134" s="1">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4.25" customHeight="1" x14ac:dyDescent="0.3">
      <c r="A4135" s="1">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4.25" customHeight="1" x14ac:dyDescent="0.3">
      <c r="A4136" s="1">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4.25" customHeight="1" x14ac:dyDescent="0.3">
      <c r="A4137" s="1">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4.25" customHeight="1" x14ac:dyDescent="0.3">
      <c r="A4138" s="1">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4.25" customHeight="1" x14ac:dyDescent="0.3">
      <c r="A4139" s="1">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4.25" customHeight="1" x14ac:dyDescent="0.3">
      <c r="A4140" s="1">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4.25" customHeight="1" x14ac:dyDescent="0.3">
      <c r="A4141" s="1">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4.25" customHeight="1" x14ac:dyDescent="0.3">
      <c r="A4142" s="1">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4.25" customHeight="1" x14ac:dyDescent="0.3">
      <c r="A4143" s="1">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4.25" customHeight="1" x14ac:dyDescent="0.3">
      <c r="A4144" s="1">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4.25" customHeight="1" x14ac:dyDescent="0.3">
      <c r="A4145" s="1">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4.25" customHeight="1" x14ac:dyDescent="0.3">
      <c r="A4146" s="1">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4.25" customHeight="1" x14ac:dyDescent="0.3">
      <c r="A4147" s="1">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4.25" customHeight="1" x14ac:dyDescent="0.3">
      <c r="A4148" s="1">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4.25" customHeight="1" x14ac:dyDescent="0.3">
      <c r="A4149" s="1">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4.25" customHeight="1" x14ac:dyDescent="0.3">
      <c r="A4150" s="1">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4.25" customHeight="1" x14ac:dyDescent="0.3">
      <c r="A4151" s="1">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4.25" customHeight="1" x14ac:dyDescent="0.3">
      <c r="A4152" s="1">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4.25" customHeight="1" x14ac:dyDescent="0.3">
      <c r="A4153" s="1">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4.25" customHeight="1" x14ac:dyDescent="0.3">
      <c r="A4154" s="1">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4.25" customHeight="1" x14ac:dyDescent="0.3">
      <c r="A4155" s="1">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4.25" customHeight="1" x14ac:dyDescent="0.3">
      <c r="A4156" s="1">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4.25" customHeight="1" x14ac:dyDescent="0.3">
      <c r="A4157" s="1">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4.25" customHeight="1" x14ac:dyDescent="0.3">
      <c r="A4158" s="1">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4.25" customHeight="1" x14ac:dyDescent="0.3">
      <c r="A4159" s="1">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4.25" customHeight="1" x14ac:dyDescent="0.3">
      <c r="A4160" s="1">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4.25" customHeight="1" x14ac:dyDescent="0.3">
      <c r="A4161" s="1">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4.25" customHeight="1" x14ac:dyDescent="0.3">
      <c r="A4162" s="1">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4.25" customHeight="1" x14ac:dyDescent="0.3">
      <c r="A4163" s="1">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4.25" customHeight="1" x14ac:dyDescent="0.3">
      <c r="A4164" s="1">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4.25" customHeight="1" x14ac:dyDescent="0.3">
      <c r="A4165" s="1">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4.25" customHeight="1" x14ac:dyDescent="0.3">
      <c r="A4166" s="1">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4.25" customHeight="1" x14ac:dyDescent="0.3">
      <c r="A4167" s="1">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4.25" customHeight="1" x14ac:dyDescent="0.3">
      <c r="A4168" s="1">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4.25" customHeight="1" x14ac:dyDescent="0.3">
      <c r="A4169" s="1">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4.25" customHeight="1" x14ac:dyDescent="0.3">
      <c r="A4170" s="1">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4.25" customHeight="1" x14ac:dyDescent="0.3">
      <c r="A4171" s="1">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4.25" customHeight="1" x14ac:dyDescent="0.3">
      <c r="A4172" s="1">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4.25" customHeight="1" x14ac:dyDescent="0.3">
      <c r="A4173" s="1">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4.25" customHeight="1" x14ac:dyDescent="0.3">
      <c r="A4174" s="1">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4.25" customHeight="1" x14ac:dyDescent="0.3">
      <c r="A4175" s="1">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4.25" customHeight="1" x14ac:dyDescent="0.3">
      <c r="A4176" s="1">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4.25" customHeight="1" x14ac:dyDescent="0.3">
      <c r="A4177" s="1">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4.25" customHeight="1" x14ac:dyDescent="0.3">
      <c r="A4178" s="1">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4.25" customHeight="1" x14ac:dyDescent="0.3">
      <c r="A4179" s="1">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4.25" customHeight="1" x14ac:dyDescent="0.3">
      <c r="A4180" s="1">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4.25" customHeight="1" x14ac:dyDescent="0.3">
      <c r="A4181" s="1">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4.25" customHeight="1" x14ac:dyDescent="0.3">
      <c r="A4182" s="1">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4.25" customHeight="1" x14ac:dyDescent="0.3">
      <c r="A4183" s="1">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4.25" customHeight="1" x14ac:dyDescent="0.3">
      <c r="A4184" s="1">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4.25" customHeight="1" x14ac:dyDescent="0.3">
      <c r="A4185" s="1">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4.25" customHeight="1" x14ac:dyDescent="0.3">
      <c r="A4186" s="1">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4.25" customHeight="1" x14ac:dyDescent="0.3">
      <c r="A4187" s="1">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4.25" customHeight="1" x14ac:dyDescent="0.3">
      <c r="A4188" s="1">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4.25" customHeight="1" x14ac:dyDescent="0.3">
      <c r="A4189" s="1">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4.25" customHeight="1" x14ac:dyDescent="0.3">
      <c r="A4190" s="1">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4.25" customHeight="1" x14ac:dyDescent="0.3">
      <c r="A4191" s="1">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4.25" customHeight="1" x14ac:dyDescent="0.3">
      <c r="A4192" s="1">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4.25" customHeight="1" x14ac:dyDescent="0.3">
      <c r="A4193" s="1">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4.25" customHeight="1" x14ac:dyDescent="0.3">
      <c r="A4194" s="1">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4.25" customHeight="1" x14ac:dyDescent="0.3">
      <c r="A4195" s="1">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4.25" customHeight="1" x14ac:dyDescent="0.3">
      <c r="A4196" s="1">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4.25" customHeight="1" x14ac:dyDescent="0.3">
      <c r="A4197" s="1">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4.25" customHeight="1" x14ac:dyDescent="0.3">
      <c r="A4198" s="1">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4.25" customHeight="1" x14ac:dyDescent="0.3">
      <c r="A4199" s="1">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4.25" customHeight="1" x14ac:dyDescent="0.3">
      <c r="A4200" s="1">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4.25" customHeight="1" x14ac:dyDescent="0.3">
      <c r="A4201" s="1">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4.25" customHeight="1" x14ac:dyDescent="0.3">
      <c r="A4202" s="1">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4.25" customHeight="1" x14ac:dyDescent="0.3">
      <c r="A4203" s="1">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4.25" customHeight="1" x14ac:dyDescent="0.3">
      <c r="A4204" s="1">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4.25" customHeight="1" x14ac:dyDescent="0.3">
      <c r="A4205" s="1">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4.25" customHeight="1" x14ac:dyDescent="0.3">
      <c r="A4206" s="1">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4.25" customHeight="1" x14ac:dyDescent="0.3">
      <c r="A4207" s="1">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4.25" customHeight="1" x14ac:dyDescent="0.3">
      <c r="A4208" s="1">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4.25" customHeight="1" x14ac:dyDescent="0.3">
      <c r="A4209" s="1">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4.25" customHeight="1" x14ac:dyDescent="0.3">
      <c r="A4210" s="1">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4.25" customHeight="1" x14ac:dyDescent="0.3">
      <c r="A4211" s="1">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4.25" customHeight="1" x14ac:dyDescent="0.3">
      <c r="A4212" s="1">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4.25" customHeight="1" x14ac:dyDescent="0.3">
      <c r="A4213" s="1">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4.25" customHeight="1" x14ac:dyDescent="0.3">
      <c r="A4214" s="1">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4.25" customHeight="1" x14ac:dyDescent="0.3">
      <c r="A4215" s="1">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4.25" customHeight="1" x14ac:dyDescent="0.3">
      <c r="A4216" s="1">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4.25" customHeight="1" x14ac:dyDescent="0.3">
      <c r="A4217" s="1">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4.25" customHeight="1" x14ac:dyDescent="0.3">
      <c r="A4218" s="1">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4.25" customHeight="1" x14ac:dyDescent="0.3">
      <c r="A4219" s="1">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4.25" customHeight="1" x14ac:dyDescent="0.3">
      <c r="A4220" s="1">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4.25" customHeight="1" x14ac:dyDescent="0.3">
      <c r="A4221" s="1">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4.25" customHeight="1" x14ac:dyDescent="0.3">
      <c r="A4222" s="1">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4.25" customHeight="1" x14ac:dyDescent="0.3">
      <c r="A4223" s="1">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4.25" customHeight="1" x14ac:dyDescent="0.3">
      <c r="A4224" s="1">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4.25" customHeight="1" x14ac:dyDescent="0.3">
      <c r="A4225" s="1">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4.25" customHeight="1" x14ac:dyDescent="0.3">
      <c r="A4226" s="1">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4.25" customHeight="1" x14ac:dyDescent="0.3">
      <c r="A4227" s="1">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4.25" customHeight="1" x14ac:dyDescent="0.3">
      <c r="A4228" s="1">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4.25" customHeight="1" x14ac:dyDescent="0.3">
      <c r="A4229" s="1">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4.25" customHeight="1" x14ac:dyDescent="0.3">
      <c r="A4230" s="1">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4.25" customHeight="1" x14ac:dyDescent="0.3">
      <c r="A4231" s="1">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4.25" customHeight="1" x14ac:dyDescent="0.3">
      <c r="A4232" s="1">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4.25" customHeight="1" x14ac:dyDescent="0.3">
      <c r="A4233" s="1">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4.25" customHeight="1" x14ac:dyDescent="0.3">
      <c r="A4234" s="1">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4.25" customHeight="1" x14ac:dyDescent="0.3">
      <c r="A4235" s="1">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4.25" customHeight="1" x14ac:dyDescent="0.3">
      <c r="A4236" s="1">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4.25" customHeight="1" x14ac:dyDescent="0.3">
      <c r="A4237" s="1">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4.25" customHeight="1" x14ac:dyDescent="0.3">
      <c r="A4238" s="1">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4.25" customHeight="1" x14ac:dyDescent="0.3">
      <c r="A4239" s="1">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4.25" customHeight="1" x14ac:dyDescent="0.3">
      <c r="A4240" s="1">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4.25" customHeight="1" x14ac:dyDescent="0.3">
      <c r="A4241" s="1">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4.25" customHeight="1" x14ac:dyDescent="0.3">
      <c r="A4242" s="1">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4.25" customHeight="1" x14ac:dyDescent="0.3">
      <c r="A4243" s="1">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4.25" customHeight="1" x14ac:dyDescent="0.3">
      <c r="A4244" s="1">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4.25" customHeight="1" x14ac:dyDescent="0.3">
      <c r="A4245" s="1">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4.25" customHeight="1" x14ac:dyDescent="0.3">
      <c r="A4246" s="1">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4.25" customHeight="1" x14ac:dyDescent="0.3">
      <c r="A4247" s="1">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4.25" customHeight="1" x14ac:dyDescent="0.3">
      <c r="A4248" s="1">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4.25" customHeight="1" x14ac:dyDescent="0.3">
      <c r="A4249" s="1">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4.25" customHeight="1" x14ac:dyDescent="0.3">
      <c r="A4250" s="1">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4.25" customHeight="1" x14ac:dyDescent="0.3">
      <c r="A4251" s="1">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4.25" customHeight="1" x14ac:dyDescent="0.3">
      <c r="A4252" s="1">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4.25" customHeight="1" x14ac:dyDescent="0.3">
      <c r="A4253" s="1">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4.25" customHeight="1" x14ac:dyDescent="0.3">
      <c r="A4254" s="1">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4.25" customHeight="1" x14ac:dyDescent="0.3">
      <c r="A4255" s="1">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4.25" customHeight="1" x14ac:dyDescent="0.3">
      <c r="A4256" s="1">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4.25" customHeight="1" x14ac:dyDescent="0.3">
      <c r="A4257" s="1">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4.25" customHeight="1" x14ac:dyDescent="0.3">
      <c r="A4258" s="1">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4.25" customHeight="1" x14ac:dyDescent="0.3">
      <c r="A4259" s="1">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4.25" customHeight="1" x14ac:dyDescent="0.3">
      <c r="A4260" s="1">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4.25" customHeight="1" x14ac:dyDescent="0.3">
      <c r="A4261" s="1">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4.25" customHeight="1" x14ac:dyDescent="0.3">
      <c r="A4262" s="1">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4.25" customHeight="1" x14ac:dyDescent="0.3">
      <c r="A4263" s="1">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4.25" customHeight="1" x14ac:dyDescent="0.3">
      <c r="A4264" s="1">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4.25" customHeight="1" x14ac:dyDescent="0.3">
      <c r="A4265" s="1">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4.25" customHeight="1" x14ac:dyDescent="0.3">
      <c r="A4266" s="1">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4.25" customHeight="1" x14ac:dyDescent="0.3">
      <c r="A4267" s="1">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4.25" customHeight="1" x14ac:dyDescent="0.3">
      <c r="A4268" s="1">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4.25" customHeight="1" x14ac:dyDescent="0.3">
      <c r="A4269" s="1">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4.25" customHeight="1" x14ac:dyDescent="0.3">
      <c r="A4270" s="1">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4.25" customHeight="1" x14ac:dyDescent="0.3">
      <c r="A4271" s="1">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4.25" customHeight="1" x14ac:dyDescent="0.3">
      <c r="A4272" s="1">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4.25" customHeight="1" x14ac:dyDescent="0.3">
      <c r="A4273" s="1">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4.25" customHeight="1" x14ac:dyDescent="0.3">
      <c r="A4274" s="1">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4.25" customHeight="1" x14ac:dyDescent="0.3">
      <c r="A4275" s="1">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4.25" customHeight="1" x14ac:dyDescent="0.3">
      <c r="A4276" s="1">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4.25" customHeight="1" x14ac:dyDescent="0.3">
      <c r="A4277" s="1">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4.25" customHeight="1" x14ac:dyDescent="0.3">
      <c r="A4278" s="1">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4.25" customHeight="1" x14ac:dyDescent="0.3">
      <c r="A4279" s="1">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4.25" customHeight="1" x14ac:dyDescent="0.3">
      <c r="A4280" s="1">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4.25" customHeight="1" x14ac:dyDescent="0.3">
      <c r="A4281" s="1">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4.25" customHeight="1" x14ac:dyDescent="0.3">
      <c r="A4282" s="1">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4.25" customHeight="1" x14ac:dyDescent="0.3">
      <c r="A4283" s="1">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4.25" customHeight="1" x14ac:dyDescent="0.3">
      <c r="A4284" s="1">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4.25" customHeight="1" x14ac:dyDescent="0.3">
      <c r="A4285" s="1">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4.25" customHeight="1" x14ac:dyDescent="0.3">
      <c r="A4286" s="1">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4.25" customHeight="1" x14ac:dyDescent="0.3">
      <c r="A4287" s="1">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4.25" customHeight="1" x14ac:dyDescent="0.3">
      <c r="A4288" s="1">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4.25" customHeight="1" x14ac:dyDescent="0.3">
      <c r="A4289" s="1">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4.25" customHeight="1" x14ac:dyDescent="0.3">
      <c r="A4290" s="1">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4.25" customHeight="1" x14ac:dyDescent="0.3">
      <c r="A4291" s="1">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4.25" customHeight="1" x14ac:dyDescent="0.3">
      <c r="A4292" s="1">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4.25" customHeight="1" x14ac:dyDescent="0.3">
      <c r="A4293" s="1">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4.25" customHeight="1" x14ac:dyDescent="0.3">
      <c r="A4294" s="1">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4.25" customHeight="1" x14ac:dyDescent="0.3">
      <c r="A4295" s="1">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4.25" customHeight="1" x14ac:dyDescent="0.3">
      <c r="A4296" s="1">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4.25" customHeight="1" x14ac:dyDescent="0.3">
      <c r="A4297" s="1">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4.25" customHeight="1" x14ac:dyDescent="0.3">
      <c r="A4298" s="1">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4.25" customHeight="1" x14ac:dyDescent="0.3">
      <c r="A4299" s="1">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4.25" customHeight="1" x14ac:dyDescent="0.3">
      <c r="A4300" s="1">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4.25" customHeight="1" x14ac:dyDescent="0.3">
      <c r="A4301" s="1">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4.25" customHeight="1" x14ac:dyDescent="0.3">
      <c r="A4302" s="1">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4.25" customHeight="1" x14ac:dyDescent="0.3">
      <c r="A4303" s="1">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4.25" customHeight="1" x14ac:dyDescent="0.3">
      <c r="A4304" s="1">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4.25" customHeight="1" x14ac:dyDescent="0.3">
      <c r="A4305" s="1">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4.25" customHeight="1" x14ac:dyDescent="0.3">
      <c r="A4306" s="1">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4.25" customHeight="1" x14ac:dyDescent="0.3">
      <c r="A4307" s="1">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4.25" customHeight="1" x14ac:dyDescent="0.3">
      <c r="A4308" s="1">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4.25" customHeight="1" x14ac:dyDescent="0.3">
      <c r="A4309" s="1">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4.25" customHeight="1" x14ac:dyDescent="0.3">
      <c r="A4310" s="1">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4.25" customHeight="1" x14ac:dyDescent="0.3">
      <c r="A4311" s="1">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4.25" customHeight="1" x14ac:dyDescent="0.3">
      <c r="A4312" s="1">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4.25" customHeight="1" x14ac:dyDescent="0.3">
      <c r="A4313" s="1">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4.25" customHeight="1" x14ac:dyDescent="0.3">
      <c r="A4314" s="1">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4.25" customHeight="1" x14ac:dyDescent="0.3">
      <c r="A4315" s="1">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4.25" customHeight="1" x14ac:dyDescent="0.3">
      <c r="A4316" s="1">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4.25" customHeight="1" x14ac:dyDescent="0.3">
      <c r="A4317" s="1">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4.25" customHeight="1" x14ac:dyDescent="0.3">
      <c r="A4318" s="1">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4.25" customHeight="1" x14ac:dyDescent="0.3">
      <c r="A4319" s="1">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4.25" customHeight="1" x14ac:dyDescent="0.3">
      <c r="A4320" s="1">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4.25" customHeight="1" x14ac:dyDescent="0.3">
      <c r="A4321" s="1">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4.25" customHeight="1" x14ac:dyDescent="0.3">
      <c r="A4322" s="1">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4.25" customHeight="1" x14ac:dyDescent="0.3">
      <c r="A4323" s="1">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4.25" customHeight="1" x14ac:dyDescent="0.3">
      <c r="A4324" s="1">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4.25" customHeight="1" x14ac:dyDescent="0.3">
      <c r="A4325" s="1">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4.25" customHeight="1" x14ac:dyDescent="0.3">
      <c r="A4326" s="1">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4.25" customHeight="1" x14ac:dyDescent="0.3">
      <c r="A4327" s="1">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4.25" customHeight="1" x14ac:dyDescent="0.3">
      <c r="A4328" s="1">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4.25" customHeight="1" x14ac:dyDescent="0.3">
      <c r="A4329" s="1">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4.25" customHeight="1" x14ac:dyDescent="0.3">
      <c r="A4330" s="1">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4.25" customHeight="1" x14ac:dyDescent="0.3">
      <c r="A4331" s="1">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4.25" customHeight="1" x14ac:dyDescent="0.3">
      <c r="A4332" s="1">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4.25" customHeight="1" x14ac:dyDescent="0.3">
      <c r="A4333" s="1">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4.25" customHeight="1" x14ac:dyDescent="0.3">
      <c r="A4334" s="1">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4.25" customHeight="1" x14ac:dyDescent="0.3">
      <c r="A4335" s="1">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4.25" customHeight="1" x14ac:dyDescent="0.3">
      <c r="A4336" s="1">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4.25" customHeight="1" x14ac:dyDescent="0.3">
      <c r="A4337" s="1">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4.25" customHeight="1" x14ac:dyDescent="0.3">
      <c r="A4338" s="1">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4.25" customHeight="1" x14ac:dyDescent="0.3">
      <c r="A4339" s="1">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4.25" customHeight="1" x14ac:dyDescent="0.3">
      <c r="A4340" s="1">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4.25" customHeight="1" x14ac:dyDescent="0.3">
      <c r="A4341" s="1">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4.25" customHeight="1" x14ac:dyDescent="0.3">
      <c r="A4342" s="1">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4.25" customHeight="1" x14ac:dyDescent="0.3">
      <c r="A4343" s="1">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4.25" customHeight="1" x14ac:dyDescent="0.3">
      <c r="A4344" s="1">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4.25" customHeight="1" x14ac:dyDescent="0.3">
      <c r="A4345" s="1">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4.25" customHeight="1" x14ac:dyDescent="0.3">
      <c r="A4346" s="1">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4.25" customHeight="1" x14ac:dyDescent="0.3">
      <c r="A4347" s="1">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4.25" customHeight="1" x14ac:dyDescent="0.3">
      <c r="A4348" s="1">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4.25" customHeight="1" x14ac:dyDescent="0.3">
      <c r="A4349" s="1">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4.25" customHeight="1" x14ac:dyDescent="0.3">
      <c r="A4350" s="1">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4.25" customHeight="1" x14ac:dyDescent="0.3">
      <c r="A4351" s="1">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4.25" customHeight="1" x14ac:dyDescent="0.3">
      <c r="A4352" s="1">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4.25" customHeight="1" x14ac:dyDescent="0.3">
      <c r="A4353" s="1">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4.25" customHeight="1" x14ac:dyDescent="0.3">
      <c r="A4354" s="1">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4.25" customHeight="1" x14ac:dyDescent="0.3">
      <c r="A4355" s="1">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4.25" customHeight="1" x14ac:dyDescent="0.3">
      <c r="A4356" s="1">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4.25" customHeight="1" x14ac:dyDescent="0.3">
      <c r="A4357" s="1">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4.25" customHeight="1" x14ac:dyDescent="0.3">
      <c r="A4358" s="1">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4.25" customHeight="1" x14ac:dyDescent="0.3">
      <c r="A4359" s="1">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4.25" customHeight="1" x14ac:dyDescent="0.3">
      <c r="A4360" s="1">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4.25" customHeight="1" x14ac:dyDescent="0.3">
      <c r="A4361" s="1">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4.25" customHeight="1" x14ac:dyDescent="0.3">
      <c r="A4362" s="1">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4.25" customHeight="1" x14ac:dyDescent="0.3">
      <c r="A4363" s="1">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4.25" customHeight="1" x14ac:dyDescent="0.3">
      <c r="A4364" s="1">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4.25" customHeight="1" x14ac:dyDescent="0.3">
      <c r="A4365" s="1">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4.25" customHeight="1" x14ac:dyDescent="0.3">
      <c r="A4366" s="1">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4.25" customHeight="1" x14ac:dyDescent="0.3">
      <c r="A4367" s="1">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4.25" customHeight="1" x14ac:dyDescent="0.3">
      <c r="A4368" s="1">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4.25" customHeight="1" x14ac:dyDescent="0.3">
      <c r="A4369" s="1">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4.25" customHeight="1" x14ac:dyDescent="0.3">
      <c r="A4370" s="1">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4.25" customHeight="1" x14ac:dyDescent="0.3">
      <c r="A4371" s="1">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4.25" customHeight="1" x14ac:dyDescent="0.3">
      <c r="A4372" s="1">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4.25" customHeight="1" x14ac:dyDescent="0.3">
      <c r="A4373" s="1">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4.25" customHeight="1" x14ac:dyDescent="0.3">
      <c r="A4374" s="1">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4.25" customHeight="1" x14ac:dyDescent="0.3">
      <c r="A4375" s="1">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4.25" customHeight="1" x14ac:dyDescent="0.3">
      <c r="A4376" s="1">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4.25" customHeight="1" x14ac:dyDescent="0.3">
      <c r="A4377" s="1">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4.25" customHeight="1" x14ac:dyDescent="0.3">
      <c r="A4378" s="1">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4.25" customHeight="1" x14ac:dyDescent="0.3">
      <c r="A4379" s="1">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4.25" customHeight="1" x14ac:dyDescent="0.3">
      <c r="A4380" s="1">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4.25" customHeight="1" x14ac:dyDescent="0.3">
      <c r="A4381" s="1">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4.25" customHeight="1" x14ac:dyDescent="0.3">
      <c r="A4382" s="1">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4.25" customHeight="1" x14ac:dyDescent="0.3">
      <c r="A4383" s="1">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4.25" customHeight="1" x14ac:dyDescent="0.3">
      <c r="A4384" s="1">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4.25" customHeight="1" x14ac:dyDescent="0.3">
      <c r="A4385" s="1">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4.25" customHeight="1" x14ac:dyDescent="0.3">
      <c r="A4386" s="1">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4.25" customHeight="1" x14ac:dyDescent="0.3">
      <c r="A4387" s="1">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4.25" customHeight="1" x14ac:dyDescent="0.3">
      <c r="A4388" s="1">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4.25" customHeight="1" x14ac:dyDescent="0.3">
      <c r="A4389" s="1">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4.25" customHeight="1" x14ac:dyDescent="0.3">
      <c r="A4390" s="1">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4.25" customHeight="1" x14ac:dyDescent="0.3">
      <c r="A4391" s="1">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4.25" customHeight="1" x14ac:dyDescent="0.3">
      <c r="A4392" s="1">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4.25" customHeight="1" x14ac:dyDescent="0.3">
      <c r="A4393" s="1">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4.25" customHeight="1" x14ac:dyDescent="0.3">
      <c r="A4394" s="1">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4.25" customHeight="1" x14ac:dyDescent="0.3">
      <c r="A4395" s="1">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4.25" customHeight="1" x14ac:dyDescent="0.3">
      <c r="A4396" s="1">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4.25" customHeight="1" x14ac:dyDescent="0.3">
      <c r="A4397" s="1">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4.25" customHeight="1" x14ac:dyDescent="0.3">
      <c r="A4398" s="1">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4.25" customHeight="1" x14ac:dyDescent="0.3">
      <c r="A4399" s="1">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4.25" customHeight="1" x14ac:dyDescent="0.3">
      <c r="A4400" s="1">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4.25" customHeight="1" x14ac:dyDescent="0.3">
      <c r="A4401" s="1">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4.25" customHeight="1" x14ac:dyDescent="0.3">
      <c r="A4402" s="1">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4.25" customHeight="1" x14ac:dyDescent="0.3">
      <c r="A4403" s="1">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4.25" customHeight="1" x14ac:dyDescent="0.3">
      <c r="A4404" s="1">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4.25" customHeight="1" x14ac:dyDescent="0.3">
      <c r="A4405" s="1">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4.25" customHeight="1" x14ac:dyDescent="0.3">
      <c r="A4406" s="1">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4.25" customHeight="1" x14ac:dyDescent="0.3">
      <c r="A4407" s="1">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4.25" customHeight="1" x14ac:dyDescent="0.3">
      <c r="A4408" s="1">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4.25" customHeight="1" x14ac:dyDescent="0.3">
      <c r="A4409" s="1">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4.25" customHeight="1" x14ac:dyDescent="0.3">
      <c r="A4410" s="1">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4.25" customHeight="1" x14ac:dyDescent="0.3">
      <c r="A4411" s="1">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4.25" customHeight="1" x14ac:dyDescent="0.3">
      <c r="A4412" s="1">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4.25" customHeight="1" x14ac:dyDescent="0.3">
      <c r="A4413" s="1">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4.25" customHeight="1" x14ac:dyDescent="0.3">
      <c r="A4414" s="1">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4.25" customHeight="1" x14ac:dyDescent="0.3">
      <c r="A4415" s="1">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4.25" customHeight="1" x14ac:dyDescent="0.3">
      <c r="A4416" s="1">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4.25" customHeight="1" x14ac:dyDescent="0.3">
      <c r="A4417" s="1">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4.25" customHeight="1" x14ac:dyDescent="0.3">
      <c r="A4418" s="1">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4.25" customHeight="1" x14ac:dyDescent="0.3">
      <c r="A4419" s="1">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4.25" customHeight="1" x14ac:dyDescent="0.3">
      <c r="A4420" s="1">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4.25" customHeight="1" x14ac:dyDescent="0.3">
      <c r="A4421" s="1">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4.25" customHeight="1" x14ac:dyDescent="0.3">
      <c r="A4422" s="1">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4.25" customHeight="1" x14ac:dyDescent="0.3">
      <c r="A4423" s="1">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4.25" customHeight="1" x14ac:dyDescent="0.3">
      <c r="A4424" s="1">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4.25" customHeight="1" x14ac:dyDescent="0.3">
      <c r="A4425" s="1">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4.25" customHeight="1" x14ac:dyDescent="0.3">
      <c r="A4426" s="1">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4.25" customHeight="1" x14ac:dyDescent="0.3">
      <c r="A4427" s="1">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4.25" customHeight="1" x14ac:dyDescent="0.3">
      <c r="A4428" s="1">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4.25" customHeight="1" x14ac:dyDescent="0.3">
      <c r="A4429" s="1">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4.25" customHeight="1" x14ac:dyDescent="0.3">
      <c r="A4430" s="1">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4.25" customHeight="1" x14ac:dyDescent="0.3">
      <c r="A4431" s="1">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4.25" customHeight="1" x14ac:dyDescent="0.3">
      <c r="A4432" s="1">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4.25" customHeight="1" x14ac:dyDescent="0.3">
      <c r="A4433" s="1">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4.25" customHeight="1" x14ac:dyDescent="0.3">
      <c r="A4434" s="1">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4.25" customHeight="1" x14ac:dyDescent="0.3">
      <c r="A4435" s="1">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4.25" customHeight="1" x14ac:dyDescent="0.3">
      <c r="A4436" s="1">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4.25" customHeight="1" x14ac:dyDescent="0.3">
      <c r="A4437" s="1">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4.25" customHeight="1" x14ac:dyDescent="0.3">
      <c r="A4438" s="1">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4.25" customHeight="1" x14ac:dyDescent="0.3">
      <c r="A4439" s="1">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4.25" customHeight="1" x14ac:dyDescent="0.3">
      <c r="A4440" s="1">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4.25" customHeight="1" x14ac:dyDescent="0.3">
      <c r="A4441" s="1">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4.25" customHeight="1" x14ac:dyDescent="0.3">
      <c r="A4442" s="1">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4.25" customHeight="1" x14ac:dyDescent="0.3">
      <c r="A4443" s="1">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4.25" customHeight="1" x14ac:dyDescent="0.3">
      <c r="A4444" s="1">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4.25" customHeight="1" x14ac:dyDescent="0.3">
      <c r="A4445" s="1">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4.25" customHeight="1" x14ac:dyDescent="0.3">
      <c r="A4446" s="1">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4.25" customHeight="1" x14ac:dyDescent="0.3">
      <c r="A4447" s="1">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4.25" customHeight="1" x14ac:dyDescent="0.3">
      <c r="A4448" s="1">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4.25" customHeight="1" x14ac:dyDescent="0.3">
      <c r="A4449" s="1">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4.25" customHeight="1" x14ac:dyDescent="0.3">
      <c r="A4450" s="1">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4.25" customHeight="1" x14ac:dyDescent="0.3">
      <c r="A4451" s="1">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4.25" customHeight="1" x14ac:dyDescent="0.3">
      <c r="A4452" s="1">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4.25" customHeight="1" x14ac:dyDescent="0.3">
      <c r="A4453" s="1">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4.25" customHeight="1" x14ac:dyDescent="0.3">
      <c r="A4454" s="1">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4.25" customHeight="1" x14ac:dyDescent="0.3">
      <c r="A4455" s="1">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4.25" customHeight="1" x14ac:dyDescent="0.3">
      <c r="A4456" s="1">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4.25" customHeight="1" x14ac:dyDescent="0.3">
      <c r="A4457" s="1">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4.25" customHeight="1" x14ac:dyDescent="0.3">
      <c r="A4458" s="1">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4.25" customHeight="1" x14ac:dyDescent="0.3">
      <c r="A4459" s="1">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4.25" customHeight="1" x14ac:dyDescent="0.3">
      <c r="A4460" s="1">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4.25" customHeight="1" x14ac:dyDescent="0.3">
      <c r="A4461" s="1">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4.25" customHeight="1" x14ac:dyDescent="0.3">
      <c r="A4462" s="1">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4.25" customHeight="1" x14ac:dyDescent="0.3">
      <c r="A4463" s="1">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4.25" customHeight="1" x14ac:dyDescent="0.3">
      <c r="A4464" s="1">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4.25" customHeight="1" x14ac:dyDescent="0.3">
      <c r="A4465" s="1">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4.25" customHeight="1" x14ac:dyDescent="0.3">
      <c r="A4466" s="1">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4.25" customHeight="1" x14ac:dyDescent="0.3">
      <c r="A4467" s="1">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4.25" customHeight="1" x14ac:dyDescent="0.3">
      <c r="A4468" s="1">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4.25" customHeight="1" x14ac:dyDescent="0.3">
      <c r="A4469" s="1">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4.25" customHeight="1" x14ac:dyDescent="0.3">
      <c r="A4470" s="1">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4.25" customHeight="1" x14ac:dyDescent="0.3">
      <c r="A4471" s="1">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4.25" customHeight="1" x14ac:dyDescent="0.3">
      <c r="A4472" s="1">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4.25" customHeight="1" x14ac:dyDescent="0.3">
      <c r="A4473" s="1">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4.25" customHeight="1" x14ac:dyDescent="0.3">
      <c r="A4474" s="1">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4.25" customHeight="1" x14ac:dyDescent="0.3">
      <c r="A4475" s="1">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4.25" customHeight="1" x14ac:dyDescent="0.3">
      <c r="A4476" s="1">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4.25" customHeight="1" x14ac:dyDescent="0.3">
      <c r="A4477" s="1">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4.25" customHeight="1" x14ac:dyDescent="0.3">
      <c r="A4478" s="1">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4.25" customHeight="1" x14ac:dyDescent="0.3">
      <c r="A4479" s="1">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4.25" customHeight="1" x14ac:dyDescent="0.3">
      <c r="A4480" s="1">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4.25" customHeight="1" x14ac:dyDescent="0.3">
      <c r="A4481" s="1">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4.25" customHeight="1" x14ac:dyDescent="0.3">
      <c r="A4482" s="1">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4.25" customHeight="1" x14ac:dyDescent="0.3">
      <c r="A4483" s="1">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4.25" customHeight="1" x14ac:dyDescent="0.3">
      <c r="A4484" s="1">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4.25" customHeight="1" x14ac:dyDescent="0.3">
      <c r="A4485" s="1">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4.25" customHeight="1" x14ac:dyDescent="0.3">
      <c r="A4486" s="1">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4.25" customHeight="1" x14ac:dyDescent="0.3">
      <c r="A4487" s="1">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4.25" customHeight="1" x14ac:dyDescent="0.3">
      <c r="A4488" s="1">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4.25" customHeight="1" x14ac:dyDescent="0.3">
      <c r="A4489" s="1">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4.25" customHeight="1" x14ac:dyDescent="0.3">
      <c r="A4490" s="1">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4.25" customHeight="1" x14ac:dyDescent="0.3">
      <c r="A4491" s="1">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4.25" customHeight="1" x14ac:dyDescent="0.3">
      <c r="A4492" s="1">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4.25" customHeight="1" x14ac:dyDescent="0.3">
      <c r="A4493" s="1">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4.25" customHeight="1" x14ac:dyDescent="0.3">
      <c r="A4494" s="1">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4.25" customHeight="1" x14ac:dyDescent="0.3">
      <c r="A4495" s="1">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4.25" customHeight="1" x14ac:dyDescent="0.3">
      <c r="A4496" s="1">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4.25" customHeight="1" x14ac:dyDescent="0.3">
      <c r="A4497" s="1">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4.25" customHeight="1" x14ac:dyDescent="0.3">
      <c r="A4498" s="1">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4.25" customHeight="1" x14ac:dyDescent="0.3">
      <c r="A4499" s="1">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4.25" customHeight="1" x14ac:dyDescent="0.3">
      <c r="A4500" s="1">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4.25" customHeight="1" x14ac:dyDescent="0.3">
      <c r="A4501" s="1">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4.25" customHeight="1" x14ac:dyDescent="0.3">
      <c r="A4502" s="1">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4.25" customHeight="1" x14ac:dyDescent="0.3">
      <c r="A4503" s="1">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4.25" customHeight="1" x14ac:dyDescent="0.3">
      <c r="A4504" s="1">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4.25" customHeight="1" x14ac:dyDescent="0.3">
      <c r="A4505" s="1">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4.25" customHeight="1" x14ac:dyDescent="0.3">
      <c r="A4506" s="1">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4.25" customHeight="1" x14ac:dyDescent="0.3">
      <c r="A4507" s="1">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4.25" customHeight="1" x14ac:dyDescent="0.3">
      <c r="A4508" s="1">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4.25" customHeight="1" x14ac:dyDescent="0.3">
      <c r="A4509" s="1">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4.25" customHeight="1" x14ac:dyDescent="0.3">
      <c r="A4510" s="1">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4.25" customHeight="1" x14ac:dyDescent="0.3">
      <c r="A4511" s="1">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4.25" customHeight="1" x14ac:dyDescent="0.3">
      <c r="A4512" s="1">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4.25" customHeight="1" x14ac:dyDescent="0.3">
      <c r="A4513" s="1">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4.25" customHeight="1" x14ac:dyDescent="0.3">
      <c r="A4514" s="1">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4.25" customHeight="1" x14ac:dyDescent="0.3">
      <c r="A4515" s="1">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4.25" customHeight="1" x14ac:dyDescent="0.3">
      <c r="A4516" s="1">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4.25" customHeight="1" x14ac:dyDescent="0.3">
      <c r="A4517" s="1">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4.25" customHeight="1" x14ac:dyDescent="0.3">
      <c r="A4518" s="1">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4.25" customHeight="1" x14ac:dyDescent="0.3">
      <c r="A4519" s="1">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4.25" customHeight="1" x14ac:dyDescent="0.3">
      <c r="A4520" s="1">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4.25" customHeight="1" x14ac:dyDescent="0.3">
      <c r="A4521" s="1">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4.25" customHeight="1" x14ac:dyDescent="0.3">
      <c r="A4522" s="1">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4.25" customHeight="1" x14ac:dyDescent="0.3">
      <c r="A4523" s="1">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4.25" customHeight="1" x14ac:dyDescent="0.3">
      <c r="A4524" s="1">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4.25" customHeight="1" x14ac:dyDescent="0.3">
      <c r="A4525" s="1">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4.25" customHeight="1" x14ac:dyDescent="0.3">
      <c r="A4526" s="1">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4.25" customHeight="1" x14ac:dyDescent="0.3">
      <c r="A4527" s="1">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4.25" customHeight="1" x14ac:dyDescent="0.3">
      <c r="A4528" s="1">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4.25" customHeight="1" x14ac:dyDescent="0.3">
      <c r="A4529" s="1">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4.25" customHeight="1" x14ac:dyDescent="0.3">
      <c r="A4530" s="1">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4.25" customHeight="1" x14ac:dyDescent="0.3">
      <c r="A4531" s="1">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4.25" customHeight="1" x14ac:dyDescent="0.3">
      <c r="A4532" s="1">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4.25" customHeight="1" x14ac:dyDescent="0.3">
      <c r="A4533" s="1">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4.25" customHeight="1" x14ac:dyDescent="0.3">
      <c r="A4534" s="1">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4.25" customHeight="1" x14ac:dyDescent="0.3">
      <c r="A4535" s="1">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4.25" customHeight="1" x14ac:dyDescent="0.3">
      <c r="A4536" s="1">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4.25" customHeight="1" x14ac:dyDescent="0.3">
      <c r="A4537" s="1">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4.25" customHeight="1" x14ac:dyDescent="0.3">
      <c r="A4538" s="1">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4.25" customHeight="1" x14ac:dyDescent="0.3">
      <c r="A4539" s="1">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4.25" customHeight="1" x14ac:dyDescent="0.3">
      <c r="A4540" s="1">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4.25" customHeight="1" x14ac:dyDescent="0.3">
      <c r="A4541" s="1">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4.25" customHeight="1" x14ac:dyDescent="0.3">
      <c r="A4542" s="1">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4.25" customHeight="1" x14ac:dyDescent="0.3">
      <c r="A4543" s="1">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4.25" customHeight="1" x14ac:dyDescent="0.3">
      <c r="A4544" s="1">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4.25" customHeight="1" x14ac:dyDescent="0.3">
      <c r="A4545" s="1">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4.25" customHeight="1" x14ac:dyDescent="0.3">
      <c r="A4546" s="1">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4.25" customHeight="1" x14ac:dyDescent="0.3">
      <c r="A4547" s="1">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4.25" customHeight="1" x14ac:dyDescent="0.3">
      <c r="A4548" s="1">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4.25" customHeight="1" x14ac:dyDescent="0.3">
      <c r="A4549" s="1">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4.25" customHeight="1" x14ac:dyDescent="0.3">
      <c r="A4550" s="1">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4.25" customHeight="1" x14ac:dyDescent="0.3">
      <c r="A4551" s="1">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4.25" customHeight="1" x14ac:dyDescent="0.3">
      <c r="A4552" s="1">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4.25" customHeight="1" x14ac:dyDescent="0.3">
      <c r="A4553" s="1">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4.25" customHeight="1" x14ac:dyDescent="0.3">
      <c r="A4554" s="1">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4.25" customHeight="1" x14ac:dyDescent="0.3">
      <c r="A4555" s="1">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4.25" customHeight="1" x14ac:dyDescent="0.3">
      <c r="A4556" s="1">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4.25" customHeight="1" x14ac:dyDescent="0.3">
      <c r="A4557" s="1">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4.25" customHeight="1" x14ac:dyDescent="0.3">
      <c r="A4558" s="1">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4.25" customHeight="1" x14ac:dyDescent="0.3">
      <c r="A4559" s="1">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4.25" customHeight="1" x14ac:dyDescent="0.3">
      <c r="A4560" s="1">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4.25" customHeight="1" x14ac:dyDescent="0.3">
      <c r="A4561" s="1">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4.25" customHeight="1" x14ac:dyDescent="0.3">
      <c r="A4562" s="1">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4.25" customHeight="1" x14ac:dyDescent="0.3">
      <c r="A4563" s="1">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4.25" customHeight="1" x14ac:dyDescent="0.3">
      <c r="A4564" s="1">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4.25" customHeight="1" x14ac:dyDescent="0.3">
      <c r="A4565" s="1">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4.25" customHeight="1" x14ac:dyDescent="0.3">
      <c r="A4566" s="1">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4.25" customHeight="1" x14ac:dyDescent="0.3">
      <c r="A4567" s="1">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4.25" customHeight="1" x14ac:dyDescent="0.3">
      <c r="A4568" s="1">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4.25" customHeight="1" x14ac:dyDescent="0.3">
      <c r="A4569" s="1">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4.25" customHeight="1" x14ac:dyDescent="0.3">
      <c r="A4570" s="1">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4.25" customHeight="1" x14ac:dyDescent="0.3">
      <c r="A4571" s="1">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4.25" customHeight="1" x14ac:dyDescent="0.3">
      <c r="A4572" s="1">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4.25" customHeight="1" x14ac:dyDescent="0.3">
      <c r="A4573" s="1">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4.25" customHeight="1" x14ac:dyDescent="0.3">
      <c r="A4574" s="1">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4.25" customHeight="1" x14ac:dyDescent="0.3">
      <c r="A4575" s="1">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4.25" customHeight="1" x14ac:dyDescent="0.3">
      <c r="A4576" s="1">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4.25" customHeight="1" x14ac:dyDescent="0.3">
      <c r="A4577" s="1">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4.25" customHeight="1" x14ac:dyDescent="0.3">
      <c r="A4578" s="1">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4.25" customHeight="1" x14ac:dyDescent="0.3">
      <c r="A4579" s="1">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4.25" customHeight="1" x14ac:dyDescent="0.3">
      <c r="A4580" s="1">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4.25" customHeight="1" x14ac:dyDescent="0.3">
      <c r="A4581" s="1">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4.25" customHeight="1" x14ac:dyDescent="0.3">
      <c r="A4582" s="1">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4.25" customHeight="1" x14ac:dyDescent="0.3">
      <c r="A4583" s="1">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4.25" customHeight="1" x14ac:dyDescent="0.3">
      <c r="A4584" s="1">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4.25" customHeight="1" x14ac:dyDescent="0.3">
      <c r="A4585" s="1">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4.25" customHeight="1" x14ac:dyDescent="0.3">
      <c r="A4586" s="1">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4.25" customHeight="1" x14ac:dyDescent="0.3">
      <c r="A4587" s="1">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4.25" customHeight="1" x14ac:dyDescent="0.3">
      <c r="A4588" s="1">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4.25" customHeight="1" x14ac:dyDescent="0.3">
      <c r="A4589" s="1">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4.25" customHeight="1" x14ac:dyDescent="0.3">
      <c r="A4590" s="1">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4.25" customHeight="1" x14ac:dyDescent="0.3">
      <c r="A4591" s="1">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4.25" customHeight="1" x14ac:dyDescent="0.3">
      <c r="A4592" s="1">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4.25" customHeight="1" x14ac:dyDescent="0.3">
      <c r="A4593" s="1">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4.25" customHeight="1" x14ac:dyDescent="0.3">
      <c r="A4594" s="1">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4.25" customHeight="1" x14ac:dyDescent="0.3">
      <c r="A4595" s="1">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4.25" customHeight="1" x14ac:dyDescent="0.3">
      <c r="A4596" s="1">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4.25" customHeight="1" x14ac:dyDescent="0.3">
      <c r="A4597" s="1">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4.25" customHeight="1" x14ac:dyDescent="0.3">
      <c r="A4598" s="1">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4.25" customHeight="1" x14ac:dyDescent="0.3">
      <c r="A4599" s="1">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4.25" customHeight="1" x14ac:dyDescent="0.3">
      <c r="A4600" s="1">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4.25" customHeight="1" x14ac:dyDescent="0.3">
      <c r="A4601" s="1">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4.25" customHeight="1" x14ac:dyDescent="0.3">
      <c r="A4602" s="1">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4.25" customHeight="1" x14ac:dyDescent="0.3">
      <c r="A4603" s="1">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4.25" customHeight="1" x14ac:dyDescent="0.3">
      <c r="A4604" s="1">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4.25" customHeight="1" x14ac:dyDescent="0.3">
      <c r="A4605" s="1">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4.25" customHeight="1" x14ac:dyDescent="0.3">
      <c r="A4606" s="1">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4.25" customHeight="1" x14ac:dyDescent="0.3">
      <c r="A4607" s="1">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4.25" customHeight="1" x14ac:dyDescent="0.3">
      <c r="A4608" s="1">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4.25" customHeight="1" x14ac:dyDescent="0.3">
      <c r="A4609" s="1">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4.25" customHeight="1" x14ac:dyDescent="0.3">
      <c r="A4610" s="1">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4.25" customHeight="1" x14ac:dyDescent="0.3">
      <c r="A4611" s="1">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4.25" customHeight="1" x14ac:dyDescent="0.3">
      <c r="A4612" s="1">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4.25" customHeight="1" x14ac:dyDescent="0.3">
      <c r="A4613" s="1">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4.25" customHeight="1" x14ac:dyDescent="0.3">
      <c r="A4614" s="1">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4.25" customHeight="1" x14ac:dyDescent="0.3">
      <c r="A4615" s="1">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4.25" customHeight="1" x14ac:dyDescent="0.3">
      <c r="A4616" s="1">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4.25" customHeight="1" x14ac:dyDescent="0.3">
      <c r="A4617" s="1">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4.25" customHeight="1" x14ac:dyDescent="0.3">
      <c r="A4618" s="1">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4.25" customHeight="1" x14ac:dyDescent="0.3">
      <c r="A4619" s="1">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4.25" customHeight="1" x14ac:dyDescent="0.3">
      <c r="A4620" s="1">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4.25" customHeight="1" x14ac:dyDescent="0.3">
      <c r="A4621" s="1">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4.25" customHeight="1" x14ac:dyDescent="0.3">
      <c r="A4622" s="1">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4.25" customHeight="1" x14ac:dyDescent="0.3">
      <c r="A4623" s="1">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4.25" customHeight="1" x14ac:dyDescent="0.3">
      <c r="A4624" s="1">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4.25" customHeight="1" x14ac:dyDescent="0.3">
      <c r="A4625" s="1">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4.25" customHeight="1" x14ac:dyDescent="0.3">
      <c r="A4626" s="1">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4.25" customHeight="1" x14ac:dyDescent="0.3">
      <c r="A4627" s="1">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4.25" customHeight="1" x14ac:dyDescent="0.3">
      <c r="A4628" s="1">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4.25" customHeight="1" x14ac:dyDescent="0.3">
      <c r="A4629" s="1">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4.25" customHeight="1" x14ac:dyDescent="0.3">
      <c r="A4630" s="1">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4.25" customHeight="1" x14ac:dyDescent="0.3">
      <c r="A4631" s="1">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4.25" customHeight="1" x14ac:dyDescent="0.3">
      <c r="A4632" s="1">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4.25" customHeight="1" x14ac:dyDescent="0.3">
      <c r="A4633" s="1">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4.25" customHeight="1" x14ac:dyDescent="0.3">
      <c r="A4634" s="1">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4.25" customHeight="1" x14ac:dyDescent="0.3">
      <c r="A4635" s="1">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4.25" customHeight="1" x14ac:dyDescent="0.3">
      <c r="A4636" s="1">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4.25" customHeight="1" x14ac:dyDescent="0.3">
      <c r="A4637" s="1">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4.25" customHeight="1" x14ac:dyDescent="0.3">
      <c r="A4638" s="1">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4.25" customHeight="1" x14ac:dyDescent="0.3">
      <c r="A4639" s="1">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4.25" customHeight="1" x14ac:dyDescent="0.3">
      <c r="A4640" s="1">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4.25" customHeight="1" x14ac:dyDescent="0.3">
      <c r="A4641" s="1">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4.25" customHeight="1" x14ac:dyDescent="0.3">
      <c r="A4642" s="1">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4.25" customHeight="1" x14ac:dyDescent="0.3">
      <c r="A4643" s="1">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4.25" customHeight="1" x14ac:dyDescent="0.3">
      <c r="A4644" s="1">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4.25" customHeight="1" x14ac:dyDescent="0.3">
      <c r="A4645" s="1">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4.25" customHeight="1" x14ac:dyDescent="0.3">
      <c r="A4646" s="1">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4.25" customHeight="1" x14ac:dyDescent="0.3">
      <c r="A4647" s="1">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4.25" customHeight="1" x14ac:dyDescent="0.3">
      <c r="A4648" s="1">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4.25" customHeight="1" x14ac:dyDescent="0.3">
      <c r="A4649" s="1">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4.25" customHeight="1" x14ac:dyDescent="0.3">
      <c r="A4650" s="1">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4.25" customHeight="1" x14ac:dyDescent="0.3">
      <c r="A4651" s="1">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4.25" customHeight="1" x14ac:dyDescent="0.3">
      <c r="A4652" s="1">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4.25" customHeight="1" x14ac:dyDescent="0.3">
      <c r="A4653" s="1">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4.25" customHeight="1" x14ac:dyDescent="0.3">
      <c r="A4654" s="1">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4.25" customHeight="1" x14ac:dyDescent="0.3">
      <c r="A4655" s="1">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4.25" customHeight="1" x14ac:dyDescent="0.3">
      <c r="A4656" s="1">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4.25" customHeight="1" x14ac:dyDescent="0.3">
      <c r="A4657" s="1">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4.25" customHeight="1" x14ac:dyDescent="0.3">
      <c r="A4658" s="1">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4.25" customHeight="1" x14ac:dyDescent="0.3">
      <c r="A4659" s="1">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4.25" customHeight="1" x14ac:dyDescent="0.3">
      <c r="A4660" s="1">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4.25" customHeight="1" x14ac:dyDescent="0.3">
      <c r="A4661" s="1">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4.25" customHeight="1" x14ac:dyDescent="0.3">
      <c r="A4662" s="1">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4.25" customHeight="1" x14ac:dyDescent="0.3">
      <c r="A4663" s="1">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4.25" customHeight="1" x14ac:dyDescent="0.3">
      <c r="A4664" s="1">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4.25" customHeight="1" x14ac:dyDescent="0.3">
      <c r="A4665" s="1">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4.25" customHeight="1" x14ac:dyDescent="0.3">
      <c r="A4666" s="1">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4.25" customHeight="1" x14ac:dyDescent="0.3">
      <c r="A4667" s="1">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4.25" customHeight="1" x14ac:dyDescent="0.3">
      <c r="A4668" s="1">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4.25" customHeight="1" x14ac:dyDescent="0.3">
      <c r="A4669" s="1">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4.25" customHeight="1" x14ac:dyDescent="0.3">
      <c r="A4670" s="1">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4.25" customHeight="1" x14ac:dyDescent="0.3">
      <c r="A4671" s="1">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4.25" customHeight="1" x14ac:dyDescent="0.3">
      <c r="A4672" s="1">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4.25" customHeight="1" x14ac:dyDescent="0.3">
      <c r="A4673" s="1">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4.25" customHeight="1" x14ac:dyDescent="0.3">
      <c r="A4674" s="1">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4.25" customHeight="1" x14ac:dyDescent="0.3">
      <c r="A4675" s="1">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4.25" customHeight="1" x14ac:dyDescent="0.3">
      <c r="A4676" s="1">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4.25" customHeight="1" x14ac:dyDescent="0.3">
      <c r="A4677" s="1">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4.25" customHeight="1" x14ac:dyDescent="0.3">
      <c r="A4678" s="1">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4.25" customHeight="1" x14ac:dyDescent="0.3">
      <c r="A4679" s="1">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4.25" customHeight="1" x14ac:dyDescent="0.3">
      <c r="A4680" s="1">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4.25" customHeight="1" x14ac:dyDescent="0.3">
      <c r="A4681" s="1">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4.25" customHeight="1" x14ac:dyDescent="0.3">
      <c r="A4682" s="1">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4.25" customHeight="1" x14ac:dyDescent="0.3">
      <c r="A4683" s="1">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4.25" customHeight="1" x14ac:dyDescent="0.3">
      <c r="A4684" s="1">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4.25" customHeight="1" x14ac:dyDescent="0.3">
      <c r="A4685" s="1">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4.25" customHeight="1" x14ac:dyDescent="0.3">
      <c r="A4686" s="1">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4.25" customHeight="1" x14ac:dyDescent="0.3">
      <c r="A4687" s="1">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4.25" customHeight="1" x14ac:dyDescent="0.3">
      <c r="A4688" s="1">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4.25" customHeight="1" x14ac:dyDescent="0.3">
      <c r="A4689" s="1">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4.25" customHeight="1" x14ac:dyDescent="0.3">
      <c r="A4690" s="1">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4.25" customHeight="1" x14ac:dyDescent="0.3">
      <c r="A4691" s="1">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4.25" customHeight="1" x14ac:dyDescent="0.3">
      <c r="A4692" s="1">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4.25" customHeight="1" x14ac:dyDescent="0.3">
      <c r="A4693" s="1">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4.25" customHeight="1" x14ac:dyDescent="0.3">
      <c r="A4694" s="1">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4.25" customHeight="1" x14ac:dyDescent="0.3">
      <c r="A4695" s="1">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4.25" customHeight="1" x14ac:dyDescent="0.3">
      <c r="A4696" s="1">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4.25" customHeight="1" x14ac:dyDescent="0.3">
      <c r="A4697" s="1">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4.25" customHeight="1" x14ac:dyDescent="0.3">
      <c r="A4698" s="1">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4.25" customHeight="1" x14ac:dyDescent="0.3">
      <c r="A4699" s="1">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4.25" customHeight="1" x14ac:dyDescent="0.3">
      <c r="A4700" s="1">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4.25" customHeight="1" x14ac:dyDescent="0.3">
      <c r="A4701" s="1">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4.25" customHeight="1" x14ac:dyDescent="0.3">
      <c r="A4702" s="1">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4.25" customHeight="1" x14ac:dyDescent="0.3">
      <c r="A4703" s="1">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4.25" customHeight="1" x14ac:dyDescent="0.3">
      <c r="A4704" s="1">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4.25" customHeight="1" x14ac:dyDescent="0.3">
      <c r="A4705" s="1">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4.25" customHeight="1" x14ac:dyDescent="0.3">
      <c r="A4706" s="1">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4.25" customHeight="1" x14ac:dyDescent="0.3">
      <c r="A4707" s="1">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4.25" customHeight="1" x14ac:dyDescent="0.3">
      <c r="A4708" s="1">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4.25" customHeight="1" x14ac:dyDescent="0.3">
      <c r="A4709" s="1">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4.25" customHeight="1" x14ac:dyDescent="0.3">
      <c r="A4710" s="1">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4.25" customHeight="1" x14ac:dyDescent="0.3">
      <c r="A4711" s="1">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4.25" customHeight="1" x14ac:dyDescent="0.3">
      <c r="A4712" s="1">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4.25" customHeight="1" x14ac:dyDescent="0.3">
      <c r="A4713" s="1">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4.25" customHeight="1" x14ac:dyDescent="0.3">
      <c r="A4714" s="1">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4.25" customHeight="1" x14ac:dyDescent="0.3">
      <c r="A4715" s="1">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4.25" customHeight="1" x14ac:dyDescent="0.3">
      <c r="A4716" s="1">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4.25" customHeight="1" x14ac:dyDescent="0.3">
      <c r="A4717" s="1">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4.25" customHeight="1" x14ac:dyDescent="0.3">
      <c r="A4718" s="1">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4.25" customHeight="1" x14ac:dyDescent="0.3">
      <c r="A4719" s="1">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4.25" customHeight="1" x14ac:dyDescent="0.3">
      <c r="A4720" s="1">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4.25" customHeight="1" x14ac:dyDescent="0.3">
      <c r="A4721" s="1">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4.25" customHeight="1" x14ac:dyDescent="0.3">
      <c r="A4722" s="1">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4.25" customHeight="1" x14ac:dyDescent="0.3">
      <c r="A4723" s="1">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4.25" customHeight="1" x14ac:dyDescent="0.3">
      <c r="A4724" s="1">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4.25" customHeight="1" x14ac:dyDescent="0.3">
      <c r="A4725" s="1">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4.25" customHeight="1" x14ac:dyDescent="0.3">
      <c r="A4726" s="1">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4.25" customHeight="1" x14ac:dyDescent="0.3">
      <c r="A4727" s="1">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4.25" customHeight="1" x14ac:dyDescent="0.3">
      <c r="A4728" s="1">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4.25" customHeight="1" x14ac:dyDescent="0.3">
      <c r="A4729" s="1">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4.25" customHeight="1" x14ac:dyDescent="0.3">
      <c r="A4730" s="1">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4.25" customHeight="1" x14ac:dyDescent="0.3">
      <c r="A4731" s="1">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4.25" customHeight="1" x14ac:dyDescent="0.3">
      <c r="A4732" s="1">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4.25" customHeight="1" x14ac:dyDescent="0.3">
      <c r="A4733" s="1">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4.25" customHeight="1" x14ac:dyDescent="0.3">
      <c r="A4734" s="1">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4.25" customHeight="1" x14ac:dyDescent="0.3">
      <c r="A4735" s="1">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4.25" customHeight="1" x14ac:dyDescent="0.3">
      <c r="A4736" s="1">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4.25" customHeight="1" x14ac:dyDescent="0.3">
      <c r="A4737" s="1">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4.25" customHeight="1" x14ac:dyDescent="0.3">
      <c r="A4738" s="1">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4.25" customHeight="1" x14ac:dyDescent="0.3">
      <c r="A4739" s="1">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4.25" customHeight="1" x14ac:dyDescent="0.3">
      <c r="A4740" s="1">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4.25" customHeight="1" x14ac:dyDescent="0.3">
      <c r="A4741" s="1">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4.25" customHeight="1" x14ac:dyDescent="0.3">
      <c r="A4742" s="1">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4.25" customHeight="1" x14ac:dyDescent="0.3">
      <c r="A4743" s="1">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4.25" customHeight="1" x14ac:dyDescent="0.3">
      <c r="A4744" s="1">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4.25" customHeight="1" x14ac:dyDescent="0.3">
      <c r="A4745" s="1">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4.25" customHeight="1" x14ac:dyDescent="0.3">
      <c r="A4746" s="1">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4.25" customHeight="1" x14ac:dyDescent="0.3">
      <c r="A4747" s="1">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4.25" customHeight="1" x14ac:dyDescent="0.3">
      <c r="A4748" s="1">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4.25" customHeight="1" x14ac:dyDescent="0.3">
      <c r="A4749" s="1">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4.25" customHeight="1" x14ac:dyDescent="0.3">
      <c r="A4750" s="1">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4.25" customHeight="1" x14ac:dyDescent="0.3">
      <c r="A4751" s="1">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4.25" customHeight="1" x14ac:dyDescent="0.3">
      <c r="A4752" s="1">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4.25" customHeight="1" x14ac:dyDescent="0.3">
      <c r="A4753" s="1">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4.25" customHeight="1" x14ac:dyDescent="0.3">
      <c r="A4754" s="1">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4.25" customHeight="1" x14ac:dyDescent="0.3">
      <c r="A4755" s="1">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4.25" customHeight="1" x14ac:dyDescent="0.3">
      <c r="A4756" s="1">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4.25" customHeight="1" x14ac:dyDescent="0.3">
      <c r="A4757" s="1">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4.25" customHeight="1" x14ac:dyDescent="0.3">
      <c r="A4758" s="1">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4.25" customHeight="1" x14ac:dyDescent="0.3">
      <c r="A4759" s="1">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4.25" customHeight="1" x14ac:dyDescent="0.3">
      <c r="A4760" s="1">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4.25" customHeight="1" x14ac:dyDescent="0.3">
      <c r="A4761" s="1">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4.25" customHeight="1" x14ac:dyDescent="0.3">
      <c r="A4762" s="1">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4.25" customHeight="1" x14ac:dyDescent="0.3">
      <c r="A4763" s="1">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4.25" customHeight="1" x14ac:dyDescent="0.3">
      <c r="A4764" s="1">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4.25" customHeight="1" x14ac:dyDescent="0.3">
      <c r="A4765" s="1">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4.25" customHeight="1" x14ac:dyDescent="0.3">
      <c r="A4766" s="1">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4.25" customHeight="1" x14ac:dyDescent="0.3">
      <c r="A4767" s="1">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4.25" customHeight="1" x14ac:dyDescent="0.3">
      <c r="A4768" s="1">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4.25" customHeight="1" x14ac:dyDescent="0.3">
      <c r="A4769" s="1">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4.25" customHeight="1" x14ac:dyDescent="0.3">
      <c r="A4770" s="1">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4.25" customHeight="1" x14ac:dyDescent="0.3">
      <c r="A4771" s="1">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4.25" customHeight="1" x14ac:dyDescent="0.3">
      <c r="A4772" s="1">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4.25" customHeight="1" x14ac:dyDescent="0.3">
      <c r="A4773" s="1">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4.25" customHeight="1" x14ac:dyDescent="0.3">
      <c r="A4774" s="1">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4.25" customHeight="1" x14ac:dyDescent="0.3">
      <c r="A4775" s="1">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4.25" customHeight="1" x14ac:dyDescent="0.3">
      <c r="A4776" s="1">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4.25" customHeight="1" x14ac:dyDescent="0.3">
      <c r="A4777" s="1">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4.25" customHeight="1" x14ac:dyDescent="0.3">
      <c r="A4778" s="1">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4.25" customHeight="1" x14ac:dyDescent="0.3">
      <c r="A4779" s="1">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4.25" customHeight="1" x14ac:dyDescent="0.3">
      <c r="A4780" s="1">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4.25" customHeight="1" x14ac:dyDescent="0.3">
      <c r="A4781" s="1">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4.25" customHeight="1" x14ac:dyDescent="0.3">
      <c r="A4782" s="1">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4.25" customHeight="1" x14ac:dyDescent="0.3">
      <c r="A4783" s="1">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4.25" customHeight="1" x14ac:dyDescent="0.3">
      <c r="A4784" s="1">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4.25" customHeight="1" x14ac:dyDescent="0.3">
      <c r="A4785" s="1">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4.25" customHeight="1" x14ac:dyDescent="0.3">
      <c r="A4786" s="1">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4.25" customHeight="1" x14ac:dyDescent="0.3">
      <c r="A4787" s="1">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4.25" customHeight="1" x14ac:dyDescent="0.3">
      <c r="A4788" s="1">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4.25" customHeight="1" x14ac:dyDescent="0.3">
      <c r="A4789" s="1">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4.25" customHeight="1" x14ac:dyDescent="0.3">
      <c r="A4790" s="1">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4.25" customHeight="1" x14ac:dyDescent="0.3">
      <c r="A4791" s="1">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4.25" customHeight="1" x14ac:dyDescent="0.3">
      <c r="A4792" s="1">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4.25" customHeight="1" x14ac:dyDescent="0.3">
      <c r="A4793" s="1">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4.25" customHeight="1" x14ac:dyDescent="0.3">
      <c r="A4794" s="1">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4.25" customHeight="1" x14ac:dyDescent="0.3">
      <c r="A4795" s="1">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4.25" customHeight="1" x14ac:dyDescent="0.3">
      <c r="A4796" s="1">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4.25" customHeight="1" x14ac:dyDescent="0.3">
      <c r="A4797" s="1">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4.25" customHeight="1" x14ac:dyDescent="0.3">
      <c r="A4798" s="1">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4.25" customHeight="1" x14ac:dyDescent="0.3">
      <c r="A4799" s="1">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4.25" customHeight="1" x14ac:dyDescent="0.3">
      <c r="A4800" s="1">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4.25" customHeight="1" x14ac:dyDescent="0.3">
      <c r="A4801" s="1">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4.25" customHeight="1" x14ac:dyDescent="0.3">
      <c r="A4802" s="1">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4.25" customHeight="1" x14ac:dyDescent="0.3">
      <c r="A4803" s="1">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4.25" customHeight="1" x14ac:dyDescent="0.3">
      <c r="A4804" s="1">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4.25" customHeight="1" x14ac:dyDescent="0.3">
      <c r="A4805" s="1">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4.25" customHeight="1" x14ac:dyDescent="0.3">
      <c r="A4806" s="1">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4.25" customHeight="1" x14ac:dyDescent="0.3">
      <c r="A4807" s="1">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4.25" customHeight="1" x14ac:dyDescent="0.3">
      <c r="A4808" s="1">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4.25" customHeight="1" x14ac:dyDescent="0.3">
      <c r="A4809" s="1">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4.25" customHeight="1" x14ac:dyDescent="0.3">
      <c r="A4810" s="1">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4.25" customHeight="1" x14ac:dyDescent="0.3">
      <c r="A4811" s="1">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4.25" customHeight="1" x14ac:dyDescent="0.3">
      <c r="A4812" s="1">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4.25" customHeight="1" x14ac:dyDescent="0.3">
      <c r="A4813" s="1">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4.25" customHeight="1" x14ac:dyDescent="0.3">
      <c r="A4814" s="1">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4.25" customHeight="1" x14ac:dyDescent="0.3">
      <c r="A4815" s="1">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4.25" customHeight="1" x14ac:dyDescent="0.3">
      <c r="A4816" s="1">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4.25" customHeight="1" x14ac:dyDescent="0.3">
      <c r="A4817" s="1">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4.25" customHeight="1" x14ac:dyDescent="0.3">
      <c r="A4818" s="1">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4.25" customHeight="1" x14ac:dyDescent="0.3">
      <c r="A4819" s="1">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4.25" customHeight="1" x14ac:dyDescent="0.3">
      <c r="A4820" s="1">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4.25" customHeight="1" x14ac:dyDescent="0.3">
      <c r="A4821" s="1">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4.25" customHeight="1" x14ac:dyDescent="0.3">
      <c r="A4822" s="1">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4.25" customHeight="1" x14ac:dyDescent="0.3">
      <c r="A4823" s="1">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4.25" customHeight="1" x14ac:dyDescent="0.3">
      <c r="A4824" s="1">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4.25" customHeight="1" x14ac:dyDescent="0.3">
      <c r="A4825" s="1">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4.25" customHeight="1" x14ac:dyDescent="0.3">
      <c r="A4826" s="1">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4.25" customHeight="1" x14ac:dyDescent="0.3">
      <c r="A4827" s="1">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4.25" customHeight="1" x14ac:dyDescent="0.3">
      <c r="A4828" s="1">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4.25" customHeight="1" x14ac:dyDescent="0.3">
      <c r="A4829" s="1">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4.25" customHeight="1" x14ac:dyDescent="0.3">
      <c r="A4830" s="1">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4.25" customHeight="1" x14ac:dyDescent="0.3">
      <c r="A4831" s="1">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4.25" customHeight="1" x14ac:dyDescent="0.3">
      <c r="A4832" s="1">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4.25" customHeight="1" x14ac:dyDescent="0.3">
      <c r="A4833" s="1">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4.25" customHeight="1" x14ac:dyDescent="0.3">
      <c r="A4834" s="1">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4.25" customHeight="1" x14ac:dyDescent="0.3">
      <c r="A4835" s="1">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4.25" customHeight="1" x14ac:dyDescent="0.3">
      <c r="A4836" s="1">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4.25" customHeight="1" x14ac:dyDescent="0.3">
      <c r="A4837" s="1">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4.25" customHeight="1" x14ac:dyDescent="0.3">
      <c r="A4838" s="1">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4.25" customHeight="1" x14ac:dyDescent="0.3">
      <c r="A4839" s="1">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4.25" customHeight="1" x14ac:dyDescent="0.3">
      <c r="A4840" s="1">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4.25" customHeight="1" x14ac:dyDescent="0.3">
      <c r="A4841" s="1">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4.25" customHeight="1" x14ac:dyDescent="0.3">
      <c r="A4842" s="1">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4.25" customHeight="1" x14ac:dyDescent="0.3">
      <c r="A4843" s="1">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4.25" customHeight="1" x14ac:dyDescent="0.3">
      <c r="A4844" s="1">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4.25" customHeight="1" x14ac:dyDescent="0.3">
      <c r="A4845" s="1">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4.25" customHeight="1" x14ac:dyDescent="0.3">
      <c r="A4846" s="1">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4.25" customHeight="1" x14ac:dyDescent="0.3">
      <c r="A4847" s="1">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4.25" customHeight="1" x14ac:dyDescent="0.3">
      <c r="A4848" s="1">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4.25" customHeight="1" x14ac:dyDescent="0.3">
      <c r="A4849" s="1">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4.25" customHeight="1" x14ac:dyDescent="0.3">
      <c r="A4850" s="1">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4.25" customHeight="1" x14ac:dyDescent="0.3">
      <c r="A4851" s="1">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4.25" customHeight="1" x14ac:dyDescent="0.3">
      <c r="A4852" s="1">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4.25" customHeight="1" x14ac:dyDescent="0.3">
      <c r="A4853" s="1">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4.25" customHeight="1" x14ac:dyDescent="0.3">
      <c r="A4854" s="1">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4.25" customHeight="1" x14ac:dyDescent="0.3">
      <c r="A4855" s="1">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4.25" customHeight="1" x14ac:dyDescent="0.3">
      <c r="A4856" s="1">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4.25" customHeight="1" x14ac:dyDescent="0.3">
      <c r="A4857" s="1">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4.25" customHeight="1" x14ac:dyDescent="0.3">
      <c r="A4858" s="1">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4.25" customHeight="1" x14ac:dyDescent="0.3">
      <c r="A4859" s="1">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4.25" customHeight="1" x14ac:dyDescent="0.3">
      <c r="A4860" s="1">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4.25" customHeight="1" x14ac:dyDescent="0.3">
      <c r="A4861" s="1">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4.25" customHeight="1" x14ac:dyDescent="0.3">
      <c r="A4862" s="1">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4.25" customHeight="1" x14ac:dyDescent="0.3">
      <c r="A4863" s="1">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4.25" customHeight="1" x14ac:dyDescent="0.3">
      <c r="A4864" s="1">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4.25" customHeight="1" x14ac:dyDescent="0.3">
      <c r="A4865" s="1">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4.25" customHeight="1" x14ac:dyDescent="0.3">
      <c r="A4866" s="1">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4.25" customHeight="1" x14ac:dyDescent="0.3">
      <c r="A4867" s="1">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4.25" customHeight="1" x14ac:dyDescent="0.3">
      <c r="A4868" s="1">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4.25" customHeight="1" x14ac:dyDescent="0.3">
      <c r="A4869" s="1">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4.25" customHeight="1" x14ac:dyDescent="0.3">
      <c r="A4870" s="1">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4.25" customHeight="1" x14ac:dyDescent="0.3">
      <c r="A4871" s="1">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4.25" customHeight="1" x14ac:dyDescent="0.3">
      <c r="A4872" s="1">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4.25" customHeight="1" x14ac:dyDescent="0.3">
      <c r="A4873" s="1">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4.25" customHeight="1" x14ac:dyDescent="0.3">
      <c r="A4874" s="1">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4.25" customHeight="1" x14ac:dyDescent="0.3">
      <c r="A4875" s="1">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4.25" customHeight="1" x14ac:dyDescent="0.3">
      <c r="A4876" s="1">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4.25" customHeight="1" x14ac:dyDescent="0.3">
      <c r="A4877" s="1">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4.25" customHeight="1" x14ac:dyDescent="0.3">
      <c r="A4878" s="1">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4.25" customHeight="1" x14ac:dyDescent="0.3">
      <c r="A4879" s="1">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4.25" customHeight="1" x14ac:dyDescent="0.3">
      <c r="A4880" s="1">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4.25" customHeight="1" x14ac:dyDescent="0.3">
      <c r="A4881" s="1">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4.25" customHeight="1" x14ac:dyDescent="0.3">
      <c r="A4882" s="1">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4.25" customHeight="1" x14ac:dyDescent="0.3">
      <c r="A4883" s="1">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4.25" customHeight="1" x14ac:dyDescent="0.3">
      <c r="A4884" s="1">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4.25" customHeight="1" x14ac:dyDescent="0.3">
      <c r="A4885" s="1">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4.25" customHeight="1" x14ac:dyDescent="0.3">
      <c r="A4886" s="1">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4.25" customHeight="1" x14ac:dyDescent="0.3">
      <c r="A4887" s="1">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4.25" customHeight="1" x14ac:dyDescent="0.3">
      <c r="A4888" s="1">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4.25" customHeight="1" x14ac:dyDescent="0.3">
      <c r="A4889" s="1">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4.25" customHeight="1" x14ac:dyDescent="0.3">
      <c r="A4890" s="1">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4.25" customHeight="1" x14ac:dyDescent="0.3">
      <c r="A4891" s="1">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4.25" customHeight="1" x14ac:dyDescent="0.3">
      <c r="A4892" s="1">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4.25" customHeight="1" x14ac:dyDescent="0.3">
      <c r="A4893" s="1">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4.25" customHeight="1" x14ac:dyDescent="0.3">
      <c r="A4894" s="1">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4.25" customHeight="1" x14ac:dyDescent="0.3">
      <c r="A4895" s="1">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4.25" customHeight="1" x14ac:dyDescent="0.3">
      <c r="A4896" s="1">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4.25" customHeight="1" x14ac:dyDescent="0.3">
      <c r="A4897" s="1">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4.25" customHeight="1" x14ac:dyDescent="0.3">
      <c r="A4898" s="1">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4.25" customHeight="1" x14ac:dyDescent="0.3">
      <c r="A4899" s="1">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4.25" customHeight="1" x14ac:dyDescent="0.3">
      <c r="A4900" s="1">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4.25" customHeight="1" x14ac:dyDescent="0.3">
      <c r="A4901" s="1">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4.25" customHeight="1" x14ac:dyDescent="0.3">
      <c r="A4902" s="1">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4.25" customHeight="1" x14ac:dyDescent="0.3">
      <c r="A4903" s="1">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4.25" customHeight="1" x14ac:dyDescent="0.3">
      <c r="A4904" s="1">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4.25" customHeight="1" x14ac:dyDescent="0.3">
      <c r="A4905" s="1">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4.25" customHeight="1" x14ac:dyDescent="0.3">
      <c r="A4906" s="1">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4.25" customHeight="1" x14ac:dyDescent="0.3">
      <c r="A4907" s="1">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4.25" customHeight="1" x14ac:dyDescent="0.3">
      <c r="A4908" s="1">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4.25" customHeight="1" x14ac:dyDescent="0.3">
      <c r="A4909" s="1">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4.25" customHeight="1" x14ac:dyDescent="0.3">
      <c r="A4910" s="1">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4.25" customHeight="1" x14ac:dyDescent="0.3">
      <c r="A4911" s="1">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4.25" customHeight="1" x14ac:dyDescent="0.3">
      <c r="A4912" s="1">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4.25" customHeight="1" x14ac:dyDescent="0.3">
      <c r="A4913" s="1">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4.25" customHeight="1" x14ac:dyDescent="0.3">
      <c r="A4914" s="1">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4.25" customHeight="1" x14ac:dyDescent="0.3">
      <c r="A4915" s="1">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4.25" customHeight="1" x14ac:dyDescent="0.3">
      <c r="A4916" s="1">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4.25" customHeight="1" x14ac:dyDescent="0.3">
      <c r="A4917" s="1">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4.25" customHeight="1" x14ac:dyDescent="0.3">
      <c r="A4918" s="1">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4.25" customHeight="1" x14ac:dyDescent="0.3">
      <c r="A4919" s="1">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4.25" customHeight="1" x14ac:dyDescent="0.3">
      <c r="A4920" s="1">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4.25" customHeight="1" x14ac:dyDescent="0.3">
      <c r="A4921" s="1">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4.25" customHeight="1" x14ac:dyDescent="0.3">
      <c r="A4922" s="1">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4.25" customHeight="1" x14ac:dyDescent="0.3">
      <c r="A4923" s="1">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4.25" customHeight="1" x14ac:dyDescent="0.3">
      <c r="A4924" s="1">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4.25" customHeight="1" x14ac:dyDescent="0.3">
      <c r="A4925" s="1">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4.25" customHeight="1" x14ac:dyDescent="0.3">
      <c r="A4926" s="1">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4.25" customHeight="1" x14ac:dyDescent="0.3">
      <c r="A4927" s="1">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4.25" customHeight="1" x14ac:dyDescent="0.3">
      <c r="A4928" s="1">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4.25" customHeight="1" x14ac:dyDescent="0.3">
      <c r="A4929" s="1">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4.25" customHeight="1" x14ac:dyDescent="0.3">
      <c r="A4930" s="1">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4.25" customHeight="1" x14ac:dyDescent="0.3">
      <c r="A4931" s="1">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4.25" customHeight="1" x14ac:dyDescent="0.3">
      <c r="A4932" s="1">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4.25" customHeight="1" x14ac:dyDescent="0.3">
      <c r="A4933" s="1">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4.25" customHeight="1" x14ac:dyDescent="0.3">
      <c r="A4934" s="1">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4.25" customHeight="1" x14ac:dyDescent="0.3">
      <c r="A4935" s="1">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4.25" customHeight="1" x14ac:dyDescent="0.3">
      <c r="A4936" s="1">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4.25" customHeight="1" x14ac:dyDescent="0.3">
      <c r="A4937" s="1">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4.25" customHeight="1" x14ac:dyDescent="0.3">
      <c r="A4938" s="1">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4.25" customHeight="1" x14ac:dyDescent="0.3">
      <c r="A4939" s="1">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4.25" customHeight="1" x14ac:dyDescent="0.3">
      <c r="A4940" s="1">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4.25" customHeight="1" x14ac:dyDescent="0.3">
      <c r="A4941" s="1">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4.25" customHeight="1" x14ac:dyDescent="0.3">
      <c r="A4942" s="1">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4.25" customHeight="1" x14ac:dyDescent="0.3">
      <c r="A4943" s="1">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4.25" customHeight="1" x14ac:dyDescent="0.3">
      <c r="A4944" s="1">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4.25" customHeight="1" x14ac:dyDescent="0.3">
      <c r="A4945" s="1">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4.25" customHeight="1" x14ac:dyDescent="0.3">
      <c r="A4946" s="1">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4.25" customHeight="1" x14ac:dyDescent="0.3">
      <c r="A4947" s="1">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4.25" customHeight="1" x14ac:dyDescent="0.3">
      <c r="A4948" s="1">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4.25" customHeight="1" x14ac:dyDescent="0.3">
      <c r="A4949" s="1">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4.25" customHeight="1" x14ac:dyDescent="0.3">
      <c r="A4950" s="1">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4.25" customHeight="1" x14ac:dyDescent="0.3">
      <c r="A4951" s="1">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4.25" customHeight="1" x14ac:dyDescent="0.3">
      <c r="A4952" s="1">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4.25" customHeight="1" x14ac:dyDescent="0.3">
      <c r="A4953" s="1">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4.25" customHeight="1" x14ac:dyDescent="0.3">
      <c r="A4954" s="1">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4.25" customHeight="1" x14ac:dyDescent="0.3">
      <c r="A4955" s="1">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4.25" customHeight="1" x14ac:dyDescent="0.3">
      <c r="A4956" s="1">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4.25" customHeight="1" x14ac:dyDescent="0.3">
      <c r="A4957" s="1">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4.25" customHeight="1" x14ac:dyDescent="0.3">
      <c r="A4958" s="1">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4.25" customHeight="1" x14ac:dyDescent="0.3">
      <c r="A4959" s="1">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4.25" customHeight="1" x14ac:dyDescent="0.3">
      <c r="A4960" s="1">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4.25" customHeight="1" x14ac:dyDescent="0.3">
      <c r="A4961" s="1">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4.25" customHeight="1" x14ac:dyDescent="0.3">
      <c r="A4962" s="1">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4.25" customHeight="1" x14ac:dyDescent="0.3">
      <c r="A4963" s="1">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4.25" customHeight="1" x14ac:dyDescent="0.3">
      <c r="A4964" s="1">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4.25" customHeight="1" x14ac:dyDescent="0.3">
      <c r="A4965" s="1">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4.25" customHeight="1" x14ac:dyDescent="0.3">
      <c r="A4966" s="1">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4.25" customHeight="1" x14ac:dyDescent="0.3">
      <c r="A4967" s="1">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4.25" customHeight="1" x14ac:dyDescent="0.3">
      <c r="A4968" s="1">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4.25" customHeight="1" x14ac:dyDescent="0.3">
      <c r="A4969" s="1">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4.25" customHeight="1" x14ac:dyDescent="0.3">
      <c r="A4970" s="1">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4.25" customHeight="1" x14ac:dyDescent="0.3">
      <c r="A4971" s="1">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4.25" customHeight="1" x14ac:dyDescent="0.3">
      <c r="A4972" s="1">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4.25" customHeight="1" x14ac:dyDescent="0.3">
      <c r="A4973" s="1">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4.25" customHeight="1" x14ac:dyDescent="0.3">
      <c r="A4974" s="1">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4.25" customHeight="1" x14ac:dyDescent="0.3">
      <c r="A4975" s="1">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4.25" customHeight="1" x14ac:dyDescent="0.3">
      <c r="A4976" s="1">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4.25" customHeight="1" x14ac:dyDescent="0.3">
      <c r="A4977" s="1">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4.25" customHeight="1" x14ac:dyDescent="0.3">
      <c r="A4978" s="1">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4.25" customHeight="1" x14ac:dyDescent="0.3">
      <c r="A4979" s="1">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4.25" customHeight="1" x14ac:dyDescent="0.3">
      <c r="A4980" s="1">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4.25" customHeight="1" x14ac:dyDescent="0.3">
      <c r="A4981" s="1">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4.25" customHeight="1" x14ac:dyDescent="0.3">
      <c r="A4982" s="1">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4.25" customHeight="1" x14ac:dyDescent="0.3">
      <c r="A4983" s="1">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4.25" customHeight="1" x14ac:dyDescent="0.3">
      <c r="A4984" s="1">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4.25" customHeight="1" x14ac:dyDescent="0.3">
      <c r="A4985" s="1">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4.25" customHeight="1" x14ac:dyDescent="0.3">
      <c r="A4986" s="1">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4.25" customHeight="1" x14ac:dyDescent="0.3">
      <c r="A4987" s="1">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4.25" customHeight="1" x14ac:dyDescent="0.3">
      <c r="A4988" s="1">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4.25" customHeight="1" x14ac:dyDescent="0.3">
      <c r="A4989" s="1">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4.25" customHeight="1" x14ac:dyDescent="0.3">
      <c r="A4990" s="1">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4.25" customHeight="1" x14ac:dyDescent="0.3">
      <c r="A4991" s="1">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4.25" customHeight="1" x14ac:dyDescent="0.3">
      <c r="A4992" s="1">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4.25" customHeight="1" x14ac:dyDescent="0.3">
      <c r="A4993" s="1">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4.25" customHeight="1" x14ac:dyDescent="0.3">
      <c r="A4994" s="1">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4.25" customHeight="1" x14ac:dyDescent="0.3">
      <c r="A4995" s="1">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4.25" customHeight="1" x14ac:dyDescent="0.3">
      <c r="A4996" s="1">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4.25" customHeight="1" x14ac:dyDescent="0.3">
      <c r="A4997" s="1">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4.25" customHeight="1" x14ac:dyDescent="0.3">
      <c r="A4998" s="1">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4.25" customHeight="1" x14ac:dyDescent="0.3">
      <c r="A4999" s="1">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4.25" customHeight="1" x14ac:dyDescent="0.3">
      <c r="A5000" s="1">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4.25" customHeight="1" x14ac:dyDescent="0.3">
      <c r="A5001" s="1">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4.25" customHeight="1" x14ac:dyDescent="0.3">
      <c r="A5002" s="1">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4.25" customHeight="1" x14ac:dyDescent="0.3">
      <c r="A5003" s="1">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4.25" customHeight="1" x14ac:dyDescent="0.3">
      <c r="A5004" s="1">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4.25" customHeight="1" x14ac:dyDescent="0.3">
      <c r="A5005" s="1">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4.25" customHeight="1" x14ac:dyDescent="0.3">
      <c r="A5006" s="1">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4.25" customHeight="1" x14ac:dyDescent="0.3">
      <c r="A5007" s="1">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4.25" customHeight="1" x14ac:dyDescent="0.3">
      <c r="A5008" s="1">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4.25" customHeight="1" x14ac:dyDescent="0.3">
      <c r="A5009" s="1">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4.25" customHeight="1" x14ac:dyDescent="0.3">
      <c r="A5010" s="1">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4.25" customHeight="1" x14ac:dyDescent="0.3">
      <c r="A5011" s="1">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4.25" customHeight="1" x14ac:dyDescent="0.3">
      <c r="A5012" s="1">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4.25" customHeight="1" x14ac:dyDescent="0.3">
      <c r="A5013" s="1">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4.25" customHeight="1" x14ac:dyDescent="0.3">
      <c r="A5014" s="1">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4.25" customHeight="1" x14ac:dyDescent="0.3">
      <c r="A5015" s="1">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4.25" customHeight="1" x14ac:dyDescent="0.3">
      <c r="A5016" s="1">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4.25" customHeight="1" x14ac:dyDescent="0.3">
      <c r="A5017" s="1">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4.25" customHeight="1" x14ac:dyDescent="0.3">
      <c r="A5018" s="1">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4.25" customHeight="1" x14ac:dyDescent="0.3">
      <c r="A5019" s="1">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4.25" customHeight="1" x14ac:dyDescent="0.3">
      <c r="A5020" s="1">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4.25" customHeight="1" x14ac:dyDescent="0.3">
      <c r="A5021" s="1">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4.25" customHeight="1" x14ac:dyDescent="0.3">
      <c r="A5022" s="1">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4.25" customHeight="1" x14ac:dyDescent="0.3">
      <c r="A5023" s="1">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4.25" customHeight="1" x14ac:dyDescent="0.3">
      <c r="A5024" s="1">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4.25" customHeight="1" x14ac:dyDescent="0.3">
      <c r="A5025" s="1">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4.25" customHeight="1" x14ac:dyDescent="0.3">
      <c r="A5026" s="1">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4.25" customHeight="1" x14ac:dyDescent="0.3">
      <c r="A5027" s="1">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4.25" customHeight="1" x14ac:dyDescent="0.3">
      <c r="A5028" s="1">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4.25" customHeight="1" x14ac:dyDescent="0.3">
      <c r="A5029" s="1">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4.25" customHeight="1" x14ac:dyDescent="0.3">
      <c r="A5030" s="1">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4.25" customHeight="1" x14ac:dyDescent="0.3">
      <c r="A5031" s="1">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4.25" customHeight="1" x14ac:dyDescent="0.3">
      <c r="A5032" s="1">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4.25" customHeight="1" x14ac:dyDescent="0.3">
      <c r="A5033" s="1">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4.25" customHeight="1" x14ac:dyDescent="0.3">
      <c r="A5034" s="1">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4.25" customHeight="1" x14ac:dyDescent="0.3">
      <c r="A5035" s="1">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4.25" customHeight="1" x14ac:dyDescent="0.3">
      <c r="A5036" s="1">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4.25" customHeight="1" x14ac:dyDescent="0.3">
      <c r="A5037" s="1">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4.25" customHeight="1" x14ac:dyDescent="0.3">
      <c r="A5038" s="1">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4.25" customHeight="1" x14ac:dyDescent="0.3">
      <c r="A5039" s="1">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4.25" customHeight="1" x14ac:dyDescent="0.3">
      <c r="A5040" s="1">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4.25" customHeight="1" x14ac:dyDescent="0.3">
      <c r="A5041" s="1">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4.25" customHeight="1" x14ac:dyDescent="0.3">
      <c r="A5042" s="1">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4.25" customHeight="1" x14ac:dyDescent="0.3">
      <c r="A5043" s="1">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4.25" customHeight="1" x14ac:dyDescent="0.3">
      <c r="A5044" s="1">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4.25" customHeight="1" x14ac:dyDescent="0.3">
      <c r="A5045" s="1">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4.25" customHeight="1" x14ac:dyDescent="0.3">
      <c r="A5046" s="1">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4.25" customHeight="1" x14ac:dyDescent="0.3">
      <c r="A5047" s="1">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4.25" customHeight="1" x14ac:dyDescent="0.3">
      <c r="A5048" s="1">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4.25" customHeight="1" x14ac:dyDescent="0.3">
      <c r="A5049" s="1">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4.25" customHeight="1" x14ac:dyDescent="0.3">
      <c r="A5050" s="1">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4.25" customHeight="1" x14ac:dyDescent="0.3">
      <c r="A5051" s="1">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4.25" customHeight="1" x14ac:dyDescent="0.3">
      <c r="A5052" s="1">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4.25" customHeight="1" x14ac:dyDescent="0.3">
      <c r="A5053" s="1">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4.25" customHeight="1" x14ac:dyDescent="0.3">
      <c r="A5054" s="1">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4.25" customHeight="1" x14ac:dyDescent="0.3">
      <c r="A5055" s="1">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4.25" customHeight="1" x14ac:dyDescent="0.3">
      <c r="A5056" s="1">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4.25" customHeight="1" x14ac:dyDescent="0.3">
      <c r="A5057" s="1">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4.25" customHeight="1" x14ac:dyDescent="0.3">
      <c r="A5058" s="1">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4.25" customHeight="1" x14ac:dyDescent="0.3">
      <c r="A5059" s="1">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4.25" customHeight="1" x14ac:dyDescent="0.3">
      <c r="A5060" s="1">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4.25" customHeight="1" x14ac:dyDescent="0.3">
      <c r="A5061" s="1">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4.25" customHeight="1" x14ac:dyDescent="0.3">
      <c r="A5062" s="1">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4.25" customHeight="1" x14ac:dyDescent="0.3">
      <c r="A5063" s="1">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4.25" customHeight="1" x14ac:dyDescent="0.3">
      <c r="A5064" s="1">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4.25" customHeight="1" x14ac:dyDescent="0.3">
      <c r="A5065" s="1">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4.25" customHeight="1" x14ac:dyDescent="0.3">
      <c r="A5066" s="1">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4.25" customHeight="1" x14ac:dyDescent="0.3">
      <c r="A5067" s="1">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4.25" customHeight="1" x14ac:dyDescent="0.3">
      <c r="A5068" s="1">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4.25" customHeight="1" x14ac:dyDescent="0.3">
      <c r="A5069" s="1">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4.25" customHeight="1" x14ac:dyDescent="0.3">
      <c r="A5070" s="1">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4.25" customHeight="1" x14ac:dyDescent="0.3">
      <c r="A5071" s="1">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4.25" customHeight="1" x14ac:dyDescent="0.3">
      <c r="A5072" s="1">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4.25" customHeight="1" x14ac:dyDescent="0.3">
      <c r="A5073" s="1">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4.25" customHeight="1" x14ac:dyDescent="0.3">
      <c r="A5074" s="1">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4.25" customHeight="1" x14ac:dyDescent="0.3">
      <c r="A5075" s="1">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4.25" customHeight="1" x14ac:dyDescent="0.3">
      <c r="A5076" s="1">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4.25" customHeight="1" x14ac:dyDescent="0.3">
      <c r="A5077" s="1">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4.25" customHeight="1" x14ac:dyDescent="0.3">
      <c r="A5078" s="1">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4.25" customHeight="1" x14ac:dyDescent="0.3">
      <c r="A5079" s="1">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4.25" customHeight="1" x14ac:dyDescent="0.3">
      <c r="A5080" s="1">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4.25" customHeight="1" x14ac:dyDescent="0.3">
      <c r="A5081" s="1">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4.25" customHeight="1" x14ac:dyDescent="0.3">
      <c r="A5082" s="1">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4.25" customHeight="1" x14ac:dyDescent="0.3">
      <c r="A5083" s="1">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4.25" customHeight="1" x14ac:dyDescent="0.3">
      <c r="A5084" s="1">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4.25" customHeight="1" x14ac:dyDescent="0.3">
      <c r="A5085" s="1">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4.25" customHeight="1" x14ac:dyDescent="0.3">
      <c r="A5086" s="1">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4.25" customHeight="1" x14ac:dyDescent="0.3">
      <c r="A5087" s="1">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4.25" customHeight="1" x14ac:dyDescent="0.3">
      <c r="A5088" s="1">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4.25" customHeight="1" x14ac:dyDescent="0.3">
      <c r="A5089" s="1">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4.25" customHeight="1" x14ac:dyDescent="0.3">
      <c r="A5090" s="1">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4.25" customHeight="1" x14ac:dyDescent="0.3">
      <c r="A5091" s="1">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4.25" customHeight="1" x14ac:dyDescent="0.3">
      <c r="A5092" s="1">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4.25" customHeight="1" x14ac:dyDescent="0.3">
      <c r="A5093" s="1">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4.25" customHeight="1" x14ac:dyDescent="0.3">
      <c r="A5094" s="1">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4.25" customHeight="1" x14ac:dyDescent="0.3">
      <c r="A5095" s="1">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4.25" customHeight="1" x14ac:dyDescent="0.3">
      <c r="A5096" s="1">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4.25" customHeight="1" x14ac:dyDescent="0.3">
      <c r="A5097" s="1">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4.25" customHeight="1" x14ac:dyDescent="0.3">
      <c r="A5098" s="1">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4.25" customHeight="1" x14ac:dyDescent="0.3">
      <c r="A5099" s="1">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4.25" customHeight="1" x14ac:dyDescent="0.3">
      <c r="A5100" s="1">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4.25" customHeight="1" x14ac:dyDescent="0.3">
      <c r="A5101" s="1">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4.25" customHeight="1" x14ac:dyDescent="0.3">
      <c r="A5102" s="1">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4.25" customHeight="1" x14ac:dyDescent="0.3">
      <c r="A5103" s="1">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4.25" customHeight="1" x14ac:dyDescent="0.3">
      <c r="A5104" s="1">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4.25" customHeight="1" x14ac:dyDescent="0.3">
      <c r="A5105" s="1">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4.25" customHeight="1" x14ac:dyDescent="0.3">
      <c r="A5106" s="1">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4.25" customHeight="1" x14ac:dyDescent="0.3">
      <c r="A5107" s="1">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4.25" customHeight="1" x14ac:dyDescent="0.3">
      <c r="A5108" s="1">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4.25" customHeight="1" x14ac:dyDescent="0.3">
      <c r="A5109" s="1">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4.25" customHeight="1" x14ac:dyDescent="0.3">
      <c r="A5110" s="1">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4.25" customHeight="1" x14ac:dyDescent="0.3">
      <c r="A5111" s="1">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4.25" customHeight="1" x14ac:dyDescent="0.3">
      <c r="A5112" s="1">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4.25" customHeight="1" x14ac:dyDescent="0.3">
      <c r="A5113" s="1">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4.25" customHeight="1" x14ac:dyDescent="0.3">
      <c r="A5114" s="1">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4.25" customHeight="1" x14ac:dyDescent="0.3">
      <c r="A5115" s="1">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4.25" customHeight="1" x14ac:dyDescent="0.3">
      <c r="A5116" s="1">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4.25" customHeight="1" x14ac:dyDescent="0.3">
      <c r="A5117" s="1">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4.25" customHeight="1" x14ac:dyDescent="0.3">
      <c r="A5118" s="1">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4.25" customHeight="1" x14ac:dyDescent="0.3">
      <c r="A5119" s="1">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4.25" customHeight="1" x14ac:dyDescent="0.3">
      <c r="A5120" s="1">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4.25" customHeight="1" x14ac:dyDescent="0.3">
      <c r="A5121" s="1">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4.25" customHeight="1" x14ac:dyDescent="0.3">
      <c r="A5122" s="1">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4.25" customHeight="1" x14ac:dyDescent="0.3">
      <c r="A5123" s="1">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4.25" customHeight="1" x14ac:dyDescent="0.3">
      <c r="A5124" s="1">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4.25" customHeight="1" x14ac:dyDescent="0.3">
      <c r="A5125" s="1">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4.25" customHeight="1" x14ac:dyDescent="0.3">
      <c r="A5126" s="1">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4.25" customHeight="1" x14ac:dyDescent="0.3">
      <c r="A5127" s="1">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4.25" customHeight="1" x14ac:dyDescent="0.3">
      <c r="A5128" s="1">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4.25" customHeight="1" x14ac:dyDescent="0.3">
      <c r="A5129" s="1">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4.25" customHeight="1" x14ac:dyDescent="0.3">
      <c r="A5130" s="1">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4.25" customHeight="1" x14ac:dyDescent="0.3">
      <c r="A5131" s="1">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4.25" customHeight="1" x14ac:dyDescent="0.3">
      <c r="A5132" s="1">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4.25" customHeight="1" x14ac:dyDescent="0.3">
      <c r="A5133" s="1">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4.25" customHeight="1" x14ac:dyDescent="0.3">
      <c r="A5134" s="1">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4.25" customHeight="1" x14ac:dyDescent="0.3">
      <c r="A5135" s="1">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4.25" customHeight="1" x14ac:dyDescent="0.3">
      <c r="A5136" s="1">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4.25" customHeight="1" x14ac:dyDescent="0.3">
      <c r="A5137" s="1">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4.25" customHeight="1" x14ac:dyDescent="0.3">
      <c r="A5138" s="1">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4.25" customHeight="1" x14ac:dyDescent="0.3">
      <c r="A5139" s="1">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4.25" customHeight="1" x14ac:dyDescent="0.3">
      <c r="A5140" s="1">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4.25" customHeight="1" x14ac:dyDescent="0.3">
      <c r="A5141" s="1">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4.25" customHeight="1" x14ac:dyDescent="0.3">
      <c r="A5142" s="1">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4.25" customHeight="1" x14ac:dyDescent="0.3">
      <c r="A5143" s="1">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4.25" customHeight="1" x14ac:dyDescent="0.3">
      <c r="A5144" s="1">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4.25" customHeight="1" x14ac:dyDescent="0.3">
      <c r="A5145" s="1">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4.25" customHeight="1" x14ac:dyDescent="0.3">
      <c r="A5146" s="1">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4.25" customHeight="1" x14ac:dyDescent="0.3">
      <c r="A5147" s="1">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4.25" customHeight="1" x14ac:dyDescent="0.3">
      <c r="A5148" s="1">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4.25" customHeight="1" x14ac:dyDescent="0.3">
      <c r="A5149" s="1">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4.25" customHeight="1" x14ac:dyDescent="0.3">
      <c r="A5150" s="1">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4.25" customHeight="1" x14ac:dyDescent="0.3">
      <c r="A5151" s="1">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4.25" customHeight="1" x14ac:dyDescent="0.3">
      <c r="A5152" s="1">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4.25" customHeight="1" x14ac:dyDescent="0.3">
      <c r="A5153" s="1">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4.25" customHeight="1" x14ac:dyDescent="0.3">
      <c r="A5154" s="1">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4.25" customHeight="1" x14ac:dyDescent="0.3">
      <c r="A5155" s="1">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4.25" customHeight="1" x14ac:dyDescent="0.3">
      <c r="A5156" s="1">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4.25" customHeight="1" x14ac:dyDescent="0.3">
      <c r="A5157" s="1">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4.25" customHeight="1" x14ac:dyDescent="0.3">
      <c r="A5158" s="1">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4.25" customHeight="1" x14ac:dyDescent="0.3">
      <c r="A5159" s="1">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4.25" customHeight="1" x14ac:dyDescent="0.3">
      <c r="A5160" s="1">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4.25" customHeight="1" x14ac:dyDescent="0.3">
      <c r="A5161" s="1">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4.25" customHeight="1" x14ac:dyDescent="0.3">
      <c r="A5162" s="1">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4.25" customHeight="1" x14ac:dyDescent="0.3">
      <c r="A5163" s="1">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4.25" customHeight="1" x14ac:dyDescent="0.3">
      <c r="A5164" s="1">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4.25" customHeight="1" x14ac:dyDescent="0.3">
      <c r="A5165" s="1">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4.25" customHeight="1" x14ac:dyDescent="0.3">
      <c r="A5166" s="1">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4.25" customHeight="1" x14ac:dyDescent="0.3">
      <c r="A5167" s="1">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4.25" customHeight="1" x14ac:dyDescent="0.3">
      <c r="A5168" s="1">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4.25" customHeight="1" x14ac:dyDescent="0.3">
      <c r="A5169" s="1">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4.25" customHeight="1" x14ac:dyDescent="0.3">
      <c r="A5170" s="1">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4.25" customHeight="1" x14ac:dyDescent="0.3">
      <c r="A5171" s="1">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4.25" customHeight="1" x14ac:dyDescent="0.3">
      <c r="A5172" s="1">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4.25" customHeight="1" x14ac:dyDescent="0.3">
      <c r="A5173" s="1">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4.25" customHeight="1" x14ac:dyDescent="0.3">
      <c r="A5174" s="1">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4.25" customHeight="1" x14ac:dyDescent="0.3">
      <c r="A5175" s="1">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4.25" customHeight="1" x14ac:dyDescent="0.3">
      <c r="A5176" s="1">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4.25" customHeight="1" x14ac:dyDescent="0.3">
      <c r="A5177" s="1">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4.25" customHeight="1" x14ac:dyDescent="0.3">
      <c r="A5178" s="1">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4.25" customHeight="1" x14ac:dyDescent="0.3">
      <c r="A5179" s="1">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4.25" customHeight="1" x14ac:dyDescent="0.3">
      <c r="A5180" s="1">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4.25" customHeight="1" x14ac:dyDescent="0.3">
      <c r="A5181" s="1">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4.25" customHeight="1" x14ac:dyDescent="0.3">
      <c r="A5182" s="1">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4.25" customHeight="1" x14ac:dyDescent="0.3">
      <c r="A5183" s="1">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4.25" customHeight="1" x14ac:dyDescent="0.3">
      <c r="A5184" s="1">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4.25" customHeight="1" x14ac:dyDescent="0.3">
      <c r="A5185" s="1">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4.25" customHeight="1" x14ac:dyDescent="0.3">
      <c r="A5186" s="1">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4.25" customHeight="1" x14ac:dyDescent="0.3">
      <c r="A5187" s="1">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4.25" customHeight="1" x14ac:dyDescent="0.3">
      <c r="A5188" s="1">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4.25" customHeight="1" x14ac:dyDescent="0.3">
      <c r="A5189" s="1">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4.25" customHeight="1" x14ac:dyDescent="0.3">
      <c r="A5190" s="1">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4.25" customHeight="1" x14ac:dyDescent="0.3">
      <c r="A5191" s="1">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4.25" customHeight="1" x14ac:dyDescent="0.3">
      <c r="A5192" s="1">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4.25" customHeight="1" x14ac:dyDescent="0.3">
      <c r="A5193" s="1">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4.25" customHeight="1" x14ac:dyDescent="0.3">
      <c r="A5194" s="1">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4.25" customHeight="1" x14ac:dyDescent="0.3">
      <c r="A5195" s="1">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4.25" customHeight="1" x14ac:dyDescent="0.3">
      <c r="A5196" s="1">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4.25" customHeight="1" x14ac:dyDescent="0.3">
      <c r="A5197" s="1">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4.25" customHeight="1" x14ac:dyDescent="0.3">
      <c r="A5198" s="1">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4.25" customHeight="1" x14ac:dyDescent="0.3">
      <c r="A5199" s="1">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4.25" customHeight="1" x14ac:dyDescent="0.3">
      <c r="A5200" s="1">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4.25" customHeight="1" x14ac:dyDescent="0.3">
      <c r="A5201" s="1">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4.25" customHeight="1" x14ac:dyDescent="0.3">
      <c r="A5202" s="1">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4.25" customHeight="1" x14ac:dyDescent="0.3">
      <c r="A5203" s="1">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4.25" customHeight="1" x14ac:dyDescent="0.3">
      <c r="A5204" s="1">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4.25" customHeight="1" x14ac:dyDescent="0.3">
      <c r="A5205" s="1">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4.25" customHeight="1" x14ac:dyDescent="0.3">
      <c r="A5206" s="1">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4.25" customHeight="1" x14ac:dyDescent="0.3">
      <c r="A5207" s="1">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4.25" customHeight="1" x14ac:dyDescent="0.3">
      <c r="A5208" s="1">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4.25" customHeight="1" x14ac:dyDescent="0.3">
      <c r="A5209" s="1">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4.25" customHeight="1" x14ac:dyDescent="0.3">
      <c r="A5210" s="1">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4.25" customHeight="1" x14ac:dyDescent="0.3">
      <c r="A5211" s="1">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4.25" customHeight="1" x14ac:dyDescent="0.3">
      <c r="A5212" s="1">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4.25" customHeight="1" x14ac:dyDescent="0.3">
      <c r="A5213" s="1">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4.25" customHeight="1" x14ac:dyDescent="0.3">
      <c r="A5214" s="1">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4.25" customHeight="1" x14ac:dyDescent="0.3">
      <c r="A5215" s="1">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4.25" customHeight="1" x14ac:dyDescent="0.3">
      <c r="A5216" s="1">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4.25" customHeight="1" x14ac:dyDescent="0.3">
      <c r="A5217" s="1">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4.25" customHeight="1" x14ac:dyDescent="0.3">
      <c r="A5218" s="1">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4.25" customHeight="1" x14ac:dyDescent="0.3">
      <c r="A5219" s="1">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4.25" customHeight="1" x14ac:dyDescent="0.3">
      <c r="A5220" s="1">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4.25" customHeight="1" x14ac:dyDescent="0.3">
      <c r="A5221" s="1">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4.25" customHeight="1" x14ac:dyDescent="0.3">
      <c r="A5222" s="1">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4.25" customHeight="1" x14ac:dyDescent="0.3">
      <c r="A5223" s="1">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4.25" customHeight="1" x14ac:dyDescent="0.3">
      <c r="A5224" s="1">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4.25" customHeight="1" x14ac:dyDescent="0.3">
      <c r="A5225" s="1">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4.25" customHeight="1" x14ac:dyDescent="0.3">
      <c r="A5226" s="1">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4.25" customHeight="1" x14ac:dyDescent="0.3">
      <c r="A5227" s="1">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4.25" customHeight="1" x14ac:dyDescent="0.3">
      <c r="A5228" s="1">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4.25" customHeight="1" x14ac:dyDescent="0.3">
      <c r="A5229" s="1">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4.25" customHeight="1" x14ac:dyDescent="0.3">
      <c r="A5230" s="1">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4.25" customHeight="1" x14ac:dyDescent="0.3">
      <c r="A5231" s="1">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4.25" customHeight="1" x14ac:dyDescent="0.3">
      <c r="A5232" s="1">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4.25" customHeight="1" x14ac:dyDescent="0.3">
      <c r="A5233" s="1">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4.25" customHeight="1" x14ac:dyDescent="0.3">
      <c r="A5234" s="1">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4.25" customHeight="1" x14ac:dyDescent="0.3">
      <c r="A5235" s="1">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4.25" customHeight="1" x14ac:dyDescent="0.3">
      <c r="A5236" s="1">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4.25" customHeight="1" x14ac:dyDescent="0.3">
      <c r="A5237" s="1">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4.25" customHeight="1" x14ac:dyDescent="0.3">
      <c r="A5238" s="1">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4.25" customHeight="1" x14ac:dyDescent="0.3">
      <c r="A5239" s="1">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4.25" customHeight="1" x14ac:dyDescent="0.3">
      <c r="A5240" s="1">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4.25" customHeight="1" x14ac:dyDescent="0.3">
      <c r="A5241" s="1">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4.25" customHeight="1" x14ac:dyDescent="0.3">
      <c r="A5242" s="1">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4.25" customHeight="1" x14ac:dyDescent="0.3">
      <c r="A5243" s="1">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4.25" customHeight="1" x14ac:dyDescent="0.3">
      <c r="A5244" s="1">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4.25" customHeight="1" x14ac:dyDescent="0.3">
      <c r="A5245" s="1">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4.25" customHeight="1" x14ac:dyDescent="0.3">
      <c r="A5246" s="1">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4.25" customHeight="1" x14ac:dyDescent="0.3">
      <c r="A5247" s="1">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4.25" customHeight="1" x14ac:dyDescent="0.3">
      <c r="A5248" s="1">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4.25" customHeight="1" x14ac:dyDescent="0.3">
      <c r="A5249" s="1">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4.25" customHeight="1" x14ac:dyDescent="0.3">
      <c r="A5250" s="1">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4.25" customHeight="1" x14ac:dyDescent="0.3">
      <c r="A5251" s="1">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4.25" customHeight="1" x14ac:dyDescent="0.3">
      <c r="A5252" s="1">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4.25" customHeight="1" x14ac:dyDescent="0.3">
      <c r="A5253" s="1">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4.25" customHeight="1" x14ac:dyDescent="0.3">
      <c r="A5254" s="1">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4.25" customHeight="1" x14ac:dyDescent="0.3">
      <c r="A5255" s="1">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4.25" customHeight="1" x14ac:dyDescent="0.3">
      <c r="A5256" s="1">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4.25" customHeight="1" x14ac:dyDescent="0.3">
      <c r="A5257" s="1">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4.25" customHeight="1" x14ac:dyDescent="0.3">
      <c r="A5258" s="1">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4.25" customHeight="1" x14ac:dyDescent="0.3">
      <c r="A5259" s="1">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4.25" customHeight="1" x14ac:dyDescent="0.3">
      <c r="A5260" s="1">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4.25" customHeight="1" x14ac:dyDescent="0.3">
      <c r="A5261" s="1">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4.25" customHeight="1" x14ac:dyDescent="0.3">
      <c r="A5262" s="1">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4.25" customHeight="1" x14ac:dyDescent="0.3">
      <c r="A5263" s="1">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4.25" customHeight="1" x14ac:dyDescent="0.3">
      <c r="A5264" s="1">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4.25" customHeight="1" x14ac:dyDescent="0.3">
      <c r="A5265" s="1">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4.25" customHeight="1" x14ac:dyDescent="0.3">
      <c r="A5266" s="1">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4.25" customHeight="1" x14ac:dyDescent="0.3">
      <c r="A5267" s="1">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4.25" customHeight="1" x14ac:dyDescent="0.3">
      <c r="A5268" s="1">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4.25" customHeight="1" x14ac:dyDescent="0.3">
      <c r="A5269" s="1">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4.25" customHeight="1" x14ac:dyDescent="0.3">
      <c r="A5270" s="1">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4.25" customHeight="1" x14ac:dyDescent="0.3">
      <c r="A5271" s="1">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4.25" customHeight="1" x14ac:dyDescent="0.3">
      <c r="A5272" s="1">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4.25" customHeight="1" x14ac:dyDescent="0.3">
      <c r="A5273" s="1">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4.25" customHeight="1" x14ac:dyDescent="0.3">
      <c r="A5274" s="1">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4.25" customHeight="1" x14ac:dyDescent="0.3">
      <c r="A5275" s="1">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4.25" customHeight="1" x14ac:dyDescent="0.3">
      <c r="A5276" s="1">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4.25" customHeight="1" x14ac:dyDescent="0.3">
      <c r="A5277" s="1">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4.25" customHeight="1" x14ac:dyDescent="0.3">
      <c r="A5278" s="1">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4.25" customHeight="1" x14ac:dyDescent="0.3">
      <c r="A5279" s="1">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4.25" customHeight="1" x14ac:dyDescent="0.3">
      <c r="A5280" s="1">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4.25" customHeight="1" x14ac:dyDescent="0.3">
      <c r="A5281" s="1">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4.25" customHeight="1" x14ac:dyDescent="0.3">
      <c r="A5282" s="1">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4.25" customHeight="1" x14ac:dyDescent="0.3">
      <c r="A5283" s="1">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4.25" customHeight="1" x14ac:dyDescent="0.3">
      <c r="A5284" s="1">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4.25" customHeight="1" x14ac:dyDescent="0.3">
      <c r="A5285" s="1">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4.25" customHeight="1" x14ac:dyDescent="0.3">
      <c r="A5286" s="1">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4.25" customHeight="1" x14ac:dyDescent="0.3">
      <c r="A5287" s="1">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4.25" customHeight="1" x14ac:dyDescent="0.3">
      <c r="A5288" s="1">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4.25" customHeight="1" x14ac:dyDescent="0.3">
      <c r="A5289" s="1">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4.25" customHeight="1" x14ac:dyDescent="0.3">
      <c r="A5290" s="1">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4.25" customHeight="1" x14ac:dyDescent="0.3">
      <c r="A5291" s="1">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4.25" customHeight="1" x14ac:dyDescent="0.3">
      <c r="A5292" s="1">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4.25" customHeight="1" x14ac:dyDescent="0.3">
      <c r="A5293" s="1">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4.25" customHeight="1" x14ac:dyDescent="0.3">
      <c r="A5294" s="1">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4.25" customHeight="1" x14ac:dyDescent="0.3">
      <c r="A5295" s="1">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4.25" customHeight="1" x14ac:dyDescent="0.3">
      <c r="A5296" s="1">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4.25" customHeight="1" x14ac:dyDescent="0.3">
      <c r="A5297" s="1">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4.25" customHeight="1" x14ac:dyDescent="0.3">
      <c r="A5298" s="1">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4.25" customHeight="1" x14ac:dyDescent="0.3">
      <c r="A5299" s="1">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4.25" customHeight="1" x14ac:dyDescent="0.3">
      <c r="A5300" s="1">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4.25" customHeight="1" x14ac:dyDescent="0.3">
      <c r="A5301" s="1">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4.25" customHeight="1" x14ac:dyDescent="0.3">
      <c r="A5302" s="1">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4.25" customHeight="1" x14ac:dyDescent="0.3">
      <c r="A5303" s="1">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4.25" customHeight="1" x14ac:dyDescent="0.3">
      <c r="A5304" s="1">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4.25" customHeight="1" x14ac:dyDescent="0.3">
      <c r="A5305" s="1">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4.25" customHeight="1" x14ac:dyDescent="0.3">
      <c r="A5306" s="1">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4.25" customHeight="1" x14ac:dyDescent="0.3">
      <c r="A5307" s="1">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4.25" customHeight="1" x14ac:dyDescent="0.3">
      <c r="A5308" s="1">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4.25" customHeight="1" x14ac:dyDescent="0.3">
      <c r="A5309" s="1">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4.25" customHeight="1" x14ac:dyDescent="0.3">
      <c r="A5310" s="1">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4.25" customHeight="1" x14ac:dyDescent="0.3">
      <c r="A5311" s="1">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4.25" customHeight="1" x14ac:dyDescent="0.3">
      <c r="A5312" s="1">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4.25" customHeight="1" x14ac:dyDescent="0.3">
      <c r="A5313" s="1">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4.25" customHeight="1" x14ac:dyDescent="0.3">
      <c r="A5314" s="1">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4.25" customHeight="1" x14ac:dyDescent="0.3">
      <c r="A5315" s="1">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4.25" customHeight="1" x14ac:dyDescent="0.3">
      <c r="A5316" s="1">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4.25" customHeight="1" x14ac:dyDescent="0.3">
      <c r="A5317" s="1">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4.25" customHeight="1" x14ac:dyDescent="0.3">
      <c r="A5318" s="1">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4.25" customHeight="1" x14ac:dyDescent="0.3">
      <c r="A5319" s="1">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4.25" customHeight="1" x14ac:dyDescent="0.3">
      <c r="A5320" s="1">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4.25" customHeight="1" x14ac:dyDescent="0.3">
      <c r="A5321" s="1">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4.25" customHeight="1" x14ac:dyDescent="0.3">
      <c r="A5322" s="1">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4.25" customHeight="1" x14ac:dyDescent="0.3">
      <c r="A5323" s="1">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4.25" customHeight="1" x14ac:dyDescent="0.3">
      <c r="A5324" s="1">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4.25" customHeight="1" x14ac:dyDescent="0.3">
      <c r="A5325" s="1">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4.25" customHeight="1" x14ac:dyDescent="0.3">
      <c r="A5326" s="1">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4.25" customHeight="1" x14ac:dyDescent="0.3">
      <c r="A5327" s="1">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4.25" customHeight="1" x14ac:dyDescent="0.3">
      <c r="A5328" s="1">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4.25" customHeight="1" x14ac:dyDescent="0.3">
      <c r="A5329" s="1">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4.25" customHeight="1" x14ac:dyDescent="0.3">
      <c r="A5330" s="1">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4.25" customHeight="1" x14ac:dyDescent="0.3">
      <c r="A5331" s="1">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4.25" customHeight="1" x14ac:dyDescent="0.3">
      <c r="A5332" s="1">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4.25" customHeight="1" x14ac:dyDescent="0.3">
      <c r="A5333" s="1">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4.25" customHeight="1" x14ac:dyDescent="0.3">
      <c r="A5334" s="1">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4.25" customHeight="1" x14ac:dyDescent="0.3">
      <c r="A5335" s="1">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4.25" customHeight="1" x14ac:dyDescent="0.3">
      <c r="A5336" s="1">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4.25" customHeight="1" x14ac:dyDescent="0.3">
      <c r="A5337" s="1">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4.25" customHeight="1" x14ac:dyDescent="0.3">
      <c r="A5338" s="1">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4.25" customHeight="1" x14ac:dyDescent="0.3">
      <c r="A5339" s="1">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4.25" customHeight="1" x14ac:dyDescent="0.3">
      <c r="A5340" s="1">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4.25" customHeight="1" x14ac:dyDescent="0.3">
      <c r="A5341" s="1">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4.25" customHeight="1" x14ac:dyDescent="0.3">
      <c r="A5342" s="1">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4.25" customHeight="1" x14ac:dyDescent="0.3">
      <c r="A5343" s="1">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4.25" customHeight="1" x14ac:dyDescent="0.3">
      <c r="A5344" s="1">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4.25" customHeight="1" x14ac:dyDescent="0.3">
      <c r="A5345" s="1">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4.25" customHeight="1" x14ac:dyDescent="0.3">
      <c r="A5346" s="1">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4.25" customHeight="1" x14ac:dyDescent="0.3">
      <c r="A5347" s="1">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4.25" customHeight="1" x14ac:dyDescent="0.3">
      <c r="A5348" s="1">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4.25" customHeight="1" x14ac:dyDescent="0.3">
      <c r="A5349" s="1">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4.25" customHeight="1" x14ac:dyDescent="0.3">
      <c r="A5350" s="1">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4.25" customHeight="1" x14ac:dyDescent="0.3">
      <c r="A5351" s="1">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4.25" customHeight="1" x14ac:dyDescent="0.3">
      <c r="A5352" s="1">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4.25" customHeight="1" x14ac:dyDescent="0.3">
      <c r="A5353" s="1">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4.25" customHeight="1" x14ac:dyDescent="0.3">
      <c r="A5354" s="1">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4.25" customHeight="1" x14ac:dyDescent="0.3">
      <c r="A5355" s="1">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4.25" customHeight="1" x14ac:dyDescent="0.3">
      <c r="A5356" s="1">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4.25" customHeight="1" x14ac:dyDescent="0.3">
      <c r="A5357" s="1">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4.25" customHeight="1" x14ac:dyDescent="0.3">
      <c r="A5358" s="1">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4.25" customHeight="1" x14ac:dyDescent="0.3">
      <c r="A5359" s="1">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4.25" customHeight="1" x14ac:dyDescent="0.3">
      <c r="A5360" s="1">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4.25" customHeight="1" x14ac:dyDescent="0.3">
      <c r="A5361" s="1">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4.25" customHeight="1" x14ac:dyDescent="0.3">
      <c r="A5362" s="1">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4.25" customHeight="1" x14ac:dyDescent="0.3">
      <c r="A5363" s="1">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4.25" customHeight="1" x14ac:dyDescent="0.3">
      <c r="A5364" s="1">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4.25" customHeight="1" x14ac:dyDescent="0.3">
      <c r="A5365" s="1">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4.25" customHeight="1" x14ac:dyDescent="0.3">
      <c r="A5366" s="1">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4.25" customHeight="1" x14ac:dyDescent="0.3">
      <c r="A5367" s="1">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4.25" customHeight="1" x14ac:dyDescent="0.3">
      <c r="A5368" s="1">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4.25" customHeight="1" x14ac:dyDescent="0.3">
      <c r="A5369" s="1">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4.25" customHeight="1" x14ac:dyDescent="0.3">
      <c r="A5370" s="1">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4.25" customHeight="1" x14ac:dyDescent="0.3">
      <c r="A5371" s="1">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4.25" customHeight="1" x14ac:dyDescent="0.3">
      <c r="A5372" s="1">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4.25" customHeight="1" x14ac:dyDescent="0.3">
      <c r="A5373" s="1">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4.25" customHeight="1" x14ac:dyDescent="0.3">
      <c r="A5374" s="1">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4.25" customHeight="1" x14ac:dyDescent="0.3">
      <c r="A5375" s="1">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4.25" customHeight="1" x14ac:dyDescent="0.3">
      <c r="A5376" s="1">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4.25" customHeight="1" x14ac:dyDescent="0.3">
      <c r="A5377" s="1">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4.25" customHeight="1" x14ac:dyDescent="0.3">
      <c r="A5378" s="1">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4.25" customHeight="1" x14ac:dyDescent="0.3">
      <c r="A5379" s="1">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4.25" customHeight="1" x14ac:dyDescent="0.3">
      <c r="A5380" s="1">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4.25" customHeight="1" x14ac:dyDescent="0.3">
      <c r="A5381" s="1">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4.25" customHeight="1" x14ac:dyDescent="0.3">
      <c r="A5382" s="1">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4.25" customHeight="1" x14ac:dyDescent="0.3">
      <c r="A5383" s="1">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4.25" customHeight="1" x14ac:dyDescent="0.3">
      <c r="A5384" s="1">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4.25" customHeight="1" x14ac:dyDescent="0.3">
      <c r="A5385" s="1">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4.25" customHeight="1" x14ac:dyDescent="0.3">
      <c r="A5386" s="1">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4.25" customHeight="1" x14ac:dyDescent="0.3">
      <c r="A5387" s="1">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4.25" customHeight="1" x14ac:dyDescent="0.3">
      <c r="A5388" s="1">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4.25" customHeight="1" x14ac:dyDescent="0.3">
      <c r="A5389" s="1">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4.25" customHeight="1" x14ac:dyDescent="0.3">
      <c r="A5390" s="1">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4.25" customHeight="1" x14ac:dyDescent="0.3">
      <c r="A5391" s="1">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4.25" customHeight="1" x14ac:dyDescent="0.3">
      <c r="A5392" s="1">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4.25" customHeight="1" x14ac:dyDescent="0.3">
      <c r="A5393" s="1">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4.25" customHeight="1" x14ac:dyDescent="0.3">
      <c r="A5394" s="1">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4.25" customHeight="1" x14ac:dyDescent="0.3">
      <c r="A5395" s="1">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4.25" customHeight="1" x14ac:dyDescent="0.3">
      <c r="A5396" s="1">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4.25" customHeight="1" x14ac:dyDescent="0.3">
      <c r="A5397" s="1">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4.25" customHeight="1" x14ac:dyDescent="0.3">
      <c r="A5398" s="1">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4.25" customHeight="1" x14ac:dyDescent="0.3">
      <c r="A5399" s="1">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4.25" customHeight="1" x14ac:dyDescent="0.3">
      <c r="A5400" s="1">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4.25" customHeight="1" x14ac:dyDescent="0.3">
      <c r="A5401" s="1">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4.25" customHeight="1" x14ac:dyDescent="0.3">
      <c r="A5402" s="1">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4.25" customHeight="1" x14ac:dyDescent="0.3">
      <c r="A5403" s="1">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4.25" customHeight="1" x14ac:dyDescent="0.3">
      <c r="A5404" s="1">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4.25" customHeight="1" x14ac:dyDescent="0.3">
      <c r="A5405" s="1">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4.25" customHeight="1" x14ac:dyDescent="0.3">
      <c r="A5406" s="1">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4.25" customHeight="1" x14ac:dyDescent="0.3">
      <c r="A5407" s="1">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4.25" customHeight="1" x14ac:dyDescent="0.3">
      <c r="A5408" s="1">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4.25" customHeight="1" x14ac:dyDescent="0.3">
      <c r="A5409" s="1">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4.25" customHeight="1" x14ac:dyDescent="0.3">
      <c r="A5410" s="1">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4.25" customHeight="1" x14ac:dyDescent="0.3">
      <c r="A5411" s="1">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4.25" customHeight="1" x14ac:dyDescent="0.3">
      <c r="A5412" s="1">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4.25" customHeight="1" x14ac:dyDescent="0.3">
      <c r="A5413" s="1">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4.25" customHeight="1" x14ac:dyDescent="0.3">
      <c r="A5414" s="1">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4.25" customHeight="1" x14ac:dyDescent="0.3">
      <c r="A5415" s="1">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4.25" customHeight="1" x14ac:dyDescent="0.3">
      <c r="A5416" s="1">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4.25" customHeight="1" x14ac:dyDescent="0.3">
      <c r="A5417" s="1">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4.25" customHeight="1" x14ac:dyDescent="0.3">
      <c r="A5418" s="1">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4.25" customHeight="1" x14ac:dyDescent="0.3">
      <c r="A5419" s="1">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4.25" customHeight="1" x14ac:dyDescent="0.3">
      <c r="A5420" s="1">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4.25" customHeight="1" x14ac:dyDescent="0.3">
      <c r="A5421" s="1">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4.25" customHeight="1" x14ac:dyDescent="0.3">
      <c r="A5422" s="1">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4.25" customHeight="1" x14ac:dyDescent="0.3">
      <c r="A5423" s="1">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4.25" customHeight="1" x14ac:dyDescent="0.3">
      <c r="A5424" s="1">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4.25" customHeight="1" x14ac:dyDescent="0.3">
      <c r="A5425" s="1">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4.25" customHeight="1" x14ac:dyDescent="0.3">
      <c r="A5426" s="1">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4.25" customHeight="1" x14ac:dyDescent="0.3">
      <c r="A5427" s="1">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4.25" customHeight="1" x14ac:dyDescent="0.3">
      <c r="A5428" s="1">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4.25" customHeight="1" x14ac:dyDescent="0.3">
      <c r="A5429" s="1">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4.25" customHeight="1" x14ac:dyDescent="0.3">
      <c r="A5430" s="1">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4.25" customHeight="1" x14ac:dyDescent="0.3">
      <c r="A5431" s="1">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4.25" customHeight="1" x14ac:dyDescent="0.3">
      <c r="A5432" s="1">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4.25" customHeight="1" x14ac:dyDescent="0.3">
      <c r="A5433" s="1">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4.25" customHeight="1" x14ac:dyDescent="0.3">
      <c r="A5434" s="1">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4.25" customHeight="1" x14ac:dyDescent="0.3">
      <c r="A5435" s="1">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4.25" customHeight="1" x14ac:dyDescent="0.3">
      <c r="A5436" s="1">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4.25" customHeight="1" x14ac:dyDescent="0.3">
      <c r="A5437" s="1">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4.25" customHeight="1" x14ac:dyDescent="0.3">
      <c r="A5438" s="1">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4.25" customHeight="1" x14ac:dyDescent="0.3">
      <c r="A5439" s="1">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4.25" customHeight="1" x14ac:dyDescent="0.3">
      <c r="A5440" s="1">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4.25" customHeight="1" x14ac:dyDescent="0.3">
      <c r="A5441" s="1">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4.25" customHeight="1" x14ac:dyDescent="0.3">
      <c r="A5442" s="1">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4.25" customHeight="1" x14ac:dyDescent="0.3">
      <c r="A5443" s="1">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4.25" customHeight="1" x14ac:dyDescent="0.3">
      <c r="A5444" s="1">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4.25" customHeight="1" x14ac:dyDescent="0.3">
      <c r="A5445" s="1">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4.25" customHeight="1" x14ac:dyDescent="0.3">
      <c r="A5446" s="1">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4.25" customHeight="1" x14ac:dyDescent="0.3">
      <c r="A5447" s="1">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4.25" customHeight="1" x14ac:dyDescent="0.3">
      <c r="A5448" s="1">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4.25" customHeight="1" x14ac:dyDescent="0.3">
      <c r="A5449" s="1">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4.25" customHeight="1" x14ac:dyDescent="0.3">
      <c r="A5450" s="1">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4.25" customHeight="1" x14ac:dyDescent="0.3">
      <c r="A5451" s="1">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4.25" customHeight="1" x14ac:dyDescent="0.3">
      <c r="A5452" s="1">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4.25" customHeight="1" x14ac:dyDescent="0.3">
      <c r="A5453" s="1">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4.25" customHeight="1" x14ac:dyDescent="0.3">
      <c r="A5454" s="1">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4.25" customHeight="1" x14ac:dyDescent="0.3">
      <c r="A5455" s="1">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4.25" customHeight="1" x14ac:dyDescent="0.3">
      <c r="A5456" s="1">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4.25" customHeight="1" x14ac:dyDescent="0.3">
      <c r="A5457" s="1">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4.25" customHeight="1" x14ac:dyDescent="0.3">
      <c r="A5458" s="1">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4.25" customHeight="1" x14ac:dyDescent="0.3">
      <c r="A5459" s="1">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4.25" customHeight="1" x14ac:dyDescent="0.3">
      <c r="A5460" s="1">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4.25" customHeight="1" x14ac:dyDescent="0.3">
      <c r="A5461" s="1">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4.25" customHeight="1" x14ac:dyDescent="0.3">
      <c r="A5462" s="1">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4.25" customHeight="1" x14ac:dyDescent="0.3">
      <c r="A5463" s="1">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4.25" customHeight="1" x14ac:dyDescent="0.3">
      <c r="A5464" s="1">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4.25" customHeight="1" x14ac:dyDescent="0.3">
      <c r="A5465" s="1">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4.25" customHeight="1" x14ac:dyDescent="0.3">
      <c r="A5466" s="1">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4.25" customHeight="1" x14ac:dyDescent="0.3">
      <c r="A5467" s="1">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4.25" customHeight="1" x14ac:dyDescent="0.3">
      <c r="A5468" s="1">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4.25" customHeight="1" x14ac:dyDescent="0.3">
      <c r="A5469" s="1">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4.25" customHeight="1" x14ac:dyDescent="0.3">
      <c r="A5470" s="1">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4.25" customHeight="1" x14ac:dyDescent="0.3">
      <c r="A5471" s="1">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4.25" customHeight="1" x14ac:dyDescent="0.3">
      <c r="A5472" s="1">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4.25" customHeight="1" x14ac:dyDescent="0.3">
      <c r="A5473" s="1">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4.25" customHeight="1" x14ac:dyDescent="0.3">
      <c r="A5474" s="1">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4.25" customHeight="1" x14ac:dyDescent="0.3">
      <c r="A5475" s="1">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4.25" customHeight="1" x14ac:dyDescent="0.3">
      <c r="A5476" s="1">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4.25" customHeight="1" x14ac:dyDescent="0.3">
      <c r="A5477" s="1">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4.25" customHeight="1" x14ac:dyDescent="0.3">
      <c r="A5478" s="1">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4.25" customHeight="1" x14ac:dyDescent="0.3">
      <c r="A5479" s="1">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4.25" customHeight="1" x14ac:dyDescent="0.3">
      <c r="A5480" s="1">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4.25" customHeight="1" x14ac:dyDescent="0.3">
      <c r="A5481" s="1">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4.25" customHeight="1" x14ac:dyDescent="0.3">
      <c r="A5482" s="1">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4.25" customHeight="1" x14ac:dyDescent="0.3">
      <c r="A5483" s="1">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4.25" customHeight="1" x14ac:dyDescent="0.3">
      <c r="A5484" s="1">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4.25" customHeight="1" x14ac:dyDescent="0.3">
      <c r="A5485" s="1">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4.25" customHeight="1" x14ac:dyDescent="0.3">
      <c r="A5486" s="1">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4.25" customHeight="1" x14ac:dyDescent="0.3">
      <c r="A5487" s="1">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4.25" customHeight="1" x14ac:dyDescent="0.3">
      <c r="A5488" s="1">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4.25" customHeight="1" x14ac:dyDescent="0.3">
      <c r="A5489" s="1">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4.25" customHeight="1" x14ac:dyDescent="0.3">
      <c r="A5490" s="1">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4.25" customHeight="1" x14ac:dyDescent="0.3">
      <c r="A5491" s="1">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4.25" customHeight="1" x14ac:dyDescent="0.3">
      <c r="A5492" s="1">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4.25" customHeight="1" x14ac:dyDescent="0.3">
      <c r="A5493" s="1">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4.25" customHeight="1" x14ac:dyDescent="0.3">
      <c r="A5494" s="1">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4.25" customHeight="1" x14ac:dyDescent="0.3">
      <c r="A5495" s="1">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4.25" customHeight="1" x14ac:dyDescent="0.3">
      <c r="A5496" s="1">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4.25" customHeight="1" x14ac:dyDescent="0.3">
      <c r="A5497" s="1">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4.25" customHeight="1" x14ac:dyDescent="0.3">
      <c r="A5498" s="1">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4.25" customHeight="1" x14ac:dyDescent="0.3">
      <c r="A5499" s="1">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4.25" customHeight="1" x14ac:dyDescent="0.3">
      <c r="A5500" s="1">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4.25" customHeight="1" x14ac:dyDescent="0.3">
      <c r="A5501" s="1">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4.25" customHeight="1" x14ac:dyDescent="0.3">
      <c r="A5502" s="1">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4.25" customHeight="1" x14ac:dyDescent="0.3">
      <c r="A5503" s="1">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4.25" customHeight="1" x14ac:dyDescent="0.3">
      <c r="A5504" s="1">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4.25" customHeight="1" x14ac:dyDescent="0.3">
      <c r="A5505" s="1">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4.25" customHeight="1" x14ac:dyDescent="0.3">
      <c r="A5506" s="1">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4.25" customHeight="1" x14ac:dyDescent="0.3">
      <c r="A5507" s="1">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4.25" customHeight="1" x14ac:dyDescent="0.3">
      <c r="A5508" s="1">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4.25" customHeight="1" x14ac:dyDescent="0.3">
      <c r="A5509" s="1">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4.25" customHeight="1" x14ac:dyDescent="0.3">
      <c r="A5510" s="1">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4.25" customHeight="1" x14ac:dyDescent="0.3">
      <c r="A5511" s="1">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4.25" customHeight="1" x14ac:dyDescent="0.3">
      <c r="A5512" s="1">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4.25" customHeight="1" x14ac:dyDescent="0.3">
      <c r="A5513" s="1">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4.25" customHeight="1" x14ac:dyDescent="0.3">
      <c r="A5514" s="1">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4.25" customHeight="1" x14ac:dyDescent="0.3">
      <c r="A5515" s="1">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4.25" customHeight="1" x14ac:dyDescent="0.3">
      <c r="A5516" s="1">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4.25" customHeight="1" x14ac:dyDescent="0.3">
      <c r="A5517" s="1">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4.25" customHeight="1" x14ac:dyDescent="0.3">
      <c r="A5518" s="1">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4.25" customHeight="1" x14ac:dyDescent="0.3">
      <c r="A5519" s="1">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4.25" customHeight="1" x14ac:dyDescent="0.3">
      <c r="A5520" s="1">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4.25" customHeight="1" x14ac:dyDescent="0.3">
      <c r="A5521" s="1">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4.25" customHeight="1" x14ac:dyDescent="0.3">
      <c r="A5522" s="1">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4.25" customHeight="1" x14ac:dyDescent="0.3">
      <c r="A5523" s="1">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4.25" customHeight="1" x14ac:dyDescent="0.3">
      <c r="A5524" s="1">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4.25" customHeight="1" x14ac:dyDescent="0.3">
      <c r="A5525" s="1">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4.25" customHeight="1" x14ac:dyDescent="0.3">
      <c r="A5526" s="1">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4.25" customHeight="1" x14ac:dyDescent="0.3">
      <c r="A5527" s="1">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4.25" customHeight="1" x14ac:dyDescent="0.3">
      <c r="A5528" s="1">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4.25" customHeight="1" x14ac:dyDescent="0.3">
      <c r="A5529" s="1">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4.25" customHeight="1" x14ac:dyDescent="0.3">
      <c r="A5530" s="1">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4.25" customHeight="1" x14ac:dyDescent="0.3">
      <c r="A5531" s="1">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4.25" customHeight="1" x14ac:dyDescent="0.3">
      <c r="A5532" s="1">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4.25" customHeight="1" x14ac:dyDescent="0.3">
      <c r="A5533" s="1">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4.25" customHeight="1" x14ac:dyDescent="0.3">
      <c r="A5534" s="1">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4.25" customHeight="1" x14ac:dyDescent="0.3">
      <c r="A5535" s="1">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4.25" customHeight="1" x14ac:dyDescent="0.3">
      <c r="A5536" s="1">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4.25" customHeight="1" x14ac:dyDescent="0.3">
      <c r="A5537" s="1">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4.25" customHeight="1" x14ac:dyDescent="0.3">
      <c r="A5538" s="1">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4.25" customHeight="1" x14ac:dyDescent="0.3">
      <c r="A5539" s="1">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4.25" customHeight="1" x14ac:dyDescent="0.3">
      <c r="A5540" s="1">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4.25" customHeight="1" x14ac:dyDescent="0.3">
      <c r="A5541" s="1">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4.25" customHeight="1" x14ac:dyDescent="0.3">
      <c r="A5542" s="1">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4.25" customHeight="1" x14ac:dyDescent="0.3">
      <c r="A5543" s="1">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4.25" customHeight="1" x14ac:dyDescent="0.3">
      <c r="A5544" s="1">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4.25" customHeight="1" x14ac:dyDescent="0.3">
      <c r="A5545" s="1">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4.25" customHeight="1" x14ac:dyDescent="0.3">
      <c r="A5546" s="1">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4.25" customHeight="1" x14ac:dyDescent="0.3">
      <c r="A5547" s="1">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4.25" customHeight="1" x14ac:dyDescent="0.3">
      <c r="A5548" s="1">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4.25" customHeight="1" x14ac:dyDescent="0.3">
      <c r="A5549" s="1">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4.25" customHeight="1" x14ac:dyDescent="0.3">
      <c r="A5550" s="1">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4.25" customHeight="1" x14ac:dyDescent="0.3">
      <c r="A5551" s="1">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4.25" customHeight="1" x14ac:dyDescent="0.3">
      <c r="A5552" s="1">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4.25" customHeight="1" x14ac:dyDescent="0.3">
      <c r="A5553" s="1">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4.25" customHeight="1" x14ac:dyDescent="0.3">
      <c r="A5554" s="1">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4.25" customHeight="1" x14ac:dyDescent="0.3">
      <c r="A5555" s="1">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4.25" customHeight="1" x14ac:dyDescent="0.3">
      <c r="A5556" s="1">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4.25" customHeight="1" x14ac:dyDescent="0.3">
      <c r="A5557" s="1">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4.25" customHeight="1" x14ac:dyDescent="0.3">
      <c r="A5558" s="1">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4.25" customHeight="1" x14ac:dyDescent="0.3">
      <c r="A5559" s="1">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4.25" customHeight="1" x14ac:dyDescent="0.3">
      <c r="A5560" s="1">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4.25" customHeight="1" x14ac:dyDescent="0.3">
      <c r="A5561" s="1">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4.25" customHeight="1" x14ac:dyDescent="0.3">
      <c r="A5562" s="1">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4.25" customHeight="1" x14ac:dyDescent="0.3">
      <c r="A5563" s="1">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4.25" customHeight="1" x14ac:dyDescent="0.3">
      <c r="A5564" s="1">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4.25" customHeight="1" x14ac:dyDescent="0.3">
      <c r="A5565" s="1">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4.25" customHeight="1" x14ac:dyDescent="0.3">
      <c r="A5566" s="1">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4.25" customHeight="1" x14ac:dyDescent="0.3">
      <c r="A5567" s="1">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4.25" customHeight="1" x14ac:dyDescent="0.3">
      <c r="A5568" s="1">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4.25" customHeight="1" x14ac:dyDescent="0.3">
      <c r="A5569" s="1">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4.25" customHeight="1" x14ac:dyDescent="0.3">
      <c r="A5570" s="1">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4.25" customHeight="1" x14ac:dyDescent="0.3">
      <c r="A5571" s="1">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4.25" customHeight="1" x14ac:dyDescent="0.3">
      <c r="A5572" s="1">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4.25" customHeight="1" x14ac:dyDescent="0.3">
      <c r="A5573" s="1">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4.25" customHeight="1" x14ac:dyDescent="0.3">
      <c r="A5574" s="1">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4.25" customHeight="1" x14ac:dyDescent="0.3">
      <c r="A5575" s="1">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4.25" customHeight="1" x14ac:dyDescent="0.3">
      <c r="A5576" s="1">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4.25" customHeight="1" x14ac:dyDescent="0.3">
      <c r="A5577" s="1">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4.25" customHeight="1" x14ac:dyDescent="0.3">
      <c r="A5578" s="1">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4.25" customHeight="1" x14ac:dyDescent="0.3">
      <c r="A5579" s="1">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4.25" customHeight="1" x14ac:dyDescent="0.3">
      <c r="A5580" s="1">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4.25" customHeight="1" x14ac:dyDescent="0.3">
      <c r="A5581" s="1">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4.25" customHeight="1" x14ac:dyDescent="0.3">
      <c r="A5582" s="1">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4.25" customHeight="1" x14ac:dyDescent="0.3">
      <c r="A5583" s="1">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4.25" customHeight="1" x14ac:dyDescent="0.3">
      <c r="A5584" s="1">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4.25" customHeight="1" x14ac:dyDescent="0.3">
      <c r="A5585" s="1">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4.25" customHeight="1" x14ac:dyDescent="0.3">
      <c r="A5586" s="1">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4.25" customHeight="1" x14ac:dyDescent="0.3">
      <c r="A5587" s="1">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4.25" customHeight="1" x14ac:dyDescent="0.3">
      <c r="A5588" s="1">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4.25" customHeight="1" x14ac:dyDescent="0.3">
      <c r="A5589" s="1">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4.25" customHeight="1" x14ac:dyDescent="0.3">
      <c r="A5590" s="1">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4.25" customHeight="1" x14ac:dyDescent="0.3">
      <c r="A5591" s="1">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4.25" customHeight="1" x14ac:dyDescent="0.3">
      <c r="A5592" s="1">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4.25" customHeight="1" x14ac:dyDescent="0.3">
      <c r="A5593" s="1">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4.25" customHeight="1" x14ac:dyDescent="0.3">
      <c r="A5594" s="1">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4.25" customHeight="1" x14ac:dyDescent="0.3">
      <c r="A5595" s="1">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4.25" customHeight="1" x14ac:dyDescent="0.3">
      <c r="A5596" s="1">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4.25" customHeight="1" x14ac:dyDescent="0.3">
      <c r="A5597" s="1">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4.25" customHeight="1" x14ac:dyDescent="0.3">
      <c r="A5598" s="1">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4.25" customHeight="1" x14ac:dyDescent="0.3">
      <c r="A5599" s="1">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4.25" customHeight="1" x14ac:dyDescent="0.3">
      <c r="A5600" s="1">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4.25" customHeight="1" x14ac:dyDescent="0.3">
      <c r="A5601" s="1">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4.25" customHeight="1" x14ac:dyDescent="0.3">
      <c r="A5602" s="1">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4.25" customHeight="1" x14ac:dyDescent="0.3">
      <c r="A5603" s="1">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4.25" customHeight="1" x14ac:dyDescent="0.3">
      <c r="A5604" s="1">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4.25" customHeight="1" x14ac:dyDescent="0.3">
      <c r="A5605" s="1">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4.25" customHeight="1" x14ac:dyDescent="0.3">
      <c r="A5606" s="1">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4.25" customHeight="1" x14ac:dyDescent="0.3">
      <c r="A5607" s="1">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4.25" customHeight="1" x14ac:dyDescent="0.3">
      <c r="A5608" s="1">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4.25" customHeight="1" x14ac:dyDescent="0.3">
      <c r="A5609" s="1">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4.25" customHeight="1" x14ac:dyDescent="0.3">
      <c r="A5610" s="1">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4.25" customHeight="1" x14ac:dyDescent="0.3">
      <c r="A5611" s="1">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4.25" customHeight="1" x14ac:dyDescent="0.3">
      <c r="A5612" s="1">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4.25" customHeight="1" x14ac:dyDescent="0.3">
      <c r="A5613" s="1">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4.25" customHeight="1" x14ac:dyDescent="0.3">
      <c r="A5614" s="1">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4.25" customHeight="1" x14ac:dyDescent="0.3">
      <c r="A5615" s="1">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4.25" customHeight="1" x14ac:dyDescent="0.3">
      <c r="A5616" s="1">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4.25" customHeight="1" x14ac:dyDescent="0.3">
      <c r="A5617" s="1">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4.25" customHeight="1" x14ac:dyDescent="0.3">
      <c r="A5618" s="1">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4.25" customHeight="1" x14ac:dyDescent="0.3">
      <c r="A5619" s="1">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4.25" customHeight="1" x14ac:dyDescent="0.3">
      <c r="A5620" s="1">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4.25" customHeight="1" x14ac:dyDescent="0.3">
      <c r="A5621" s="1">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4.25" customHeight="1" x14ac:dyDescent="0.3">
      <c r="A5622" s="1">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4.25" customHeight="1" x14ac:dyDescent="0.3">
      <c r="A5623" s="1">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4.25" customHeight="1" x14ac:dyDescent="0.3">
      <c r="A5624" s="1">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4.25" customHeight="1" x14ac:dyDescent="0.3">
      <c r="A5625" s="1">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4.25" customHeight="1" x14ac:dyDescent="0.3">
      <c r="A5626" s="1">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4.25" customHeight="1" x14ac:dyDescent="0.3">
      <c r="A5627" s="1">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4.25" customHeight="1" x14ac:dyDescent="0.3">
      <c r="A5628" s="1">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4.25" customHeight="1" x14ac:dyDescent="0.3">
      <c r="A5629" s="1">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4.25" customHeight="1" x14ac:dyDescent="0.3">
      <c r="A5630" s="1">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4.25" customHeight="1" x14ac:dyDescent="0.3">
      <c r="A5631" s="1">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4.25" customHeight="1" x14ac:dyDescent="0.3">
      <c r="A5632" s="1">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4.25" customHeight="1" x14ac:dyDescent="0.3">
      <c r="A5633" s="1">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4.25" customHeight="1" x14ac:dyDescent="0.3">
      <c r="A5634" s="1">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4.25" customHeight="1" x14ac:dyDescent="0.3">
      <c r="A5635" s="1">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4.25" customHeight="1" x14ac:dyDescent="0.3">
      <c r="A5636" s="1">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4.25" customHeight="1" x14ac:dyDescent="0.3">
      <c r="A5637" s="1">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4.25" customHeight="1" x14ac:dyDescent="0.3">
      <c r="A5638" s="1">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4.25" customHeight="1" x14ac:dyDescent="0.3">
      <c r="A5639" s="1">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4.25" customHeight="1" x14ac:dyDescent="0.3">
      <c r="A5640" s="1">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4.25" customHeight="1" x14ac:dyDescent="0.3">
      <c r="A5641" s="1">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4.25" customHeight="1" x14ac:dyDescent="0.3">
      <c r="A5642" s="1">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4.25" customHeight="1" x14ac:dyDescent="0.3">
      <c r="A5643" s="1">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4.25" customHeight="1" x14ac:dyDescent="0.3">
      <c r="A5644" s="1">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4.25" customHeight="1" x14ac:dyDescent="0.3">
      <c r="A5645" s="1">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4.25" customHeight="1" x14ac:dyDescent="0.3">
      <c r="A5646" s="1">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4.25" customHeight="1" x14ac:dyDescent="0.3">
      <c r="A5647" s="1">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4.25" customHeight="1" x14ac:dyDescent="0.3">
      <c r="A5648" s="1">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4.25" customHeight="1" x14ac:dyDescent="0.3">
      <c r="A5649" s="1">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4.25" customHeight="1" x14ac:dyDescent="0.3">
      <c r="A5650" s="1">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4.25" customHeight="1" x14ac:dyDescent="0.3">
      <c r="A5651" s="1">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4.25" customHeight="1" x14ac:dyDescent="0.3">
      <c r="A5652" s="1">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4.25" customHeight="1" x14ac:dyDescent="0.3">
      <c r="A5653" s="1">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4.25" customHeight="1" x14ac:dyDescent="0.3">
      <c r="A5654" s="1">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4.25" customHeight="1" x14ac:dyDescent="0.3">
      <c r="A5655" s="1">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4.25" customHeight="1" x14ac:dyDescent="0.3">
      <c r="A5656" s="1">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4.25" customHeight="1" x14ac:dyDescent="0.3">
      <c r="A5657" s="1">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4.25" customHeight="1" x14ac:dyDescent="0.3">
      <c r="A5658" s="1">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4.25" customHeight="1" x14ac:dyDescent="0.3">
      <c r="A5659" s="1">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4.25" customHeight="1" x14ac:dyDescent="0.3">
      <c r="A5660" s="1">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4.25" customHeight="1" x14ac:dyDescent="0.3">
      <c r="A5661" s="1">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4.25" customHeight="1" x14ac:dyDescent="0.3">
      <c r="A5662" s="1">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4.25" customHeight="1" x14ac:dyDescent="0.3">
      <c r="A5663" s="1">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4.25" customHeight="1" x14ac:dyDescent="0.3">
      <c r="A5664" s="1">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4.25" customHeight="1" x14ac:dyDescent="0.3">
      <c r="A5665" s="1">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4.25" customHeight="1" x14ac:dyDescent="0.3">
      <c r="A5666" s="1">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4.25" customHeight="1" x14ac:dyDescent="0.3">
      <c r="A5667" s="1">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4.25" customHeight="1" x14ac:dyDescent="0.3">
      <c r="A5668" s="1">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4.25" customHeight="1" x14ac:dyDescent="0.3">
      <c r="A5669" s="1">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4.25" customHeight="1" x14ac:dyDescent="0.3">
      <c r="A5670" s="1">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4.25" customHeight="1" x14ac:dyDescent="0.3">
      <c r="A5671" s="1">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4.25" customHeight="1" x14ac:dyDescent="0.3">
      <c r="A5672" s="1">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4.25" customHeight="1" x14ac:dyDescent="0.3">
      <c r="A5673" s="1">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4.25" customHeight="1" x14ac:dyDescent="0.3">
      <c r="A5674" s="1">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4.25" customHeight="1" x14ac:dyDescent="0.3">
      <c r="A5675" s="1">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4.25" customHeight="1" x14ac:dyDescent="0.3">
      <c r="A5676" s="1">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4.25" customHeight="1" x14ac:dyDescent="0.3">
      <c r="A5677" s="1">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4.25" customHeight="1" x14ac:dyDescent="0.3">
      <c r="A5678" s="1">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4.25" customHeight="1" x14ac:dyDescent="0.3">
      <c r="A5679" s="1">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4.25" customHeight="1" x14ac:dyDescent="0.3">
      <c r="A5680" s="1">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4.25" customHeight="1" x14ac:dyDescent="0.3">
      <c r="A5681" s="1">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4.25" customHeight="1" x14ac:dyDescent="0.3">
      <c r="A5682" s="1">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4.25" customHeight="1" x14ac:dyDescent="0.3">
      <c r="A5683" s="1">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4.25" customHeight="1" x14ac:dyDescent="0.3">
      <c r="A5684" s="1">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4.25" customHeight="1" x14ac:dyDescent="0.3">
      <c r="A5685" s="1">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4.25" customHeight="1" x14ac:dyDescent="0.3">
      <c r="A5686" s="1">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4.25" customHeight="1" x14ac:dyDescent="0.3">
      <c r="A5687" s="1">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4.25" customHeight="1" x14ac:dyDescent="0.3">
      <c r="A5688" s="1">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4.25" customHeight="1" x14ac:dyDescent="0.3">
      <c r="A5689" s="1">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4.25" customHeight="1" x14ac:dyDescent="0.3">
      <c r="A5690" s="1">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4.25" customHeight="1" x14ac:dyDescent="0.3">
      <c r="A5691" s="1">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4.25" customHeight="1" x14ac:dyDescent="0.3">
      <c r="A5692" s="1">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4.25" customHeight="1" x14ac:dyDescent="0.3">
      <c r="A5693" s="1">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4.25" customHeight="1" x14ac:dyDescent="0.3">
      <c r="A5694" s="1">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4.25" customHeight="1" x14ac:dyDescent="0.3">
      <c r="A5695" s="1">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4.25" customHeight="1" x14ac:dyDescent="0.3">
      <c r="A5696" s="1">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4.25" customHeight="1" x14ac:dyDescent="0.3">
      <c r="A5697" s="1">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4.25" customHeight="1" x14ac:dyDescent="0.3">
      <c r="A5698" s="1">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4.25" customHeight="1" x14ac:dyDescent="0.3">
      <c r="A5699" s="1">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4.25" customHeight="1" x14ac:dyDescent="0.3">
      <c r="A5700" s="1">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4.25" customHeight="1" x14ac:dyDescent="0.3">
      <c r="A5701" s="1">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4.25" customHeight="1" x14ac:dyDescent="0.3">
      <c r="A5702" s="1">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4.25" customHeight="1" x14ac:dyDescent="0.3">
      <c r="A5703" s="1">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4.25" customHeight="1" x14ac:dyDescent="0.3">
      <c r="A5704" s="1">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4.25" customHeight="1" x14ac:dyDescent="0.3">
      <c r="A5705" s="1">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4.25" customHeight="1" x14ac:dyDescent="0.3">
      <c r="A5706" s="1">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4.25" customHeight="1" x14ac:dyDescent="0.3">
      <c r="A5707" s="1">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4.25" customHeight="1" x14ac:dyDescent="0.3">
      <c r="A5708" s="1">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4.25" customHeight="1" x14ac:dyDescent="0.3">
      <c r="A5709" s="1">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4.25" customHeight="1" x14ac:dyDescent="0.3">
      <c r="A5710" s="1">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4.25" customHeight="1" x14ac:dyDescent="0.3">
      <c r="A5711" s="1">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4.25" customHeight="1" x14ac:dyDescent="0.3">
      <c r="A5712" s="1">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4.25" customHeight="1" x14ac:dyDescent="0.3">
      <c r="A5713" s="1">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4.25" customHeight="1" x14ac:dyDescent="0.3">
      <c r="A5714" s="1">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4.25" customHeight="1" x14ac:dyDescent="0.3">
      <c r="A5715" s="1">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4.25" customHeight="1" x14ac:dyDescent="0.3">
      <c r="A5716" s="1">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4.25" customHeight="1" x14ac:dyDescent="0.3">
      <c r="A5717" s="1">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4.25" customHeight="1" x14ac:dyDescent="0.3">
      <c r="A5718" s="1">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4.25" customHeight="1" x14ac:dyDescent="0.3">
      <c r="A5719" s="1">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4.25" customHeight="1" x14ac:dyDescent="0.3">
      <c r="A5720" s="1">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4.25" customHeight="1" x14ac:dyDescent="0.3">
      <c r="A5721" s="1">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4.25" customHeight="1" x14ac:dyDescent="0.3">
      <c r="A5722" s="1">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4.25" customHeight="1" x14ac:dyDescent="0.3">
      <c r="A5723" s="1">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4.25" customHeight="1" x14ac:dyDescent="0.3">
      <c r="A5724" s="1">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4.25" customHeight="1" x14ac:dyDescent="0.3">
      <c r="A5725" s="1">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4.25" customHeight="1" x14ac:dyDescent="0.3">
      <c r="A5726" s="1">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4.25" customHeight="1" x14ac:dyDescent="0.3">
      <c r="A5727" s="1">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4.25" customHeight="1" x14ac:dyDescent="0.3">
      <c r="A5728" s="1">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4.25" customHeight="1" x14ac:dyDescent="0.3">
      <c r="A5729" s="1">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4.25" customHeight="1" x14ac:dyDescent="0.3">
      <c r="A5730" s="1">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4.25" customHeight="1" x14ac:dyDescent="0.3">
      <c r="A5731" s="1">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4.25" customHeight="1" x14ac:dyDescent="0.3">
      <c r="A5732" s="1">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4.25" customHeight="1" x14ac:dyDescent="0.3">
      <c r="A5733" s="1">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4.25" customHeight="1" x14ac:dyDescent="0.3">
      <c r="A5734" s="1">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4.25" customHeight="1" x14ac:dyDescent="0.3">
      <c r="A5735" s="1">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4.25" customHeight="1" x14ac:dyDescent="0.3">
      <c r="A5736" s="1">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4.25" customHeight="1" x14ac:dyDescent="0.3">
      <c r="A5737" s="1">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4.25" customHeight="1" x14ac:dyDescent="0.3">
      <c r="A5738" s="1">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4.25" customHeight="1" x14ac:dyDescent="0.3">
      <c r="A5739" s="1">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4.25" customHeight="1" x14ac:dyDescent="0.3">
      <c r="A5740" s="1">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4.25" customHeight="1" x14ac:dyDescent="0.3">
      <c r="A5741" s="1">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4.25" customHeight="1" x14ac:dyDescent="0.3">
      <c r="A5742" s="1">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4.25" customHeight="1" x14ac:dyDescent="0.3">
      <c r="A5743" s="1">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4.25" customHeight="1" x14ac:dyDescent="0.3">
      <c r="A5744" s="1">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4.25" customHeight="1" x14ac:dyDescent="0.3">
      <c r="A5745" s="1">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4.25" customHeight="1" x14ac:dyDescent="0.3">
      <c r="A5746" s="1">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4.25" customHeight="1" x14ac:dyDescent="0.3">
      <c r="A5747" s="1">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4.25" customHeight="1" x14ac:dyDescent="0.3">
      <c r="A5748" s="1">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4.25" customHeight="1" x14ac:dyDescent="0.3">
      <c r="A5749" s="1">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4.25" customHeight="1" x14ac:dyDescent="0.3">
      <c r="A5750" s="1">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4.25" customHeight="1" x14ac:dyDescent="0.3">
      <c r="A5751" s="1">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4.25" customHeight="1" x14ac:dyDescent="0.3">
      <c r="A5752" s="1">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4.25" customHeight="1" x14ac:dyDescent="0.3">
      <c r="A5753" s="1">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4.25" customHeight="1" x14ac:dyDescent="0.3">
      <c r="A5754" s="1">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4.25" customHeight="1" x14ac:dyDescent="0.3">
      <c r="A5755" s="1">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4.25" customHeight="1" x14ac:dyDescent="0.3">
      <c r="A5756" s="1">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4.25" customHeight="1" x14ac:dyDescent="0.3">
      <c r="A5757" s="1">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4.25" customHeight="1" x14ac:dyDescent="0.3">
      <c r="A5758" s="1">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4.25" customHeight="1" x14ac:dyDescent="0.3">
      <c r="A5759" s="1">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4.25" customHeight="1" x14ac:dyDescent="0.3">
      <c r="A5760" s="1">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4.25" customHeight="1" x14ac:dyDescent="0.3">
      <c r="A5761" s="1">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4.25" customHeight="1" x14ac:dyDescent="0.3">
      <c r="A5762" s="1">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4.25" customHeight="1" x14ac:dyDescent="0.3">
      <c r="A5763" s="1">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4.25" customHeight="1" x14ac:dyDescent="0.3">
      <c r="A5764" s="1">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4.25" customHeight="1" x14ac:dyDescent="0.3">
      <c r="A5765" s="1">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4.25" customHeight="1" x14ac:dyDescent="0.3">
      <c r="A5766" s="1">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4.25" customHeight="1" x14ac:dyDescent="0.3">
      <c r="A5767" s="1">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4.25" customHeight="1" x14ac:dyDescent="0.3">
      <c r="A5768" s="1">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4.25" customHeight="1" x14ac:dyDescent="0.3">
      <c r="A5769" s="1">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4.25" customHeight="1" x14ac:dyDescent="0.3">
      <c r="A5770" s="1">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4.25" customHeight="1" x14ac:dyDescent="0.3">
      <c r="A5771" s="1">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4.25" customHeight="1" x14ac:dyDescent="0.3">
      <c r="A5772" s="1">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4.25" customHeight="1" x14ac:dyDescent="0.3">
      <c r="A5773" s="1">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4.25" customHeight="1" x14ac:dyDescent="0.3">
      <c r="A5774" s="1">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4.25" customHeight="1" x14ac:dyDescent="0.3">
      <c r="A5775" s="1">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4.25" customHeight="1" x14ac:dyDescent="0.3">
      <c r="A5776" s="1">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4.25" customHeight="1" x14ac:dyDescent="0.3">
      <c r="A5777" s="1">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4.25" customHeight="1" x14ac:dyDescent="0.3">
      <c r="A5778" s="1">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4.25" customHeight="1" x14ac:dyDescent="0.3">
      <c r="A5779" s="1">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4.25" customHeight="1" x14ac:dyDescent="0.3">
      <c r="A5780" s="1">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4.25" customHeight="1" x14ac:dyDescent="0.3">
      <c r="A5781" s="1">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4.25" customHeight="1" x14ac:dyDescent="0.3">
      <c r="A5782" s="1">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4.25" customHeight="1" x14ac:dyDescent="0.3">
      <c r="A5783" s="1">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4.25" customHeight="1" x14ac:dyDescent="0.3">
      <c r="A5784" s="1">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4.25" customHeight="1" x14ac:dyDescent="0.3">
      <c r="A5785" s="1">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4.25" customHeight="1" x14ac:dyDescent="0.3">
      <c r="A5786" s="1">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4.25" customHeight="1" x14ac:dyDescent="0.3">
      <c r="A5787" s="1">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4.25" customHeight="1" x14ac:dyDescent="0.3">
      <c r="A5788" s="1">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4.25" customHeight="1" x14ac:dyDescent="0.3">
      <c r="A5789" s="1">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4.25" customHeight="1" x14ac:dyDescent="0.3">
      <c r="A5790" s="1">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4.25" customHeight="1" x14ac:dyDescent="0.3">
      <c r="A5791" s="1">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4.25" customHeight="1" x14ac:dyDescent="0.3">
      <c r="A5792" s="1">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4.25" customHeight="1" x14ac:dyDescent="0.3">
      <c r="A5793" s="1">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4.25" customHeight="1" x14ac:dyDescent="0.3">
      <c r="A5794" s="1">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4.25" customHeight="1" x14ac:dyDescent="0.3">
      <c r="A5795" s="1">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4.25" customHeight="1" x14ac:dyDescent="0.3">
      <c r="A5796" s="1">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4.25" customHeight="1" x14ac:dyDescent="0.3">
      <c r="A5797" s="1">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4.25" customHeight="1" x14ac:dyDescent="0.3">
      <c r="A5798" s="1">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4.25" customHeight="1" x14ac:dyDescent="0.3">
      <c r="A5799" s="1">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4.25" customHeight="1" x14ac:dyDescent="0.3">
      <c r="A5800" s="1">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4.25" customHeight="1" x14ac:dyDescent="0.3">
      <c r="A5801" s="1">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4.25" customHeight="1" x14ac:dyDescent="0.3">
      <c r="A5802" s="1">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4.25" customHeight="1" x14ac:dyDescent="0.3">
      <c r="A5803" s="1">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4.25" customHeight="1" x14ac:dyDescent="0.3">
      <c r="A5804" s="1">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4.25" customHeight="1" x14ac:dyDescent="0.3">
      <c r="A5805" s="1">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4.25" customHeight="1" x14ac:dyDescent="0.3">
      <c r="A5806" s="1">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4.25" customHeight="1" x14ac:dyDescent="0.3">
      <c r="A5807" s="1">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4.25" customHeight="1" x14ac:dyDescent="0.3">
      <c r="A5808" s="1">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4.25" customHeight="1" x14ac:dyDescent="0.3">
      <c r="A5809" s="1">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4.25" customHeight="1" x14ac:dyDescent="0.3">
      <c r="A5810" s="1">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4.25" customHeight="1" x14ac:dyDescent="0.3">
      <c r="A5811" s="1">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4.25" customHeight="1" x14ac:dyDescent="0.3">
      <c r="A5812" s="1">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4.25" customHeight="1" x14ac:dyDescent="0.3">
      <c r="A5813" s="1">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4.25" customHeight="1" x14ac:dyDescent="0.3">
      <c r="A5814" s="1">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4.25" customHeight="1" x14ac:dyDescent="0.3">
      <c r="A5815" s="1">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4.25" customHeight="1" x14ac:dyDescent="0.3">
      <c r="A5816" s="1">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4.25" customHeight="1" x14ac:dyDescent="0.3">
      <c r="A5817" s="1">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4.25" customHeight="1" x14ac:dyDescent="0.3">
      <c r="A5818" s="1">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4.25" customHeight="1" x14ac:dyDescent="0.3">
      <c r="A5819" s="1">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4.25" customHeight="1" x14ac:dyDescent="0.3">
      <c r="A5820" s="1">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4.25" customHeight="1" x14ac:dyDescent="0.3">
      <c r="A5821" s="1">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4.25" customHeight="1" x14ac:dyDescent="0.3">
      <c r="A5822" s="1">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4.25" customHeight="1" x14ac:dyDescent="0.3">
      <c r="A5823" s="1">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4.25" customHeight="1" x14ac:dyDescent="0.3">
      <c r="A5824" s="1">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4.25" customHeight="1" x14ac:dyDescent="0.3">
      <c r="A5825" s="1">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4.25" customHeight="1" x14ac:dyDescent="0.3">
      <c r="A5826" s="1">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4.25" customHeight="1" x14ac:dyDescent="0.3">
      <c r="A5827" s="1">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4.25" customHeight="1" x14ac:dyDescent="0.3">
      <c r="A5828" s="1">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4.25" customHeight="1" x14ac:dyDescent="0.3">
      <c r="A5829" s="1">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4.25" customHeight="1" x14ac:dyDescent="0.3">
      <c r="A5830" s="1">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4.25" customHeight="1" x14ac:dyDescent="0.3">
      <c r="A5831" s="1">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4.25" customHeight="1" x14ac:dyDescent="0.3">
      <c r="A5832" s="1">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4.25" customHeight="1" x14ac:dyDescent="0.3">
      <c r="A5833" s="1">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4.25" customHeight="1" x14ac:dyDescent="0.3">
      <c r="A5834" s="1">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4.25" customHeight="1" x14ac:dyDescent="0.3">
      <c r="A5835" s="1">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4.25" customHeight="1" x14ac:dyDescent="0.3">
      <c r="A5836" s="1">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4.25" customHeight="1" x14ac:dyDescent="0.3">
      <c r="A5837" s="1">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4.25" customHeight="1" x14ac:dyDescent="0.3">
      <c r="A5838" s="1">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4.25" customHeight="1" x14ac:dyDescent="0.3">
      <c r="A5839" s="1">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4.25" customHeight="1" x14ac:dyDescent="0.3">
      <c r="A5840" s="1">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4.25" customHeight="1" x14ac:dyDescent="0.3">
      <c r="A5841" s="1">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4.25" customHeight="1" x14ac:dyDescent="0.3">
      <c r="A5842" s="1">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4.25" customHeight="1" x14ac:dyDescent="0.3">
      <c r="A5843" s="1">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4.25" customHeight="1" x14ac:dyDescent="0.3">
      <c r="A5844" s="1">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4.25" customHeight="1" x14ac:dyDescent="0.3">
      <c r="A5845" s="1">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4.25" customHeight="1" x14ac:dyDescent="0.3">
      <c r="A5846" s="1">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4.25" customHeight="1" x14ac:dyDescent="0.3">
      <c r="A5847" s="1">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4.25" customHeight="1" x14ac:dyDescent="0.3">
      <c r="A5848" s="1">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4.25" customHeight="1" x14ac:dyDescent="0.3">
      <c r="A5849" s="1">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4.25" customHeight="1" x14ac:dyDescent="0.3">
      <c r="A5850" s="1">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4.25" customHeight="1" x14ac:dyDescent="0.3">
      <c r="A5851" s="1">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4.25" customHeight="1" x14ac:dyDescent="0.3">
      <c r="A5852" s="1">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4.25" customHeight="1" x14ac:dyDescent="0.3">
      <c r="A5853" s="1">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4.25" customHeight="1" x14ac:dyDescent="0.3">
      <c r="A5854" s="1">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4.25" customHeight="1" x14ac:dyDescent="0.3">
      <c r="A5855" s="1">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4.25" customHeight="1" x14ac:dyDescent="0.3">
      <c r="A5856" s="1">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4.25" customHeight="1" x14ac:dyDescent="0.3">
      <c r="A5857" s="1">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4.25" customHeight="1" x14ac:dyDescent="0.3">
      <c r="A5858" s="1">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4.25" customHeight="1" x14ac:dyDescent="0.3">
      <c r="A5859" s="1">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4.25" customHeight="1" x14ac:dyDescent="0.3">
      <c r="A5860" s="1">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4.25" customHeight="1" x14ac:dyDescent="0.3">
      <c r="A5861" s="1">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4.25" customHeight="1" x14ac:dyDescent="0.3">
      <c r="A5862" s="1">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4.25" customHeight="1" x14ac:dyDescent="0.3">
      <c r="A5863" s="1">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4.25" customHeight="1" x14ac:dyDescent="0.3">
      <c r="A5864" s="1">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4.25" customHeight="1" x14ac:dyDescent="0.3">
      <c r="A5865" s="1">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4.25" customHeight="1" x14ac:dyDescent="0.3">
      <c r="A5866" s="1">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4.25" customHeight="1" x14ac:dyDescent="0.3">
      <c r="A5867" s="1">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4.25" customHeight="1" x14ac:dyDescent="0.3">
      <c r="A5868" s="1">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4.25" customHeight="1" x14ac:dyDescent="0.3">
      <c r="A5869" s="1">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4.25" customHeight="1" x14ac:dyDescent="0.3">
      <c r="A5870" s="1">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4.25" customHeight="1" x14ac:dyDescent="0.3">
      <c r="A5871" s="1">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4.25" customHeight="1" x14ac:dyDescent="0.3">
      <c r="A5872" s="1">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4.25" customHeight="1" x14ac:dyDescent="0.3">
      <c r="A5873" s="1">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4.25" customHeight="1" x14ac:dyDescent="0.3">
      <c r="A5874" s="1">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4.25" customHeight="1" x14ac:dyDescent="0.3">
      <c r="A5875" s="1">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4.25" customHeight="1" x14ac:dyDescent="0.3">
      <c r="A5876" s="1">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4.25" customHeight="1" x14ac:dyDescent="0.3">
      <c r="A5877" s="1">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4.25" customHeight="1" x14ac:dyDescent="0.3">
      <c r="A5878" s="1">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4.25" customHeight="1" x14ac:dyDescent="0.3">
      <c r="A5879" s="1">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4.25" customHeight="1" x14ac:dyDescent="0.3">
      <c r="A5880" s="1">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4.25" customHeight="1" x14ac:dyDescent="0.3">
      <c r="A5881" s="1">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4.25" customHeight="1" x14ac:dyDescent="0.3">
      <c r="A5882" s="1">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4.25" customHeight="1" x14ac:dyDescent="0.3">
      <c r="A5883" s="1">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4.25" customHeight="1" x14ac:dyDescent="0.3">
      <c r="A5884" s="1">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4.25" customHeight="1" x14ac:dyDescent="0.3">
      <c r="A5885" s="1">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4.25" customHeight="1" x14ac:dyDescent="0.3">
      <c r="A5886" s="1">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4.25" customHeight="1" x14ac:dyDescent="0.3">
      <c r="A5887" s="1">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4.25" customHeight="1" x14ac:dyDescent="0.3">
      <c r="A5888" s="1">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4.25" customHeight="1" x14ac:dyDescent="0.3">
      <c r="A5889" s="1">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4.25" customHeight="1" x14ac:dyDescent="0.3">
      <c r="A5890" s="1">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4.25" customHeight="1" x14ac:dyDescent="0.3">
      <c r="A5891" s="1">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4.25" customHeight="1" x14ac:dyDescent="0.3">
      <c r="A5892" s="1">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4.25" customHeight="1" x14ac:dyDescent="0.3">
      <c r="A5893" s="1">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4.25" customHeight="1" x14ac:dyDescent="0.3">
      <c r="A5894" s="1">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4.25" customHeight="1" x14ac:dyDescent="0.3">
      <c r="A5895" s="1">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4.25" customHeight="1" x14ac:dyDescent="0.3">
      <c r="A5896" s="1">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4.25" customHeight="1" x14ac:dyDescent="0.3">
      <c r="A5897" s="1">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4.25" customHeight="1" x14ac:dyDescent="0.3">
      <c r="A5898" s="1">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4.25" customHeight="1" x14ac:dyDescent="0.3">
      <c r="A5899" s="1">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4.25" customHeight="1" x14ac:dyDescent="0.3">
      <c r="A5900" s="1">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4.25" customHeight="1" x14ac:dyDescent="0.3">
      <c r="A5901" s="1">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4.25" customHeight="1" x14ac:dyDescent="0.3">
      <c r="A5902" s="1">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4.25" customHeight="1" x14ac:dyDescent="0.3">
      <c r="A5903" s="1">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4.25" customHeight="1" x14ac:dyDescent="0.3">
      <c r="A5904" s="1">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4.25" customHeight="1" x14ac:dyDescent="0.3">
      <c r="A5905" s="1">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4.25" customHeight="1" x14ac:dyDescent="0.3">
      <c r="A5906" s="1">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4.25" customHeight="1" x14ac:dyDescent="0.3">
      <c r="A5907" s="1">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4.25" customHeight="1" x14ac:dyDescent="0.3">
      <c r="A5908" s="1">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4.25" customHeight="1" x14ac:dyDescent="0.3">
      <c r="A5909" s="1">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4.25" customHeight="1" x14ac:dyDescent="0.3">
      <c r="A5910" s="1">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4.25" customHeight="1" x14ac:dyDescent="0.3">
      <c r="A5911" s="1">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4.25" customHeight="1" x14ac:dyDescent="0.3">
      <c r="A5912" s="1">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4.25" customHeight="1" x14ac:dyDescent="0.3">
      <c r="A5913" s="1">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4.25" customHeight="1" x14ac:dyDescent="0.3">
      <c r="A5914" s="1">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4.25" customHeight="1" x14ac:dyDescent="0.3">
      <c r="A5915" s="1">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4.25" customHeight="1" x14ac:dyDescent="0.3">
      <c r="A5916" s="1">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4.25" customHeight="1" x14ac:dyDescent="0.3">
      <c r="A5917" s="1">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4.25" customHeight="1" x14ac:dyDescent="0.3">
      <c r="A5918" s="1">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4.25" customHeight="1" x14ac:dyDescent="0.3">
      <c r="A5919" s="1">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4.25" customHeight="1" x14ac:dyDescent="0.3">
      <c r="A5920" s="1">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4.25" customHeight="1" x14ac:dyDescent="0.3">
      <c r="A5921" s="1">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4.25" customHeight="1" x14ac:dyDescent="0.3">
      <c r="A5922" s="1">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4.25" customHeight="1" x14ac:dyDescent="0.3">
      <c r="A5923" s="1">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4.25" customHeight="1" x14ac:dyDescent="0.3">
      <c r="A5924" s="1">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4.25" customHeight="1" x14ac:dyDescent="0.3">
      <c r="A5925" s="1">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4.25" customHeight="1" x14ac:dyDescent="0.3">
      <c r="A5926" s="1">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4.25" customHeight="1" x14ac:dyDescent="0.3">
      <c r="A5927" s="1">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4.25" customHeight="1" x14ac:dyDescent="0.3">
      <c r="A5928" s="1">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4.25" customHeight="1" x14ac:dyDescent="0.3">
      <c r="A5929" s="1">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4.25" customHeight="1" x14ac:dyDescent="0.3">
      <c r="A5930" s="1">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4.25" customHeight="1" x14ac:dyDescent="0.3">
      <c r="A5931" s="1">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4.25" customHeight="1" x14ac:dyDescent="0.3">
      <c r="A5932" s="1">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4.25" customHeight="1" x14ac:dyDescent="0.3">
      <c r="A5933" s="1">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4.25" customHeight="1" x14ac:dyDescent="0.3">
      <c r="A5934" s="1">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4.25" customHeight="1" x14ac:dyDescent="0.3">
      <c r="A5935" s="1">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4.25" customHeight="1" x14ac:dyDescent="0.3">
      <c r="A5936" s="1">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4.25" customHeight="1" x14ac:dyDescent="0.3">
      <c r="A5937" s="1">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4.25" customHeight="1" x14ac:dyDescent="0.3">
      <c r="A5938" s="1">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4.25" customHeight="1" x14ac:dyDescent="0.3">
      <c r="A5939" s="1">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4.25" customHeight="1" x14ac:dyDescent="0.3">
      <c r="A5940" s="1">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4.25" customHeight="1" x14ac:dyDescent="0.3">
      <c r="A5941" s="1">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4.25" customHeight="1" x14ac:dyDescent="0.3">
      <c r="A5942" s="1">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4.25" customHeight="1" x14ac:dyDescent="0.3">
      <c r="A5943" s="1">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4.25" customHeight="1" x14ac:dyDescent="0.3">
      <c r="A5944" s="1">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4.25" customHeight="1" x14ac:dyDescent="0.3">
      <c r="A5945" s="1">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4.25" customHeight="1" x14ac:dyDescent="0.3">
      <c r="A5946" s="1">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4.25" customHeight="1" x14ac:dyDescent="0.3">
      <c r="A5947" s="1">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4.25" customHeight="1" x14ac:dyDescent="0.3">
      <c r="A5948" s="1">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4.25" customHeight="1" x14ac:dyDescent="0.3">
      <c r="A5949" s="1">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4.25" customHeight="1" x14ac:dyDescent="0.3">
      <c r="A5950" s="1">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4.25" customHeight="1" x14ac:dyDescent="0.3">
      <c r="A5951" s="1">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4.25" customHeight="1" x14ac:dyDescent="0.3">
      <c r="A5952" s="1">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4.25" customHeight="1" x14ac:dyDescent="0.3">
      <c r="A5953" s="1">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4.25" customHeight="1" x14ac:dyDescent="0.3">
      <c r="A5954" s="1">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4.25" customHeight="1" x14ac:dyDescent="0.3">
      <c r="A5955" s="1">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4.25" customHeight="1" x14ac:dyDescent="0.3">
      <c r="A5956" s="1">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4.25" customHeight="1" x14ac:dyDescent="0.3">
      <c r="A5957" s="1">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4.25" customHeight="1" x14ac:dyDescent="0.3">
      <c r="A5958" s="1">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4.25" customHeight="1" x14ac:dyDescent="0.3">
      <c r="A5959" s="1">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4.25" customHeight="1" x14ac:dyDescent="0.3">
      <c r="A5960" s="1">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4.25" customHeight="1" x14ac:dyDescent="0.3">
      <c r="A5961" s="1">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4.25" customHeight="1" x14ac:dyDescent="0.3">
      <c r="A5962" s="1">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4.25" customHeight="1" x14ac:dyDescent="0.3">
      <c r="A5963" s="1">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4.25" customHeight="1" x14ac:dyDescent="0.3">
      <c r="A5964" s="1">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4.25" customHeight="1" x14ac:dyDescent="0.3">
      <c r="A5965" s="1">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4.25" customHeight="1" x14ac:dyDescent="0.3">
      <c r="A5966" s="1">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4.25" customHeight="1" x14ac:dyDescent="0.3">
      <c r="A5967" s="1">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4.25" customHeight="1" x14ac:dyDescent="0.3">
      <c r="A5968" s="1">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4.25" customHeight="1" x14ac:dyDescent="0.3">
      <c r="A5969" s="1">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4.25" customHeight="1" x14ac:dyDescent="0.3">
      <c r="A5970" s="1">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4.25" customHeight="1" x14ac:dyDescent="0.3">
      <c r="A5971" s="1">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4.25" customHeight="1" x14ac:dyDescent="0.3">
      <c r="A5972" s="1">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4.25" customHeight="1" x14ac:dyDescent="0.3">
      <c r="A5973" s="1">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4.25" customHeight="1" x14ac:dyDescent="0.3">
      <c r="A5974" s="1">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4.25" customHeight="1" x14ac:dyDescent="0.3">
      <c r="A5975" s="1">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4.25" customHeight="1" x14ac:dyDescent="0.3">
      <c r="A5976" s="1">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4.25" customHeight="1" x14ac:dyDescent="0.3">
      <c r="A5977" s="1">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4.25" customHeight="1" x14ac:dyDescent="0.3">
      <c r="A5978" s="1">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4.25" customHeight="1" x14ac:dyDescent="0.3">
      <c r="A5979" s="1">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4.25" customHeight="1" x14ac:dyDescent="0.3">
      <c r="A5980" s="1">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4.25" customHeight="1" x14ac:dyDescent="0.3">
      <c r="A5981" s="1">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4.25" customHeight="1" x14ac:dyDescent="0.3">
      <c r="A5982" s="1">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4.25" customHeight="1" x14ac:dyDescent="0.3">
      <c r="A5983" s="1">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4.25" customHeight="1" x14ac:dyDescent="0.3">
      <c r="A5984" s="1">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4.25" customHeight="1" x14ac:dyDescent="0.3">
      <c r="A5985" s="1">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4.25" customHeight="1" x14ac:dyDescent="0.3">
      <c r="A5986" s="1">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4.25" customHeight="1" x14ac:dyDescent="0.3">
      <c r="A5987" s="1">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4.25" customHeight="1" x14ac:dyDescent="0.3">
      <c r="A5988" s="1">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4.25" customHeight="1" x14ac:dyDescent="0.3">
      <c r="A5989" s="1">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4.25" customHeight="1" x14ac:dyDescent="0.3">
      <c r="A5990" s="1">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4.25" customHeight="1" x14ac:dyDescent="0.3">
      <c r="A5991" s="1">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4.25" customHeight="1" x14ac:dyDescent="0.3">
      <c r="A5992" s="1">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4.25" customHeight="1" x14ac:dyDescent="0.3">
      <c r="A5993" s="1">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4.25" customHeight="1" x14ac:dyDescent="0.3">
      <c r="A5994" s="1">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4.25" customHeight="1" x14ac:dyDescent="0.3">
      <c r="A5995" s="1">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4.25" customHeight="1" x14ac:dyDescent="0.3">
      <c r="A5996" s="1">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4.25" customHeight="1" x14ac:dyDescent="0.3">
      <c r="A5997" s="1">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4.25" customHeight="1" x14ac:dyDescent="0.3">
      <c r="A5998" s="1">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4.25" customHeight="1" x14ac:dyDescent="0.3">
      <c r="A5999" s="1">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4.25" customHeight="1" x14ac:dyDescent="0.3">
      <c r="A6000" s="1">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4.25" customHeight="1" x14ac:dyDescent="0.3">
      <c r="A6001" s="1">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4.25" customHeight="1" x14ac:dyDescent="0.3">
      <c r="A6002" s="1">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4.25" customHeight="1" x14ac:dyDescent="0.3">
      <c r="A6003" s="1">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4.25" customHeight="1" x14ac:dyDescent="0.3">
      <c r="A6004" s="1">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4.25" customHeight="1" x14ac:dyDescent="0.3">
      <c r="A6005" s="1">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4.25" customHeight="1" x14ac:dyDescent="0.3">
      <c r="A6006" s="1">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4.25" customHeight="1" x14ac:dyDescent="0.3">
      <c r="A6007" s="1">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4.25" customHeight="1" x14ac:dyDescent="0.3">
      <c r="A6008" s="1">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4.25" customHeight="1" x14ac:dyDescent="0.3">
      <c r="A6009" s="1">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4.25" customHeight="1" x14ac:dyDescent="0.3">
      <c r="A6010" s="1">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4.25" customHeight="1" x14ac:dyDescent="0.3">
      <c r="A6011" s="1">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4.25" customHeight="1" x14ac:dyDescent="0.3">
      <c r="A6012" s="1">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4.25" customHeight="1" x14ac:dyDescent="0.3">
      <c r="A6013" s="1">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4.25" customHeight="1" x14ac:dyDescent="0.3">
      <c r="A6014" s="1">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4.25" customHeight="1" x14ac:dyDescent="0.3">
      <c r="A6015" s="1">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4.25" customHeight="1" x14ac:dyDescent="0.3">
      <c r="A6016" s="1">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4.25" customHeight="1" x14ac:dyDescent="0.3">
      <c r="A6017" s="1">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4.25" customHeight="1" x14ac:dyDescent="0.3">
      <c r="A6018" s="1">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4.25" customHeight="1" x14ac:dyDescent="0.3">
      <c r="A6019" s="1">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4.25" customHeight="1" x14ac:dyDescent="0.3">
      <c r="A6020" s="1">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4.25" customHeight="1" x14ac:dyDescent="0.3">
      <c r="A6021" s="1">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4.25" customHeight="1" x14ac:dyDescent="0.3">
      <c r="A6022" s="1">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4.25" customHeight="1" x14ac:dyDescent="0.3">
      <c r="A6023" s="1">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4.25" customHeight="1" x14ac:dyDescent="0.3">
      <c r="A6024" s="1">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4.25" customHeight="1" x14ac:dyDescent="0.3">
      <c r="A6025" s="1">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4.25" customHeight="1" x14ac:dyDescent="0.3">
      <c r="A6026" s="1">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4.25" customHeight="1" x14ac:dyDescent="0.3">
      <c r="A6027" s="1">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4.25" customHeight="1" x14ac:dyDescent="0.3">
      <c r="A6028" s="1">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4.25" customHeight="1" x14ac:dyDescent="0.3">
      <c r="A6029" s="1">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4.25" customHeight="1" x14ac:dyDescent="0.3">
      <c r="A6030" s="1">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4.25" customHeight="1" x14ac:dyDescent="0.3">
      <c r="A6031" s="1">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4.25" customHeight="1" x14ac:dyDescent="0.3">
      <c r="A6032" s="1">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4.25" customHeight="1" x14ac:dyDescent="0.3">
      <c r="A6033" s="1">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4.25" customHeight="1" x14ac:dyDescent="0.3">
      <c r="A6034" s="1">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4.25" customHeight="1" x14ac:dyDescent="0.3">
      <c r="A6035" s="1">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4.25" customHeight="1" x14ac:dyDescent="0.3">
      <c r="A6036" s="1">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4.25" customHeight="1" x14ac:dyDescent="0.3">
      <c r="A6037" s="1">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4.25" customHeight="1" x14ac:dyDescent="0.3">
      <c r="A6038" s="1">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4.25" customHeight="1" x14ac:dyDescent="0.3">
      <c r="A6039" s="1">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4.25" customHeight="1" x14ac:dyDescent="0.3">
      <c r="A6040" s="1">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4.25" customHeight="1" x14ac:dyDescent="0.3">
      <c r="A6041" s="1">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4.25" customHeight="1" x14ac:dyDescent="0.3">
      <c r="A6042" s="1">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4.25" customHeight="1" x14ac:dyDescent="0.3">
      <c r="A6043" s="1">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4.25" customHeight="1" x14ac:dyDescent="0.3">
      <c r="A6044" s="1">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4.25" customHeight="1" x14ac:dyDescent="0.3">
      <c r="A6045" s="1">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4.25" customHeight="1" x14ac:dyDescent="0.3">
      <c r="A6046" s="1">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4.25" customHeight="1" x14ac:dyDescent="0.3">
      <c r="A6047" s="1">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4.25" customHeight="1" x14ac:dyDescent="0.3">
      <c r="A6048" s="1">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4.25" customHeight="1" x14ac:dyDescent="0.3">
      <c r="A6049" s="1">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4.25" customHeight="1" x14ac:dyDescent="0.3">
      <c r="A6050" s="1">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4.25" customHeight="1" x14ac:dyDescent="0.3">
      <c r="A6051" s="1">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4.25" customHeight="1" x14ac:dyDescent="0.3">
      <c r="A6052" s="1">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4.25" customHeight="1" x14ac:dyDescent="0.3">
      <c r="A6053" s="1">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4.25" customHeight="1" x14ac:dyDescent="0.3">
      <c r="A6054" s="1">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4.25" customHeight="1" x14ac:dyDescent="0.3">
      <c r="A6055" s="1">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4.25" customHeight="1" x14ac:dyDescent="0.3">
      <c r="A6056" s="1">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4.25" customHeight="1" x14ac:dyDescent="0.3">
      <c r="A6057" s="1">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4.25" customHeight="1" x14ac:dyDescent="0.3">
      <c r="A6058" s="1">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4.25" customHeight="1" x14ac:dyDescent="0.3">
      <c r="A6059" s="1">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4.25" customHeight="1" x14ac:dyDescent="0.3">
      <c r="A6060" s="1">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4.25" customHeight="1" x14ac:dyDescent="0.3">
      <c r="A6061" s="1">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4.25" customHeight="1" x14ac:dyDescent="0.3">
      <c r="A6062" s="1">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4.25" customHeight="1" x14ac:dyDescent="0.3">
      <c r="A6063" s="1">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4.25" customHeight="1" x14ac:dyDescent="0.3">
      <c r="A6064" s="1">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4.25" customHeight="1" x14ac:dyDescent="0.3">
      <c r="A6065" s="1">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4.25" customHeight="1" x14ac:dyDescent="0.3">
      <c r="A6066" s="1">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4.25" customHeight="1" x14ac:dyDescent="0.3">
      <c r="A6067" s="1">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4.25" customHeight="1" x14ac:dyDescent="0.3">
      <c r="A6068" s="1">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4.25" customHeight="1" x14ac:dyDescent="0.3">
      <c r="A6069" s="1">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4.25" customHeight="1" x14ac:dyDescent="0.3">
      <c r="A6070" s="1">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4.25" customHeight="1" x14ac:dyDescent="0.3">
      <c r="A6071" s="1">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4.25" customHeight="1" x14ac:dyDescent="0.3">
      <c r="A6072" s="1">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4.25" customHeight="1" x14ac:dyDescent="0.3">
      <c r="A6073" s="1">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4.25" customHeight="1" x14ac:dyDescent="0.3">
      <c r="A6074" s="1">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4.25" customHeight="1" x14ac:dyDescent="0.3">
      <c r="A6075" s="1">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4.25" customHeight="1" x14ac:dyDescent="0.3">
      <c r="A6076" s="1">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4.25" customHeight="1" x14ac:dyDescent="0.3">
      <c r="A6077" s="1">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4.25" customHeight="1" x14ac:dyDescent="0.3">
      <c r="A6078" s="1">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4.25" customHeight="1" x14ac:dyDescent="0.3">
      <c r="A6079" s="1">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4.25" customHeight="1" x14ac:dyDescent="0.3">
      <c r="A6080" s="1">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4.25" customHeight="1" x14ac:dyDescent="0.3">
      <c r="A6081" s="1">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4.25" customHeight="1" x14ac:dyDescent="0.3">
      <c r="A6082" s="1">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4.25" customHeight="1" x14ac:dyDescent="0.3">
      <c r="A6083" s="1">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4.25" customHeight="1" x14ac:dyDescent="0.3">
      <c r="A6084" s="1">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4.25" customHeight="1" x14ac:dyDescent="0.3">
      <c r="A6085" s="1">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4.25" customHeight="1" x14ac:dyDescent="0.3">
      <c r="A6086" s="1">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4.25" customHeight="1" x14ac:dyDescent="0.3">
      <c r="A6087" s="1">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4.25" customHeight="1" x14ac:dyDescent="0.3">
      <c r="A6088" s="1">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4.25" customHeight="1" x14ac:dyDescent="0.3">
      <c r="A6089" s="1">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4.25" customHeight="1" x14ac:dyDescent="0.3">
      <c r="A6090" s="1">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4.25" customHeight="1" x14ac:dyDescent="0.3">
      <c r="A6091" s="1">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4.25" customHeight="1" x14ac:dyDescent="0.3">
      <c r="A6092" s="1">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4.25" customHeight="1" x14ac:dyDescent="0.3">
      <c r="A6093" s="1">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4.25" customHeight="1" x14ac:dyDescent="0.3">
      <c r="A6094" s="1">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4.25" customHeight="1" x14ac:dyDescent="0.3">
      <c r="A6095" s="1">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4.25" customHeight="1" x14ac:dyDescent="0.3">
      <c r="A6096" s="1">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4.25" customHeight="1" x14ac:dyDescent="0.3">
      <c r="A6097" s="1">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4.25" customHeight="1" x14ac:dyDescent="0.3">
      <c r="A6098" s="1">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4.25" customHeight="1" x14ac:dyDescent="0.3">
      <c r="A6099" s="1">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4.25" customHeight="1" x14ac:dyDescent="0.3">
      <c r="A6100" s="1">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4.25" customHeight="1" x14ac:dyDescent="0.3">
      <c r="A6101" s="1">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4.25" customHeight="1" x14ac:dyDescent="0.3">
      <c r="A6102" s="1">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4.25" customHeight="1" x14ac:dyDescent="0.3">
      <c r="A6103" s="1">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4.25" customHeight="1" x14ac:dyDescent="0.3">
      <c r="A6104" s="1">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4.25" customHeight="1" x14ac:dyDescent="0.3">
      <c r="A6105" s="1">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4.25" customHeight="1" x14ac:dyDescent="0.3">
      <c r="A6106" s="1">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4.25" customHeight="1" x14ac:dyDescent="0.3">
      <c r="A6107" s="1">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4.25" customHeight="1" x14ac:dyDescent="0.3">
      <c r="A6108" s="1">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4.25" customHeight="1" x14ac:dyDescent="0.3">
      <c r="A6109" s="1">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4.25" customHeight="1" x14ac:dyDescent="0.3">
      <c r="A6110" s="1">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4.25" customHeight="1" x14ac:dyDescent="0.3">
      <c r="A6111" s="1">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4.25" customHeight="1" x14ac:dyDescent="0.3">
      <c r="A6112" s="1">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4.25" customHeight="1" x14ac:dyDescent="0.3">
      <c r="A6113" s="1">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4.25" customHeight="1" x14ac:dyDescent="0.3">
      <c r="A6114" s="1">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4.25" customHeight="1" x14ac:dyDescent="0.3">
      <c r="A6115" s="1">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4.25" customHeight="1" x14ac:dyDescent="0.3">
      <c r="A6116" s="1">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4.25" customHeight="1" x14ac:dyDescent="0.3">
      <c r="A6117" s="1">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4.25" customHeight="1" x14ac:dyDescent="0.3">
      <c r="A6118" s="1">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4.25" customHeight="1" x14ac:dyDescent="0.3">
      <c r="A6119" s="1">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4.25" customHeight="1" x14ac:dyDescent="0.3">
      <c r="A6120" s="1">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4.25" customHeight="1" x14ac:dyDescent="0.3">
      <c r="A6121" s="1">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4.25" customHeight="1" x14ac:dyDescent="0.3">
      <c r="A6122" s="1">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4.25" customHeight="1" x14ac:dyDescent="0.3">
      <c r="A6123" s="1">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4.25" customHeight="1" x14ac:dyDescent="0.3">
      <c r="A6124" s="1">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4.25" customHeight="1" x14ac:dyDescent="0.3">
      <c r="A6125" s="1">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4.25" customHeight="1" x14ac:dyDescent="0.3">
      <c r="A6126" s="1">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4.25" customHeight="1" x14ac:dyDescent="0.3">
      <c r="A6127" s="1">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4.25" customHeight="1" x14ac:dyDescent="0.3">
      <c r="A6128" s="1">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4.25" customHeight="1" x14ac:dyDescent="0.3">
      <c r="A6129" s="1">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4.25" customHeight="1" x14ac:dyDescent="0.3">
      <c r="A6130" s="1">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4.25" customHeight="1" x14ac:dyDescent="0.3">
      <c r="A6131" s="1">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4.25" customHeight="1" x14ac:dyDescent="0.3">
      <c r="A6132" s="1">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4.25" customHeight="1" x14ac:dyDescent="0.3">
      <c r="A6133" s="1">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4.25" customHeight="1" x14ac:dyDescent="0.3">
      <c r="A6134" s="1">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4.25" customHeight="1" x14ac:dyDescent="0.3">
      <c r="A6135" s="1">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4.25" customHeight="1" x14ac:dyDescent="0.3">
      <c r="A6136" s="1">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4.25" customHeight="1" x14ac:dyDescent="0.3">
      <c r="A6137" s="1">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4.25" customHeight="1" x14ac:dyDescent="0.3">
      <c r="A6138" s="1">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4.25" customHeight="1" x14ac:dyDescent="0.3">
      <c r="A6139" s="1">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4.25" customHeight="1" x14ac:dyDescent="0.3">
      <c r="A6140" s="1">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4.25" customHeight="1" x14ac:dyDescent="0.3">
      <c r="A6141" s="1">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4.25" customHeight="1" x14ac:dyDescent="0.3">
      <c r="A6142" s="1">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4.25" customHeight="1" x14ac:dyDescent="0.3">
      <c r="A6143" s="1">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4.25" customHeight="1" x14ac:dyDescent="0.3">
      <c r="A6144" s="1">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4.25" customHeight="1" x14ac:dyDescent="0.3">
      <c r="A6145" s="1">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4.25" customHeight="1" x14ac:dyDescent="0.3">
      <c r="A6146" s="1">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4.25" customHeight="1" x14ac:dyDescent="0.3">
      <c r="A6147" s="1">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4.25" customHeight="1" x14ac:dyDescent="0.3">
      <c r="A6148" s="1">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4.25" customHeight="1" x14ac:dyDescent="0.3">
      <c r="A6149" s="1">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4.25" customHeight="1" x14ac:dyDescent="0.3">
      <c r="A6150" s="1">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4.25" customHeight="1" x14ac:dyDescent="0.3">
      <c r="A6151" s="1">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4.25" customHeight="1" x14ac:dyDescent="0.3">
      <c r="A6152" s="1">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4.25" customHeight="1" x14ac:dyDescent="0.3">
      <c r="A6153" s="1">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4.25" customHeight="1" x14ac:dyDescent="0.3">
      <c r="A6154" s="1">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4.25" customHeight="1" x14ac:dyDescent="0.3">
      <c r="A6155" s="1">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4.25" customHeight="1" x14ac:dyDescent="0.3">
      <c r="A6156" s="1">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4.25" customHeight="1" x14ac:dyDescent="0.3">
      <c r="A6157" s="1">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4.25" customHeight="1" x14ac:dyDescent="0.3">
      <c r="A6158" s="1">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4.25" customHeight="1" x14ac:dyDescent="0.3">
      <c r="A6159" s="1">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4.25" customHeight="1" x14ac:dyDescent="0.3">
      <c r="A6160" s="1">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4.25" customHeight="1" x14ac:dyDescent="0.3">
      <c r="A6161" s="1">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4.25" customHeight="1" x14ac:dyDescent="0.3">
      <c r="A6162" s="1">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4.25" customHeight="1" x14ac:dyDescent="0.3">
      <c r="A6163" s="1">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4.25" customHeight="1" x14ac:dyDescent="0.3">
      <c r="A6164" s="1">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4.25" customHeight="1" x14ac:dyDescent="0.3">
      <c r="A6165" s="1">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4.25" customHeight="1" x14ac:dyDescent="0.3">
      <c r="A6166" s="1">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4.25" customHeight="1" x14ac:dyDescent="0.3">
      <c r="A6167" s="1">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4.25" customHeight="1" x14ac:dyDescent="0.3">
      <c r="A6168" s="1">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4.25" customHeight="1" x14ac:dyDescent="0.3">
      <c r="A6169" s="1">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4.25" customHeight="1" x14ac:dyDescent="0.3">
      <c r="A6170" s="1">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4.25" customHeight="1" x14ac:dyDescent="0.3">
      <c r="A6171" s="1">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4.25" customHeight="1" x14ac:dyDescent="0.3">
      <c r="A6172" s="1">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4.25" customHeight="1" x14ac:dyDescent="0.3">
      <c r="A6173" s="1">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4.25" customHeight="1" x14ac:dyDescent="0.3">
      <c r="A6174" s="1">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4.25" customHeight="1" x14ac:dyDescent="0.3">
      <c r="A6175" s="1">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4.25" customHeight="1" x14ac:dyDescent="0.3">
      <c r="A6176" s="1">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4.25" customHeight="1" x14ac:dyDescent="0.3">
      <c r="A6177" s="1">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4.25" customHeight="1" x14ac:dyDescent="0.3">
      <c r="A6178" s="1">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4.25" customHeight="1" x14ac:dyDescent="0.3">
      <c r="A6179" s="1">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4.25" customHeight="1" x14ac:dyDescent="0.3">
      <c r="A6180" s="1">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4.25" customHeight="1" x14ac:dyDescent="0.3">
      <c r="A6181" s="1">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4.25" customHeight="1" x14ac:dyDescent="0.3">
      <c r="A6182" s="1">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4.25" customHeight="1" x14ac:dyDescent="0.3">
      <c r="A6183" s="1">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4.25" customHeight="1" x14ac:dyDescent="0.3">
      <c r="A6184" s="1">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4.25" customHeight="1" x14ac:dyDescent="0.3">
      <c r="A6185" s="1">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4.25" customHeight="1" x14ac:dyDescent="0.3">
      <c r="A6186" s="1">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4.25" customHeight="1" x14ac:dyDescent="0.3">
      <c r="A6187" s="1">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4.25" customHeight="1" x14ac:dyDescent="0.3">
      <c r="A6188" s="1">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4.25" customHeight="1" x14ac:dyDescent="0.3">
      <c r="A6189" s="1">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4.25" customHeight="1" x14ac:dyDescent="0.3">
      <c r="A6190" s="1">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4.25" customHeight="1" x14ac:dyDescent="0.3">
      <c r="A6191" s="1">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4.25" customHeight="1" x14ac:dyDescent="0.3">
      <c r="A6192" s="1">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4.25" customHeight="1" x14ac:dyDescent="0.3">
      <c r="A6193" s="1">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4.25" customHeight="1" x14ac:dyDescent="0.3">
      <c r="A6194" s="1">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4.25" customHeight="1" x14ac:dyDescent="0.3">
      <c r="A6195" s="1">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4.25" customHeight="1" x14ac:dyDescent="0.3">
      <c r="A6196" s="1">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4.25" customHeight="1" x14ac:dyDescent="0.3">
      <c r="A6197" s="1">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4.25" customHeight="1" x14ac:dyDescent="0.3">
      <c r="A6198" s="1">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4.25" customHeight="1" x14ac:dyDescent="0.3">
      <c r="A6199" s="1">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4.25" customHeight="1" x14ac:dyDescent="0.3">
      <c r="A6200" s="1">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4.25" customHeight="1" x14ac:dyDescent="0.3">
      <c r="A6201" s="1">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4.25" customHeight="1" x14ac:dyDescent="0.3">
      <c r="A6202" s="1">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4.25" customHeight="1" x14ac:dyDescent="0.3">
      <c r="A6203" s="1">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4.25" customHeight="1" x14ac:dyDescent="0.3">
      <c r="A6204" s="1">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4.25" customHeight="1" x14ac:dyDescent="0.3">
      <c r="A6205" s="1">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4.25" customHeight="1" x14ac:dyDescent="0.3">
      <c r="A6206" s="1">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4.25" customHeight="1" x14ac:dyDescent="0.3">
      <c r="A6207" s="1">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4.25" customHeight="1" x14ac:dyDescent="0.3">
      <c r="A6208" s="1">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4.25" customHeight="1" x14ac:dyDescent="0.3">
      <c r="A6209" s="1">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4.25" customHeight="1" x14ac:dyDescent="0.3">
      <c r="A6210" s="1">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4.25" customHeight="1" x14ac:dyDescent="0.3">
      <c r="A6211" s="1">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4.25" customHeight="1" x14ac:dyDescent="0.3">
      <c r="A6212" s="1">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4.25" customHeight="1" x14ac:dyDescent="0.3">
      <c r="A6213" s="1">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4.25" customHeight="1" x14ac:dyDescent="0.3">
      <c r="A6214" s="1">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4.25" customHeight="1" x14ac:dyDescent="0.3">
      <c r="A6215" s="1">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4.25" customHeight="1" x14ac:dyDescent="0.3">
      <c r="A6216" s="1">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4.25" customHeight="1" x14ac:dyDescent="0.3">
      <c r="A6217" s="1">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4.25" customHeight="1" x14ac:dyDescent="0.3">
      <c r="A6218" s="1">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4.25" customHeight="1" x14ac:dyDescent="0.3">
      <c r="A6219" s="1">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4.25" customHeight="1" x14ac:dyDescent="0.3">
      <c r="A6220" s="1">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4.25" customHeight="1" x14ac:dyDescent="0.3">
      <c r="A6221" s="1">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4.25" customHeight="1" x14ac:dyDescent="0.3">
      <c r="A6222" s="1">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4.25" customHeight="1" x14ac:dyDescent="0.3">
      <c r="A6223" s="1">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4.25" customHeight="1" x14ac:dyDescent="0.3">
      <c r="A6224" s="1">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4.25" customHeight="1" x14ac:dyDescent="0.3">
      <c r="A6225" s="1">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4.25" customHeight="1" x14ac:dyDescent="0.3">
      <c r="A6226" s="1">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4.25" customHeight="1" x14ac:dyDescent="0.3">
      <c r="A6227" s="1">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4.25" customHeight="1" x14ac:dyDescent="0.3">
      <c r="A6228" s="1">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4.25" customHeight="1" x14ac:dyDescent="0.3">
      <c r="A6229" s="1">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4.25" customHeight="1" x14ac:dyDescent="0.3">
      <c r="A6230" s="1">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4.25" customHeight="1" x14ac:dyDescent="0.3">
      <c r="A6231" s="1">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4.25" customHeight="1" x14ac:dyDescent="0.3">
      <c r="A6232" s="1">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4.25" customHeight="1" x14ac:dyDescent="0.3">
      <c r="A6233" s="1">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4.25" customHeight="1" x14ac:dyDescent="0.3">
      <c r="A6234" s="1">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4.25" customHeight="1" x14ac:dyDescent="0.3">
      <c r="A6235" s="1">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4.25" customHeight="1" x14ac:dyDescent="0.3">
      <c r="A6236" s="1">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4.25" customHeight="1" x14ac:dyDescent="0.3">
      <c r="A6237" s="1">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4.25" customHeight="1" x14ac:dyDescent="0.3">
      <c r="A6238" s="1">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4.25" customHeight="1" x14ac:dyDescent="0.3">
      <c r="A6239" s="1">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4.25" customHeight="1" x14ac:dyDescent="0.3">
      <c r="A6240" s="1">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4.25" customHeight="1" x14ac:dyDescent="0.3">
      <c r="A6241" s="1">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4.25" customHeight="1" x14ac:dyDescent="0.3">
      <c r="A6242" s="1">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4.25" customHeight="1" x14ac:dyDescent="0.3">
      <c r="A6243" s="1">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4.25" customHeight="1" x14ac:dyDescent="0.3">
      <c r="A6244" s="1">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4.25" customHeight="1" x14ac:dyDescent="0.3">
      <c r="A6245" s="1">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4.25" customHeight="1" x14ac:dyDescent="0.3">
      <c r="A6246" s="1">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4.25" customHeight="1" x14ac:dyDescent="0.3">
      <c r="A6247" s="1">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4.25" customHeight="1" x14ac:dyDescent="0.3">
      <c r="A6248" s="1">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4.25" customHeight="1" x14ac:dyDescent="0.3">
      <c r="A6249" s="1">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4.25" customHeight="1" x14ac:dyDescent="0.3">
      <c r="A6250" s="1">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4.25" customHeight="1" x14ac:dyDescent="0.3">
      <c r="A6251" s="1">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4.25" customHeight="1" x14ac:dyDescent="0.3">
      <c r="A6252" s="1">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4.25" customHeight="1" x14ac:dyDescent="0.3">
      <c r="A6253" s="1">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4.25" customHeight="1" x14ac:dyDescent="0.3">
      <c r="A6254" s="1">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4.25" customHeight="1" x14ac:dyDescent="0.3">
      <c r="A6255" s="1">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4.25" customHeight="1" x14ac:dyDescent="0.3">
      <c r="A6256" s="1">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4.25" customHeight="1" x14ac:dyDescent="0.3">
      <c r="A6257" s="1">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4.25" customHeight="1" x14ac:dyDescent="0.3">
      <c r="A6258" s="1">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4.25" customHeight="1" x14ac:dyDescent="0.3">
      <c r="A6259" s="1">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4.25" customHeight="1" x14ac:dyDescent="0.3">
      <c r="A6260" s="1">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4.25" customHeight="1" x14ac:dyDescent="0.3">
      <c r="A6261" s="1">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4.25" customHeight="1" x14ac:dyDescent="0.3">
      <c r="A6262" s="1">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4.25" customHeight="1" x14ac:dyDescent="0.3">
      <c r="A6263" s="1">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4.25" customHeight="1" x14ac:dyDescent="0.3">
      <c r="A6264" s="1">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4.25" customHeight="1" x14ac:dyDescent="0.3">
      <c r="A6265" s="1">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4.25" customHeight="1" x14ac:dyDescent="0.3">
      <c r="A6266" s="1">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4.25" customHeight="1" x14ac:dyDescent="0.3">
      <c r="A6267" s="1">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4.25" customHeight="1" x14ac:dyDescent="0.3">
      <c r="A6268" s="1">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4.25" customHeight="1" x14ac:dyDescent="0.3">
      <c r="A6269" s="1">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4.25" customHeight="1" x14ac:dyDescent="0.3">
      <c r="A6270" s="1">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4.25" customHeight="1" x14ac:dyDescent="0.3">
      <c r="A6271" s="1">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4.25" customHeight="1" x14ac:dyDescent="0.3">
      <c r="A6272" s="1">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4.25" customHeight="1" x14ac:dyDescent="0.3">
      <c r="A6273" s="1">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4.25" customHeight="1" x14ac:dyDescent="0.3">
      <c r="A6274" s="1">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4.25" customHeight="1" x14ac:dyDescent="0.3">
      <c r="A6275" s="1">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4.25" customHeight="1" x14ac:dyDescent="0.3">
      <c r="A6276" s="1">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4.25" customHeight="1" x14ac:dyDescent="0.3">
      <c r="A6277" s="1">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4.25" customHeight="1" x14ac:dyDescent="0.3">
      <c r="A6278" s="1">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4.25" customHeight="1" x14ac:dyDescent="0.3">
      <c r="A6279" s="1">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4.25" customHeight="1" x14ac:dyDescent="0.3">
      <c r="A6280" s="1">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4.25" customHeight="1" x14ac:dyDescent="0.3">
      <c r="A6281" s="1">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4.25" customHeight="1" x14ac:dyDescent="0.3">
      <c r="A6282" s="1">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4.25" customHeight="1" x14ac:dyDescent="0.3">
      <c r="A6283" s="1">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4.25" customHeight="1" x14ac:dyDescent="0.3">
      <c r="A6284" s="1">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4.25" customHeight="1" x14ac:dyDescent="0.3">
      <c r="A6285" s="1">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4.25" customHeight="1" x14ac:dyDescent="0.3">
      <c r="A6286" s="1">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4.25" customHeight="1" x14ac:dyDescent="0.3">
      <c r="A6287" s="1">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4.25" customHeight="1" x14ac:dyDescent="0.3">
      <c r="A6288" s="1">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4.25" customHeight="1" x14ac:dyDescent="0.3">
      <c r="A6289" s="1">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4.25" customHeight="1" x14ac:dyDescent="0.3">
      <c r="A6290" s="1">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4.25" customHeight="1" x14ac:dyDescent="0.3">
      <c r="A6291" s="1">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4.25" customHeight="1" x14ac:dyDescent="0.3">
      <c r="A6292" s="1">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4.25" customHeight="1" x14ac:dyDescent="0.3">
      <c r="A6293" s="1">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4.25" customHeight="1" x14ac:dyDescent="0.3">
      <c r="A6294" s="1">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4.25" customHeight="1" x14ac:dyDescent="0.3">
      <c r="A6295" s="1">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4.25" customHeight="1" x14ac:dyDescent="0.3">
      <c r="A6296" s="1">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4.25" customHeight="1" x14ac:dyDescent="0.3">
      <c r="A6297" s="1">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4.25" customHeight="1" x14ac:dyDescent="0.3">
      <c r="A6298" s="1">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4.25" customHeight="1" x14ac:dyDescent="0.3">
      <c r="A6299" s="1">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4.25" customHeight="1" x14ac:dyDescent="0.3">
      <c r="A6300" s="1">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4.25" customHeight="1" x14ac:dyDescent="0.3">
      <c r="A6301" s="1">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4.25" customHeight="1" x14ac:dyDescent="0.3">
      <c r="A6302" s="1">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4.25" customHeight="1" x14ac:dyDescent="0.3">
      <c r="A6303" s="1">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4.25" customHeight="1" x14ac:dyDescent="0.3">
      <c r="A6304" s="1">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4.25" customHeight="1" x14ac:dyDescent="0.3">
      <c r="A6305" s="1">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4.25" customHeight="1" x14ac:dyDescent="0.3">
      <c r="A6306" s="1">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4.25" customHeight="1" x14ac:dyDescent="0.3">
      <c r="A6307" s="1">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4.25" customHeight="1" x14ac:dyDescent="0.3">
      <c r="A6308" s="1">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4.25" customHeight="1" x14ac:dyDescent="0.3">
      <c r="A6309" s="1">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4.25" customHeight="1" x14ac:dyDescent="0.3">
      <c r="A6310" s="1">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4.25" customHeight="1" x14ac:dyDescent="0.3">
      <c r="A6311" s="1">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4.25" customHeight="1" x14ac:dyDescent="0.3">
      <c r="A6312" s="1">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4.25" customHeight="1" x14ac:dyDescent="0.3">
      <c r="A6313" s="1">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4.25" customHeight="1" x14ac:dyDescent="0.3">
      <c r="A6314" s="1">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4.25" customHeight="1" x14ac:dyDescent="0.3">
      <c r="A6315" s="1">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4.25" customHeight="1" x14ac:dyDescent="0.3">
      <c r="A6316" s="1">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4.25" customHeight="1" x14ac:dyDescent="0.3">
      <c r="A6317" s="1">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4.25" customHeight="1" x14ac:dyDescent="0.3">
      <c r="A6318" s="1">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4.25" customHeight="1" x14ac:dyDescent="0.3">
      <c r="A6319" s="1">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4.25" customHeight="1" x14ac:dyDescent="0.3">
      <c r="A6320" s="1">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4.25" customHeight="1" x14ac:dyDescent="0.3">
      <c r="A6321" s="1">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4.25" customHeight="1" x14ac:dyDescent="0.3">
      <c r="A6322" s="1">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4.25" customHeight="1" x14ac:dyDescent="0.3">
      <c r="A6323" s="1">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4.25" customHeight="1" x14ac:dyDescent="0.3">
      <c r="A6324" s="1">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4.25" customHeight="1" x14ac:dyDescent="0.3">
      <c r="A6325" s="1">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4.25" customHeight="1" x14ac:dyDescent="0.3">
      <c r="A6326" s="1">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4.25" customHeight="1" x14ac:dyDescent="0.3">
      <c r="A6327" s="1">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4.25" customHeight="1" x14ac:dyDescent="0.3">
      <c r="A6328" s="1">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4.25" customHeight="1" x14ac:dyDescent="0.3">
      <c r="A6329" s="1">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4.25" customHeight="1" x14ac:dyDescent="0.3">
      <c r="A6330" s="1">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4.25" customHeight="1" x14ac:dyDescent="0.3">
      <c r="A6331" s="1">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4.25" customHeight="1" x14ac:dyDescent="0.3">
      <c r="A6332" s="1">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4.25" customHeight="1" x14ac:dyDescent="0.3">
      <c r="A6333" s="1">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4.25" customHeight="1" x14ac:dyDescent="0.3">
      <c r="A6334" s="1">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4.25" customHeight="1" x14ac:dyDescent="0.3">
      <c r="A6335" s="1">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4.25" customHeight="1" x14ac:dyDescent="0.3">
      <c r="A6336" s="1">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4.25" customHeight="1" x14ac:dyDescent="0.3">
      <c r="A6337" s="1">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4.25" customHeight="1" x14ac:dyDescent="0.3">
      <c r="A6338" s="1">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4.25" customHeight="1" x14ac:dyDescent="0.3">
      <c r="A6339" s="1">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4.25" customHeight="1" x14ac:dyDescent="0.3">
      <c r="A6340" s="1">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4.25" customHeight="1" x14ac:dyDescent="0.3">
      <c r="A6341" s="1">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4.25" customHeight="1" x14ac:dyDescent="0.3">
      <c r="A6342" s="1">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4.25" customHeight="1" x14ac:dyDescent="0.3">
      <c r="A6343" s="1">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4.25" customHeight="1" x14ac:dyDescent="0.3">
      <c r="A6344" s="1">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4.25" customHeight="1" x14ac:dyDescent="0.3">
      <c r="A6345" s="1">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4.25" customHeight="1" x14ac:dyDescent="0.3">
      <c r="A6346" s="1">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4.25" customHeight="1" x14ac:dyDescent="0.3">
      <c r="A6347" s="1">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4.25" customHeight="1" x14ac:dyDescent="0.3">
      <c r="A6348" s="1">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4.25" customHeight="1" x14ac:dyDescent="0.3">
      <c r="A6349" s="1">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4.25" customHeight="1" x14ac:dyDescent="0.3">
      <c r="A6350" s="1">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4.25" customHeight="1" x14ac:dyDescent="0.3">
      <c r="A6351" s="1">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4.25" customHeight="1" x14ac:dyDescent="0.3">
      <c r="A6352" s="1">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4.25" customHeight="1" x14ac:dyDescent="0.3">
      <c r="A6353" s="1">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4.25" customHeight="1" x14ac:dyDescent="0.3">
      <c r="A6354" s="1">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4.25" customHeight="1" x14ac:dyDescent="0.3">
      <c r="A6355" s="1">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4.25" customHeight="1" x14ac:dyDescent="0.3">
      <c r="A6356" s="1">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4.25" customHeight="1" x14ac:dyDescent="0.3">
      <c r="A6357" s="1">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4.25" customHeight="1" x14ac:dyDescent="0.3">
      <c r="A6358" s="1">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4.25" customHeight="1" x14ac:dyDescent="0.3">
      <c r="A6359" s="1">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4.25" customHeight="1" x14ac:dyDescent="0.3">
      <c r="A6360" s="1">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4.25" customHeight="1" x14ac:dyDescent="0.3">
      <c r="A6361" s="1">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4.25" customHeight="1" x14ac:dyDescent="0.3">
      <c r="A6362" s="1">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4.25" customHeight="1" x14ac:dyDescent="0.3">
      <c r="A6363" s="1">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4.25" customHeight="1" x14ac:dyDescent="0.3">
      <c r="A6364" s="1">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4.25" customHeight="1" x14ac:dyDescent="0.3">
      <c r="A6365" s="1">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4.25" customHeight="1" x14ac:dyDescent="0.3">
      <c r="A6366" s="1">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4.25" customHeight="1" x14ac:dyDescent="0.3">
      <c r="A6367" s="1">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4.25" customHeight="1" x14ac:dyDescent="0.3">
      <c r="A6368" s="1">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4.25" customHeight="1" x14ac:dyDescent="0.3">
      <c r="A6369" s="1">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4.25" customHeight="1" x14ac:dyDescent="0.3">
      <c r="A6370" s="1">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4.25" customHeight="1" x14ac:dyDescent="0.3">
      <c r="A6371" s="1">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4.25" customHeight="1" x14ac:dyDescent="0.3">
      <c r="A6372" s="1">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4.25" customHeight="1" x14ac:dyDescent="0.3">
      <c r="A6373" s="1">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4.25" customHeight="1" x14ac:dyDescent="0.3">
      <c r="A6374" s="1">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4.25" customHeight="1" x14ac:dyDescent="0.3">
      <c r="A6375" s="1">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4.25" customHeight="1" x14ac:dyDescent="0.3">
      <c r="A6376" s="1">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4.25" customHeight="1" x14ac:dyDescent="0.3">
      <c r="A6377" s="1">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4.25" customHeight="1" x14ac:dyDescent="0.3">
      <c r="A6378" s="1">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4.25" customHeight="1" x14ac:dyDescent="0.3">
      <c r="A6379" s="1">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4.25" customHeight="1" x14ac:dyDescent="0.3">
      <c r="A6380" s="1">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4.25" customHeight="1" x14ac:dyDescent="0.3">
      <c r="A6381" s="1">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4.25" customHeight="1" x14ac:dyDescent="0.3">
      <c r="A6382" s="1">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4.25" customHeight="1" x14ac:dyDescent="0.3">
      <c r="A6383" s="1">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4.25" customHeight="1" x14ac:dyDescent="0.3">
      <c r="A6384" s="1">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4.25" customHeight="1" x14ac:dyDescent="0.3">
      <c r="A6385" s="1">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4.25" customHeight="1" x14ac:dyDescent="0.3">
      <c r="A6386" s="1">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4.25" customHeight="1" x14ac:dyDescent="0.3">
      <c r="A6387" s="1">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4.25" customHeight="1" x14ac:dyDescent="0.3">
      <c r="A6388" s="1">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4.25" customHeight="1" x14ac:dyDescent="0.3">
      <c r="A6389" s="1">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4.25" customHeight="1" x14ac:dyDescent="0.3">
      <c r="A6390" s="1">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4.25" customHeight="1" x14ac:dyDescent="0.3">
      <c r="A6391" s="1">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4.25" customHeight="1" x14ac:dyDescent="0.3">
      <c r="A6392" s="1">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4.25" customHeight="1" x14ac:dyDescent="0.3">
      <c r="A6393" s="1">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4.25" customHeight="1" x14ac:dyDescent="0.3">
      <c r="A6394" s="1">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4.25" customHeight="1" x14ac:dyDescent="0.3">
      <c r="A6395" s="1">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4.25" customHeight="1" x14ac:dyDescent="0.3">
      <c r="A6396" s="1">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4.25" customHeight="1" x14ac:dyDescent="0.3">
      <c r="A6397" s="1">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4.25" customHeight="1" x14ac:dyDescent="0.3">
      <c r="A6398" s="1">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4.25" customHeight="1" x14ac:dyDescent="0.3">
      <c r="A6399" s="1">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4.25" customHeight="1" x14ac:dyDescent="0.3">
      <c r="A6400" s="1">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4.25" customHeight="1" x14ac:dyDescent="0.3">
      <c r="A6401" s="1">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4.25" customHeight="1" x14ac:dyDescent="0.3">
      <c r="A6402" s="1">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4.25" customHeight="1" x14ac:dyDescent="0.3">
      <c r="A6403" s="1">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4.25" customHeight="1" x14ac:dyDescent="0.3">
      <c r="A6404" s="1">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4.25" customHeight="1" x14ac:dyDescent="0.3">
      <c r="A6405" s="1">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4.25" customHeight="1" x14ac:dyDescent="0.3">
      <c r="A6406" s="1">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4.25" customHeight="1" x14ac:dyDescent="0.3">
      <c r="A6407" s="1">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4.25" customHeight="1" x14ac:dyDescent="0.3">
      <c r="A6408" s="1">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4.25" customHeight="1" x14ac:dyDescent="0.3">
      <c r="A6409" s="1">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4.25" customHeight="1" x14ac:dyDescent="0.3">
      <c r="A6410" s="1">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4.25" customHeight="1" x14ac:dyDescent="0.3">
      <c r="A6411" s="1">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4.25" customHeight="1" x14ac:dyDescent="0.3">
      <c r="A6412" s="1">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4.25" customHeight="1" x14ac:dyDescent="0.3">
      <c r="A6413" s="1">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4.25" customHeight="1" x14ac:dyDescent="0.3">
      <c r="A6414" s="1">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4.25" customHeight="1" x14ac:dyDescent="0.3">
      <c r="A6415" s="1">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4.25" customHeight="1" x14ac:dyDescent="0.3">
      <c r="A6416" s="1">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4.25" customHeight="1" x14ac:dyDescent="0.3">
      <c r="A6417" s="1">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4.25" customHeight="1" x14ac:dyDescent="0.3">
      <c r="A6418" s="1">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4.25" customHeight="1" x14ac:dyDescent="0.3">
      <c r="A6419" s="1">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4.25" customHeight="1" x14ac:dyDescent="0.3">
      <c r="A6420" s="1">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4.25" customHeight="1" x14ac:dyDescent="0.3">
      <c r="A6421" s="1">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4.25" customHeight="1" x14ac:dyDescent="0.3">
      <c r="A6422" s="1">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4.25" customHeight="1" x14ac:dyDescent="0.3">
      <c r="A6423" s="1">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4.25" customHeight="1" x14ac:dyDescent="0.3">
      <c r="A6424" s="1">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4.25" customHeight="1" x14ac:dyDescent="0.3">
      <c r="A6425" s="1">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4.25" customHeight="1" x14ac:dyDescent="0.3">
      <c r="A6426" s="1">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4.25" customHeight="1" x14ac:dyDescent="0.3">
      <c r="A6427" s="1">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4.25" customHeight="1" x14ac:dyDescent="0.3">
      <c r="A6428" s="1">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4.25" customHeight="1" x14ac:dyDescent="0.3">
      <c r="A6429" s="1">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4.25" customHeight="1" x14ac:dyDescent="0.3">
      <c r="A6430" s="1">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4.25" customHeight="1" x14ac:dyDescent="0.3">
      <c r="A6431" s="1">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4.25" customHeight="1" x14ac:dyDescent="0.3">
      <c r="A6432" s="1">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4.25" customHeight="1" x14ac:dyDescent="0.3">
      <c r="A6433" s="1">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4.25" customHeight="1" x14ac:dyDescent="0.3">
      <c r="A6434" s="1">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4.25" customHeight="1" x14ac:dyDescent="0.3">
      <c r="A6435" s="1">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4.25" customHeight="1" x14ac:dyDescent="0.3">
      <c r="A6436" s="1">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4.25" customHeight="1" x14ac:dyDescent="0.3">
      <c r="A6437" s="1">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4.25" customHeight="1" x14ac:dyDescent="0.3">
      <c r="A6438" s="1">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4.25" customHeight="1" x14ac:dyDescent="0.3">
      <c r="A6439" s="1">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4.25" customHeight="1" x14ac:dyDescent="0.3">
      <c r="A6440" s="1">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4.25" customHeight="1" x14ac:dyDescent="0.3">
      <c r="A6441" s="1">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4.25" customHeight="1" x14ac:dyDescent="0.3">
      <c r="A6442" s="1">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4.25" customHeight="1" x14ac:dyDescent="0.3">
      <c r="A6443" s="1">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4.25" customHeight="1" x14ac:dyDescent="0.3">
      <c r="A6444" s="1">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4.25" customHeight="1" x14ac:dyDescent="0.3">
      <c r="A6445" s="1">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4.25" customHeight="1" x14ac:dyDescent="0.3">
      <c r="A6446" s="1">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4.25" customHeight="1" x14ac:dyDescent="0.3">
      <c r="A6447" s="1">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4.25" customHeight="1" x14ac:dyDescent="0.3">
      <c r="A6448" s="1">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4.25" customHeight="1" x14ac:dyDescent="0.3">
      <c r="A6449" s="1">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4.25" customHeight="1" x14ac:dyDescent="0.3">
      <c r="A6450" s="1">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4.25" customHeight="1" x14ac:dyDescent="0.3">
      <c r="A6451" s="1">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4.25" customHeight="1" x14ac:dyDescent="0.3">
      <c r="A6452" s="1">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4.25" customHeight="1" x14ac:dyDescent="0.3">
      <c r="A6453" s="1">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4.25" customHeight="1" x14ac:dyDescent="0.3">
      <c r="A6454" s="1">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4.25" customHeight="1" x14ac:dyDescent="0.3">
      <c r="A6455" s="1">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4.25" customHeight="1" x14ac:dyDescent="0.3">
      <c r="A6456" s="1">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4.25" customHeight="1" x14ac:dyDescent="0.3">
      <c r="A6457" s="1">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4.25" customHeight="1" x14ac:dyDescent="0.3">
      <c r="A6458" s="1">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4.25" customHeight="1" x14ac:dyDescent="0.3">
      <c r="A6459" s="1">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4.25" customHeight="1" x14ac:dyDescent="0.3">
      <c r="A6460" s="1">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4.25" customHeight="1" x14ac:dyDescent="0.3">
      <c r="A6461" s="1">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4.25" customHeight="1" x14ac:dyDescent="0.3">
      <c r="A6462" s="1">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4.25" customHeight="1" x14ac:dyDescent="0.3">
      <c r="A6463" s="1">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4.25" customHeight="1" x14ac:dyDescent="0.3">
      <c r="A6464" s="1">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4.25" customHeight="1" x14ac:dyDescent="0.3">
      <c r="A6465" s="1">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4.25" customHeight="1" x14ac:dyDescent="0.3">
      <c r="A6466" s="1">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4.25" customHeight="1" x14ac:dyDescent="0.3">
      <c r="A6467" s="1">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4.25" customHeight="1" x14ac:dyDescent="0.3">
      <c r="A6468" s="1">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4.25" customHeight="1" x14ac:dyDescent="0.3">
      <c r="A6469" s="1">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4.25" customHeight="1" x14ac:dyDescent="0.3">
      <c r="A6470" s="1">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4.25" customHeight="1" x14ac:dyDescent="0.3">
      <c r="A6471" s="1">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4.25" customHeight="1" x14ac:dyDescent="0.3">
      <c r="A6472" s="1">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4.25" customHeight="1" x14ac:dyDescent="0.3">
      <c r="A6473" s="1">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4.25" customHeight="1" x14ac:dyDescent="0.3">
      <c r="A6474" s="1">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4.25" customHeight="1" x14ac:dyDescent="0.3">
      <c r="A6475" s="1">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4.25" customHeight="1" x14ac:dyDescent="0.3">
      <c r="A6476" s="1">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4.25" customHeight="1" x14ac:dyDescent="0.3">
      <c r="A6477" s="1">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4.25" customHeight="1" x14ac:dyDescent="0.3">
      <c r="A6478" s="1">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4.25" customHeight="1" x14ac:dyDescent="0.3">
      <c r="A6479" s="1">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4.25" customHeight="1" x14ac:dyDescent="0.3">
      <c r="A6480" s="1">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4.25" customHeight="1" x14ac:dyDescent="0.3">
      <c r="A6481" s="1">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4.25" customHeight="1" x14ac:dyDescent="0.3">
      <c r="A6482" s="1">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4.25" customHeight="1" x14ac:dyDescent="0.3">
      <c r="A6483" s="1">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4.25" customHeight="1" x14ac:dyDescent="0.3">
      <c r="A6484" s="1">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4.25" customHeight="1" x14ac:dyDescent="0.3">
      <c r="A6485" s="1">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4.25" customHeight="1" x14ac:dyDescent="0.3">
      <c r="A6486" s="1">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4.25" customHeight="1" x14ac:dyDescent="0.3">
      <c r="A6487" s="1">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4.25" customHeight="1" x14ac:dyDescent="0.3">
      <c r="A6488" s="1">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4.25" customHeight="1" x14ac:dyDescent="0.3">
      <c r="A6489" s="1">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4.25" customHeight="1" x14ac:dyDescent="0.3">
      <c r="A6490" s="1">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4.25" customHeight="1" x14ac:dyDescent="0.3">
      <c r="A6491" s="1">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4.25" customHeight="1" x14ac:dyDescent="0.3">
      <c r="A6492" s="1">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4.25" customHeight="1" x14ac:dyDescent="0.3">
      <c r="A6493" s="1">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4.25" customHeight="1" x14ac:dyDescent="0.3">
      <c r="A6494" s="1">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4.25" customHeight="1" x14ac:dyDescent="0.3">
      <c r="A6495" s="1">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4.25" customHeight="1" x14ac:dyDescent="0.3">
      <c r="A6496" s="1">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4.25" customHeight="1" x14ac:dyDescent="0.3">
      <c r="A6497" s="1">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4.25" customHeight="1" x14ac:dyDescent="0.3">
      <c r="A6498" s="1">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4.25" customHeight="1" x14ac:dyDescent="0.3">
      <c r="A6499" s="1">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4.25" customHeight="1" x14ac:dyDescent="0.3">
      <c r="A6500" s="1">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4.25" customHeight="1" x14ac:dyDescent="0.3">
      <c r="A6501" s="1">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4.25" customHeight="1" x14ac:dyDescent="0.3">
      <c r="A6502" s="1">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4.25" customHeight="1" x14ac:dyDescent="0.3">
      <c r="A6503" s="1">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4.25" customHeight="1" x14ac:dyDescent="0.3">
      <c r="A6504" s="1">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4.25" customHeight="1" x14ac:dyDescent="0.3">
      <c r="A6505" s="1">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4.25" customHeight="1" x14ac:dyDescent="0.3">
      <c r="A6506" s="1">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4.25" customHeight="1" x14ac:dyDescent="0.3">
      <c r="A6507" s="1">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4.25" customHeight="1" x14ac:dyDescent="0.3">
      <c r="A6508" s="1">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4.25" customHeight="1" x14ac:dyDescent="0.3">
      <c r="A6509" s="1">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4.25" customHeight="1" x14ac:dyDescent="0.3">
      <c r="A6510" s="1">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4.25" customHeight="1" x14ac:dyDescent="0.3">
      <c r="A6511" s="1">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4.25" customHeight="1" x14ac:dyDescent="0.3">
      <c r="A6512" s="1">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4.25" customHeight="1" x14ac:dyDescent="0.3">
      <c r="A6513" s="1">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4.25" customHeight="1" x14ac:dyDescent="0.3">
      <c r="A6514" s="1">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4.25" customHeight="1" x14ac:dyDescent="0.3">
      <c r="A6515" s="1">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4.25" customHeight="1" x14ac:dyDescent="0.3">
      <c r="A6516" s="1">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4.25" customHeight="1" x14ac:dyDescent="0.3">
      <c r="A6517" s="1">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4.25" customHeight="1" x14ac:dyDescent="0.3">
      <c r="A6518" s="1">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4.25" customHeight="1" x14ac:dyDescent="0.3">
      <c r="A6519" s="1">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4.25" customHeight="1" x14ac:dyDescent="0.3">
      <c r="A6520" s="1">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4.25" customHeight="1" x14ac:dyDescent="0.3">
      <c r="A6521" s="1">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4.25" customHeight="1" x14ac:dyDescent="0.3">
      <c r="A6522" s="1">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4.25" customHeight="1" x14ac:dyDescent="0.3">
      <c r="A6523" s="1">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4.25" customHeight="1" x14ac:dyDescent="0.3">
      <c r="A6524" s="1">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4.25" customHeight="1" x14ac:dyDescent="0.3">
      <c r="A6525" s="1">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4.25" customHeight="1" x14ac:dyDescent="0.3">
      <c r="A6526" s="1">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4.25" customHeight="1" x14ac:dyDescent="0.3">
      <c r="A6527" s="1">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4.25" customHeight="1" x14ac:dyDescent="0.3">
      <c r="A6528" s="1">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4.25" customHeight="1" x14ac:dyDescent="0.3">
      <c r="A6529" s="1">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4.25" customHeight="1" x14ac:dyDescent="0.3">
      <c r="A6530" s="1">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4.25" customHeight="1" x14ac:dyDescent="0.3">
      <c r="A6531" s="1">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4.25" customHeight="1" x14ac:dyDescent="0.3">
      <c r="A6532" s="1">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4.25" customHeight="1" x14ac:dyDescent="0.3">
      <c r="A6533" s="1">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4.25" customHeight="1" x14ac:dyDescent="0.3">
      <c r="A6534" s="1">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4.25" customHeight="1" x14ac:dyDescent="0.3">
      <c r="A6535" s="1">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4.25" customHeight="1" x14ac:dyDescent="0.3">
      <c r="A6536" s="1">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4.25" customHeight="1" x14ac:dyDescent="0.3">
      <c r="A6537" s="1">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4.25" customHeight="1" x14ac:dyDescent="0.3">
      <c r="A6538" s="1">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4.25" customHeight="1" x14ac:dyDescent="0.3">
      <c r="A6539" s="1">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4.25" customHeight="1" x14ac:dyDescent="0.3">
      <c r="A6540" s="1">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4.25" customHeight="1" x14ac:dyDescent="0.3">
      <c r="A6541" s="1">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4.25" customHeight="1" x14ac:dyDescent="0.3">
      <c r="A6542" s="1">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4.25" customHeight="1" x14ac:dyDescent="0.3">
      <c r="A6543" s="1">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4.25" customHeight="1" x14ac:dyDescent="0.3">
      <c r="A6544" s="1">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4.25" customHeight="1" x14ac:dyDescent="0.3">
      <c r="A6545" s="1">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4.25" customHeight="1" x14ac:dyDescent="0.3">
      <c r="A6546" s="1">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4.25" customHeight="1" x14ac:dyDescent="0.3">
      <c r="A6547" s="1">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4.25" customHeight="1" x14ac:dyDescent="0.3">
      <c r="A6548" s="1">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4.25" customHeight="1" x14ac:dyDescent="0.3">
      <c r="A6549" s="1">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4.25" customHeight="1" x14ac:dyDescent="0.3">
      <c r="A6550" s="1">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4.25" customHeight="1" x14ac:dyDescent="0.3">
      <c r="A6551" s="1">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4.25" customHeight="1" x14ac:dyDescent="0.3">
      <c r="A6552" s="1">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4.25" customHeight="1" x14ac:dyDescent="0.3">
      <c r="A6553" s="1">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4.25" customHeight="1" x14ac:dyDescent="0.3">
      <c r="A6554" s="1">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4.25" customHeight="1" x14ac:dyDescent="0.3">
      <c r="A6555" s="1">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4.25" customHeight="1" x14ac:dyDescent="0.3">
      <c r="A6556" s="1">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4.25" customHeight="1" x14ac:dyDescent="0.3">
      <c r="A6557" s="1">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4.25" customHeight="1" x14ac:dyDescent="0.3">
      <c r="A6558" s="1">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4.25" customHeight="1" x14ac:dyDescent="0.3">
      <c r="A6559" s="1">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4.25" customHeight="1" x14ac:dyDescent="0.3">
      <c r="A6560" s="1">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4.25" customHeight="1" x14ac:dyDescent="0.3">
      <c r="A6561" s="1">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4.25" customHeight="1" x14ac:dyDescent="0.3">
      <c r="A6562" s="1">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4.25" customHeight="1" x14ac:dyDescent="0.3">
      <c r="A6563" s="1">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4.25" customHeight="1" x14ac:dyDescent="0.3">
      <c r="A6564" s="1">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4.25" customHeight="1" x14ac:dyDescent="0.3">
      <c r="A6565" s="1">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4.25" customHeight="1" x14ac:dyDescent="0.3">
      <c r="A6566" s="1">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4.25" customHeight="1" x14ac:dyDescent="0.3">
      <c r="A6567" s="1">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4.25" customHeight="1" x14ac:dyDescent="0.3">
      <c r="A6568" s="1">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4.25" customHeight="1" x14ac:dyDescent="0.3">
      <c r="A6569" s="1">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4.25" customHeight="1" x14ac:dyDescent="0.3">
      <c r="A6570" s="1">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4.25" customHeight="1" x14ac:dyDescent="0.3">
      <c r="A6571" s="1">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4.25" customHeight="1" x14ac:dyDescent="0.3">
      <c r="A6572" s="1">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4.25" customHeight="1" x14ac:dyDescent="0.3">
      <c r="A6573" s="1">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4.25" customHeight="1" x14ac:dyDescent="0.3">
      <c r="A6574" s="1">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4.25" customHeight="1" x14ac:dyDescent="0.3">
      <c r="A6575" s="1">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4.25" customHeight="1" x14ac:dyDescent="0.3">
      <c r="A6576" s="1">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4.25" customHeight="1" x14ac:dyDescent="0.3">
      <c r="A6577" s="1">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4.25" customHeight="1" x14ac:dyDescent="0.3">
      <c r="A6578" s="1">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4.25" customHeight="1" x14ac:dyDescent="0.3">
      <c r="A6579" s="1">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4.25" customHeight="1" x14ac:dyDescent="0.3">
      <c r="A6580" s="1">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4.25" customHeight="1" x14ac:dyDescent="0.3">
      <c r="A6581" s="1">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4.25" customHeight="1" x14ac:dyDescent="0.3">
      <c r="A6582" s="1">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4.25" customHeight="1" x14ac:dyDescent="0.3">
      <c r="A6583" s="1">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4.25" customHeight="1" x14ac:dyDescent="0.3">
      <c r="A6584" s="1">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4.25" customHeight="1" x14ac:dyDescent="0.3">
      <c r="A6585" s="1">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4.25" customHeight="1" x14ac:dyDescent="0.3">
      <c r="A6586" s="1">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4.25" customHeight="1" x14ac:dyDescent="0.3">
      <c r="A6587" s="1">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4.25" customHeight="1" x14ac:dyDescent="0.3">
      <c r="A6588" s="1">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4.25" customHeight="1" x14ac:dyDescent="0.3">
      <c r="A6589" s="1">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4.25" customHeight="1" x14ac:dyDescent="0.3">
      <c r="A6590" s="1">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4.25" customHeight="1" x14ac:dyDescent="0.3">
      <c r="A6591" s="1">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4.25" customHeight="1" x14ac:dyDescent="0.3">
      <c r="A6592" s="1">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4.25" customHeight="1" x14ac:dyDescent="0.3">
      <c r="A6593" s="1">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4.25" customHeight="1" x14ac:dyDescent="0.3">
      <c r="A6594" s="1">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4.25" customHeight="1" x14ac:dyDescent="0.3">
      <c r="A6595" s="1">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4.25" customHeight="1" x14ac:dyDescent="0.3">
      <c r="A6596" s="1">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4.25" customHeight="1" x14ac:dyDescent="0.3">
      <c r="A6597" s="1">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4.25" customHeight="1" x14ac:dyDescent="0.3">
      <c r="A6598" s="1">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4.25" customHeight="1" x14ac:dyDescent="0.3">
      <c r="A6599" s="1">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4.25" customHeight="1" x14ac:dyDescent="0.3">
      <c r="A6600" s="1">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4.25" customHeight="1" x14ac:dyDescent="0.3">
      <c r="A6601" s="1">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4.25" customHeight="1" x14ac:dyDescent="0.3">
      <c r="A6602" s="1">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4.25" customHeight="1" x14ac:dyDescent="0.3">
      <c r="A6603" s="1">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4.25" customHeight="1" x14ac:dyDescent="0.3">
      <c r="A6604" s="1">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4.25" customHeight="1" x14ac:dyDescent="0.3">
      <c r="A6605" s="1">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4.25" customHeight="1" x14ac:dyDescent="0.3">
      <c r="A6606" s="1">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4.25" customHeight="1" x14ac:dyDescent="0.3">
      <c r="A6607" s="1">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4.25" customHeight="1" x14ac:dyDescent="0.3">
      <c r="A6608" s="1">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4.25" customHeight="1" x14ac:dyDescent="0.3">
      <c r="A6609" s="1">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4.25" customHeight="1" x14ac:dyDescent="0.3">
      <c r="A6610" s="1">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4.25" customHeight="1" x14ac:dyDescent="0.3">
      <c r="A6611" s="1">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4.25" customHeight="1" x14ac:dyDescent="0.3">
      <c r="A6612" s="1">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4.25" customHeight="1" x14ac:dyDescent="0.3">
      <c r="A6613" s="1">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4.25" customHeight="1" x14ac:dyDescent="0.3">
      <c r="A6614" s="1">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4.25" customHeight="1" x14ac:dyDescent="0.3">
      <c r="A6615" s="1">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4.25" customHeight="1" x14ac:dyDescent="0.3">
      <c r="A6616" s="1">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4.25" customHeight="1" x14ac:dyDescent="0.3">
      <c r="A6617" s="1">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4.25" customHeight="1" x14ac:dyDescent="0.3">
      <c r="A6618" s="1">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4.25" customHeight="1" x14ac:dyDescent="0.3">
      <c r="A6619" s="1">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4.25" customHeight="1" x14ac:dyDescent="0.3">
      <c r="A6620" s="1">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4.25" customHeight="1" x14ac:dyDescent="0.3">
      <c r="A6621" s="1">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4.25" customHeight="1" x14ac:dyDescent="0.3">
      <c r="A6622" s="1">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4.25" customHeight="1" x14ac:dyDescent="0.3">
      <c r="A6623" s="1">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4.25" customHeight="1" x14ac:dyDescent="0.3">
      <c r="A6624" s="1">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4.25" customHeight="1" x14ac:dyDescent="0.3">
      <c r="A6625" s="1">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4.25" customHeight="1" x14ac:dyDescent="0.3">
      <c r="A6626" s="1">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4.25" customHeight="1" x14ac:dyDescent="0.3">
      <c r="A6627" s="1">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4.25" customHeight="1" x14ac:dyDescent="0.3">
      <c r="A6628" s="1">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4.25" customHeight="1" x14ac:dyDescent="0.3">
      <c r="A6629" s="1">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4.25" customHeight="1" x14ac:dyDescent="0.3">
      <c r="A6630" s="1">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4.25" customHeight="1" x14ac:dyDescent="0.3">
      <c r="A6631" s="1">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4.25" customHeight="1" x14ac:dyDescent="0.3">
      <c r="A6632" s="1">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4.25" customHeight="1" x14ac:dyDescent="0.3">
      <c r="A6633" s="1">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4.25" customHeight="1" x14ac:dyDescent="0.3">
      <c r="A6634" s="1">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4.25" customHeight="1" x14ac:dyDescent="0.3">
      <c r="A6635" s="1">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4.25" customHeight="1" x14ac:dyDescent="0.3">
      <c r="A6636" s="1">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4.25" customHeight="1" x14ac:dyDescent="0.3">
      <c r="A6637" s="1">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4.25" customHeight="1" x14ac:dyDescent="0.3">
      <c r="A6638" s="1">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4.25" customHeight="1" x14ac:dyDescent="0.3">
      <c r="A6639" s="1">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4.25" customHeight="1" x14ac:dyDescent="0.3">
      <c r="A6640" s="1">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4.25" customHeight="1" x14ac:dyDescent="0.3">
      <c r="A6641" s="1">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4.25" customHeight="1" x14ac:dyDescent="0.3">
      <c r="A6642" s="1">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4.25" customHeight="1" x14ac:dyDescent="0.3">
      <c r="A6643" s="1">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4.25" customHeight="1" x14ac:dyDescent="0.3">
      <c r="A6644" s="1">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4.25" customHeight="1" x14ac:dyDescent="0.3">
      <c r="A6645" s="1">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4.25" customHeight="1" x14ac:dyDescent="0.3">
      <c r="A6646" s="1">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4.25" customHeight="1" x14ac:dyDescent="0.3">
      <c r="A6647" s="1">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4.25" customHeight="1" x14ac:dyDescent="0.3">
      <c r="A6648" s="1">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4.25" customHeight="1" x14ac:dyDescent="0.3">
      <c r="A6649" s="1">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4.25" customHeight="1" x14ac:dyDescent="0.3">
      <c r="A6650" s="1">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4.25" customHeight="1" x14ac:dyDescent="0.3">
      <c r="A6651" s="1">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4.25" customHeight="1" x14ac:dyDescent="0.3">
      <c r="A6652" s="1">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4.25" customHeight="1" x14ac:dyDescent="0.3">
      <c r="A6653" s="1">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4.25" customHeight="1" x14ac:dyDescent="0.3">
      <c r="A6654" s="1">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4.25" customHeight="1" x14ac:dyDescent="0.3">
      <c r="A6655" s="1">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4.25" customHeight="1" x14ac:dyDescent="0.3">
      <c r="A6656" s="1">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4.25" customHeight="1" x14ac:dyDescent="0.3">
      <c r="A6657" s="1">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4.25" customHeight="1" x14ac:dyDescent="0.3">
      <c r="A6658" s="1">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4.25" customHeight="1" x14ac:dyDescent="0.3">
      <c r="A6659" s="1">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4.25" customHeight="1" x14ac:dyDescent="0.3">
      <c r="A6660" s="1">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4.25" customHeight="1" x14ac:dyDescent="0.3">
      <c r="A6661" s="1">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4.25" customHeight="1" x14ac:dyDescent="0.3">
      <c r="A6662" s="1">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4.25" customHeight="1" x14ac:dyDescent="0.3">
      <c r="A6663" s="1">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4.25" customHeight="1" x14ac:dyDescent="0.3">
      <c r="A6664" s="1">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4.25" customHeight="1" x14ac:dyDescent="0.3">
      <c r="A6665" s="1">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4.25" customHeight="1" x14ac:dyDescent="0.3">
      <c r="A6666" s="1">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4.25" customHeight="1" x14ac:dyDescent="0.3">
      <c r="A6667" s="1">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4.25" customHeight="1" x14ac:dyDescent="0.3">
      <c r="A6668" s="1">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4.25" customHeight="1" x14ac:dyDescent="0.3">
      <c r="A6669" s="1">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4.25" customHeight="1" x14ac:dyDescent="0.3">
      <c r="A6670" s="1">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4.25" customHeight="1" x14ac:dyDescent="0.3">
      <c r="A6671" s="1">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4.25" customHeight="1" x14ac:dyDescent="0.3">
      <c r="A6672" s="1">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4.25" customHeight="1" x14ac:dyDescent="0.3">
      <c r="A6673" s="1">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4.25" customHeight="1" x14ac:dyDescent="0.3">
      <c r="A6674" s="1">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4.25" customHeight="1" x14ac:dyDescent="0.3">
      <c r="A6675" s="1">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4.25" customHeight="1" x14ac:dyDescent="0.3">
      <c r="A6676" s="1">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4.25" customHeight="1" x14ac:dyDescent="0.3">
      <c r="A6677" s="1">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4.25" customHeight="1" x14ac:dyDescent="0.3">
      <c r="A6678" s="1">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4.25" customHeight="1" x14ac:dyDescent="0.3">
      <c r="A6679" s="1">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4.25" customHeight="1" x14ac:dyDescent="0.3">
      <c r="A6680" s="1">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4.25" customHeight="1" x14ac:dyDescent="0.3">
      <c r="A6681" s="1">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4.25" customHeight="1" x14ac:dyDescent="0.3">
      <c r="A6682" s="1">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4.25" customHeight="1" x14ac:dyDescent="0.3">
      <c r="A6683" s="1">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4.25" customHeight="1" x14ac:dyDescent="0.3">
      <c r="A6684" s="1">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4.25" customHeight="1" x14ac:dyDescent="0.3">
      <c r="A6685" s="1">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4.25" customHeight="1" x14ac:dyDescent="0.3">
      <c r="A6686" s="1">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4.25" customHeight="1" x14ac:dyDescent="0.3">
      <c r="A6687" s="1">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4.25" customHeight="1" x14ac:dyDescent="0.3">
      <c r="A6688" s="1">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4.25" customHeight="1" x14ac:dyDescent="0.3">
      <c r="A6689" s="1">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4.25" customHeight="1" x14ac:dyDescent="0.3">
      <c r="A6690" s="1">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4.25" customHeight="1" x14ac:dyDescent="0.3">
      <c r="A6691" s="1">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4.25" customHeight="1" x14ac:dyDescent="0.3">
      <c r="A6692" s="1">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4.25" customHeight="1" x14ac:dyDescent="0.3">
      <c r="A6693" s="1">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4.25" customHeight="1" x14ac:dyDescent="0.3">
      <c r="A6694" s="1">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4.25" customHeight="1" x14ac:dyDescent="0.3">
      <c r="A6695" s="1">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4.25" customHeight="1" x14ac:dyDescent="0.3">
      <c r="A6696" s="1">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4.25" customHeight="1" x14ac:dyDescent="0.3">
      <c r="A6697" s="1">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4.25" customHeight="1" x14ac:dyDescent="0.3">
      <c r="A6698" s="1">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4.25" customHeight="1" x14ac:dyDescent="0.3">
      <c r="A6699" s="1">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4.25" customHeight="1" x14ac:dyDescent="0.3">
      <c r="A6700" s="1">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4.25" customHeight="1" x14ac:dyDescent="0.3">
      <c r="A6701" s="1">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4.25" customHeight="1" x14ac:dyDescent="0.3">
      <c r="A6702" s="1">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4.25" customHeight="1" x14ac:dyDescent="0.3">
      <c r="A6703" s="1">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4.25" customHeight="1" x14ac:dyDescent="0.3">
      <c r="A6704" s="1">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4.25" customHeight="1" x14ac:dyDescent="0.3">
      <c r="A6705" s="1">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4.25" customHeight="1" x14ac:dyDescent="0.3">
      <c r="A6706" s="1">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4.25" customHeight="1" x14ac:dyDescent="0.3">
      <c r="A6707" s="1">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4.25" customHeight="1" x14ac:dyDescent="0.3">
      <c r="A6708" s="1">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4.25" customHeight="1" x14ac:dyDescent="0.3">
      <c r="A6709" s="1">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4.25" customHeight="1" x14ac:dyDescent="0.3">
      <c r="A6710" s="1">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4.25" customHeight="1" x14ac:dyDescent="0.3">
      <c r="A6711" s="1">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4.25" customHeight="1" x14ac:dyDescent="0.3">
      <c r="A6712" s="1">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4.25" customHeight="1" x14ac:dyDescent="0.3">
      <c r="A6713" s="1">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4.25" customHeight="1" x14ac:dyDescent="0.3">
      <c r="A6714" s="1">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4.25" customHeight="1" x14ac:dyDescent="0.3">
      <c r="A6715" s="1">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4.25" customHeight="1" x14ac:dyDescent="0.3">
      <c r="A6716" s="1">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4.25" customHeight="1" x14ac:dyDescent="0.3">
      <c r="A6717" s="1">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4.25" customHeight="1" x14ac:dyDescent="0.3">
      <c r="A6718" s="1">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4.25" customHeight="1" x14ac:dyDescent="0.3">
      <c r="A6719" s="1">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4.25" customHeight="1" x14ac:dyDescent="0.3">
      <c r="A6720" s="1">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4.25" customHeight="1" x14ac:dyDescent="0.3">
      <c r="A6721" s="1">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4.25" customHeight="1" x14ac:dyDescent="0.3">
      <c r="A6722" s="1">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4.25" customHeight="1" x14ac:dyDescent="0.3">
      <c r="A6723" s="1">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4.25" customHeight="1" x14ac:dyDescent="0.3">
      <c r="A6724" s="1">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4.25" customHeight="1" x14ac:dyDescent="0.3">
      <c r="A6725" s="1">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4.25" customHeight="1" x14ac:dyDescent="0.3">
      <c r="A6726" s="1">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4.25" customHeight="1" x14ac:dyDescent="0.3">
      <c r="A6727" s="1">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4.25" customHeight="1" x14ac:dyDescent="0.3">
      <c r="A6728" s="1">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4.25" customHeight="1" x14ac:dyDescent="0.3">
      <c r="A6729" s="1">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4.25" customHeight="1" x14ac:dyDescent="0.3">
      <c r="A6730" s="1">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4.25" customHeight="1" x14ac:dyDescent="0.3">
      <c r="A6731" s="1">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4.25" customHeight="1" x14ac:dyDescent="0.3">
      <c r="A6732" s="1">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4.25" customHeight="1" x14ac:dyDescent="0.3">
      <c r="A6733" s="1">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4.25" customHeight="1" x14ac:dyDescent="0.3">
      <c r="A6734" s="1">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4.25" customHeight="1" x14ac:dyDescent="0.3">
      <c r="A6735" s="1">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4.25" customHeight="1" x14ac:dyDescent="0.3">
      <c r="A6736" s="1">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4.25" customHeight="1" x14ac:dyDescent="0.3">
      <c r="A6737" s="1">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4.25" customHeight="1" x14ac:dyDescent="0.3">
      <c r="A6738" s="1">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4.25" customHeight="1" x14ac:dyDescent="0.3">
      <c r="A6739" s="1">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4.25" customHeight="1" x14ac:dyDescent="0.3">
      <c r="A6740" s="1">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4.25" customHeight="1" x14ac:dyDescent="0.3">
      <c r="A6741" s="1">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4.25" customHeight="1" x14ac:dyDescent="0.3">
      <c r="A6742" s="1">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4.25" customHeight="1" x14ac:dyDescent="0.3">
      <c r="A6743" s="1">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4.25" customHeight="1" x14ac:dyDescent="0.3">
      <c r="A6744" s="1">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4.25" customHeight="1" x14ac:dyDescent="0.3">
      <c r="A6745" s="1">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4.25" customHeight="1" x14ac:dyDescent="0.3">
      <c r="A6746" s="1">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4.25" customHeight="1" x14ac:dyDescent="0.3">
      <c r="A6747" s="1">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4.25" customHeight="1" x14ac:dyDescent="0.3">
      <c r="A6748" s="1">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4.25" customHeight="1" x14ac:dyDescent="0.3">
      <c r="A6749" s="1">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4.25" customHeight="1" x14ac:dyDescent="0.3">
      <c r="A6750" s="1">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4.25" customHeight="1" x14ac:dyDescent="0.3">
      <c r="A6751" s="1">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4.25" customHeight="1" x14ac:dyDescent="0.3">
      <c r="A6752" s="1">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4.25" customHeight="1" x14ac:dyDescent="0.3">
      <c r="A6753" s="1">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4.25" customHeight="1" x14ac:dyDescent="0.3">
      <c r="A6754" s="1">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4.25" customHeight="1" x14ac:dyDescent="0.3">
      <c r="A6755" s="1">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4.25" customHeight="1" x14ac:dyDescent="0.3">
      <c r="A6756" s="1">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4.25" customHeight="1" x14ac:dyDescent="0.3">
      <c r="A6757" s="1">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4.25" customHeight="1" x14ac:dyDescent="0.3">
      <c r="A6758" s="1">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4.25" customHeight="1" x14ac:dyDescent="0.3">
      <c r="A6759" s="1">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4.25" customHeight="1" x14ac:dyDescent="0.3">
      <c r="A6760" s="1">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4.25" customHeight="1" x14ac:dyDescent="0.3">
      <c r="A6761" s="1">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4.25" customHeight="1" x14ac:dyDescent="0.3">
      <c r="A6762" s="1">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4.25" customHeight="1" x14ac:dyDescent="0.3">
      <c r="A6763" s="1">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4.25" customHeight="1" x14ac:dyDescent="0.3">
      <c r="A6764" s="1">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4.25" customHeight="1" x14ac:dyDescent="0.3">
      <c r="A6765" s="1">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4.25" customHeight="1" x14ac:dyDescent="0.3">
      <c r="A6766" s="1">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4.25" customHeight="1" x14ac:dyDescent="0.3">
      <c r="A6767" s="1">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4.25" customHeight="1" x14ac:dyDescent="0.3">
      <c r="A6768" s="1">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4.25" customHeight="1" x14ac:dyDescent="0.3">
      <c r="A6769" s="1">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4.25" customHeight="1" x14ac:dyDescent="0.3">
      <c r="A6770" s="1">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4.25" customHeight="1" x14ac:dyDescent="0.3">
      <c r="A6771" s="1">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4.25" customHeight="1" x14ac:dyDescent="0.3">
      <c r="A6772" s="1">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4.25" customHeight="1" x14ac:dyDescent="0.3">
      <c r="A6773" s="1">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4.25" customHeight="1" x14ac:dyDescent="0.3">
      <c r="A6774" s="1">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4.25" customHeight="1" x14ac:dyDescent="0.3">
      <c r="A6775" s="1">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4.25" customHeight="1" x14ac:dyDescent="0.3">
      <c r="A6776" s="1">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4.25" customHeight="1" x14ac:dyDescent="0.3">
      <c r="A6777" s="1">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4.25" customHeight="1" x14ac:dyDescent="0.3">
      <c r="A6778" s="1">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4.25" customHeight="1" x14ac:dyDescent="0.3">
      <c r="A6779" s="1">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4.25" customHeight="1" x14ac:dyDescent="0.3">
      <c r="A6780" s="1">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4.25" customHeight="1" x14ac:dyDescent="0.3">
      <c r="A6781" s="1">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4.25" customHeight="1" x14ac:dyDescent="0.3">
      <c r="A6782" s="1">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4.25" customHeight="1" x14ac:dyDescent="0.3">
      <c r="A6783" s="1">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4.25" customHeight="1" x14ac:dyDescent="0.3">
      <c r="A6784" s="1">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4.25" customHeight="1" x14ac:dyDescent="0.3">
      <c r="A6785" s="1">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4.25" customHeight="1" x14ac:dyDescent="0.3">
      <c r="A6786" s="1">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4.25" customHeight="1" x14ac:dyDescent="0.3">
      <c r="A6787" s="1">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4.25" customHeight="1" x14ac:dyDescent="0.3">
      <c r="A6788" s="1">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4.25" customHeight="1" x14ac:dyDescent="0.3">
      <c r="A6789" s="1">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4.25" customHeight="1" x14ac:dyDescent="0.3">
      <c r="A6790" s="1">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4.25" customHeight="1" x14ac:dyDescent="0.3">
      <c r="A6791" s="1">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4.25" customHeight="1" x14ac:dyDescent="0.3">
      <c r="A6792" s="1">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4.25" customHeight="1" x14ac:dyDescent="0.3">
      <c r="A6793" s="1">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4.25" customHeight="1" x14ac:dyDescent="0.3">
      <c r="A6794" s="1">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4.25" customHeight="1" x14ac:dyDescent="0.3">
      <c r="A6795" s="1">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4.25" customHeight="1" x14ac:dyDescent="0.3">
      <c r="A6796" s="1">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4.25" customHeight="1" x14ac:dyDescent="0.3">
      <c r="A6797" s="1">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4.25" customHeight="1" x14ac:dyDescent="0.3">
      <c r="A6798" s="1">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4.25" customHeight="1" x14ac:dyDescent="0.3">
      <c r="A6799" s="1">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4.25" customHeight="1" x14ac:dyDescent="0.3">
      <c r="A6800" s="1">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4.25" customHeight="1" x14ac:dyDescent="0.3">
      <c r="A6801" s="1">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4.25" customHeight="1" x14ac:dyDescent="0.3">
      <c r="A6802" s="1">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4.25" customHeight="1" x14ac:dyDescent="0.3">
      <c r="A6803" s="1">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4.25" customHeight="1" x14ac:dyDescent="0.3">
      <c r="A6804" s="1">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4.25" customHeight="1" x14ac:dyDescent="0.3">
      <c r="A6805" s="1">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4.25" customHeight="1" x14ac:dyDescent="0.3">
      <c r="A6806" s="1">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4.25" customHeight="1" x14ac:dyDescent="0.3">
      <c r="A6807" s="1">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4.25" customHeight="1" x14ac:dyDescent="0.3">
      <c r="A6808" s="1">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4.25" customHeight="1" x14ac:dyDescent="0.3">
      <c r="A6809" s="1">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4.25" customHeight="1" x14ac:dyDescent="0.3">
      <c r="A6810" s="1">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4.25" customHeight="1" x14ac:dyDescent="0.3">
      <c r="A6811" s="1">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4.25" customHeight="1" x14ac:dyDescent="0.3">
      <c r="A6812" s="1">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4.25" customHeight="1" x14ac:dyDescent="0.3">
      <c r="A6813" s="1">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4.25" customHeight="1" x14ac:dyDescent="0.3">
      <c r="A6814" s="1">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4.25" customHeight="1" x14ac:dyDescent="0.3">
      <c r="A6815" s="1">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4.25" customHeight="1" x14ac:dyDescent="0.3">
      <c r="A6816" s="1">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4.25" customHeight="1" x14ac:dyDescent="0.3">
      <c r="A6817" s="1">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4.25" customHeight="1" x14ac:dyDescent="0.3">
      <c r="A6818" s="1">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4.25" customHeight="1" x14ac:dyDescent="0.3">
      <c r="A6819" s="1">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4.25" customHeight="1" x14ac:dyDescent="0.3">
      <c r="A6820" s="1">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4.25" customHeight="1" x14ac:dyDescent="0.3">
      <c r="A6821" s="1">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4.25" customHeight="1" x14ac:dyDescent="0.3">
      <c r="A6822" s="1">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4.25" customHeight="1" x14ac:dyDescent="0.3">
      <c r="A6823" s="1">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4.25" customHeight="1" x14ac:dyDescent="0.3">
      <c r="A6824" s="1">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4.25" customHeight="1" x14ac:dyDescent="0.3">
      <c r="A6825" s="1">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4.25" customHeight="1" x14ac:dyDescent="0.3">
      <c r="A6826" s="1">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4.25" customHeight="1" x14ac:dyDescent="0.3">
      <c r="A6827" s="1">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4.25" customHeight="1" x14ac:dyDescent="0.3">
      <c r="A6828" s="1">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4.25" customHeight="1" x14ac:dyDescent="0.3">
      <c r="A6829" s="1">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4.25" customHeight="1" x14ac:dyDescent="0.3">
      <c r="A6830" s="1">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4.25" customHeight="1" x14ac:dyDescent="0.3">
      <c r="A6831" s="1">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4.25" customHeight="1" x14ac:dyDescent="0.3">
      <c r="A6832" s="1">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4.25" customHeight="1" x14ac:dyDescent="0.3">
      <c r="A6833" s="1">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4.25" customHeight="1" x14ac:dyDescent="0.3">
      <c r="A6834" s="1">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4.25" customHeight="1" x14ac:dyDescent="0.3">
      <c r="A6835" s="1">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4.25" customHeight="1" x14ac:dyDescent="0.3">
      <c r="A6836" s="1">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4.25" customHeight="1" x14ac:dyDescent="0.3">
      <c r="A6837" s="1">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4.25" customHeight="1" x14ac:dyDescent="0.3">
      <c r="A6838" s="1">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4.25" customHeight="1" x14ac:dyDescent="0.3">
      <c r="A6839" s="1">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4.25" customHeight="1" x14ac:dyDescent="0.3">
      <c r="A6840" s="1">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4.25" customHeight="1" x14ac:dyDescent="0.3">
      <c r="A6841" s="1">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4.25" customHeight="1" x14ac:dyDescent="0.3">
      <c r="A6842" s="1">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4.25" customHeight="1" x14ac:dyDescent="0.3">
      <c r="A6843" s="1">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4.25" customHeight="1" x14ac:dyDescent="0.3">
      <c r="A6844" s="1">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4.25" customHeight="1" x14ac:dyDescent="0.3">
      <c r="A6845" s="1">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4.25" customHeight="1" x14ac:dyDescent="0.3">
      <c r="A6846" s="1">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4.25" customHeight="1" x14ac:dyDescent="0.3">
      <c r="A6847" s="1">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4.25" customHeight="1" x14ac:dyDescent="0.3">
      <c r="A6848" s="1">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4.25" customHeight="1" x14ac:dyDescent="0.3">
      <c r="A6849" s="1">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4.25" customHeight="1" x14ac:dyDescent="0.3">
      <c r="A6850" s="1">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4.25" customHeight="1" x14ac:dyDescent="0.3">
      <c r="A6851" s="1">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4.25" customHeight="1" x14ac:dyDescent="0.3">
      <c r="A6852" s="1">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4.25" customHeight="1" x14ac:dyDescent="0.3">
      <c r="A6853" s="1">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4.25" customHeight="1" x14ac:dyDescent="0.3">
      <c r="A6854" s="1">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4.25" customHeight="1" x14ac:dyDescent="0.3">
      <c r="A6855" s="1">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4.25" customHeight="1" x14ac:dyDescent="0.3">
      <c r="A6856" s="1">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4.25" customHeight="1" x14ac:dyDescent="0.3">
      <c r="A6857" s="1">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4.25" customHeight="1" x14ac:dyDescent="0.3">
      <c r="A6858" s="1">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4.25" customHeight="1" x14ac:dyDescent="0.3">
      <c r="A6859" s="1">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4.25" customHeight="1" x14ac:dyDescent="0.3">
      <c r="A6860" s="1">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4.25" customHeight="1" x14ac:dyDescent="0.3">
      <c r="A6861" s="1">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4.25" customHeight="1" x14ac:dyDescent="0.3">
      <c r="A6862" s="1">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4.25" customHeight="1" x14ac:dyDescent="0.3">
      <c r="A6863" s="1">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4.25" customHeight="1" x14ac:dyDescent="0.3">
      <c r="A6864" s="1">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4.25" customHeight="1" x14ac:dyDescent="0.3">
      <c r="A6865" s="1">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4.25" customHeight="1" x14ac:dyDescent="0.3">
      <c r="A6866" s="1">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4.25" customHeight="1" x14ac:dyDescent="0.3">
      <c r="A6867" s="1">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4.25" customHeight="1" x14ac:dyDescent="0.3">
      <c r="A6868" s="1">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4.25" customHeight="1" x14ac:dyDescent="0.3">
      <c r="A6869" s="1">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4.25" customHeight="1" x14ac:dyDescent="0.3">
      <c r="A6870" s="1">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4.25" customHeight="1" x14ac:dyDescent="0.3">
      <c r="A6871" s="1">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4.25" customHeight="1" x14ac:dyDescent="0.3">
      <c r="A6872" s="1">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4.25" customHeight="1" x14ac:dyDescent="0.3">
      <c r="A6873" s="1">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4.25" customHeight="1" x14ac:dyDescent="0.3">
      <c r="A6874" s="1">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4.25" customHeight="1" x14ac:dyDescent="0.3">
      <c r="A6875" s="1">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4.25" customHeight="1" x14ac:dyDescent="0.3">
      <c r="A6876" s="1">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4.25" customHeight="1" x14ac:dyDescent="0.3">
      <c r="A6877" s="1">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4.25" customHeight="1" x14ac:dyDescent="0.3">
      <c r="A6878" s="1">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4.25" customHeight="1" x14ac:dyDescent="0.3">
      <c r="A6879" s="1">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4.25" customHeight="1" x14ac:dyDescent="0.3">
      <c r="A6880" s="1">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4.25" customHeight="1" x14ac:dyDescent="0.3">
      <c r="A6881" s="1">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4.25" customHeight="1" x14ac:dyDescent="0.3">
      <c r="A6882" s="1">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4.25" customHeight="1" x14ac:dyDescent="0.3">
      <c r="A6883" s="1">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4.25" customHeight="1" x14ac:dyDescent="0.3">
      <c r="A6884" s="1">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4.25" customHeight="1" x14ac:dyDescent="0.3">
      <c r="A6885" s="1">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4.25" customHeight="1" x14ac:dyDescent="0.3">
      <c r="A6886" s="1">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4.25" customHeight="1" x14ac:dyDescent="0.3">
      <c r="A6887" s="1">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4.25" customHeight="1" x14ac:dyDescent="0.3">
      <c r="A6888" s="1">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4.25" customHeight="1" x14ac:dyDescent="0.3">
      <c r="A6889" s="1">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4.25" customHeight="1" x14ac:dyDescent="0.3">
      <c r="A6890" s="1">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4.25" customHeight="1" x14ac:dyDescent="0.3">
      <c r="A6891" s="1">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4.25" customHeight="1" x14ac:dyDescent="0.3">
      <c r="A6892" s="1">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4.25" customHeight="1" x14ac:dyDescent="0.3">
      <c r="A6893" s="1">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4.25" customHeight="1" x14ac:dyDescent="0.3">
      <c r="A6894" s="1">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4.25" customHeight="1" x14ac:dyDescent="0.3">
      <c r="A6895" s="1">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4.25" customHeight="1" x14ac:dyDescent="0.3">
      <c r="A6896" s="1">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4.25" customHeight="1" x14ac:dyDescent="0.3">
      <c r="A6897" s="1">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4.25" customHeight="1" x14ac:dyDescent="0.3">
      <c r="A6898" s="1">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4.25" customHeight="1" x14ac:dyDescent="0.3">
      <c r="A6899" s="1">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4.25" customHeight="1" x14ac:dyDescent="0.3">
      <c r="A6900" s="1">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4.25" customHeight="1" x14ac:dyDescent="0.3">
      <c r="A6901" s="1">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4.25" customHeight="1" x14ac:dyDescent="0.3">
      <c r="A6902" s="1">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4.25" customHeight="1" x14ac:dyDescent="0.3">
      <c r="A6903" s="1">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4.25" customHeight="1" x14ac:dyDescent="0.3">
      <c r="A6904" s="1">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4.25" customHeight="1" x14ac:dyDescent="0.3">
      <c r="A6905" s="1">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4.25" customHeight="1" x14ac:dyDescent="0.3">
      <c r="A6906" s="1">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4.25" customHeight="1" x14ac:dyDescent="0.3">
      <c r="A6907" s="1">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4.25" customHeight="1" x14ac:dyDescent="0.3">
      <c r="A6908" s="1">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4.25" customHeight="1" x14ac:dyDescent="0.3">
      <c r="A6909" s="1">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4.25" customHeight="1" x14ac:dyDescent="0.3">
      <c r="A6910" s="1">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4.25" customHeight="1" x14ac:dyDescent="0.3">
      <c r="A6911" s="1">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4.25" customHeight="1" x14ac:dyDescent="0.3">
      <c r="A6912" s="1">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4.25" customHeight="1" x14ac:dyDescent="0.3">
      <c r="A6913" s="1">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4.25" customHeight="1" x14ac:dyDescent="0.3">
      <c r="A6914" s="1">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4.25" customHeight="1" x14ac:dyDescent="0.3">
      <c r="A6915" s="1">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4.25" customHeight="1" x14ac:dyDescent="0.3">
      <c r="A6916" s="1">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4.25" customHeight="1" x14ac:dyDescent="0.3">
      <c r="A6917" s="1">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4.25" customHeight="1" x14ac:dyDescent="0.3">
      <c r="A6918" s="1">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4.25" customHeight="1" x14ac:dyDescent="0.3">
      <c r="A6919" s="1">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4.25" customHeight="1" x14ac:dyDescent="0.3">
      <c r="A6920" s="1">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4.25" customHeight="1" x14ac:dyDescent="0.3">
      <c r="A6921" s="1">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4.25" customHeight="1" x14ac:dyDescent="0.3">
      <c r="A6922" s="1">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4.25" customHeight="1" x14ac:dyDescent="0.3">
      <c r="A6923" s="1">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4.25" customHeight="1" x14ac:dyDescent="0.3">
      <c r="A6924" s="1">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4.25" customHeight="1" x14ac:dyDescent="0.3">
      <c r="A6925" s="1">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4.25" customHeight="1" x14ac:dyDescent="0.3">
      <c r="A6926" s="1">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4.25" customHeight="1" x14ac:dyDescent="0.3">
      <c r="A6927" s="1">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4.25" customHeight="1" x14ac:dyDescent="0.3">
      <c r="A6928" s="1">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4.25" customHeight="1" x14ac:dyDescent="0.3">
      <c r="A6929" s="1">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4.25" customHeight="1" x14ac:dyDescent="0.3">
      <c r="A6930" s="1">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4.25" customHeight="1" x14ac:dyDescent="0.3">
      <c r="A6931" s="1">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4.25" customHeight="1" x14ac:dyDescent="0.3">
      <c r="A6932" s="1">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4.25" customHeight="1" x14ac:dyDescent="0.3">
      <c r="A6933" s="1">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4.25" customHeight="1" x14ac:dyDescent="0.3">
      <c r="A6934" s="1">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4.25" customHeight="1" x14ac:dyDescent="0.3">
      <c r="A6935" s="1">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4.25" customHeight="1" x14ac:dyDescent="0.3">
      <c r="A6936" s="1">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4.25" customHeight="1" x14ac:dyDescent="0.3">
      <c r="A6937" s="1">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4.25" customHeight="1" x14ac:dyDescent="0.3">
      <c r="A6938" s="1">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4.25" customHeight="1" x14ac:dyDescent="0.3">
      <c r="A6939" s="1">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4.25" customHeight="1" x14ac:dyDescent="0.3">
      <c r="A6940" s="1">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4.25" customHeight="1" x14ac:dyDescent="0.3">
      <c r="A6941" s="1">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4.25" customHeight="1" x14ac:dyDescent="0.3">
      <c r="A6942" s="1">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4.25" customHeight="1" x14ac:dyDescent="0.3">
      <c r="A6943" s="1">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4.25" customHeight="1" x14ac:dyDescent="0.3">
      <c r="A6944" s="1">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4.25" customHeight="1" x14ac:dyDescent="0.3">
      <c r="A6945" s="1">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4.25" customHeight="1" x14ac:dyDescent="0.3">
      <c r="A6946" s="1">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4.25" customHeight="1" x14ac:dyDescent="0.3">
      <c r="A6947" s="1">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4.25" customHeight="1" x14ac:dyDescent="0.3">
      <c r="A6948" s="1">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4.25" customHeight="1" x14ac:dyDescent="0.3">
      <c r="A6949" s="1">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4.25" customHeight="1" x14ac:dyDescent="0.3">
      <c r="A6950" s="1">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4.25" customHeight="1" x14ac:dyDescent="0.3">
      <c r="A6951" s="1">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4.25" customHeight="1" x14ac:dyDescent="0.3">
      <c r="A6952" s="1">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4.25" customHeight="1" x14ac:dyDescent="0.3">
      <c r="A6953" s="1">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4.25" customHeight="1" x14ac:dyDescent="0.3">
      <c r="A6954" s="1">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4.25" customHeight="1" x14ac:dyDescent="0.3">
      <c r="A6955" s="1">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4.25" customHeight="1" x14ac:dyDescent="0.3">
      <c r="A6956" s="1">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4.25" customHeight="1" x14ac:dyDescent="0.3">
      <c r="A6957" s="1">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4.25" customHeight="1" x14ac:dyDescent="0.3">
      <c r="A6958" s="1">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4.25" customHeight="1" x14ac:dyDescent="0.3">
      <c r="A6959" s="1">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4.25" customHeight="1" x14ac:dyDescent="0.3">
      <c r="A6960" s="1">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4.25" customHeight="1" x14ac:dyDescent="0.3">
      <c r="A6961" s="1">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4.25" customHeight="1" x14ac:dyDescent="0.3">
      <c r="A6962" s="1">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4.25" customHeight="1" x14ac:dyDescent="0.3">
      <c r="A6963" s="1">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4.25" customHeight="1" x14ac:dyDescent="0.3">
      <c r="A6964" s="1">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4.25" customHeight="1" x14ac:dyDescent="0.3">
      <c r="A6965" s="1">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4.25" customHeight="1" x14ac:dyDescent="0.3">
      <c r="A6966" s="1">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4.25" customHeight="1" x14ac:dyDescent="0.3">
      <c r="A6967" s="1">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4.25" customHeight="1" x14ac:dyDescent="0.3">
      <c r="A6968" s="1">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4.25" customHeight="1" x14ac:dyDescent="0.3">
      <c r="A6969" s="1">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4.25" customHeight="1" x14ac:dyDescent="0.3">
      <c r="A6970" s="1">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4.25" customHeight="1" x14ac:dyDescent="0.3">
      <c r="A6971" s="1">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4.25" customHeight="1" x14ac:dyDescent="0.3">
      <c r="A6972" s="1">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4.25" customHeight="1" x14ac:dyDescent="0.3">
      <c r="A6973" s="1">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4.25" customHeight="1" x14ac:dyDescent="0.3">
      <c r="A6974" s="1">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4.25" customHeight="1" x14ac:dyDescent="0.3">
      <c r="A6975" s="1">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4.25" customHeight="1" x14ac:dyDescent="0.3">
      <c r="A6976" s="1">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4.25" customHeight="1" x14ac:dyDescent="0.3">
      <c r="A6977" s="1">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4.25" customHeight="1" x14ac:dyDescent="0.3">
      <c r="A6978" s="1">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4.25" customHeight="1" x14ac:dyDescent="0.3">
      <c r="A6979" s="1">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4.25" customHeight="1" x14ac:dyDescent="0.3">
      <c r="A6980" s="1">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4.25" customHeight="1" x14ac:dyDescent="0.3">
      <c r="A6981" s="1">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4.25" customHeight="1" x14ac:dyDescent="0.3">
      <c r="A6982" s="1">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4.25" customHeight="1" x14ac:dyDescent="0.3">
      <c r="A6983" s="1">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4.25" customHeight="1" x14ac:dyDescent="0.3">
      <c r="A6984" s="1">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4.25" customHeight="1" x14ac:dyDescent="0.3">
      <c r="A6985" s="1">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4.25" customHeight="1" x14ac:dyDescent="0.3">
      <c r="A6986" s="1">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4.25" customHeight="1" x14ac:dyDescent="0.3">
      <c r="A6987" s="1">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4.25" customHeight="1" x14ac:dyDescent="0.3">
      <c r="A6988" s="1">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4.25" customHeight="1" x14ac:dyDescent="0.3">
      <c r="A6989" s="1">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4.25" customHeight="1" x14ac:dyDescent="0.3">
      <c r="A6990" s="1">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4.25" customHeight="1" x14ac:dyDescent="0.3">
      <c r="A6991" s="1">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4.25" customHeight="1" x14ac:dyDescent="0.3">
      <c r="A6992" s="1">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4.25" customHeight="1" x14ac:dyDescent="0.3">
      <c r="A6993" s="1">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4.25" customHeight="1" x14ac:dyDescent="0.3">
      <c r="A6994" s="1">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4.25" customHeight="1" x14ac:dyDescent="0.3">
      <c r="A6995" s="1">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4.25" customHeight="1" x14ac:dyDescent="0.3">
      <c r="A6996" s="1">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4.25" customHeight="1" x14ac:dyDescent="0.3">
      <c r="A6997" s="1">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4.25" customHeight="1" x14ac:dyDescent="0.3">
      <c r="A6998" s="1">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4.25" customHeight="1" x14ac:dyDescent="0.3">
      <c r="A6999" s="1">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4.25" customHeight="1" x14ac:dyDescent="0.3">
      <c r="A7000" s="1">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4.25" customHeight="1" x14ac:dyDescent="0.3">
      <c r="A7001" s="1">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4.25" customHeight="1" x14ac:dyDescent="0.3">
      <c r="A7002" s="1">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4.25" customHeight="1" x14ac:dyDescent="0.3">
      <c r="A7003" s="1">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4.25" customHeight="1" x14ac:dyDescent="0.3">
      <c r="A7004" s="1">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4.25" customHeight="1" x14ac:dyDescent="0.3">
      <c r="A7005" s="1">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4.25" customHeight="1" x14ac:dyDescent="0.3">
      <c r="A7006" s="1">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4.25" customHeight="1" x14ac:dyDescent="0.3">
      <c r="A7007" s="1">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4.25" customHeight="1" x14ac:dyDescent="0.3">
      <c r="A7008" s="1">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4.25" customHeight="1" x14ac:dyDescent="0.3">
      <c r="A7009" s="1">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4.25" customHeight="1" x14ac:dyDescent="0.3">
      <c r="A7010" s="1">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4.25" customHeight="1" x14ac:dyDescent="0.3">
      <c r="A7011" s="1">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4.25" customHeight="1" x14ac:dyDescent="0.3">
      <c r="A7012" s="1">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4.25" customHeight="1" x14ac:dyDescent="0.3">
      <c r="A7013" s="1">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4.25" customHeight="1" x14ac:dyDescent="0.3">
      <c r="A7014" s="1">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4.25" customHeight="1" x14ac:dyDescent="0.3">
      <c r="A7015" s="1">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4.25" customHeight="1" x14ac:dyDescent="0.3">
      <c r="A7016" s="1">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4.25" customHeight="1" x14ac:dyDescent="0.3">
      <c r="A7017" s="1">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4.25" customHeight="1" x14ac:dyDescent="0.3">
      <c r="A7018" s="1">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4.25" customHeight="1" x14ac:dyDescent="0.3">
      <c r="A7019" s="1">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4.25" customHeight="1" x14ac:dyDescent="0.3">
      <c r="A7020" s="1">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4.25" customHeight="1" x14ac:dyDescent="0.3">
      <c r="A7021" s="1">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4.25" customHeight="1" x14ac:dyDescent="0.3">
      <c r="A7022" s="1">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4.25" customHeight="1" x14ac:dyDescent="0.3">
      <c r="A7023" s="1">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4.25" customHeight="1" x14ac:dyDescent="0.3">
      <c r="A7024" s="1">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4.25" customHeight="1" x14ac:dyDescent="0.3">
      <c r="A7025" s="1">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4.25" customHeight="1" x14ac:dyDescent="0.3">
      <c r="A7026" s="1">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4.25" customHeight="1" x14ac:dyDescent="0.3">
      <c r="A7027" s="1">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4.25" customHeight="1" x14ac:dyDescent="0.3">
      <c r="A7028" s="1">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4.25" customHeight="1" x14ac:dyDescent="0.3">
      <c r="A7029" s="1">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4.25" customHeight="1" x14ac:dyDescent="0.3">
      <c r="A7030" s="1">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4.25" customHeight="1" x14ac:dyDescent="0.3">
      <c r="A7031" s="1">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4.25" customHeight="1" x14ac:dyDescent="0.3">
      <c r="A7032" s="1">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4.25" customHeight="1" x14ac:dyDescent="0.3">
      <c r="A7033" s="1">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4.25" customHeight="1" x14ac:dyDescent="0.3">
      <c r="A7034" s="1">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4.25" customHeight="1" x14ac:dyDescent="0.3">
      <c r="A7035" s="1">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4.25" customHeight="1" x14ac:dyDescent="0.3">
      <c r="A7036" s="1">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4.25" customHeight="1" x14ac:dyDescent="0.3">
      <c r="A7037" s="1">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4.25" customHeight="1" x14ac:dyDescent="0.3">
      <c r="A7038" s="1">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4.25" customHeight="1" x14ac:dyDescent="0.3">
      <c r="A7039" s="1">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4.25" customHeight="1" x14ac:dyDescent="0.3">
      <c r="A7040" s="1">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4.25" customHeight="1" x14ac:dyDescent="0.3">
      <c r="A7041" s="1">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4.25" customHeight="1" x14ac:dyDescent="0.3">
      <c r="A7042" s="1">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4.25" customHeight="1" x14ac:dyDescent="0.3">
      <c r="A7043" s="1">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4.25" customHeight="1" x14ac:dyDescent="0.3">
      <c r="A7044" s="1">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4.25" customHeight="1" x14ac:dyDescent="0.3">
      <c r="A7045" s="1">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4.25" customHeight="1" x14ac:dyDescent="0.3">
      <c r="A7046" s="1">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4.25" customHeight="1" x14ac:dyDescent="0.3">
      <c r="A7047" s="1">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4.25" customHeight="1" x14ac:dyDescent="0.3">
      <c r="A7048" s="1">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4.25" customHeight="1" x14ac:dyDescent="0.3">
      <c r="A7049" s="1">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4.25" customHeight="1" x14ac:dyDescent="0.3">
      <c r="A7050" s="1">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4.25" customHeight="1" x14ac:dyDescent="0.3">
      <c r="A7051" s="1">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4.25" customHeight="1" x14ac:dyDescent="0.3">
      <c r="A7052" s="1">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4.25" customHeight="1" x14ac:dyDescent="0.3">
      <c r="A7053" s="1">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4.25" customHeight="1" x14ac:dyDescent="0.3">
      <c r="A7054" s="1">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4.25" customHeight="1" x14ac:dyDescent="0.3">
      <c r="A7055" s="1">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4.25" customHeight="1" x14ac:dyDescent="0.3">
      <c r="A7056" s="1">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4.25" customHeight="1" x14ac:dyDescent="0.3">
      <c r="A7057" s="1">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4.25" customHeight="1" x14ac:dyDescent="0.3">
      <c r="A7058" s="1">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4.25" customHeight="1" x14ac:dyDescent="0.3">
      <c r="A7059" s="1">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4.25" customHeight="1" x14ac:dyDescent="0.3">
      <c r="A7060" s="1">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4.25" customHeight="1" x14ac:dyDescent="0.3">
      <c r="A7061" s="1">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4.25" customHeight="1" x14ac:dyDescent="0.3">
      <c r="A7062" s="1">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4.25" customHeight="1" x14ac:dyDescent="0.3">
      <c r="A7063" s="1">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4.25" customHeight="1" x14ac:dyDescent="0.3">
      <c r="A7064" s="1">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4.25" customHeight="1" x14ac:dyDescent="0.3">
      <c r="A7065" s="1">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4.25" customHeight="1" x14ac:dyDescent="0.3">
      <c r="A7066" s="1">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4.25" customHeight="1" x14ac:dyDescent="0.3">
      <c r="A7067" s="1">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4.25" customHeight="1" x14ac:dyDescent="0.3">
      <c r="A7068" s="1">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4.25" customHeight="1" x14ac:dyDescent="0.3">
      <c r="A7069" s="1">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4.25" customHeight="1" x14ac:dyDescent="0.3">
      <c r="A7070" s="1">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4.25" customHeight="1" x14ac:dyDescent="0.3">
      <c r="A7071" s="1">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4.25" customHeight="1" x14ac:dyDescent="0.3">
      <c r="A7072" s="1">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4.25" customHeight="1" x14ac:dyDescent="0.3">
      <c r="A7073" s="1">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4.25" customHeight="1" x14ac:dyDescent="0.3">
      <c r="A7074" s="1">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4.25" customHeight="1" x14ac:dyDescent="0.3">
      <c r="A7075" s="1">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4.25" customHeight="1" x14ac:dyDescent="0.3">
      <c r="A7076" s="1">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4.25" customHeight="1" x14ac:dyDescent="0.3">
      <c r="A7077" s="1">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4.25" customHeight="1" x14ac:dyDescent="0.3">
      <c r="A7078" s="1">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4.25" customHeight="1" x14ac:dyDescent="0.3">
      <c r="A7079" s="1">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4.25" customHeight="1" x14ac:dyDescent="0.3">
      <c r="A7080" s="1">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4.25" customHeight="1" x14ac:dyDescent="0.3">
      <c r="A7081" s="1">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4.25" customHeight="1" x14ac:dyDescent="0.3">
      <c r="A7082" s="1">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4.25" customHeight="1" x14ac:dyDescent="0.3">
      <c r="A7083" s="1">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4.25" customHeight="1" x14ac:dyDescent="0.3">
      <c r="A7084" s="1">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4.25" customHeight="1" x14ac:dyDescent="0.3">
      <c r="A7085" s="1">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4.25" customHeight="1" x14ac:dyDescent="0.3">
      <c r="A7086" s="1">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4.25" customHeight="1" x14ac:dyDescent="0.3">
      <c r="A7087" s="1">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4.25" customHeight="1" x14ac:dyDescent="0.3">
      <c r="A7088" s="1">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4.25" customHeight="1" x14ac:dyDescent="0.3">
      <c r="A7089" s="1">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4.25" customHeight="1" x14ac:dyDescent="0.3">
      <c r="A7090" s="1">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4.25" customHeight="1" x14ac:dyDescent="0.3">
      <c r="A7091" s="1">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4.25" customHeight="1" x14ac:dyDescent="0.3">
      <c r="A7092" s="1">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4.25" customHeight="1" x14ac:dyDescent="0.3">
      <c r="A7093" s="1">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4.25" customHeight="1" x14ac:dyDescent="0.3">
      <c r="A7094" s="1">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4.25" customHeight="1" x14ac:dyDescent="0.3">
      <c r="A7095" s="1">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4.25" customHeight="1" x14ac:dyDescent="0.3">
      <c r="A7096" s="1">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4.25" customHeight="1" x14ac:dyDescent="0.3">
      <c r="A7097" s="1">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4.25" customHeight="1" x14ac:dyDescent="0.3">
      <c r="A7098" s="1">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4.25" customHeight="1" x14ac:dyDescent="0.3">
      <c r="A7099" s="1">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4.25" customHeight="1" x14ac:dyDescent="0.3">
      <c r="A7100" s="1">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4.25" customHeight="1" x14ac:dyDescent="0.3">
      <c r="A7101" s="1">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4.25" customHeight="1" x14ac:dyDescent="0.3">
      <c r="A7102" s="1">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4.25" customHeight="1" x14ac:dyDescent="0.3">
      <c r="A7103" s="1">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4.25" customHeight="1" x14ac:dyDescent="0.3">
      <c r="A7104" s="1">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4.25" customHeight="1" x14ac:dyDescent="0.3">
      <c r="A7105" s="1">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4.25" customHeight="1" x14ac:dyDescent="0.3">
      <c r="A7106" s="1">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4.25" customHeight="1" x14ac:dyDescent="0.3">
      <c r="A7107" s="1">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4.25" customHeight="1" x14ac:dyDescent="0.3">
      <c r="A7108" s="1">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4.25" customHeight="1" x14ac:dyDescent="0.3">
      <c r="A7109" s="1">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4.25" customHeight="1" x14ac:dyDescent="0.3">
      <c r="A7110" s="1">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4.25" customHeight="1" x14ac:dyDescent="0.3">
      <c r="A7111" s="1">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4.25" customHeight="1" x14ac:dyDescent="0.3">
      <c r="A7112" s="1">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4.25" customHeight="1" x14ac:dyDescent="0.3">
      <c r="A7113" s="1">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4.25" customHeight="1" x14ac:dyDescent="0.3">
      <c r="A7114" s="1">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4.25" customHeight="1" x14ac:dyDescent="0.3">
      <c r="A7115" s="1">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4.25" customHeight="1" x14ac:dyDescent="0.3">
      <c r="A7116" s="1">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4.25" customHeight="1" x14ac:dyDescent="0.3">
      <c r="A7117" s="1">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4.25" customHeight="1" x14ac:dyDescent="0.3">
      <c r="A7118" s="1">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4.25" customHeight="1" x14ac:dyDescent="0.3">
      <c r="A7119" s="1">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4.25" customHeight="1" x14ac:dyDescent="0.3">
      <c r="A7120" s="1">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4.25" customHeight="1" x14ac:dyDescent="0.3">
      <c r="A7121" s="1">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4.25" customHeight="1" x14ac:dyDescent="0.3">
      <c r="A7122" s="1">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4.25" customHeight="1" x14ac:dyDescent="0.3">
      <c r="A7123" s="1">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4.25" customHeight="1" x14ac:dyDescent="0.3">
      <c r="A7124" s="1">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4.25" customHeight="1" x14ac:dyDescent="0.3">
      <c r="A7125" s="1">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4.25" customHeight="1" x14ac:dyDescent="0.3">
      <c r="A7126" s="1">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4.25" customHeight="1" x14ac:dyDescent="0.3">
      <c r="A7127" s="1">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4.25" customHeight="1" x14ac:dyDescent="0.3">
      <c r="A7128" s="1">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4.25" customHeight="1" x14ac:dyDescent="0.3">
      <c r="A7129" s="1">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4.25" customHeight="1" x14ac:dyDescent="0.3">
      <c r="A7130" s="1">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4.25" customHeight="1" x14ac:dyDescent="0.3">
      <c r="A7131" s="1">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4.25" customHeight="1" x14ac:dyDescent="0.3">
      <c r="A7132" s="1">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4.25" customHeight="1" x14ac:dyDescent="0.3">
      <c r="A7133" s="1">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4.25" customHeight="1" x14ac:dyDescent="0.3">
      <c r="A7134" s="1">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4.25" customHeight="1" x14ac:dyDescent="0.3">
      <c r="A7135" s="1">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4.25" customHeight="1" x14ac:dyDescent="0.3">
      <c r="A7136" s="1">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4.25" customHeight="1" x14ac:dyDescent="0.3">
      <c r="A7137" s="1">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4.25" customHeight="1" x14ac:dyDescent="0.3">
      <c r="A7138" s="1">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4.25" customHeight="1" x14ac:dyDescent="0.3">
      <c r="A7139" s="1">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4.25" customHeight="1" x14ac:dyDescent="0.3">
      <c r="A7140" s="1">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4.25" customHeight="1" x14ac:dyDescent="0.3">
      <c r="A7141" s="1">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4.25" customHeight="1" x14ac:dyDescent="0.3">
      <c r="A7142" s="1">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4.25" customHeight="1" x14ac:dyDescent="0.3">
      <c r="A7143" s="1">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4.25" customHeight="1" x14ac:dyDescent="0.3">
      <c r="A7144" s="1">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4.25" customHeight="1" x14ac:dyDescent="0.3">
      <c r="A7145" s="1">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4.25" customHeight="1" x14ac:dyDescent="0.3">
      <c r="A7146" s="1">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4.25" customHeight="1" x14ac:dyDescent="0.3">
      <c r="A7147" s="1">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4.25" customHeight="1" x14ac:dyDescent="0.3">
      <c r="A7148" s="1">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4.25" customHeight="1" x14ac:dyDescent="0.3">
      <c r="A7149" s="1">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4.25" customHeight="1" x14ac:dyDescent="0.3">
      <c r="A7150" s="1">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4.25" customHeight="1" x14ac:dyDescent="0.3">
      <c r="A7151" s="1">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4.25" customHeight="1" x14ac:dyDescent="0.3">
      <c r="A7152" s="1">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4.25" customHeight="1" x14ac:dyDescent="0.3">
      <c r="A7153" s="1">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4.25" customHeight="1" x14ac:dyDescent="0.3">
      <c r="A7154" s="1">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4.25" customHeight="1" x14ac:dyDescent="0.3">
      <c r="A7155" s="1">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4.25" customHeight="1" x14ac:dyDescent="0.3">
      <c r="A7156" s="1">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4.25" customHeight="1" x14ac:dyDescent="0.3">
      <c r="A7157" s="1">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4.25" customHeight="1" x14ac:dyDescent="0.3">
      <c r="A7158" s="1">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4.25" customHeight="1" x14ac:dyDescent="0.3">
      <c r="A7159" s="1">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4.25" customHeight="1" x14ac:dyDescent="0.3">
      <c r="A7160" s="1">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4.25" customHeight="1" x14ac:dyDescent="0.3">
      <c r="A7161" s="1">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4.25" customHeight="1" x14ac:dyDescent="0.3">
      <c r="A7162" s="1">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4.25" customHeight="1" x14ac:dyDescent="0.3">
      <c r="A7163" s="1">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4.25" customHeight="1" x14ac:dyDescent="0.3">
      <c r="A7164" s="1">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4.25" customHeight="1" x14ac:dyDescent="0.3">
      <c r="A7165" s="1">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4.25" customHeight="1" x14ac:dyDescent="0.3">
      <c r="A7166" s="1">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4.25" customHeight="1" x14ac:dyDescent="0.3">
      <c r="A7167" s="1">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4.25" customHeight="1" x14ac:dyDescent="0.3">
      <c r="A7168" s="1">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4.25" customHeight="1" x14ac:dyDescent="0.3">
      <c r="A7169" s="1">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4.25" customHeight="1" x14ac:dyDescent="0.3">
      <c r="A7170" s="1">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4.25" customHeight="1" x14ac:dyDescent="0.3">
      <c r="A7171" s="1">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4.25" customHeight="1" x14ac:dyDescent="0.3">
      <c r="A7172" s="1">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4.25" customHeight="1" x14ac:dyDescent="0.3">
      <c r="A7173" s="1">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4.25" customHeight="1" x14ac:dyDescent="0.3">
      <c r="A7174" s="1">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4.25" customHeight="1" x14ac:dyDescent="0.3">
      <c r="A7175" s="1">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4.25" customHeight="1" x14ac:dyDescent="0.3">
      <c r="A7176" s="1">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4.25" customHeight="1" x14ac:dyDescent="0.3">
      <c r="A7177" s="1">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4.25" customHeight="1" x14ac:dyDescent="0.3">
      <c r="A7178" s="1">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4.25" customHeight="1" x14ac:dyDescent="0.3">
      <c r="A7179" s="1">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4.25" customHeight="1" x14ac:dyDescent="0.3">
      <c r="A7180" s="1">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4.25" customHeight="1" x14ac:dyDescent="0.3">
      <c r="A7181" s="1">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4.25" customHeight="1" x14ac:dyDescent="0.3">
      <c r="A7182" s="1">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4.25" customHeight="1" x14ac:dyDescent="0.3">
      <c r="A7183" s="1">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4.25" customHeight="1" x14ac:dyDescent="0.3">
      <c r="A7184" s="1">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4.25" customHeight="1" x14ac:dyDescent="0.3">
      <c r="A7185" s="1">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4.25" customHeight="1" x14ac:dyDescent="0.3">
      <c r="A7186" s="1">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4.25" customHeight="1" x14ac:dyDescent="0.3">
      <c r="A7187" s="1">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4.25" customHeight="1" x14ac:dyDescent="0.3">
      <c r="A7188" s="1">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4.25" customHeight="1" x14ac:dyDescent="0.3">
      <c r="A7189" s="1">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4.25" customHeight="1" x14ac:dyDescent="0.3">
      <c r="A7190" s="1">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4.25" customHeight="1" x14ac:dyDescent="0.3">
      <c r="A7191" s="1">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4.25" customHeight="1" x14ac:dyDescent="0.3">
      <c r="A7192" s="1">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4.25" customHeight="1" x14ac:dyDescent="0.3">
      <c r="A7193" s="1">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4.25" customHeight="1" x14ac:dyDescent="0.3">
      <c r="A7194" s="1">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4.25" customHeight="1" x14ac:dyDescent="0.3">
      <c r="A7195" s="1">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4.25" customHeight="1" x14ac:dyDescent="0.3">
      <c r="A7196" s="1">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4.25" customHeight="1" x14ac:dyDescent="0.3">
      <c r="A7197" s="1">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4.25" customHeight="1" x14ac:dyDescent="0.3">
      <c r="A7198" s="1">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4.25" customHeight="1" x14ac:dyDescent="0.3">
      <c r="A7199" s="1">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4.25" customHeight="1" x14ac:dyDescent="0.3">
      <c r="A7200" s="1">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4.25" customHeight="1" x14ac:dyDescent="0.3">
      <c r="A7201" s="1">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4.25" customHeight="1" x14ac:dyDescent="0.3">
      <c r="A7202" s="1">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4.25" customHeight="1" x14ac:dyDescent="0.3">
      <c r="A7203" s="1">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4.25" customHeight="1" x14ac:dyDescent="0.3">
      <c r="A7204" s="1">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4.25" customHeight="1" x14ac:dyDescent="0.3">
      <c r="A7205" s="1">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4.25" customHeight="1" x14ac:dyDescent="0.3">
      <c r="A7206" s="1">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4.25" customHeight="1" x14ac:dyDescent="0.3">
      <c r="A7207" s="1">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4.25" customHeight="1" x14ac:dyDescent="0.3">
      <c r="A7208" s="1">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4.25" customHeight="1" x14ac:dyDescent="0.3">
      <c r="A7209" s="1">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4.25" customHeight="1" x14ac:dyDescent="0.3">
      <c r="A7210" s="1">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4.25" customHeight="1" x14ac:dyDescent="0.3">
      <c r="A7211" s="1">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4.25" customHeight="1" x14ac:dyDescent="0.3">
      <c r="A7212" s="1">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4.25" customHeight="1" x14ac:dyDescent="0.3">
      <c r="A7213" s="1">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4.25" customHeight="1" x14ac:dyDescent="0.3">
      <c r="A7214" s="1">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4.25" customHeight="1" x14ac:dyDescent="0.3">
      <c r="A7215" s="1">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4.25" customHeight="1" x14ac:dyDescent="0.3">
      <c r="A7216" s="1">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4.25" customHeight="1" x14ac:dyDescent="0.3">
      <c r="A7217" s="1">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4.25" customHeight="1" x14ac:dyDescent="0.3">
      <c r="A7218" s="1">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4.25" customHeight="1" x14ac:dyDescent="0.3">
      <c r="A7219" s="1">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4.25" customHeight="1" x14ac:dyDescent="0.3">
      <c r="A7220" s="1">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4.25" customHeight="1" x14ac:dyDescent="0.3">
      <c r="A7221" s="1">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4.25" customHeight="1" x14ac:dyDescent="0.3">
      <c r="A7222" s="1">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4.25" customHeight="1" x14ac:dyDescent="0.3">
      <c r="A7223" s="1">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4.25" customHeight="1" x14ac:dyDescent="0.3">
      <c r="A7224" s="1">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4.25" customHeight="1" x14ac:dyDescent="0.3">
      <c r="A7225" s="1">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4.25" customHeight="1" x14ac:dyDescent="0.3">
      <c r="A7226" s="1">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4.25" customHeight="1" x14ac:dyDescent="0.3">
      <c r="A7227" s="1">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4.25" customHeight="1" x14ac:dyDescent="0.3">
      <c r="A7228" s="1">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4.25" customHeight="1" x14ac:dyDescent="0.3">
      <c r="A7229" s="1">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4.25" customHeight="1" x14ac:dyDescent="0.3">
      <c r="A7230" s="1">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4.25" customHeight="1" x14ac:dyDescent="0.3">
      <c r="A7231" s="1">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4.25" customHeight="1" x14ac:dyDescent="0.3">
      <c r="A7232" s="1">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4.25" customHeight="1" x14ac:dyDescent="0.3">
      <c r="A7233" s="1">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4.25" customHeight="1" x14ac:dyDescent="0.3">
      <c r="A7234" s="1">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4.25" customHeight="1" x14ac:dyDescent="0.3">
      <c r="A7235" s="1">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4.25" customHeight="1" x14ac:dyDescent="0.3">
      <c r="A7236" s="1">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4.25" customHeight="1" x14ac:dyDescent="0.3">
      <c r="A7237" s="1">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4.25" customHeight="1" x14ac:dyDescent="0.3">
      <c r="A7238" s="1">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4.25" customHeight="1" x14ac:dyDescent="0.3">
      <c r="A7239" s="1">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4.25" customHeight="1" x14ac:dyDescent="0.3">
      <c r="A7240" s="1">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4.25" customHeight="1" x14ac:dyDescent="0.3">
      <c r="A7241" s="1">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4.25" customHeight="1" x14ac:dyDescent="0.3">
      <c r="A7242" s="1">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4.25" customHeight="1" x14ac:dyDescent="0.3">
      <c r="A7243" s="1">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4.25" customHeight="1" x14ac:dyDescent="0.3">
      <c r="A7244" s="1">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4.25" customHeight="1" x14ac:dyDescent="0.3">
      <c r="A7245" s="1">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4.25" customHeight="1" x14ac:dyDescent="0.3">
      <c r="A7246" s="1">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4.25" customHeight="1" x14ac:dyDescent="0.3">
      <c r="A7247" s="1">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4.25" customHeight="1" x14ac:dyDescent="0.3">
      <c r="A7248" s="1">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4.25" customHeight="1" x14ac:dyDescent="0.3">
      <c r="A7249" s="1">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4.25" customHeight="1" x14ac:dyDescent="0.3">
      <c r="A7250" s="1">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4.25" customHeight="1" x14ac:dyDescent="0.3">
      <c r="A7251" s="1">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4.25" customHeight="1" x14ac:dyDescent="0.3">
      <c r="A7252" s="1">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4.25" customHeight="1" x14ac:dyDescent="0.3">
      <c r="A7253" s="1">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4.25" customHeight="1" x14ac:dyDescent="0.3">
      <c r="A7254" s="1">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4.25" customHeight="1" x14ac:dyDescent="0.3">
      <c r="A7255" s="1">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4.25" customHeight="1" x14ac:dyDescent="0.3">
      <c r="A7256" s="1">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4.25" customHeight="1" x14ac:dyDescent="0.3">
      <c r="A7257" s="1">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4.25" customHeight="1" x14ac:dyDescent="0.3">
      <c r="A7258" s="1">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4.25" customHeight="1" x14ac:dyDescent="0.3">
      <c r="A7259" s="1">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4.25" customHeight="1" x14ac:dyDescent="0.3">
      <c r="A7260" s="1">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4.25" customHeight="1" x14ac:dyDescent="0.3">
      <c r="A7261" s="1">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4.25" customHeight="1" x14ac:dyDescent="0.3">
      <c r="A7262" s="1">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4.25" customHeight="1" x14ac:dyDescent="0.3">
      <c r="A7263" s="1">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4.25" customHeight="1" x14ac:dyDescent="0.3">
      <c r="A7264" s="1">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4.25" customHeight="1" x14ac:dyDescent="0.3">
      <c r="A7265" s="1">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4.25" customHeight="1" x14ac:dyDescent="0.3">
      <c r="A7266" s="1">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4.25" customHeight="1" x14ac:dyDescent="0.3">
      <c r="A7267" s="1">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4.25" customHeight="1" x14ac:dyDescent="0.3">
      <c r="A7268" s="1">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4.25" customHeight="1" x14ac:dyDescent="0.3">
      <c r="A7269" s="1">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4.25" customHeight="1" x14ac:dyDescent="0.3">
      <c r="A7270" s="1">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4.25" customHeight="1" x14ac:dyDescent="0.3">
      <c r="A7271" s="1">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4.25" customHeight="1" x14ac:dyDescent="0.3">
      <c r="A7272" s="1">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4.25" customHeight="1" x14ac:dyDescent="0.3">
      <c r="A7273" s="1">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4.25" customHeight="1" x14ac:dyDescent="0.3">
      <c r="A7274" s="1">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4.25" customHeight="1" x14ac:dyDescent="0.3">
      <c r="A7275" s="1">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4.25" customHeight="1" x14ac:dyDescent="0.3">
      <c r="A7276" s="1">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4.25" customHeight="1" x14ac:dyDescent="0.3">
      <c r="A7277" s="1">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4.25" customHeight="1" x14ac:dyDescent="0.3">
      <c r="A7278" s="1">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4.25" customHeight="1" x14ac:dyDescent="0.3">
      <c r="A7279" s="1">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4.25" customHeight="1" x14ac:dyDescent="0.3">
      <c r="A7280" s="1">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4.25" customHeight="1" x14ac:dyDescent="0.3">
      <c r="A7281" s="1">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4.25" customHeight="1" x14ac:dyDescent="0.3">
      <c r="A7282" s="1">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4.25" customHeight="1" x14ac:dyDescent="0.3">
      <c r="A7283" s="1">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4.25" customHeight="1" x14ac:dyDescent="0.3">
      <c r="A7284" s="1">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4.25" customHeight="1" x14ac:dyDescent="0.3">
      <c r="A7285" s="1">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4.25" customHeight="1" x14ac:dyDescent="0.3">
      <c r="A7286" s="1">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4.25" customHeight="1" x14ac:dyDescent="0.3">
      <c r="A7287" s="1">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4.25" customHeight="1" x14ac:dyDescent="0.3">
      <c r="A7288" s="1">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4.25" customHeight="1" x14ac:dyDescent="0.3">
      <c r="A7289" s="1">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4.25" customHeight="1" x14ac:dyDescent="0.3">
      <c r="A7290" s="1">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4.25" customHeight="1" x14ac:dyDescent="0.3">
      <c r="A7291" s="1">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4.25" customHeight="1" x14ac:dyDescent="0.3">
      <c r="A7292" s="1">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4.25" customHeight="1" x14ac:dyDescent="0.3">
      <c r="A7293" s="1">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4.25" customHeight="1" x14ac:dyDescent="0.3">
      <c r="A7294" s="1">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4.25" customHeight="1" x14ac:dyDescent="0.3">
      <c r="A7295" s="1">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4.25" customHeight="1" x14ac:dyDescent="0.3">
      <c r="A7296" s="1">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4.25" customHeight="1" x14ac:dyDescent="0.3">
      <c r="A7297" s="1">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4.25" customHeight="1" x14ac:dyDescent="0.3">
      <c r="A7298" s="1">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4.25" customHeight="1" x14ac:dyDescent="0.3">
      <c r="A7299" s="1">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4.25" customHeight="1" x14ac:dyDescent="0.3">
      <c r="A7300" s="1">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4.25" customHeight="1" x14ac:dyDescent="0.3">
      <c r="A7301" s="1">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4.25" customHeight="1" x14ac:dyDescent="0.3">
      <c r="A7302" s="1">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4.25" customHeight="1" x14ac:dyDescent="0.3">
      <c r="A7303" s="1">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4.25" customHeight="1" x14ac:dyDescent="0.3">
      <c r="A7304" s="1">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4.25" customHeight="1" x14ac:dyDescent="0.3">
      <c r="A7305" s="1">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4.25" customHeight="1" x14ac:dyDescent="0.3">
      <c r="A7306" s="1">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4.25" customHeight="1" x14ac:dyDescent="0.3">
      <c r="A7307" s="1">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4.25" customHeight="1" x14ac:dyDescent="0.3">
      <c r="A7308" s="1">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4.25" customHeight="1" x14ac:dyDescent="0.3">
      <c r="A7309" s="1">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4.25" customHeight="1" x14ac:dyDescent="0.3">
      <c r="A7310" s="1">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4.25" customHeight="1" x14ac:dyDescent="0.3">
      <c r="A7311" s="1">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4.25" customHeight="1" x14ac:dyDescent="0.3">
      <c r="A7312" s="1">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4.25" customHeight="1" x14ac:dyDescent="0.3">
      <c r="A7313" s="1">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4.25" customHeight="1" x14ac:dyDescent="0.3">
      <c r="A7314" s="1">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4.25" customHeight="1" x14ac:dyDescent="0.3">
      <c r="A7315" s="1">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4.25" customHeight="1" x14ac:dyDescent="0.3">
      <c r="A7316" s="1">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4.25" customHeight="1" x14ac:dyDescent="0.3">
      <c r="A7317" s="1">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4.25" customHeight="1" x14ac:dyDescent="0.3">
      <c r="A7318" s="1">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4.25" customHeight="1" x14ac:dyDescent="0.3">
      <c r="A7319" s="1">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4.25" customHeight="1" x14ac:dyDescent="0.3">
      <c r="A7320" s="1">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4.25" customHeight="1" x14ac:dyDescent="0.3">
      <c r="A7321" s="1">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4.25" customHeight="1" x14ac:dyDescent="0.3">
      <c r="A7322" s="1">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4.25" customHeight="1" x14ac:dyDescent="0.3">
      <c r="A7323" s="1">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4.25" customHeight="1" x14ac:dyDescent="0.3">
      <c r="A7324" s="1">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4.25" customHeight="1" x14ac:dyDescent="0.3">
      <c r="A7325" s="1">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4.25" customHeight="1" x14ac:dyDescent="0.3">
      <c r="A7326" s="1">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4.25" customHeight="1" x14ac:dyDescent="0.3">
      <c r="A7327" s="1">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4.25" customHeight="1" x14ac:dyDescent="0.3">
      <c r="A7328" s="1">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4.25" customHeight="1" x14ac:dyDescent="0.3">
      <c r="A7329" s="1">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4.25" customHeight="1" x14ac:dyDescent="0.3">
      <c r="A7330" s="1">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4.25" customHeight="1" x14ac:dyDescent="0.3">
      <c r="A7331" s="1">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4.25" customHeight="1" x14ac:dyDescent="0.3">
      <c r="A7332" s="1">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4.25" customHeight="1" x14ac:dyDescent="0.3">
      <c r="A7333" s="1">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4.25" customHeight="1" x14ac:dyDescent="0.3">
      <c r="A7334" s="1">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4.25" customHeight="1" x14ac:dyDescent="0.3">
      <c r="A7335" s="1">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4.25" customHeight="1" x14ac:dyDescent="0.3">
      <c r="A7336" s="1">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4.25" customHeight="1" x14ac:dyDescent="0.3">
      <c r="A7337" s="1">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4.25" customHeight="1" x14ac:dyDescent="0.3">
      <c r="A7338" s="1">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4.25" customHeight="1" x14ac:dyDescent="0.3">
      <c r="A7339" s="1">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4.25" customHeight="1" x14ac:dyDescent="0.3">
      <c r="A7340" s="1">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4.25" customHeight="1" x14ac:dyDescent="0.3">
      <c r="A7341" s="1">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4.25" customHeight="1" x14ac:dyDescent="0.3">
      <c r="A7342" s="1">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4.25" customHeight="1" x14ac:dyDescent="0.3">
      <c r="A7343" s="1">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4.25" customHeight="1" x14ac:dyDescent="0.3">
      <c r="A7344" s="1">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4.25" customHeight="1" x14ac:dyDescent="0.3">
      <c r="A7345" s="1">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4.25" customHeight="1" x14ac:dyDescent="0.3">
      <c r="A7346" s="1">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4.25" customHeight="1" x14ac:dyDescent="0.3">
      <c r="A7347" s="1">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4.25" customHeight="1" x14ac:dyDescent="0.3">
      <c r="A7348" s="1">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4.25" customHeight="1" x14ac:dyDescent="0.3">
      <c r="A7349" s="1">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4.25" customHeight="1" x14ac:dyDescent="0.3">
      <c r="A7350" s="1">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4.25" customHeight="1" x14ac:dyDescent="0.3">
      <c r="A7351" s="1">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4.25" customHeight="1" x14ac:dyDescent="0.3">
      <c r="A7352" s="1">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4.25" customHeight="1" x14ac:dyDescent="0.3">
      <c r="A7353" s="1">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4.25" customHeight="1" x14ac:dyDescent="0.3">
      <c r="A7354" s="1">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4.25" customHeight="1" x14ac:dyDescent="0.3">
      <c r="A7355" s="1">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4.25" customHeight="1" x14ac:dyDescent="0.3">
      <c r="A7356" s="1">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4.25" customHeight="1" x14ac:dyDescent="0.3">
      <c r="A7357" s="1">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4.25" customHeight="1" x14ac:dyDescent="0.3">
      <c r="A7358" s="1">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4.25" customHeight="1" x14ac:dyDescent="0.3">
      <c r="A7359" s="1">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4.25" customHeight="1" x14ac:dyDescent="0.3">
      <c r="A7360" s="1">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4.25" customHeight="1" x14ac:dyDescent="0.3">
      <c r="A7361" s="1">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4.25" customHeight="1" x14ac:dyDescent="0.3">
      <c r="A7362" s="1">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4.25" customHeight="1" x14ac:dyDescent="0.3">
      <c r="A7363" s="1">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4.25" customHeight="1" x14ac:dyDescent="0.3">
      <c r="A7364" s="1">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4.25" customHeight="1" x14ac:dyDescent="0.3">
      <c r="A7365" s="1">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4.25" customHeight="1" x14ac:dyDescent="0.3">
      <c r="A7366" s="1">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4.25" customHeight="1" x14ac:dyDescent="0.3">
      <c r="A7367" s="1">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4.25" customHeight="1" x14ac:dyDescent="0.3">
      <c r="A7368" s="1">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4.25" customHeight="1" x14ac:dyDescent="0.3">
      <c r="A7369" s="1">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4.25" customHeight="1" x14ac:dyDescent="0.3">
      <c r="A7370" s="1">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4.25" customHeight="1" x14ac:dyDescent="0.3">
      <c r="A7371" s="1">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4.25" customHeight="1" x14ac:dyDescent="0.3">
      <c r="A7372" s="1">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4.25" customHeight="1" x14ac:dyDescent="0.3">
      <c r="A7373" s="1">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4.25" customHeight="1" x14ac:dyDescent="0.3">
      <c r="A7374" s="1">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4.25" customHeight="1" x14ac:dyDescent="0.3">
      <c r="A7375" s="1">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4.25" customHeight="1" x14ac:dyDescent="0.3">
      <c r="A7376" s="1">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4.25" customHeight="1" x14ac:dyDescent="0.3">
      <c r="A7377" s="1">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4.25" customHeight="1" x14ac:dyDescent="0.3">
      <c r="A7378" s="1">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4.25" customHeight="1" x14ac:dyDescent="0.3">
      <c r="A7379" s="1">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4.25" customHeight="1" x14ac:dyDescent="0.3">
      <c r="A7380" s="1">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4.25" customHeight="1" x14ac:dyDescent="0.3">
      <c r="A7381" s="1">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4.25" customHeight="1" x14ac:dyDescent="0.3">
      <c r="A7382" s="1">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4.25" customHeight="1" x14ac:dyDescent="0.3">
      <c r="A7383" s="1">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4.25" customHeight="1" x14ac:dyDescent="0.3">
      <c r="A7384" s="1">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4.25" customHeight="1" x14ac:dyDescent="0.3">
      <c r="A7385" s="1">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4.25" customHeight="1" x14ac:dyDescent="0.3">
      <c r="A7386" s="1">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4.25" customHeight="1" x14ac:dyDescent="0.3">
      <c r="A7387" s="1">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4.25" customHeight="1" x14ac:dyDescent="0.3">
      <c r="A7388" s="1">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4.25" customHeight="1" x14ac:dyDescent="0.3">
      <c r="A7389" s="1">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4.25" customHeight="1" x14ac:dyDescent="0.3">
      <c r="A7390" s="1">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4.25" customHeight="1" x14ac:dyDescent="0.3">
      <c r="A7391" s="1">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4.25" customHeight="1" x14ac:dyDescent="0.3">
      <c r="A7392" s="1">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4.25" customHeight="1" x14ac:dyDescent="0.3">
      <c r="A7393" s="1">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4.25" customHeight="1" x14ac:dyDescent="0.3">
      <c r="A7394" s="1">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4.25" customHeight="1" x14ac:dyDescent="0.3">
      <c r="A7395" s="1">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4.25" customHeight="1" x14ac:dyDescent="0.3">
      <c r="A7396" s="1">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4.25" customHeight="1" x14ac:dyDescent="0.3">
      <c r="A7397" s="1">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4.25" customHeight="1" x14ac:dyDescent="0.3">
      <c r="A7398" s="1">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4.25" customHeight="1" x14ac:dyDescent="0.3">
      <c r="A7399" s="1">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4.25" customHeight="1" x14ac:dyDescent="0.3">
      <c r="A7400" s="1">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4.25" customHeight="1" x14ac:dyDescent="0.3">
      <c r="A7401" s="1">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4.25" customHeight="1" x14ac:dyDescent="0.3">
      <c r="A7402" s="1">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4.25" customHeight="1" x14ac:dyDescent="0.3">
      <c r="A7403" s="1">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4.25" customHeight="1" x14ac:dyDescent="0.3">
      <c r="A7404" s="1">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4.25" customHeight="1" x14ac:dyDescent="0.3">
      <c r="A7405" s="1">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4.25" customHeight="1" x14ac:dyDescent="0.3">
      <c r="A7406" s="1">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4.25" customHeight="1" x14ac:dyDescent="0.3">
      <c r="A7407" s="1">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4.25" customHeight="1" x14ac:dyDescent="0.3">
      <c r="A7408" s="1">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4.25" customHeight="1" x14ac:dyDescent="0.3">
      <c r="A7409" s="1">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4.25" customHeight="1" x14ac:dyDescent="0.3">
      <c r="A7410" s="1">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4.25" customHeight="1" x14ac:dyDescent="0.3">
      <c r="A7411" s="1">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4.25" customHeight="1" x14ac:dyDescent="0.3">
      <c r="A7412" s="1">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4.25" customHeight="1" x14ac:dyDescent="0.3">
      <c r="A7413" s="1">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4.25" customHeight="1" x14ac:dyDescent="0.3">
      <c r="A7414" s="1">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4.25" customHeight="1" x14ac:dyDescent="0.3">
      <c r="A7415" s="1">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4.25" customHeight="1" x14ac:dyDescent="0.3">
      <c r="A7416" s="1">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4.25" customHeight="1" x14ac:dyDescent="0.3">
      <c r="A7417" s="1">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4.25" customHeight="1" x14ac:dyDescent="0.3">
      <c r="A7418" s="1">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4.25" customHeight="1" x14ac:dyDescent="0.3">
      <c r="A7419" s="1">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4.25" customHeight="1" x14ac:dyDescent="0.3">
      <c r="A7420" s="1">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4.25" customHeight="1" x14ac:dyDescent="0.3">
      <c r="A7421" s="1">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4.25" customHeight="1" x14ac:dyDescent="0.3">
      <c r="A7422" s="1">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4.25" customHeight="1" x14ac:dyDescent="0.3">
      <c r="A7423" s="1">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4.25" customHeight="1" x14ac:dyDescent="0.3">
      <c r="A7424" s="1">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4.25" customHeight="1" x14ac:dyDescent="0.3">
      <c r="A7425" s="1">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4.25" customHeight="1" x14ac:dyDescent="0.3">
      <c r="A7426" s="1">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4.25" customHeight="1" x14ac:dyDescent="0.3">
      <c r="A7427" s="1">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4.25" customHeight="1" x14ac:dyDescent="0.3">
      <c r="A7428" s="1">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4.25" customHeight="1" x14ac:dyDescent="0.3">
      <c r="A7429" s="1">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4.25" customHeight="1" x14ac:dyDescent="0.3">
      <c r="A7430" s="1">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4.25" customHeight="1" x14ac:dyDescent="0.3">
      <c r="A7431" s="1">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4.25" customHeight="1" x14ac:dyDescent="0.3">
      <c r="A7432" s="1">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4.25" customHeight="1" x14ac:dyDescent="0.3">
      <c r="A7433" s="1">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4.25" customHeight="1" x14ac:dyDescent="0.3">
      <c r="A7434" s="1">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4.25" customHeight="1" x14ac:dyDescent="0.3">
      <c r="A7435" s="1">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4.25" customHeight="1" x14ac:dyDescent="0.3">
      <c r="A7436" s="1">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4.25" customHeight="1" x14ac:dyDescent="0.3">
      <c r="A7437" s="1">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4.25" customHeight="1" x14ac:dyDescent="0.3">
      <c r="A7438" s="1">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4.25" customHeight="1" x14ac:dyDescent="0.3">
      <c r="A7439" s="1">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4.25" customHeight="1" x14ac:dyDescent="0.3">
      <c r="A7440" s="1">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4.25" customHeight="1" x14ac:dyDescent="0.3">
      <c r="A7441" s="1">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4.25" customHeight="1" x14ac:dyDescent="0.3">
      <c r="A7442" s="1">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4.25" customHeight="1" x14ac:dyDescent="0.3">
      <c r="A7443" s="1">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4.25" customHeight="1" x14ac:dyDescent="0.3">
      <c r="A7444" s="1">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4.25" customHeight="1" x14ac:dyDescent="0.3">
      <c r="A7445" s="1">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4.25" customHeight="1" x14ac:dyDescent="0.3">
      <c r="A7446" s="1">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4.25" customHeight="1" x14ac:dyDescent="0.3">
      <c r="A7447" s="1">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4.25" customHeight="1" x14ac:dyDescent="0.3">
      <c r="A7448" s="1">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4.25" customHeight="1" x14ac:dyDescent="0.3">
      <c r="A7449" s="1">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4.25" customHeight="1" x14ac:dyDescent="0.3">
      <c r="A7450" s="1">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4.25" customHeight="1" x14ac:dyDescent="0.3">
      <c r="A7451" s="1">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4.25" customHeight="1" x14ac:dyDescent="0.3">
      <c r="A7452" s="1">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4.25" customHeight="1" x14ac:dyDescent="0.3">
      <c r="A7453" s="1">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4.25" customHeight="1" x14ac:dyDescent="0.3">
      <c r="A7454" s="1">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4.25" customHeight="1" x14ac:dyDescent="0.3">
      <c r="A7455" s="1">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4.25" customHeight="1" x14ac:dyDescent="0.3">
      <c r="A7456" s="1">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4.25" customHeight="1" x14ac:dyDescent="0.3">
      <c r="A7457" s="1">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4.25" customHeight="1" x14ac:dyDescent="0.3">
      <c r="A7458" s="1">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4.25" customHeight="1" x14ac:dyDescent="0.3">
      <c r="A7459" s="1">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4.25" customHeight="1" x14ac:dyDescent="0.3">
      <c r="A7460" s="1">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4.25" customHeight="1" x14ac:dyDescent="0.3">
      <c r="A7461" s="1">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4.25" customHeight="1" x14ac:dyDescent="0.3">
      <c r="A7462" s="1">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4.25" customHeight="1" x14ac:dyDescent="0.3">
      <c r="A7463" s="1">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4.25" customHeight="1" x14ac:dyDescent="0.3">
      <c r="A7464" s="1">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4.25" customHeight="1" x14ac:dyDescent="0.3">
      <c r="A7465" s="1">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4.25" customHeight="1" x14ac:dyDescent="0.3">
      <c r="A7466" s="1">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4.25" customHeight="1" x14ac:dyDescent="0.3">
      <c r="A7467" s="1">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4.25" customHeight="1" x14ac:dyDescent="0.3">
      <c r="A7468" s="1">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4.25" customHeight="1" x14ac:dyDescent="0.3">
      <c r="A7469" s="1">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4.25" customHeight="1" x14ac:dyDescent="0.3">
      <c r="A7470" s="1">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4.25" customHeight="1" x14ac:dyDescent="0.3">
      <c r="A7471" s="1">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4.25" customHeight="1" x14ac:dyDescent="0.3">
      <c r="A7472" s="1">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4.25" customHeight="1" x14ac:dyDescent="0.3">
      <c r="A7473" s="1">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4.25" customHeight="1" x14ac:dyDescent="0.3">
      <c r="A7474" s="1">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4.25" customHeight="1" x14ac:dyDescent="0.3">
      <c r="A7475" s="1">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4.25" customHeight="1" x14ac:dyDescent="0.3">
      <c r="A7476" s="1">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4.25" customHeight="1" x14ac:dyDescent="0.3">
      <c r="A7477" s="1">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4.25" customHeight="1" x14ac:dyDescent="0.3">
      <c r="A7478" s="1">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4.25" customHeight="1" x14ac:dyDescent="0.3">
      <c r="A7479" s="1">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4.25" customHeight="1" x14ac:dyDescent="0.3">
      <c r="A7480" s="1">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4.25" customHeight="1" x14ac:dyDescent="0.3">
      <c r="A7481" s="1">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4.25" customHeight="1" x14ac:dyDescent="0.3">
      <c r="A7482" s="1">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4.25" customHeight="1" x14ac:dyDescent="0.3">
      <c r="A7483" s="1">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4.25" customHeight="1" x14ac:dyDescent="0.3">
      <c r="A7484" s="1">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4.25" customHeight="1" x14ac:dyDescent="0.3">
      <c r="A7485" s="1">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4.25" customHeight="1" x14ac:dyDescent="0.3">
      <c r="A7486" s="1">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4.25" customHeight="1" x14ac:dyDescent="0.3">
      <c r="A7487" s="1">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4.25" customHeight="1" x14ac:dyDescent="0.3">
      <c r="A7488" s="1">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4.25" customHeight="1" x14ac:dyDescent="0.3">
      <c r="A7489" s="1">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4.25" customHeight="1" x14ac:dyDescent="0.3">
      <c r="A7490" s="1">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4.25" customHeight="1" x14ac:dyDescent="0.3">
      <c r="A7491" s="1">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4.25" customHeight="1" x14ac:dyDescent="0.3">
      <c r="A7492" s="1">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4.25" customHeight="1" x14ac:dyDescent="0.3">
      <c r="A7493" s="1">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4.25" customHeight="1" x14ac:dyDescent="0.3">
      <c r="A7494" s="1">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4.25" customHeight="1" x14ac:dyDescent="0.3">
      <c r="A7495" s="1">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4.25" customHeight="1" x14ac:dyDescent="0.3">
      <c r="A7496" s="1">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4.25" customHeight="1" x14ac:dyDescent="0.3">
      <c r="A7497" s="1">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4.25" customHeight="1" x14ac:dyDescent="0.3">
      <c r="A7498" s="1">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4.25" customHeight="1" x14ac:dyDescent="0.3">
      <c r="A7499" s="1">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4.25" customHeight="1" x14ac:dyDescent="0.3">
      <c r="A7500" s="1">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4.25" customHeight="1" x14ac:dyDescent="0.3">
      <c r="A7501" s="1">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4.25" customHeight="1" x14ac:dyDescent="0.3">
      <c r="A7502" s="1">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4.25" customHeight="1" x14ac:dyDescent="0.3">
      <c r="A7503" s="1">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4.25" customHeight="1" x14ac:dyDescent="0.3">
      <c r="A7504" s="1">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4.25" customHeight="1" x14ac:dyDescent="0.3">
      <c r="A7505" s="1">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4.25" customHeight="1" x14ac:dyDescent="0.3">
      <c r="A7506" s="1">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4.25" customHeight="1" x14ac:dyDescent="0.3">
      <c r="A7507" s="1">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4.25" customHeight="1" x14ac:dyDescent="0.3">
      <c r="A7508" s="1">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4.25" customHeight="1" x14ac:dyDescent="0.3">
      <c r="A7509" s="1">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4.25" customHeight="1" x14ac:dyDescent="0.3">
      <c r="A7510" s="1">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4.25" customHeight="1" x14ac:dyDescent="0.3">
      <c r="A7511" s="1">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4.25" customHeight="1" x14ac:dyDescent="0.3">
      <c r="A7512" s="1">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4.25" customHeight="1" x14ac:dyDescent="0.3">
      <c r="A7513" s="1">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4.25" customHeight="1" x14ac:dyDescent="0.3">
      <c r="A7514" s="1">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4.25" customHeight="1" x14ac:dyDescent="0.3">
      <c r="A7515" s="1">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4.25" customHeight="1" x14ac:dyDescent="0.3">
      <c r="A7516" s="1">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4.25" customHeight="1" x14ac:dyDescent="0.3">
      <c r="A7517" s="1">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4.25" customHeight="1" x14ac:dyDescent="0.3">
      <c r="A7518" s="1">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4.25" customHeight="1" x14ac:dyDescent="0.3">
      <c r="A7519" s="1">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4.25" customHeight="1" x14ac:dyDescent="0.3">
      <c r="A7520" s="1">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4.25" customHeight="1" x14ac:dyDescent="0.3">
      <c r="A7521" s="1">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4.25" customHeight="1" x14ac:dyDescent="0.3">
      <c r="A7522" s="1">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4.25" customHeight="1" x14ac:dyDescent="0.3">
      <c r="A7523" s="1">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4.25" customHeight="1" x14ac:dyDescent="0.3">
      <c r="A7524" s="1">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4.25" customHeight="1" x14ac:dyDescent="0.3">
      <c r="A7525" s="1">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4.25" customHeight="1" x14ac:dyDescent="0.3">
      <c r="A7526" s="1">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4.25" customHeight="1" x14ac:dyDescent="0.3">
      <c r="A7527" s="1">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4.25" customHeight="1" x14ac:dyDescent="0.3">
      <c r="A7528" s="1">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4.25" customHeight="1" x14ac:dyDescent="0.3">
      <c r="A7529" s="1">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4.25" customHeight="1" x14ac:dyDescent="0.3">
      <c r="A7530" s="1">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4.25" customHeight="1" x14ac:dyDescent="0.3">
      <c r="A7531" s="1">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4.25" customHeight="1" x14ac:dyDescent="0.3">
      <c r="A7532" s="1">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4.25" customHeight="1" x14ac:dyDescent="0.3">
      <c r="A7533" s="1">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4.25" customHeight="1" x14ac:dyDescent="0.3">
      <c r="A7534" s="1">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4.25" customHeight="1" x14ac:dyDescent="0.3">
      <c r="A7535" s="1">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4.25" customHeight="1" x14ac:dyDescent="0.3">
      <c r="A7536" s="1">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4.25" customHeight="1" x14ac:dyDescent="0.3">
      <c r="A7537" s="1">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4.25" customHeight="1" x14ac:dyDescent="0.3">
      <c r="A7538" s="1">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4.25" customHeight="1" x14ac:dyDescent="0.3">
      <c r="A7539" s="1">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4.25" customHeight="1" x14ac:dyDescent="0.3">
      <c r="A7540" s="1">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4.25" customHeight="1" x14ac:dyDescent="0.3">
      <c r="A7541" s="1">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4.25" customHeight="1" x14ac:dyDescent="0.3">
      <c r="A7542" s="1">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4.25" customHeight="1" x14ac:dyDescent="0.3">
      <c r="A7543" s="1">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4.25" customHeight="1" x14ac:dyDescent="0.3">
      <c r="A7544" s="1">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4.25" customHeight="1" x14ac:dyDescent="0.3">
      <c r="A7545" s="1">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4.25" customHeight="1" x14ac:dyDescent="0.3">
      <c r="A7546" s="1">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4.25" customHeight="1" x14ac:dyDescent="0.3">
      <c r="A7547" s="1">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4.25" customHeight="1" x14ac:dyDescent="0.3">
      <c r="A7548" s="1">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4.25" customHeight="1" x14ac:dyDescent="0.3">
      <c r="A7549" s="1">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4.25" customHeight="1" x14ac:dyDescent="0.3">
      <c r="A7550" s="1">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4.25" customHeight="1" x14ac:dyDescent="0.3">
      <c r="A7551" s="1">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4.25" customHeight="1" x14ac:dyDescent="0.3">
      <c r="A7552" s="1">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4.25" customHeight="1" x14ac:dyDescent="0.3">
      <c r="A7553" s="1">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4.25" customHeight="1" x14ac:dyDescent="0.3">
      <c r="A7554" s="1">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4.25" customHeight="1" x14ac:dyDescent="0.3">
      <c r="A7555" s="1">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4.25" customHeight="1" x14ac:dyDescent="0.3">
      <c r="A7556" s="1">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4.25" customHeight="1" x14ac:dyDescent="0.3">
      <c r="A7557" s="1">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4.25" customHeight="1" x14ac:dyDescent="0.3">
      <c r="A7558" s="1">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4.25" customHeight="1" x14ac:dyDescent="0.3">
      <c r="A7559" s="1">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4.25" customHeight="1" x14ac:dyDescent="0.3">
      <c r="A7560" s="1">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4.25" customHeight="1" x14ac:dyDescent="0.3">
      <c r="A7561" s="1">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4.25" customHeight="1" x14ac:dyDescent="0.3">
      <c r="A7562" s="1">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4.25" customHeight="1" x14ac:dyDescent="0.3">
      <c r="A7563" s="1">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4.25" customHeight="1" x14ac:dyDescent="0.3">
      <c r="A7564" s="1">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4.25" customHeight="1" x14ac:dyDescent="0.3">
      <c r="A7565" s="1">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4.25" customHeight="1" x14ac:dyDescent="0.3">
      <c r="A7566" s="1">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4.25" customHeight="1" x14ac:dyDescent="0.3">
      <c r="A7567" s="1">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4.25" customHeight="1" x14ac:dyDescent="0.3">
      <c r="A7568" s="1">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4.25" customHeight="1" x14ac:dyDescent="0.3">
      <c r="A7569" s="1">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4.25" customHeight="1" x14ac:dyDescent="0.3">
      <c r="A7570" s="1">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4.25" customHeight="1" x14ac:dyDescent="0.3">
      <c r="A7571" s="1">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4.25" customHeight="1" x14ac:dyDescent="0.3">
      <c r="A7572" s="1">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4.25" customHeight="1" x14ac:dyDescent="0.3">
      <c r="A7573" s="1">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4.25" customHeight="1" x14ac:dyDescent="0.3">
      <c r="A7574" s="1">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4.25" customHeight="1" x14ac:dyDescent="0.3">
      <c r="A7575" s="1">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4.25" customHeight="1" x14ac:dyDescent="0.3">
      <c r="A7576" s="1">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4.25" customHeight="1" x14ac:dyDescent="0.3">
      <c r="A7577" s="1">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4.25" customHeight="1" x14ac:dyDescent="0.3">
      <c r="A7578" s="1">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4.25" customHeight="1" x14ac:dyDescent="0.3">
      <c r="A7579" s="1">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4.25" customHeight="1" x14ac:dyDescent="0.3">
      <c r="A7580" s="1">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4.25" customHeight="1" x14ac:dyDescent="0.3">
      <c r="A7581" s="1">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4.25" customHeight="1" x14ac:dyDescent="0.3">
      <c r="A7582" s="1">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4.25" customHeight="1" x14ac:dyDescent="0.3">
      <c r="A7583" s="1">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4.25" customHeight="1" x14ac:dyDescent="0.3">
      <c r="A7584" s="1">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4.25" customHeight="1" x14ac:dyDescent="0.3">
      <c r="A7585" s="1">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4.25" customHeight="1" x14ac:dyDescent="0.3">
      <c r="A7586" s="1">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4.25" customHeight="1" x14ac:dyDescent="0.3">
      <c r="A7587" s="1">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4.25" customHeight="1" x14ac:dyDescent="0.3">
      <c r="A7588" s="1">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4.25" customHeight="1" x14ac:dyDescent="0.3">
      <c r="A7589" s="1">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4.25" customHeight="1" x14ac:dyDescent="0.3">
      <c r="A7590" s="1">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4.25" customHeight="1" x14ac:dyDescent="0.3">
      <c r="A7591" s="1">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4.25" customHeight="1" x14ac:dyDescent="0.3">
      <c r="A7592" s="1">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4.25" customHeight="1" x14ac:dyDescent="0.3">
      <c r="A7593" s="1">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4.25" customHeight="1" x14ac:dyDescent="0.3">
      <c r="A7594" s="1">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4.25" customHeight="1" x14ac:dyDescent="0.3">
      <c r="A7595" s="1">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4.25" customHeight="1" x14ac:dyDescent="0.3">
      <c r="A7596" s="1">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4.25" customHeight="1" x14ac:dyDescent="0.3">
      <c r="A7597" s="1">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4.25" customHeight="1" x14ac:dyDescent="0.3">
      <c r="A7598" s="1">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4.25" customHeight="1" x14ac:dyDescent="0.3">
      <c r="A7599" s="1">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4.25" customHeight="1" x14ac:dyDescent="0.3">
      <c r="A7600" s="1">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4.25" customHeight="1" x14ac:dyDescent="0.3">
      <c r="A7601" s="1">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4.25" customHeight="1" x14ac:dyDescent="0.3">
      <c r="A7602" s="1">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4.25" customHeight="1" x14ac:dyDescent="0.3">
      <c r="A7603" s="1">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4.25" customHeight="1" x14ac:dyDescent="0.3">
      <c r="A7604" s="1">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4.25" customHeight="1" x14ac:dyDescent="0.3">
      <c r="A7605" s="1">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4.25" customHeight="1" x14ac:dyDescent="0.3">
      <c r="A7606" s="1">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4.25" customHeight="1" x14ac:dyDescent="0.3">
      <c r="A7607" s="1">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4.25" customHeight="1" x14ac:dyDescent="0.3">
      <c r="A7608" s="1">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4.25" customHeight="1" x14ac:dyDescent="0.3">
      <c r="A7609" s="1">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4.25" customHeight="1" x14ac:dyDescent="0.3">
      <c r="A7610" s="1">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4.25" customHeight="1" x14ac:dyDescent="0.3">
      <c r="A7611" s="1">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4.25" customHeight="1" x14ac:dyDescent="0.3">
      <c r="A7612" s="1">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4.25" customHeight="1" x14ac:dyDescent="0.3">
      <c r="A7613" s="1">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4.25" customHeight="1" x14ac:dyDescent="0.3">
      <c r="A7614" s="1">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4.25" customHeight="1" x14ac:dyDescent="0.3">
      <c r="A7615" s="1">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4.25" customHeight="1" x14ac:dyDescent="0.3">
      <c r="A7616" s="1">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4.25" customHeight="1" x14ac:dyDescent="0.3">
      <c r="A7617" s="1">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4.25" customHeight="1" x14ac:dyDescent="0.3">
      <c r="A7618" s="1">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4.25" customHeight="1" x14ac:dyDescent="0.3">
      <c r="A7619" s="1">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4.25" customHeight="1" x14ac:dyDescent="0.3">
      <c r="A7620" s="1">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4.25" customHeight="1" x14ac:dyDescent="0.3">
      <c r="A7621" s="1">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4.25" customHeight="1" x14ac:dyDescent="0.3">
      <c r="A7622" s="1">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4.25" customHeight="1" x14ac:dyDescent="0.3">
      <c r="A7623" s="1">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4.25" customHeight="1" x14ac:dyDescent="0.3">
      <c r="A7624" s="1">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4.25" customHeight="1" x14ac:dyDescent="0.3">
      <c r="A7625" s="1">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4.25" customHeight="1" x14ac:dyDescent="0.3">
      <c r="A7626" s="1">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4.25" customHeight="1" x14ac:dyDescent="0.3">
      <c r="A7627" s="1">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4.25" customHeight="1" x14ac:dyDescent="0.3">
      <c r="A7628" s="1">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4.25" customHeight="1" x14ac:dyDescent="0.3">
      <c r="A7629" s="1">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4.25" customHeight="1" x14ac:dyDescent="0.3">
      <c r="A7630" s="1">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4.25" customHeight="1" x14ac:dyDescent="0.3">
      <c r="A7631" s="1">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4.25" customHeight="1" x14ac:dyDescent="0.3">
      <c r="A7632" s="1">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4.25" customHeight="1" x14ac:dyDescent="0.3">
      <c r="A7633" s="1">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4.25" customHeight="1" x14ac:dyDescent="0.3">
      <c r="A7634" s="1">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4.25" customHeight="1" x14ac:dyDescent="0.3">
      <c r="A7635" s="1">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4.25" customHeight="1" x14ac:dyDescent="0.3">
      <c r="A7636" s="1">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4.25" customHeight="1" x14ac:dyDescent="0.3">
      <c r="A7637" s="1">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4.25" customHeight="1" x14ac:dyDescent="0.3">
      <c r="A7638" s="1">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4.25" customHeight="1" x14ac:dyDescent="0.3">
      <c r="A7639" s="1">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4.25" customHeight="1" x14ac:dyDescent="0.3">
      <c r="A7640" s="1">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4.25" customHeight="1" x14ac:dyDescent="0.3">
      <c r="A7641" s="1">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4.25" customHeight="1" x14ac:dyDescent="0.3">
      <c r="A7642" s="1">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4.25" customHeight="1" x14ac:dyDescent="0.3">
      <c r="A7643" s="1">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4.25" customHeight="1" x14ac:dyDescent="0.3">
      <c r="A7644" s="1">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4.25" customHeight="1" x14ac:dyDescent="0.3">
      <c r="A7645" s="1">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4.25" customHeight="1" x14ac:dyDescent="0.3">
      <c r="A7646" s="1">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4.25" customHeight="1" x14ac:dyDescent="0.3">
      <c r="A7647" s="1">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4.25" customHeight="1" x14ac:dyDescent="0.3">
      <c r="A7648" s="1">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4.25" customHeight="1" x14ac:dyDescent="0.3">
      <c r="A7649" s="1">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4.25" customHeight="1" x14ac:dyDescent="0.3">
      <c r="A7650" s="1">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4.25" customHeight="1" x14ac:dyDescent="0.3">
      <c r="A7651" s="1">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4.25" customHeight="1" x14ac:dyDescent="0.3">
      <c r="A7652" s="1">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4.25" customHeight="1" x14ac:dyDescent="0.3">
      <c r="A7653" s="1">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4.25" customHeight="1" x14ac:dyDescent="0.3">
      <c r="A7654" s="1">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4.25" customHeight="1" x14ac:dyDescent="0.3">
      <c r="A7655" s="1">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4.25" customHeight="1" x14ac:dyDescent="0.3">
      <c r="A7656" s="1">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4.25" customHeight="1" x14ac:dyDescent="0.3">
      <c r="A7657" s="1">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4.25" customHeight="1" x14ac:dyDescent="0.3">
      <c r="A7658" s="1">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4.25" customHeight="1" x14ac:dyDescent="0.3">
      <c r="A7659" s="1">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4.25" customHeight="1" x14ac:dyDescent="0.3">
      <c r="A7660" s="1">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4.25" customHeight="1" x14ac:dyDescent="0.3">
      <c r="A7661" s="1">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4.25" customHeight="1" x14ac:dyDescent="0.3">
      <c r="A7662" s="1">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4.25" customHeight="1" x14ac:dyDescent="0.3">
      <c r="A7663" s="1">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4.25" customHeight="1" x14ac:dyDescent="0.3">
      <c r="A7664" s="1">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4.25" customHeight="1" x14ac:dyDescent="0.3">
      <c r="A7665" s="1">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4.25" customHeight="1" x14ac:dyDescent="0.3">
      <c r="A7666" s="1">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4.25" customHeight="1" x14ac:dyDescent="0.3">
      <c r="A7667" s="1">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4.25" customHeight="1" x14ac:dyDescent="0.3">
      <c r="A7668" s="1">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4.25" customHeight="1" x14ac:dyDescent="0.3">
      <c r="A7669" s="1">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4.25" customHeight="1" x14ac:dyDescent="0.3">
      <c r="A7670" s="1">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4.25" customHeight="1" x14ac:dyDescent="0.3">
      <c r="A7671" s="1">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4.25" customHeight="1" x14ac:dyDescent="0.3">
      <c r="A7672" s="1">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4.25" customHeight="1" x14ac:dyDescent="0.3">
      <c r="A7673" s="1">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4.25" customHeight="1" x14ac:dyDescent="0.3">
      <c r="A7674" s="1">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4.25" customHeight="1" x14ac:dyDescent="0.3">
      <c r="A7675" s="1">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4.25" customHeight="1" x14ac:dyDescent="0.3">
      <c r="A7676" s="1">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4.25" customHeight="1" x14ac:dyDescent="0.3">
      <c r="A7677" s="1">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4.25" customHeight="1" x14ac:dyDescent="0.3">
      <c r="A7678" s="1">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4.25" customHeight="1" x14ac:dyDescent="0.3">
      <c r="A7679" s="1">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4.25" customHeight="1" x14ac:dyDescent="0.3">
      <c r="A7680" s="1">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4.25" customHeight="1" x14ac:dyDescent="0.3">
      <c r="A7681" s="1">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4.25" customHeight="1" x14ac:dyDescent="0.3">
      <c r="A7682" s="1">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4.25" customHeight="1" x14ac:dyDescent="0.3">
      <c r="A7683" s="1">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4.25" customHeight="1" x14ac:dyDescent="0.3">
      <c r="A7684" s="1">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4.25" customHeight="1" x14ac:dyDescent="0.3">
      <c r="A7685" s="1">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4.25" customHeight="1" x14ac:dyDescent="0.3">
      <c r="A7686" s="1">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4.25" customHeight="1" x14ac:dyDescent="0.3">
      <c r="A7687" s="1">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4.25" customHeight="1" x14ac:dyDescent="0.3">
      <c r="A7688" s="1">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4.25" customHeight="1" x14ac:dyDescent="0.3">
      <c r="A7689" s="1">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4.25" customHeight="1" x14ac:dyDescent="0.3">
      <c r="A7690" s="1">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4.25" customHeight="1" x14ac:dyDescent="0.3">
      <c r="A7691" s="1">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4.25" customHeight="1" x14ac:dyDescent="0.3">
      <c r="A7692" s="1">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4.25" customHeight="1" x14ac:dyDescent="0.3">
      <c r="A7693" s="1">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4.25" customHeight="1" x14ac:dyDescent="0.3">
      <c r="A7694" s="1">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4.25" customHeight="1" x14ac:dyDescent="0.3">
      <c r="A7695" s="1">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4.25" customHeight="1" x14ac:dyDescent="0.3">
      <c r="A7696" s="1">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4.25" customHeight="1" x14ac:dyDescent="0.3">
      <c r="A7697" s="1">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4.25" customHeight="1" x14ac:dyDescent="0.3">
      <c r="A7698" s="1">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4.25" customHeight="1" x14ac:dyDescent="0.3">
      <c r="A7699" s="1">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4.25" customHeight="1" x14ac:dyDescent="0.3">
      <c r="A7700" s="1">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4.25" customHeight="1" x14ac:dyDescent="0.3">
      <c r="A7701" s="1">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4.25" customHeight="1" x14ac:dyDescent="0.3">
      <c r="A7702" s="1">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4.25" customHeight="1" x14ac:dyDescent="0.3">
      <c r="A7703" s="1">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4.25" customHeight="1" x14ac:dyDescent="0.3">
      <c r="A7704" s="1">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4.25" customHeight="1" x14ac:dyDescent="0.3">
      <c r="A7705" s="1">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4.25" customHeight="1" x14ac:dyDescent="0.3">
      <c r="A7706" s="1">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4.25" customHeight="1" x14ac:dyDescent="0.3">
      <c r="A7707" s="1">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4.25" customHeight="1" x14ac:dyDescent="0.3">
      <c r="A7708" s="1">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4.25" customHeight="1" x14ac:dyDescent="0.3">
      <c r="A7709" s="1">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4.25" customHeight="1" x14ac:dyDescent="0.3">
      <c r="A7710" s="1">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4.25" customHeight="1" x14ac:dyDescent="0.3">
      <c r="A7711" s="1">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4.25" customHeight="1" x14ac:dyDescent="0.3">
      <c r="A7712" s="1">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4.25" customHeight="1" x14ac:dyDescent="0.3">
      <c r="A7713" s="1">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4.25" customHeight="1" x14ac:dyDescent="0.3">
      <c r="A7714" s="1">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4.25" customHeight="1" x14ac:dyDescent="0.3">
      <c r="A7715" s="1">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4.25" customHeight="1" x14ac:dyDescent="0.3">
      <c r="A7716" s="1">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4.25" customHeight="1" x14ac:dyDescent="0.3">
      <c r="A7717" s="1">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4.25" customHeight="1" x14ac:dyDescent="0.3">
      <c r="A7718" s="1">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4.25" customHeight="1" x14ac:dyDescent="0.3">
      <c r="A7719" s="1">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4.25" customHeight="1" x14ac:dyDescent="0.3">
      <c r="A7720" s="1">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4.25" customHeight="1" x14ac:dyDescent="0.3">
      <c r="A7721" s="1">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4.25" customHeight="1" x14ac:dyDescent="0.3">
      <c r="A7722" s="1">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4.25" customHeight="1" x14ac:dyDescent="0.3">
      <c r="A7723" s="1">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4.25" customHeight="1" x14ac:dyDescent="0.3">
      <c r="A7724" s="1">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4.25" customHeight="1" x14ac:dyDescent="0.3">
      <c r="A7725" s="1">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4.25" customHeight="1" x14ac:dyDescent="0.3">
      <c r="A7726" s="1">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4.25" customHeight="1" x14ac:dyDescent="0.3">
      <c r="A7727" s="1">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4.25" customHeight="1" x14ac:dyDescent="0.3">
      <c r="A7728" s="1">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4.25" customHeight="1" x14ac:dyDescent="0.3">
      <c r="A7729" s="1">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4.25" customHeight="1" x14ac:dyDescent="0.3">
      <c r="A7730" s="1">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4.25" customHeight="1" x14ac:dyDescent="0.3">
      <c r="A7731" s="1">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4.25" customHeight="1" x14ac:dyDescent="0.3">
      <c r="A7732" s="1">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4.25" customHeight="1" x14ac:dyDescent="0.3">
      <c r="A7733" s="1">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4.25" customHeight="1" x14ac:dyDescent="0.3">
      <c r="A7734" s="1">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4.25" customHeight="1" x14ac:dyDescent="0.3">
      <c r="A7735" s="1">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4.25" customHeight="1" x14ac:dyDescent="0.3">
      <c r="A7736" s="1">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4.25" customHeight="1" x14ac:dyDescent="0.3">
      <c r="A7737" s="1">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4.25" customHeight="1" x14ac:dyDescent="0.3">
      <c r="A7738" s="1">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4.25" customHeight="1" x14ac:dyDescent="0.3">
      <c r="A7739" s="1">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4.25" customHeight="1" x14ac:dyDescent="0.3">
      <c r="A7740" s="1">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4.25" customHeight="1" x14ac:dyDescent="0.3">
      <c r="A7741" s="1">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4.25" customHeight="1" x14ac:dyDescent="0.3">
      <c r="A7742" s="1">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4.25" customHeight="1" x14ac:dyDescent="0.3">
      <c r="A7743" s="1">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4.25" customHeight="1" x14ac:dyDescent="0.3">
      <c r="A7744" s="1">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4.25" customHeight="1" x14ac:dyDescent="0.3">
      <c r="A7745" s="1">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4.25" customHeight="1" x14ac:dyDescent="0.3">
      <c r="A7746" s="1">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4.25" customHeight="1" x14ac:dyDescent="0.3">
      <c r="A7747" s="1">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4.25" customHeight="1" x14ac:dyDescent="0.3">
      <c r="A7748" s="1">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4.25" customHeight="1" x14ac:dyDescent="0.3">
      <c r="A7749" s="1">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4.25" customHeight="1" x14ac:dyDescent="0.3">
      <c r="A7750" s="1">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4.25" customHeight="1" x14ac:dyDescent="0.3">
      <c r="A7751" s="1">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4.25" customHeight="1" x14ac:dyDescent="0.3">
      <c r="A7752" s="1">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4.25" customHeight="1" x14ac:dyDescent="0.3">
      <c r="A7753" s="1">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4.25" customHeight="1" x14ac:dyDescent="0.3">
      <c r="A7754" s="1">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4.25" customHeight="1" x14ac:dyDescent="0.3">
      <c r="A7755" s="1">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4.25" customHeight="1" x14ac:dyDescent="0.3">
      <c r="A7756" s="1">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4.25" customHeight="1" x14ac:dyDescent="0.3">
      <c r="A7757" s="1">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4.25" customHeight="1" x14ac:dyDescent="0.3">
      <c r="A7758" s="1">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4.25" customHeight="1" x14ac:dyDescent="0.3">
      <c r="A7759" s="1">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4.25" customHeight="1" x14ac:dyDescent="0.3">
      <c r="A7760" s="1">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4.25" customHeight="1" x14ac:dyDescent="0.3">
      <c r="A7761" s="1">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4.25" customHeight="1" x14ac:dyDescent="0.3">
      <c r="A7762" s="1">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4.25" customHeight="1" x14ac:dyDescent="0.3">
      <c r="A7763" s="1">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4.25" customHeight="1" x14ac:dyDescent="0.3">
      <c r="A7764" s="1">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4.25" customHeight="1" x14ac:dyDescent="0.3">
      <c r="A7765" s="1">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4.25" customHeight="1" x14ac:dyDescent="0.3">
      <c r="A7766" s="1">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4.25" customHeight="1" x14ac:dyDescent="0.3">
      <c r="A7767" s="1">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4.25" customHeight="1" x14ac:dyDescent="0.3">
      <c r="A7768" s="1">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4.25" customHeight="1" x14ac:dyDescent="0.3">
      <c r="A7769" s="1">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4.25" customHeight="1" x14ac:dyDescent="0.3">
      <c r="A7770" s="1">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4.25" customHeight="1" x14ac:dyDescent="0.3">
      <c r="A7771" s="1">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4.25" customHeight="1" x14ac:dyDescent="0.3">
      <c r="A7772" s="1">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4.25" customHeight="1" x14ac:dyDescent="0.3">
      <c r="A7773" s="1">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4.25" customHeight="1" x14ac:dyDescent="0.3">
      <c r="A7774" s="1">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4.25" customHeight="1" x14ac:dyDescent="0.3">
      <c r="A7775" s="1">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4.25" customHeight="1" x14ac:dyDescent="0.3">
      <c r="A7776" s="1">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4.25" customHeight="1" x14ac:dyDescent="0.3">
      <c r="A7777" s="1">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4.25" customHeight="1" x14ac:dyDescent="0.3">
      <c r="A7778" s="1">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4.25" customHeight="1" x14ac:dyDescent="0.3">
      <c r="A7779" s="1">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4.25" customHeight="1" x14ac:dyDescent="0.3">
      <c r="A7780" s="1">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4.25" customHeight="1" x14ac:dyDescent="0.3">
      <c r="A7781" s="1">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4.25" customHeight="1" x14ac:dyDescent="0.3">
      <c r="A7782" s="1">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4.25" customHeight="1" x14ac:dyDescent="0.3">
      <c r="A7783" s="1">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4.25" customHeight="1" x14ac:dyDescent="0.3">
      <c r="A7784" s="1">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4.25" customHeight="1" x14ac:dyDescent="0.3">
      <c r="A7785" s="1">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4.25" customHeight="1" x14ac:dyDescent="0.3">
      <c r="A7786" s="1">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4.25" customHeight="1" x14ac:dyDescent="0.3">
      <c r="A7787" s="1">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4.25" customHeight="1" x14ac:dyDescent="0.3">
      <c r="A7788" s="1">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4.25" customHeight="1" x14ac:dyDescent="0.3">
      <c r="A7789" s="1">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4.25" customHeight="1" x14ac:dyDescent="0.3">
      <c r="A7790" s="1">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4.25" customHeight="1" x14ac:dyDescent="0.3">
      <c r="A7791" s="1">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4.25" customHeight="1" x14ac:dyDescent="0.3">
      <c r="A7792" s="1">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4.25" customHeight="1" x14ac:dyDescent="0.3">
      <c r="A7793" s="1">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4.25" customHeight="1" x14ac:dyDescent="0.3">
      <c r="A7794" s="1">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4.25" customHeight="1" x14ac:dyDescent="0.3">
      <c r="A7795" s="1">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4.25" customHeight="1" x14ac:dyDescent="0.3">
      <c r="A7796" s="1">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4.25" customHeight="1" x14ac:dyDescent="0.3">
      <c r="A7797" s="1">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4.25" customHeight="1" x14ac:dyDescent="0.3">
      <c r="A7798" s="1">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4.25" customHeight="1" x14ac:dyDescent="0.3">
      <c r="A7799" s="1">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4.25" customHeight="1" x14ac:dyDescent="0.3">
      <c r="A7800" s="1">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4.25" customHeight="1" x14ac:dyDescent="0.3">
      <c r="A7801" s="1">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4.25" customHeight="1" x14ac:dyDescent="0.3">
      <c r="A7802" s="1">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4.25" customHeight="1" x14ac:dyDescent="0.3">
      <c r="A7803" s="1">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4.25" customHeight="1" x14ac:dyDescent="0.3">
      <c r="A7804" s="1">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4.25" customHeight="1" x14ac:dyDescent="0.3">
      <c r="A7805" s="1">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4.25" customHeight="1" x14ac:dyDescent="0.3">
      <c r="A7806" s="1">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4.25" customHeight="1" x14ac:dyDescent="0.3">
      <c r="A7807" s="1">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4.25" customHeight="1" x14ac:dyDescent="0.3">
      <c r="A7808" s="1">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4.25" customHeight="1" x14ac:dyDescent="0.3">
      <c r="A7809" s="1">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4.25" customHeight="1" x14ac:dyDescent="0.3">
      <c r="A7810" s="1">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4.25" customHeight="1" x14ac:dyDescent="0.3">
      <c r="A7811" s="1">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4.25" customHeight="1" x14ac:dyDescent="0.3">
      <c r="A7812" s="1">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4.25" customHeight="1" x14ac:dyDescent="0.3">
      <c r="A7813" s="1">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4.25" customHeight="1" x14ac:dyDescent="0.3">
      <c r="A7814" s="1">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4.25" customHeight="1" x14ac:dyDescent="0.3">
      <c r="A7815" s="1">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4.25" customHeight="1" x14ac:dyDescent="0.3">
      <c r="A7816" s="1">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4.25" customHeight="1" x14ac:dyDescent="0.3">
      <c r="A7817" s="1">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4.25" customHeight="1" x14ac:dyDescent="0.3">
      <c r="A7818" s="1">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4.25" customHeight="1" x14ac:dyDescent="0.3">
      <c r="A7819" s="1">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4.25" customHeight="1" x14ac:dyDescent="0.3">
      <c r="A7820" s="1">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4.25" customHeight="1" x14ac:dyDescent="0.3">
      <c r="A7821" s="1">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4.25" customHeight="1" x14ac:dyDescent="0.3">
      <c r="A7822" s="1">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4.25" customHeight="1" x14ac:dyDescent="0.3">
      <c r="A7823" s="1">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4.25" customHeight="1" x14ac:dyDescent="0.3">
      <c r="A7824" s="1">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4.25" customHeight="1" x14ac:dyDescent="0.3">
      <c r="A7825" s="1">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4.25" customHeight="1" x14ac:dyDescent="0.3">
      <c r="A7826" s="1">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4.25" customHeight="1" x14ac:dyDescent="0.3">
      <c r="A7827" s="1">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4.25" customHeight="1" x14ac:dyDescent="0.3">
      <c r="A7828" s="1">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4.25" customHeight="1" x14ac:dyDescent="0.3">
      <c r="A7829" s="1">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4.25" customHeight="1" x14ac:dyDescent="0.3">
      <c r="A7830" s="1">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4.25" customHeight="1" x14ac:dyDescent="0.3">
      <c r="A7831" s="1">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4.25" customHeight="1" x14ac:dyDescent="0.3">
      <c r="A7832" s="1">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4.25" customHeight="1" x14ac:dyDescent="0.3">
      <c r="A7833" s="1">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4.25" customHeight="1" x14ac:dyDescent="0.3">
      <c r="A7834" s="1">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4.25" customHeight="1" x14ac:dyDescent="0.3">
      <c r="A7835" s="1">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4.25" customHeight="1" x14ac:dyDescent="0.3">
      <c r="A7836" s="1">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4.25" customHeight="1" x14ac:dyDescent="0.3">
      <c r="A7837" s="1">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4.25" customHeight="1" x14ac:dyDescent="0.3">
      <c r="A7838" s="1">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4.25" customHeight="1" x14ac:dyDescent="0.3">
      <c r="A7839" s="1">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4.25" customHeight="1" x14ac:dyDescent="0.3">
      <c r="A7840" s="1">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4.25" customHeight="1" x14ac:dyDescent="0.3">
      <c r="A7841" s="1">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4.25" customHeight="1" x14ac:dyDescent="0.3">
      <c r="A7842" s="1">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4.25" customHeight="1" x14ac:dyDescent="0.3">
      <c r="A7843" s="1">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4.25" customHeight="1" x14ac:dyDescent="0.3">
      <c r="A7844" s="1">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4.25" customHeight="1" x14ac:dyDescent="0.3">
      <c r="A7845" s="1">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4.25" customHeight="1" x14ac:dyDescent="0.3">
      <c r="A7846" s="1">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4.25" customHeight="1" x14ac:dyDescent="0.3">
      <c r="A7847" s="1">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4.25" customHeight="1" x14ac:dyDescent="0.3">
      <c r="A7848" s="1">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4.25" customHeight="1" x14ac:dyDescent="0.3">
      <c r="A7849" s="1">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4.25" customHeight="1" x14ac:dyDescent="0.3">
      <c r="A7850" s="1">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4.25" customHeight="1" x14ac:dyDescent="0.3">
      <c r="A7851" s="1">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4.25" customHeight="1" x14ac:dyDescent="0.3">
      <c r="A7852" s="1">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4.25" customHeight="1" x14ac:dyDescent="0.3">
      <c r="A7853" s="1">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4.25" customHeight="1" x14ac:dyDescent="0.3">
      <c r="A7854" s="1">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4.25" customHeight="1" x14ac:dyDescent="0.3">
      <c r="A7855" s="1">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4.25" customHeight="1" x14ac:dyDescent="0.3">
      <c r="A7856" s="1">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4.25" customHeight="1" x14ac:dyDescent="0.3">
      <c r="A7857" s="1">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4.25" customHeight="1" x14ac:dyDescent="0.3">
      <c r="A7858" s="1">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4.25" customHeight="1" x14ac:dyDescent="0.3">
      <c r="A7859" s="1">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4.25" customHeight="1" x14ac:dyDescent="0.3">
      <c r="A7860" s="1">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4.25" customHeight="1" x14ac:dyDescent="0.3">
      <c r="A7861" s="1">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4.25" customHeight="1" x14ac:dyDescent="0.3">
      <c r="A7862" s="1">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4.25" customHeight="1" x14ac:dyDescent="0.3">
      <c r="A7863" s="1">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4.25" customHeight="1" x14ac:dyDescent="0.3">
      <c r="A7864" s="1">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4.25" customHeight="1" x14ac:dyDescent="0.3">
      <c r="A7865" s="1">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4.25" customHeight="1" x14ac:dyDescent="0.3">
      <c r="A7866" s="1">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4.25" customHeight="1" x14ac:dyDescent="0.3">
      <c r="A7867" s="1">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4.25" customHeight="1" x14ac:dyDescent="0.3">
      <c r="A7868" s="1">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4.25" customHeight="1" x14ac:dyDescent="0.3">
      <c r="A7869" s="1">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4.25" customHeight="1" x14ac:dyDescent="0.3">
      <c r="A7870" s="1">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4.25" customHeight="1" x14ac:dyDescent="0.3">
      <c r="A7871" s="1">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4.25" customHeight="1" x14ac:dyDescent="0.3">
      <c r="A7872" s="1">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4.25" customHeight="1" x14ac:dyDescent="0.3">
      <c r="A7873" s="1">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4.25" customHeight="1" x14ac:dyDescent="0.3">
      <c r="A7874" s="1">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4.25" customHeight="1" x14ac:dyDescent="0.3">
      <c r="A7875" s="1">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4.25" customHeight="1" x14ac:dyDescent="0.3">
      <c r="A7876" s="1">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4.25" customHeight="1" x14ac:dyDescent="0.3">
      <c r="A7877" s="1">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4.25" customHeight="1" x14ac:dyDescent="0.3">
      <c r="A7878" s="1">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4.25" customHeight="1" x14ac:dyDescent="0.3">
      <c r="A7879" s="1">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4.25" customHeight="1" x14ac:dyDescent="0.3">
      <c r="A7880" s="1">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4.25" customHeight="1" x14ac:dyDescent="0.3">
      <c r="A7881" s="1">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4.25" customHeight="1" x14ac:dyDescent="0.3">
      <c r="A7882" s="1">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4.25" customHeight="1" x14ac:dyDescent="0.3">
      <c r="A7883" s="1">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4.25" customHeight="1" x14ac:dyDescent="0.3">
      <c r="A7884" s="1">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4.25" customHeight="1" x14ac:dyDescent="0.3">
      <c r="A7885" s="1">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4.25" customHeight="1" x14ac:dyDescent="0.3">
      <c r="A7886" s="1">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4.25" customHeight="1" x14ac:dyDescent="0.3">
      <c r="A7887" s="1">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4.25" customHeight="1" x14ac:dyDescent="0.3">
      <c r="A7888" s="1">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4.25" customHeight="1" x14ac:dyDescent="0.3">
      <c r="A7889" s="1">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4.25" customHeight="1" x14ac:dyDescent="0.3">
      <c r="A7890" s="1">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4.25" customHeight="1" x14ac:dyDescent="0.3">
      <c r="A7891" s="1">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4.25" customHeight="1" x14ac:dyDescent="0.3">
      <c r="A7892" s="1">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4.25" customHeight="1" x14ac:dyDescent="0.3">
      <c r="A7893" s="1">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4.25" customHeight="1" x14ac:dyDescent="0.3">
      <c r="A7894" s="1">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4.25" customHeight="1" x14ac:dyDescent="0.3">
      <c r="A7895" s="1">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4.25" customHeight="1" x14ac:dyDescent="0.3">
      <c r="A7896" s="1">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4.25" customHeight="1" x14ac:dyDescent="0.3">
      <c r="A7897" s="1">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4.25" customHeight="1" x14ac:dyDescent="0.3">
      <c r="A7898" s="1">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4.25" customHeight="1" x14ac:dyDescent="0.3">
      <c r="A7899" s="1">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4.25" customHeight="1" x14ac:dyDescent="0.3">
      <c r="A7900" s="1">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4.25" customHeight="1" x14ac:dyDescent="0.3">
      <c r="A7901" s="1">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4.25" customHeight="1" x14ac:dyDescent="0.3">
      <c r="A7902" s="1">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4.25" customHeight="1" x14ac:dyDescent="0.3">
      <c r="A7903" s="1">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4.25" customHeight="1" x14ac:dyDescent="0.3">
      <c r="A7904" s="1">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4.25" customHeight="1" x14ac:dyDescent="0.3">
      <c r="A7905" s="1">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4.25" customHeight="1" x14ac:dyDescent="0.3">
      <c r="A7906" s="1">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4.25" customHeight="1" x14ac:dyDescent="0.3">
      <c r="A7907" s="1">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4.25" customHeight="1" x14ac:dyDescent="0.3">
      <c r="A7908" s="1">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4.25" customHeight="1" x14ac:dyDescent="0.3">
      <c r="A7909" s="1">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4.25" customHeight="1" x14ac:dyDescent="0.3">
      <c r="A7910" s="1">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4.25" customHeight="1" x14ac:dyDescent="0.3">
      <c r="A7911" s="1">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4.25" customHeight="1" x14ac:dyDescent="0.3">
      <c r="A7912" s="1">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4.25" customHeight="1" x14ac:dyDescent="0.3">
      <c r="A7913" s="1">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4.25" customHeight="1" x14ac:dyDescent="0.3">
      <c r="A7914" s="1">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4.25" customHeight="1" x14ac:dyDescent="0.3">
      <c r="A7915" s="1">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4.25" customHeight="1" x14ac:dyDescent="0.3">
      <c r="A7916" s="1">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4.25" customHeight="1" x14ac:dyDescent="0.3">
      <c r="A7917" s="1">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4.25" customHeight="1" x14ac:dyDescent="0.3">
      <c r="A7918" s="1">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4.25" customHeight="1" x14ac:dyDescent="0.3">
      <c r="A7919" s="1">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4.25" customHeight="1" x14ac:dyDescent="0.3">
      <c r="A7920" s="1">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4.25" customHeight="1" x14ac:dyDescent="0.3">
      <c r="A7921" s="1">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4.25" customHeight="1" x14ac:dyDescent="0.3">
      <c r="A7922" s="1">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4.25" customHeight="1" x14ac:dyDescent="0.3">
      <c r="A7923" s="1">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4.25" customHeight="1" x14ac:dyDescent="0.3">
      <c r="A7924" s="1">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4.25" customHeight="1" x14ac:dyDescent="0.3">
      <c r="A7925" s="1">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4.25" customHeight="1" x14ac:dyDescent="0.3">
      <c r="A7926" s="1">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4.25" customHeight="1" x14ac:dyDescent="0.3">
      <c r="A7927" s="1">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4.25" customHeight="1" x14ac:dyDescent="0.3">
      <c r="A7928" s="1">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4.25" customHeight="1" x14ac:dyDescent="0.3">
      <c r="A7929" s="1">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4.25" customHeight="1" x14ac:dyDescent="0.3">
      <c r="A7930" s="1">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4.25" customHeight="1" x14ac:dyDescent="0.3">
      <c r="A7931" s="1">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4.25" customHeight="1" x14ac:dyDescent="0.3">
      <c r="A7932" s="1">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4.25" customHeight="1" x14ac:dyDescent="0.3">
      <c r="A7933" s="1">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4.25" customHeight="1" x14ac:dyDescent="0.3">
      <c r="A7934" s="1">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4.25" customHeight="1" x14ac:dyDescent="0.3">
      <c r="A7935" s="1">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4.25" customHeight="1" x14ac:dyDescent="0.3">
      <c r="A7936" s="1">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4.25" customHeight="1" x14ac:dyDescent="0.3">
      <c r="A7937" s="1">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4.25" customHeight="1" x14ac:dyDescent="0.3">
      <c r="A7938" s="1">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4.25" customHeight="1" x14ac:dyDescent="0.3">
      <c r="A7939" s="1">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4.25" customHeight="1" x14ac:dyDescent="0.3">
      <c r="A7940" s="1">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4.25" customHeight="1" x14ac:dyDescent="0.3">
      <c r="A7941" s="1">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4.25" customHeight="1" x14ac:dyDescent="0.3">
      <c r="A7942" s="1">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4.25" customHeight="1" x14ac:dyDescent="0.3">
      <c r="A7943" s="1">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4.25" customHeight="1" x14ac:dyDescent="0.3">
      <c r="A7944" s="1">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4.25" customHeight="1" x14ac:dyDescent="0.3">
      <c r="A7945" s="1">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4.25" customHeight="1" x14ac:dyDescent="0.3">
      <c r="A7946" s="1">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4.25" customHeight="1" x14ac:dyDescent="0.3">
      <c r="A7947" s="1">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4.25" customHeight="1" x14ac:dyDescent="0.3">
      <c r="A7948" s="1">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4.25" customHeight="1" x14ac:dyDescent="0.3">
      <c r="A7949" s="1">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4.25" customHeight="1" x14ac:dyDescent="0.3">
      <c r="A7950" s="1">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4.25" customHeight="1" x14ac:dyDescent="0.3">
      <c r="A7951" s="1">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4.25" customHeight="1" x14ac:dyDescent="0.3">
      <c r="A7952" s="1">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4.25" customHeight="1" x14ac:dyDescent="0.3">
      <c r="A7953" s="1">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4.25" customHeight="1" x14ac:dyDescent="0.3">
      <c r="A7954" s="1">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4.25" customHeight="1" x14ac:dyDescent="0.3">
      <c r="A7955" s="1">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4.25" customHeight="1" x14ac:dyDescent="0.3">
      <c r="A7956" s="1">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4.25" customHeight="1" x14ac:dyDescent="0.3">
      <c r="A7957" s="1">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4.25" customHeight="1" x14ac:dyDescent="0.3">
      <c r="A7958" s="1">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4.25" customHeight="1" x14ac:dyDescent="0.3">
      <c r="A7959" s="1">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4.25" customHeight="1" x14ac:dyDescent="0.3">
      <c r="A7960" s="1">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4.25" customHeight="1" x14ac:dyDescent="0.3">
      <c r="A7961" s="1">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4.25" customHeight="1" x14ac:dyDescent="0.3">
      <c r="A7962" s="1">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4.25" customHeight="1" x14ac:dyDescent="0.3">
      <c r="A7963" s="1">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4.25" customHeight="1" x14ac:dyDescent="0.3">
      <c r="A7964" s="1">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4.25" customHeight="1" x14ac:dyDescent="0.3">
      <c r="A7965" s="1">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4.25" customHeight="1" x14ac:dyDescent="0.3">
      <c r="A7966" s="1">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4.25" customHeight="1" x14ac:dyDescent="0.3">
      <c r="A7967" s="1">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4.25" customHeight="1" x14ac:dyDescent="0.3">
      <c r="A7968" s="1">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4.25" customHeight="1" x14ac:dyDescent="0.3">
      <c r="A7969" s="1">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4.25" customHeight="1" x14ac:dyDescent="0.3">
      <c r="A7970" s="1">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4.25" customHeight="1" x14ac:dyDescent="0.3">
      <c r="A7971" s="1">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4.25" customHeight="1" x14ac:dyDescent="0.3">
      <c r="A7972" s="1">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4.25" customHeight="1" x14ac:dyDescent="0.3">
      <c r="A7973" s="1">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4.25" customHeight="1" x14ac:dyDescent="0.3">
      <c r="A7974" s="1">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4.25" customHeight="1" x14ac:dyDescent="0.3">
      <c r="A7975" s="1">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4.25" customHeight="1" x14ac:dyDescent="0.3">
      <c r="A7976" s="1">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4.25" customHeight="1" x14ac:dyDescent="0.3">
      <c r="A7977" s="1">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4.25" customHeight="1" x14ac:dyDescent="0.3">
      <c r="A7978" s="1">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4.25" customHeight="1" x14ac:dyDescent="0.3">
      <c r="A7979" s="1">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4.25" customHeight="1" x14ac:dyDescent="0.3">
      <c r="A7980" s="1">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4.25" customHeight="1" x14ac:dyDescent="0.3">
      <c r="A7981" s="1">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4.25" customHeight="1" x14ac:dyDescent="0.3">
      <c r="A7982" s="1">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4.25" customHeight="1" x14ac:dyDescent="0.3">
      <c r="A7983" s="1">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4.25" customHeight="1" x14ac:dyDescent="0.3">
      <c r="A7984" s="1">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4.25" customHeight="1" x14ac:dyDescent="0.3">
      <c r="A7985" s="1">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4.25" customHeight="1" x14ac:dyDescent="0.3">
      <c r="A7986" s="1">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4.25" customHeight="1" x14ac:dyDescent="0.3">
      <c r="A7987" s="1">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4.25" customHeight="1" x14ac:dyDescent="0.3">
      <c r="A7988" s="1">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4.25" customHeight="1" x14ac:dyDescent="0.3">
      <c r="A7989" s="1">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4.25" customHeight="1" x14ac:dyDescent="0.3">
      <c r="A7990" s="1">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4.25" customHeight="1" x14ac:dyDescent="0.3">
      <c r="A7991" s="1">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4.25" customHeight="1" x14ac:dyDescent="0.3">
      <c r="A7992" s="1">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4.25" customHeight="1" x14ac:dyDescent="0.3">
      <c r="A7993" s="1">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4.25" customHeight="1" x14ac:dyDescent="0.3">
      <c r="A7994" s="1">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4.25" customHeight="1" x14ac:dyDescent="0.3">
      <c r="A7995" s="1">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4.25" customHeight="1" x14ac:dyDescent="0.3">
      <c r="A7996" s="1">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4.25" customHeight="1" x14ac:dyDescent="0.3">
      <c r="A7997" s="1">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4.25" customHeight="1" x14ac:dyDescent="0.3">
      <c r="A7998" s="1">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4.25" customHeight="1" x14ac:dyDescent="0.3">
      <c r="A7999" s="1">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4.25" customHeight="1" x14ac:dyDescent="0.3">
      <c r="A8000" s="1">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4.25" customHeight="1" x14ac:dyDescent="0.3">
      <c r="A8001" s="1">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4.25" customHeight="1" x14ac:dyDescent="0.3">
      <c r="A8002" s="1">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4.25" customHeight="1" x14ac:dyDescent="0.3">
      <c r="A8003" s="1">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4.25" customHeight="1" x14ac:dyDescent="0.3">
      <c r="A8004" s="1">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4.25" customHeight="1" x14ac:dyDescent="0.3">
      <c r="A8005" s="1">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4.25" customHeight="1" x14ac:dyDescent="0.3">
      <c r="A8006" s="1">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4.25" customHeight="1" x14ac:dyDescent="0.3">
      <c r="A8007" s="1">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4.25" customHeight="1" x14ac:dyDescent="0.3">
      <c r="A8008" s="1">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4.25" customHeight="1" x14ac:dyDescent="0.3">
      <c r="A8009" s="1">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4.25" customHeight="1" x14ac:dyDescent="0.3">
      <c r="A8010" s="1">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4.25" customHeight="1" x14ac:dyDescent="0.3">
      <c r="A8011" s="1">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4.25" customHeight="1" x14ac:dyDescent="0.3">
      <c r="A8012" s="1">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4.25" customHeight="1" x14ac:dyDescent="0.3">
      <c r="A8013" s="1">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4.25" customHeight="1" x14ac:dyDescent="0.3">
      <c r="A8014" s="1">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4.25" customHeight="1" x14ac:dyDescent="0.3">
      <c r="A8015" s="1">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4.25" customHeight="1" x14ac:dyDescent="0.3">
      <c r="A8016" s="1">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4.25" customHeight="1" x14ac:dyDescent="0.3">
      <c r="A8017" s="1">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4.25" customHeight="1" x14ac:dyDescent="0.3">
      <c r="A8018" s="1">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4.25" customHeight="1" x14ac:dyDescent="0.3">
      <c r="A8019" s="1">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4.25" customHeight="1" x14ac:dyDescent="0.3">
      <c r="A8020" s="1">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4.25" customHeight="1" x14ac:dyDescent="0.3">
      <c r="A8021" s="1">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4.25" customHeight="1" x14ac:dyDescent="0.3">
      <c r="A8022" s="1">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4.25" customHeight="1" x14ac:dyDescent="0.3">
      <c r="A8023" s="1">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4.25" customHeight="1" x14ac:dyDescent="0.3">
      <c r="A8024" s="1">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4.25" customHeight="1" x14ac:dyDescent="0.3">
      <c r="A8025" s="1">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4.25" customHeight="1" x14ac:dyDescent="0.3">
      <c r="A8026" s="1">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4.25" customHeight="1" x14ac:dyDescent="0.3">
      <c r="A8027" s="1">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4.25" customHeight="1" x14ac:dyDescent="0.3">
      <c r="A8028" s="1">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4.25" customHeight="1" x14ac:dyDescent="0.3">
      <c r="A8029" s="1">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4.25" customHeight="1" x14ac:dyDescent="0.3">
      <c r="A8030" s="1">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4.25" customHeight="1" x14ac:dyDescent="0.3">
      <c r="A8031" s="1">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4.25" customHeight="1" x14ac:dyDescent="0.3">
      <c r="A8032" s="1">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4.25" customHeight="1" x14ac:dyDescent="0.3">
      <c r="A8033" s="1">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4.25" customHeight="1" x14ac:dyDescent="0.3">
      <c r="A8034" s="1">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4.25" customHeight="1" x14ac:dyDescent="0.3">
      <c r="A8035" s="1">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4.25" customHeight="1" x14ac:dyDescent="0.3">
      <c r="A8036" s="1">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4.25" customHeight="1" x14ac:dyDescent="0.3">
      <c r="A8037" s="1">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4.25" customHeight="1" x14ac:dyDescent="0.3">
      <c r="A8038" s="1">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4.25" customHeight="1" x14ac:dyDescent="0.3">
      <c r="A8039" s="1">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4.25" customHeight="1" x14ac:dyDescent="0.3">
      <c r="A8040" s="1">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4.25" customHeight="1" x14ac:dyDescent="0.3">
      <c r="A8041" s="1">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4.25" customHeight="1" x14ac:dyDescent="0.3">
      <c r="A8042" s="1">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4.25" customHeight="1" x14ac:dyDescent="0.3">
      <c r="A8043" s="1">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4.25" customHeight="1" x14ac:dyDescent="0.3">
      <c r="A8044" s="1">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4.25" customHeight="1" x14ac:dyDescent="0.3">
      <c r="A8045" s="1">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4.25" customHeight="1" x14ac:dyDescent="0.3">
      <c r="A8046" s="1">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4.25" customHeight="1" x14ac:dyDescent="0.3">
      <c r="A8047" s="1">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4.25" customHeight="1" x14ac:dyDescent="0.3">
      <c r="A8048" s="1">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4.25" customHeight="1" x14ac:dyDescent="0.3">
      <c r="A8049" s="1">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4.25" customHeight="1" x14ac:dyDescent="0.3">
      <c r="A8050" s="1">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4.25" customHeight="1" x14ac:dyDescent="0.3">
      <c r="A8051" s="1">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4.25" customHeight="1" x14ac:dyDescent="0.3">
      <c r="A8052" s="1">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4.25" customHeight="1" x14ac:dyDescent="0.3">
      <c r="A8053" s="1">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4.25" customHeight="1" x14ac:dyDescent="0.3">
      <c r="A8054" s="1">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4.25" customHeight="1" x14ac:dyDescent="0.3">
      <c r="A8055" s="1">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4.25" customHeight="1" x14ac:dyDescent="0.3">
      <c r="A8056" s="1">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4.25" customHeight="1" x14ac:dyDescent="0.3">
      <c r="A8057" s="1">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4.25" customHeight="1" x14ac:dyDescent="0.3">
      <c r="A8058" s="1">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4.25" customHeight="1" x14ac:dyDescent="0.3">
      <c r="A8059" s="1">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4.25" customHeight="1" x14ac:dyDescent="0.3">
      <c r="A8060" s="1">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4.25" customHeight="1" x14ac:dyDescent="0.3">
      <c r="A8061" s="1">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4.25" customHeight="1" x14ac:dyDescent="0.3">
      <c r="A8062" s="1">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4.25" customHeight="1" x14ac:dyDescent="0.3">
      <c r="A8063" s="1">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4.25" customHeight="1" x14ac:dyDescent="0.3">
      <c r="A8064" s="1">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4.25" customHeight="1" x14ac:dyDescent="0.3">
      <c r="A8065" s="1">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4.25" customHeight="1" x14ac:dyDescent="0.3">
      <c r="A8066" s="1">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4.25" customHeight="1" x14ac:dyDescent="0.3">
      <c r="A8067" s="1">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4.25" customHeight="1" x14ac:dyDescent="0.3">
      <c r="A8068" s="1">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4.25" customHeight="1" x14ac:dyDescent="0.3">
      <c r="A8069" s="1">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4.25" customHeight="1" x14ac:dyDescent="0.3">
      <c r="A8070" s="1">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4.25" customHeight="1" x14ac:dyDescent="0.3">
      <c r="A8071" s="1">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4.25" customHeight="1" x14ac:dyDescent="0.3">
      <c r="A8072" s="1">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4.25" customHeight="1" x14ac:dyDescent="0.3">
      <c r="A8073" s="1">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4.25" customHeight="1" x14ac:dyDescent="0.3">
      <c r="A8074" s="1">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4.25" customHeight="1" x14ac:dyDescent="0.3">
      <c r="A8075" s="1">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4.25" customHeight="1" x14ac:dyDescent="0.3">
      <c r="A8076" s="1">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4.25" customHeight="1" x14ac:dyDescent="0.3">
      <c r="A8077" s="1">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4.25" customHeight="1" x14ac:dyDescent="0.3">
      <c r="A8078" s="1">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4.25" customHeight="1" x14ac:dyDescent="0.3">
      <c r="A8079" s="1">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4.25" customHeight="1" x14ac:dyDescent="0.3">
      <c r="A8080" s="1">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4.25" customHeight="1" x14ac:dyDescent="0.3">
      <c r="A8081" s="1">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4.25" customHeight="1" x14ac:dyDescent="0.3">
      <c r="A8082" s="1">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4.25" customHeight="1" x14ac:dyDescent="0.3">
      <c r="A8083" s="1">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4.25" customHeight="1" x14ac:dyDescent="0.3">
      <c r="A8084" s="1">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4.25" customHeight="1" x14ac:dyDescent="0.3">
      <c r="A8085" s="1">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4.25" customHeight="1" x14ac:dyDescent="0.3">
      <c r="A8086" s="1">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4.25" customHeight="1" x14ac:dyDescent="0.3">
      <c r="A8087" s="1">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4.25" customHeight="1" x14ac:dyDescent="0.3">
      <c r="A8088" s="1">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4.25" customHeight="1" x14ac:dyDescent="0.3">
      <c r="A8089" s="1">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4.25" customHeight="1" x14ac:dyDescent="0.3">
      <c r="A8090" s="1">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4.25" customHeight="1" x14ac:dyDescent="0.3">
      <c r="A8091" s="1">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4.25" customHeight="1" x14ac:dyDescent="0.3">
      <c r="A8092" s="1">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4.25" customHeight="1" x14ac:dyDescent="0.3">
      <c r="A8093" s="1">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4.25" customHeight="1" x14ac:dyDescent="0.3">
      <c r="A8094" s="1">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4.25" customHeight="1" x14ac:dyDescent="0.3">
      <c r="A8095" s="1">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4.25" customHeight="1" x14ac:dyDescent="0.3">
      <c r="A8096" s="1">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4.25" customHeight="1" x14ac:dyDescent="0.3">
      <c r="A8097" s="1">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4.25" customHeight="1" x14ac:dyDescent="0.3">
      <c r="A8098" s="1">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4.25" customHeight="1" x14ac:dyDescent="0.3">
      <c r="A8099" s="1">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4.25" customHeight="1" x14ac:dyDescent="0.3">
      <c r="A8100" s="1">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4.25" customHeight="1" x14ac:dyDescent="0.3">
      <c r="A8101" s="1">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4.25" customHeight="1" x14ac:dyDescent="0.3">
      <c r="A8102" s="1">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4.25" customHeight="1" x14ac:dyDescent="0.3">
      <c r="A8103" s="1">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4.25" customHeight="1" x14ac:dyDescent="0.3">
      <c r="A8104" s="1">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4.25" customHeight="1" x14ac:dyDescent="0.3">
      <c r="A8105" s="1">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4.25" customHeight="1" x14ac:dyDescent="0.3">
      <c r="A8106" s="1">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4.25" customHeight="1" x14ac:dyDescent="0.3">
      <c r="A8107" s="1">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4.25" customHeight="1" x14ac:dyDescent="0.3">
      <c r="A8108" s="1">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4.25" customHeight="1" x14ac:dyDescent="0.3">
      <c r="A8109" s="1">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4.25" customHeight="1" x14ac:dyDescent="0.3">
      <c r="A8110" s="1">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4.25" customHeight="1" x14ac:dyDescent="0.3">
      <c r="A8111" s="1">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4.25" customHeight="1" x14ac:dyDescent="0.3">
      <c r="A8112" s="1">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4.25" customHeight="1" x14ac:dyDescent="0.3">
      <c r="A8113" s="1">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4.25" customHeight="1" x14ac:dyDescent="0.3">
      <c r="A8114" s="1">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4.25" customHeight="1" x14ac:dyDescent="0.3">
      <c r="A8115" s="1">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4.25" customHeight="1" x14ac:dyDescent="0.3">
      <c r="A8116" s="1">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4.25" customHeight="1" x14ac:dyDescent="0.3">
      <c r="A8117" s="1">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4.25" customHeight="1" x14ac:dyDescent="0.3">
      <c r="A8118" s="1">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4.25" customHeight="1" x14ac:dyDescent="0.3">
      <c r="A8119" s="1">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4.25" customHeight="1" x14ac:dyDescent="0.3">
      <c r="A8120" s="1">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4.25" customHeight="1" x14ac:dyDescent="0.3">
      <c r="A8121" s="1">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4.25" customHeight="1" x14ac:dyDescent="0.3">
      <c r="A8122" s="1">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4.25" customHeight="1" x14ac:dyDescent="0.3">
      <c r="A8123" s="1">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4.25" customHeight="1" x14ac:dyDescent="0.3">
      <c r="A8124" s="1">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4.25" customHeight="1" x14ac:dyDescent="0.3">
      <c r="A8125" s="1">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4.25" customHeight="1" x14ac:dyDescent="0.3">
      <c r="A8126" s="1">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4.25" customHeight="1" x14ac:dyDescent="0.3">
      <c r="A8127" s="1">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4.25" customHeight="1" x14ac:dyDescent="0.3">
      <c r="A8128" s="1">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4.25" customHeight="1" x14ac:dyDescent="0.3">
      <c r="A8129" s="1">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4.25" customHeight="1" x14ac:dyDescent="0.3">
      <c r="A8130" s="1">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4.25" customHeight="1" x14ac:dyDescent="0.3">
      <c r="A8131" s="1">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4.25" customHeight="1" x14ac:dyDescent="0.3">
      <c r="A8132" s="1">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4.25" customHeight="1" x14ac:dyDescent="0.3">
      <c r="A8133" s="1">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4.25" customHeight="1" x14ac:dyDescent="0.3">
      <c r="A8134" s="1">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4.25" customHeight="1" x14ac:dyDescent="0.3">
      <c r="A8135" s="1">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4.25" customHeight="1" x14ac:dyDescent="0.3">
      <c r="A8136" s="1">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4.25" customHeight="1" x14ac:dyDescent="0.3">
      <c r="A8137" s="1">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4.25" customHeight="1" x14ac:dyDescent="0.3">
      <c r="A8138" s="1">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4.25" customHeight="1" x14ac:dyDescent="0.3">
      <c r="A8139" s="1">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4.25" customHeight="1" x14ac:dyDescent="0.3">
      <c r="A8140" s="1">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4.25" customHeight="1" x14ac:dyDescent="0.3">
      <c r="A8141" s="1">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4.25" customHeight="1" x14ac:dyDescent="0.3">
      <c r="A8142" s="1">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4.25" customHeight="1" x14ac:dyDescent="0.3">
      <c r="A8143" s="1">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4.25" customHeight="1" x14ac:dyDescent="0.3">
      <c r="A8144" s="1">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4.25" customHeight="1" x14ac:dyDescent="0.3">
      <c r="A8145" s="1">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4.25" customHeight="1" x14ac:dyDescent="0.3">
      <c r="A8146" s="1">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4.25" customHeight="1" x14ac:dyDescent="0.3">
      <c r="A8147" s="1">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4.25" customHeight="1" x14ac:dyDescent="0.3">
      <c r="A8148" s="1">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4.25" customHeight="1" x14ac:dyDescent="0.3">
      <c r="A8149" s="1">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4.25" customHeight="1" x14ac:dyDescent="0.3">
      <c r="A8150" s="1">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4.25" customHeight="1" x14ac:dyDescent="0.3">
      <c r="A8151" s="1">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4.25" customHeight="1" x14ac:dyDescent="0.3">
      <c r="A8152" s="1">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4.25" customHeight="1" x14ac:dyDescent="0.3">
      <c r="A8153" s="1">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4.25" customHeight="1" x14ac:dyDescent="0.3">
      <c r="A8154" s="1">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4.25" customHeight="1" x14ac:dyDescent="0.3">
      <c r="A8155" s="1">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4.25" customHeight="1" x14ac:dyDescent="0.3">
      <c r="A8156" s="1">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4.25" customHeight="1" x14ac:dyDescent="0.3">
      <c r="A8157" s="1">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4.25" customHeight="1" x14ac:dyDescent="0.3">
      <c r="A8158" s="1">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4.25" customHeight="1" x14ac:dyDescent="0.3">
      <c r="A8159" s="1">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4.25" customHeight="1" x14ac:dyDescent="0.3">
      <c r="A8160" s="1">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4.25" customHeight="1" x14ac:dyDescent="0.3">
      <c r="A8161" s="1">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4.25" customHeight="1" x14ac:dyDescent="0.3">
      <c r="A8162" s="1">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4.25" customHeight="1" x14ac:dyDescent="0.3">
      <c r="A8163" s="1">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4.25" customHeight="1" x14ac:dyDescent="0.3">
      <c r="A8164" s="1">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4.25" customHeight="1" x14ac:dyDescent="0.3">
      <c r="A8165" s="1">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4.25" customHeight="1" x14ac:dyDescent="0.3">
      <c r="A8166" s="1">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4.25" customHeight="1" x14ac:dyDescent="0.3">
      <c r="A8167" s="1">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4.25" customHeight="1" x14ac:dyDescent="0.3">
      <c r="A8168" s="1">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4.25" customHeight="1" x14ac:dyDescent="0.3">
      <c r="A8169" s="1">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4.25" customHeight="1" x14ac:dyDescent="0.3">
      <c r="A8170" s="1">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4.25" customHeight="1" x14ac:dyDescent="0.3">
      <c r="A8171" s="1">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4.25" customHeight="1" x14ac:dyDescent="0.3">
      <c r="A8172" s="1">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4.25" customHeight="1" x14ac:dyDescent="0.3">
      <c r="A8173" s="1">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4.25" customHeight="1" x14ac:dyDescent="0.3">
      <c r="A8174" s="1">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4.25" customHeight="1" x14ac:dyDescent="0.3">
      <c r="A8175" s="1">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4.25" customHeight="1" x14ac:dyDescent="0.3">
      <c r="A8176" s="1">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4.25" customHeight="1" x14ac:dyDescent="0.3">
      <c r="A8177" s="1">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4.25" customHeight="1" x14ac:dyDescent="0.3">
      <c r="A8178" s="1">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4.25" customHeight="1" x14ac:dyDescent="0.3">
      <c r="A8179" s="1">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4.25" customHeight="1" x14ac:dyDescent="0.3">
      <c r="A8180" s="1">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4.25" customHeight="1" x14ac:dyDescent="0.3">
      <c r="A8181" s="1">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4.25" customHeight="1" x14ac:dyDescent="0.3">
      <c r="A8182" s="1">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4.25" customHeight="1" x14ac:dyDescent="0.3">
      <c r="A8183" s="1">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4.25" customHeight="1" x14ac:dyDescent="0.3">
      <c r="A8184" s="1">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4.25" customHeight="1" x14ac:dyDescent="0.3">
      <c r="A8185" s="1">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4.25" customHeight="1" x14ac:dyDescent="0.3">
      <c r="A8186" s="1">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4.25" customHeight="1" x14ac:dyDescent="0.3">
      <c r="A8187" s="1">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4.25" customHeight="1" x14ac:dyDescent="0.3">
      <c r="A8188" s="1">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4.25" customHeight="1" x14ac:dyDescent="0.3">
      <c r="A8189" s="1">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4.25" customHeight="1" x14ac:dyDescent="0.3">
      <c r="A8190" s="1">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4.25" customHeight="1" x14ac:dyDescent="0.3">
      <c r="A8191" s="1">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4.25" customHeight="1" x14ac:dyDescent="0.3">
      <c r="A8192" s="1">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4.25" customHeight="1" x14ac:dyDescent="0.3">
      <c r="A8193" s="1">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4.25" customHeight="1" x14ac:dyDescent="0.3">
      <c r="A8194" s="1">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4.25" customHeight="1" x14ac:dyDescent="0.3">
      <c r="A8195" s="1">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4.25" customHeight="1" x14ac:dyDescent="0.3">
      <c r="A8196" s="1">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4.25" customHeight="1" x14ac:dyDescent="0.3">
      <c r="A8197" s="1">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4.25" customHeight="1" x14ac:dyDescent="0.3">
      <c r="A8198" s="1">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4.25" customHeight="1" x14ac:dyDescent="0.3">
      <c r="A8199" s="1">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4.25" customHeight="1" x14ac:dyDescent="0.3">
      <c r="A8200" s="1">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4.25" customHeight="1" x14ac:dyDescent="0.3">
      <c r="A8201" s="1">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4.25" customHeight="1" x14ac:dyDescent="0.3">
      <c r="A8202" s="1">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4.25" customHeight="1" x14ac:dyDescent="0.3">
      <c r="A8203" s="1">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4.25" customHeight="1" x14ac:dyDescent="0.3">
      <c r="A8204" s="1">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4.25" customHeight="1" x14ac:dyDescent="0.3">
      <c r="A8205" s="1">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4.25" customHeight="1" x14ac:dyDescent="0.3">
      <c r="A8206" s="1">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4.25" customHeight="1" x14ac:dyDescent="0.3">
      <c r="A8207" s="1">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4.25" customHeight="1" x14ac:dyDescent="0.3">
      <c r="A8208" s="1">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4.25" customHeight="1" x14ac:dyDescent="0.3">
      <c r="A8209" s="1">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4.25" customHeight="1" x14ac:dyDescent="0.3">
      <c r="A8210" s="1">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4.25" customHeight="1" x14ac:dyDescent="0.3">
      <c r="A8211" s="1">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4.25" customHeight="1" x14ac:dyDescent="0.3">
      <c r="A8212" s="1">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4.25" customHeight="1" x14ac:dyDescent="0.3">
      <c r="A8213" s="1">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4.25" customHeight="1" x14ac:dyDescent="0.3">
      <c r="A8214" s="1">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4.25" customHeight="1" x14ac:dyDescent="0.3">
      <c r="A8215" s="1">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4.25" customHeight="1" x14ac:dyDescent="0.3">
      <c r="A8216" s="1">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4.25" customHeight="1" x14ac:dyDescent="0.3">
      <c r="A8217" s="1">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4.25" customHeight="1" x14ac:dyDescent="0.3">
      <c r="A8218" s="1">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4.25" customHeight="1" x14ac:dyDescent="0.3">
      <c r="A8219" s="1">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4.25" customHeight="1" x14ac:dyDescent="0.3">
      <c r="A8220" s="1">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4.25" customHeight="1" x14ac:dyDescent="0.3">
      <c r="A8221" s="1">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4.25" customHeight="1" x14ac:dyDescent="0.3">
      <c r="A8222" s="1">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4.25" customHeight="1" x14ac:dyDescent="0.3">
      <c r="A8223" s="1">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4.25" customHeight="1" x14ac:dyDescent="0.3">
      <c r="A8224" s="1">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4.25" customHeight="1" x14ac:dyDescent="0.3">
      <c r="A8225" s="1">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4.25" customHeight="1" x14ac:dyDescent="0.3">
      <c r="A8226" s="1">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4.25" customHeight="1" x14ac:dyDescent="0.3">
      <c r="A8227" s="1">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4.25" customHeight="1" x14ac:dyDescent="0.3">
      <c r="A8228" s="1">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4.25" customHeight="1" x14ac:dyDescent="0.3">
      <c r="A8229" s="1">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4.25" customHeight="1" x14ac:dyDescent="0.3">
      <c r="A8230" s="1">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4.25" customHeight="1" x14ac:dyDescent="0.3">
      <c r="A8231" s="1">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4.25" customHeight="1" x14ac:dyDescent="0.3">
      <c r="A8232" s="1">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4.25" customHeight="1" x14ac:dyDescent="0.3">
      <c r="A8233" s="1">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4.25" customHeight="1" x14ac:dyDescent="0.3">
      <c r="A8234" s="1">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4.25" customHeight="1" x14ac:dyDescent="0.3">
      <c r="A8235" s="1">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4.25" customHeight="1" x14ac:dyDescent="0.3">
      <c r="A8236" s="1">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4.25" customHeight="1" x14ac:dyDescent="0.3">
      <c r="A8237" s="1">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4.25" customHeight="1" x14ac:dyDescent="0.3">
      <c r="A8238" s="1">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4.25" customHeight="1" x14ac:dyDescent="0.3">
      <c r="A8239" s="1">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4.25" customHeight="1" x14ac:dyDescent="0.3">
      <c r="A8240" s="1">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4.25" customHeight="1" x14ac:dyDescent="0.3">
      <c r="A8241" s="1">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4.25" customHeight="1" x14ac:dyDescent="0.3">
      <c r="A8242" s="1">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4.25" customHeight="1" x14ac:dyDescent="0.3">
      <c r="A8243" s="1">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4.25" customHeight="1" x14ac:dyDescent="0.3">
      <c r="A8244" s="1">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4.25" customHeight="1" x14ac:dyDescent="0.3">
      <c r="A8245" s="1">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4.25" customHeight="1" x14ac:dyDescent="0.3">
      <c r="A8246" s="1">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4.25" customHeight="1" x14ac:dyDescent="0.3">
      <c r="A8247" s="1">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4.25" customHeight="1" x14ac:dyDescent="0.3">
      <c r="A8248" s="1">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4.25" customHeight="1" x14ac:dyDescent="0.3">
      <c r="A8249" s="1">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4.25" customHeight="1" x14ac:dyDescent="0.3">
      <c r="A8250" s="1">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4.25" customHeight="1" x14ac:dyDescent="0.3">
      <c r="A8251" s="1">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4.25" customHeight="1" x14ac:dyDescent="0.3">
      <c r="A8252" s="1">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4.25" customHeight="1" x14ac:dyDescent="0.3">
      <c r="A8253" s="1">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4.25" customHeight="1" x14ac:dyDescent="0.3">
      <c r="A8254" s="1">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4.25" customHeight="1" x14ac:dyDescent="0.3">
      <c r="A8255" s="1">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4.25" customHeight="1" x14ac:dyDescent="0.3">
      <c r="A8256" s="1">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4.25" customHeight="1" x14ac:dyDescent="0.3">
      <c r="A8257" s="1">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4.25" customHeight="1" x14ac:dyDescent="0.3">
      <c r="A8258" s="1">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4.25" customHeight="1" x14ac:dyDescent="0.3">
      <c r="A8259" s="1">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4.25" customHeight="1" x14ac:dyDescent="0.3">
      <c r="A8260" s="1">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4.25" customHeight="1" x14ac:dyDescent="0.3">
      <c r="A8261" s="1">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4.25" customHeight="1" x14ac:dyDescent="0.3">
      <c r="A8262" s="1">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4.25" customHeight="1" x14ac:dyDescent="0.3">
      <c r="A8263" s="1">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4.25" customHeight="1" x14ac:dyDescent="0.3">
      <c r="A8264" s="1">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4.25" customHeight="1" x14ac:dyDescent="0.3">
      <c r="A8265" s="1">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4.25" customHeight="1" x14ac:dyDescent="0.3">
      <c r="A8266" s="1">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4.25" customHeight="1" x14ac:dyDescent="0.3">
      <c r="A8267" s="1">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4.25" customHeight="1" x14ac:dyDescent="0.3">
      <c r="A8268" s="1">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4.25" customHeight="1" x14ac:dyDescent="0.3">
      <c r="A8269" s="1">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4.25" customHeight="1" x14ac:dyDescent="0.3">
      <c r="A8270" s="1">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4.25" customHeight="1" x14ac:dyDescent="0.3">
      <c r="A8271" s="1">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4.25" customHeight="1" x14ac:dyDescent="0.3">
      <c r="A8272" s="1">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4.25" customHeight="1" x14ac:dyDescent="0.3">
      <c r="A8273" s="1">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4.25" customHeight="1" x14ac:dyDescent="0.3">
      <c r="A8274" s="1">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4.25" customHeight="1" x14ac:dyDescent="0.3">
      <c r="A8275" s="1">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4.25" customHeight="1" x14ac:dyDescent="0.3">
      <c r="A8276" s="1">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4.25" customHeight="1" x14ac:dyDescent="0.3">
      <c r="A8277" s="1">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4.25" customHeight="1" x14ac:dyDescent="0.3">
      <c r="A8278" s="1">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4.25" customHeight="1" x14ac:dyDescent="0.3">
      <c r="A8279" s="1">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4.25" customHeight="1" x14ac:dyDescent="0.3">
      <c r="A8280" s="1">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4.25" customHeight="1" x14ac:dyDescent="0.3">
      <c r="A8281" s="1">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4.25" customHeight="1" x14ac:dyDescent="0.3">
      <c r="A8282" s="1">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4.25" customHeight="1" x14ac:dyDescent="0.3">
      <c r="A8283" s="1">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4.25" customHeight="1" x14ac:dyDescent="0.3">
      <c r="A8284" s="1">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4.25" customHeight="1" x14ac:dyDescent="0.3">
      <c r="A8285" s="1">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4.25" customHeight="1" x14ac:dyDescent="0.3">
      <c r="A8286" s="1">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4.25" customHeight="1" x14ac:dyDescent="0.3">
      <c r="A8287" s="1">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4.25" customHeight="1" x14ac:dyDescent="0.3">
      <c r="A8288" s="1">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4.25" customHeight="1" x14ac:dyDescent="0.3">
      <c r="A8289" s="1">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4.25" customHeight="1" x14ac:dyDescent="0.3">
      <c r="A8290" s="1">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4.25" customHeight="1" x14ac:dyDescent="0.3">
      <c r="A8291" s="1">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4.25" customHeight="1" x14ac:dyDescent="0.3">
      <c r="A8292" s="1">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4.25" customHeight="1" x14ac:dyDescent="0.3">
      <c r="A8293" s="1">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4.25" customHeight="1" x14ac:dyDescent="0.3">
      <c r="A8294" s="1">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4.25" customHeight="1" x14ac:dyDescent="0.3">
      <c r="A8295" s="1">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4.25" customHeight="1" x14ac:dyDescent="0.3">
      <c r="A8296" s="1">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4.25" customHeight="1" x14ac:dyDescent="0.3">
      <c r="A8297" s="1">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4.25" customHeight="1" x14ac:dyDescent="0.3">
      <c r="A8298" s="1">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4.25" customHeight="1" x14ac:dyDescent="0.3">
      <c r="A8299" s="1">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4.25" customHeight="1" x14ac:dyDescent="0.3">
      <c r="A8300" s="1">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4.25" customHeight="1" x14ac:dyDescent="0.3">
      <c r="A8301" s="1">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4.25" customHeight="1" x14ac:dyDescent="0.3">
      <c r="A8302" s="1">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4.25" customHeight="1" x14ac:dyDescent="0.3">
      <c r="A8303" s="1">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4.25" customHeight="1" x14ac:dyDescent="0.3">
      <c r="A8304" s="1">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4.25" customHeight="1" x14ac:dyDescent="0.3">
      <c r="A8305" s="1">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4.25" customHeight="1" x14ac:dyDescent="0.3">
      <c r="A8306" s="1">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4.25" customHeight="1" x14ac:dyDescent="0.3">
      <c r="A8307" s="1">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4.25" customHeight="1" x14ac:dyDescent="0.3">
      <c r="A8308" s="1">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4.25" customHeight="1" x14ac:dyDescent="0.3">
      <c r="A8309" s="1">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4.25" customHeight="1" x14ac:dyDescent="0.3">
      <c r="A8310" s="1">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4.25" customHeight="1" x14ac:dyDescent="0.3">
      <c r="A8311" s="1">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4.25" customHeight="1" x14ac:dyDescent="0.3">
      <c r="A8312" s="1">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4.25" customHeight="1" x14ac:dyDescent="0.3">
      <c r="A8313" s="1">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4.25" customHeight="1" x14ac:dyDescent="0.3">
      <c r="A8314" s="1">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4.25" customHeight="1" x14ac:dyDescent="0.3">
      <c r="A8315" s="1">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4.25" customHeight="1" x14ac:dyDescent="0.3">
      <c r="A8316" s="1">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4.25" customHeight="1" x14ac:dyDescent="0.3">
      <c r="A8317" s="1">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4.25" customHeight="1" x14ac:dyDescent="0.3">
      <c r="A8318" s="1">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4.25" customHeight="1" x14ac:dyDescent="0.3">
      <c r="A8319" s="1">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4.25" customHeight="1" x14ac:dyDescent="0.3">
      <c r="A8320" s="1">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4.25" customHeight="1" x14ac:dyDescent="0.3">
      <c r="A8321" s="1">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4.25" customHeight="1" x14ac:dyDescent="0.3">
      <c r="A8322" s="1">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4.25" customHeight="1" x14ac:dyDescent="0.3">
      <c r="A8323" s="1">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4.25" customHeight="1" x14ac:dyDescent="0.3">
      <c r="A8324" s="1">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4.25" customHeight="1" x14ac:dyDescent="0.3">
      <c r="A8325" s="1">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4.25" customHeight="1" x14ac:dyDescent="0.3">
      <c r="A8326" s="1">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4.25" customHeight="1" x14ac:dyDescent="0.3">
      <c r="A8327" s="1">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4.25" customHeight="1" x14ac:dyDescent="0.3">
      <c r="A8328" s="1">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4.25" customHeight="1" x14ac:dyDescent="0.3">
      <c r="A8329" s="1">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4.25" customHeight="1" x14ac:dyDescent="0.3">
      <c r="A8330" s="1">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4.25" customHeight="1" x14ac:dyDescent="0.3">
      <c r="A8331" s="1">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4.25" customHeight="1" x14ac:dyDescent="0.3">
      <c r="A8332" s="1">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4.25" customHeight="1" x14ac:dyDescent="0.3">
      <c r="A8333" s="1">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4.25" customHeight="1" x14ac:dyDescent="0.3">
      <c r="A8334" s="1">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4.25" customHeight="1" x14ac:dyDescent="0.3">
      <c r="A8335" s="1">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4.25" customHeight="1" x14ac:dyDescent="0.3">
      <c r="A8336" s="1">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4.25" customHeight="1" x14ac:dyDescent="0.3">
      <c r="A8337" s="1">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4.25" customHeight="1" x14ac:dyDescent="0.3">
      <c r="A8338" s="1">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4.25" customHeight="1" x14ac:dyDescent="0.3">
      <c r="A8339" s="1">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4.25" customHeight="1" x14ac:dyDescent="0.3">
      <c r="A8340" s="1">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4.25" customHeight="1" x14ac:dyDescent="0.3">
      <c r="A8341" s="1">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4.25" customHeight="1" x14ac:dyDescent="0.3">
      <c r="A8342" s="1">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4.25" customHeight="1" x14ac:dyDescent="0.3">
      <c r="A8343" s="1">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4.25" customHeight="1" x14ac:dyDescent="0.3">
      <c r="A8344" s="1">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4.25" customHeight="1" x14ac:dyDescent="0.3">
      <c r="A8345" s="1">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4.25" customHeight="1" x14ac:dyDescent="0.3">
      <c r="A8346" s="1">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4.25" customHeight="1" x14ac:dyDescent="0.3">
      <c r="A8347" s="1">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4.25" customHeight="1" x14ac:dyDescent="0.3">
      <c r="A8348" s="1">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4.25" customHeight="1" x14ac:dyDescent="0.3">
      <c r="A8349" s="1">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4.25" customHeight="1" x14ac:dyDescent="0.3">
      <c r="A8350" s="1">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4.25" customHeight="1" x14ac:dyDescent="0.3">
      <c r="A8351" s="1">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4.25" customHeight="1" x14ac:dyDescent="0.3">
      <c r="A8352" s="1">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4.25" customHeight="1" x14ac:dyDescent="0.3">
      <c r="A8353" s="1">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4.25" customHeight="1" x14ac:dyDescent="0.3">
      <c r="A8354" s="1">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4.25" customHeight="1" x14ac:dyDescent="0.3">
      <c r="A8355" s="1">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4.25" customHeight="1" x14ac:dyDescent="0.3">
      <c r="A8356" s="1">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4.25" customHeight="1" x14ac:dyDescent="0.3">
      <c r="A8357" s="1">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4.25" customHeight="1" x14ac:dyDescent="0.3">
      <c r="A8358" s="1">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4.25" customHeight="1" x14ac:dyDescent="0.3">
      <c r="A8359" s="1">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4.25" customHeight="1" x14ac:dyDescent="0.3">
      <c r="A8360" s="1">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4.25" customHeight="1" x14ac:dyDescent="0.3">
      <c r="A8361" s="1">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4.25" customHeight="1" x14ac:dyDescent="0.3">
      <c r="A8362" s="1">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4.25" customHeight="1" x14ac:dyDescent="0.3">
      <c r="A8363" s="1">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4.25" customHeight="1" x14ac:dyDescent="0.3">
      <c r="A8364" s="1">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4.25" customHeight="1" x14ac:dyDescent="0.3">
      <c r="A8365" s="1">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4.25" customHeight="1" x14ac:dyDescent="0.3">
      <c r="A8366" s="1">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4.25" customHeight="1" x14ac:dyDescent="0.3">
      <c r="A8367" s="1">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4.25" customHeight="1" x14ac:dyDescent="0.3">
      <c r="A8368" s="1">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4.25" customHeight="1" x14ac:dyDescent="0.3">
      <c r="A8369" s="1">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4.25" customHeight="1" x14ac:dyDescent="0.3">
      <c r="A8370" s="1">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4.25" customHeight="1" x14ac:dyDescent="0.3">
      <c r="A8371" s="1">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4.25" customHeight="1" x14ac:dyDescent="0.3">
      <c r="A8372" s="1">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4.25" customHeight="1" x14ac:dyDescent="0.3">
      <c r="A8373" s="1">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4.25" customHeight="1" x14ac:dyDescent="0.3">
      <c r="A8374" s="1">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4.25" customHeight="1" x14ac:dyDescent="0.3">
      <c r="A8375" s="1">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4.25" customHeight="1" x14ac:dyDescent="0.3">
      <c r="A8376" s="1">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4.25" customHeight="1" x14ac:dyDescent="0.3">
      <c r="A8377" s="1">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4.25" customHeight="1" x14ac:dyDescent="0.3">
      <c r="A8378" s="1">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4.25" customHeight="1" x14ac:dyDescent="0.3">
      <c r="A8379" s="1">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4.25" customHeight="1" x14ac:dyDescent="0.3">
      <c r="A8380" s="1">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4.25" customHeight="1" x14ac:dyDescent="0.3">
      <c r="A8381" s="1">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4.25" customHeight="1" x14ac:dyDescent="0.3">
      <c r="A8382" s="1">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4.25" customHeight="1" x14ac:dyDescent="0.3">
      <c r="A8383" s="1">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4.25" customHeight="1" x14ac:dyDescent="0.3">
      <c r="A8384" s="1">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4.25" customHeight="1" x14ac:dyDescent="0.3">
      <c r="A8385" s="1">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4.25" customHeight="1" x14ac:dyDescent="0.3">
      <c r="A8386" s="1">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4.25" customHeight="1" x14ac:dyDescent="0.3">
      <c r="A8387" s="1">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4.25" customHeight="1" x14ac:dyDescent="0.3">
      <c r="A8388" s="1">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4.25" customHeight="1" x14ac:dyDescent="0.3">
      <c r="A8389" s="1">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4.25" customHeight="1" x14ac:dyDescent="0.3">
      <c r="A8390" s="1">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4.25" customHeight="1" x14ac:dyDescent="0.3">
      <c r="A8391" s="1">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4.25" customHeight="1" x14ac:dyDescent="0.3">
      <c r="A8392" s="1">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4.25" customHeight="1" x14ac:dyDescent="0.3">
      <c r="A8393" s="1">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4.25" customHeight="1" x14ac:dyDescent="0.3">
      <c r="A8394" s="1">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4.25" customHeight="1" x14ac:dyDescent="0.3">
      <c r="A8395" s="1">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4.25" customHeight="1" x14ac:dyDescent="0.3">
      <c r="A8396" s="1">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4.25" customHeight="1" x14ac:dyDescent="0.3">
      <c r="A8397" s="1">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4.25" customHeight="1" x14ac:dyDescent="0.3">
      <c r="A8398" s="1">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4.25" customHeight="1" x14ac:dyDescent="0.3">
      <c r="A8399" s="1">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4.25" customHeight="1" x14ac:dyDescent="0.3">
      <c r="A8400" s="1">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4.25" customHeight="1" x14ac:dyDescent="0.3">
      <c r="A8401" s="1">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4.25" customHeight="1" x14ac:dyDescent="0.3">
      <c r="A8402" s="1">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4.25" customHeight="1" x14ac:dyDescent="0.3">
      <c r="A8403" s="1">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4.25" customHeight="1" x14ac:dyDescent="0.3">
      <c r="A8404" s="1">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4.25" customHeight="1" x14ac:dyDescent="0.3">
      <c r="A8405" s="1">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4.25" customHeight="1" x14ac:dyDescent="0.3">
      <c r="A8406" s="1">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4.25" customHeight="1" x14ac:dyDescent="0.3">
      <c r="A8407" s="1">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4.25" customHeight="1" x14ac:dyDescent="0.3">
      <c r="A8408" s="1">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4.25" customHeight="1" x14ac:dyDescent="0.3">
      <c r="A8409" s="1">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4.25" customHeight="1" x14ac:dyDescent="0.3">
      <c r="A8410" s="1">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4.25" customHeight="1" x14ac:dyDescent="0.3">
      <c r="A8411" s="1">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4.25" customHeight="1" x14ac:dyDescent="0.3">
      <c r="A8412" s="1">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4.25" customHeight="1" x14ac:dyDescent="0.3">
      <c r="A8413" s="1">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4.25" customHeight="1" x14ac:dyDescent="0.3">
      <c r="A8414" s="1">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4.25" customHeight="1" x14ac:dyDescent="0.3">
      <c r="A8415" s="1">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4.25" customHeight="1" x14ac:dyDescent="0.3">
      <c r="A8416" s="1">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4.25" customHeight="1" x14ac:dyDescent="0.3">
      <c r="A8417" s="1">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4.25" customHeight="1" x14ac:dyDescent="0.3">
      <c r="A8418" s="1">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4.25" customHeight="1" x14ac:dyDescent="0.3">
      <c r="A8419" s="1">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4.25" customHeight="1" x14ac:dyDescent="0.3">
      <c r="A8420" s="1">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4.25" customHeight="1" x14ac:dyDescent="0.3">
      <c r="A8421" s="1">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4.25" customHeight="1" x14ac:dyDescent="0.3">
      <c r="A8422" s="1">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4.25" customHeight="1" x14ac:dyDescent="0.3">
      <c r="A8423" s="1">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4.25" customHeight="1" x14ac:dyDescent="0.3">
      <c r="A8424" s="1">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4.25" customHeight="1" x14ac:dyDescent="0.3">
      <c r="A8425" s="1">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4.25" customHeight="1" x14ac:dyDescent="0.3">
      <c r="A8426" s="1">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4.25" customHeight="1" x14ac:dyDescent="0.3">
      <c r="A8427" s="1">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4.25" customHeight="1" x14ac:dyDescent="0.3">
      <c r="A8428" s="1">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4.25" customHeight="1" x14ac:dyDescent="0.3">
      <c r="A8429" s="1">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4.25" customHeight="1" x14ac:dyDescent="0.3">
      <c r="A8430" s="1">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4.25" customHeight="1" x14ac:dyDescent="0.3">
      <c r="A8431" s="1">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4.25" customHeight="1" x14ac:dyDescent="0.3">
      <c r="A8432" s="1">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4.25" customHeight="1" x14ac:dyDescent="0.3">
      <c r="A8433" s="1">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4.25" customHeight="1" x14ac:dyDescent="0.3">
      <c r="A8434" s="1">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4.25" customHeight="1" x14ac:dyDescent="0.3">
      <c r="A8435" s="1">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4.25" customHeight="1" x14ac:dyDescent="0.3">
      <c r="A8436" s="1">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4.25" customHeight="1" x14ac:dyDescent="0.3">
      <c r="A8437" s="1">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4.25" customHeight="1" x14ac:dyDescent="0.3">
      <c r="A8438" s="1">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4.25" customHeight="1" x14ac:dyDescent="0.3">
      <c r="A8439" s="1">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4.25" customHeight="1" x14ac:dyDescent="0.3">
      <c r="A8440" s="1">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4.25" customHeight="1" x14ac:dyDescent="0.3">
      <c r="A8441" s="1">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4.25" customHeight="1" x14ac:dyDescent="0.3">
      <c r="A8442" s="1">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4.25" customHeight="1" x14ac:dyDescent="0.3">
      <c r="A8443" s="1">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4.25" customHeight="1" x14ac:dyDescent="0.3">
      <c r="A8444" s="1">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4.25" customHeight="1" x14ac:dyDescent="0.3">
      <c r="A8445" s="1">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4.25" customHeight="1" x14ac:dyDescent="0.3">
      <c r="A8446" s="1">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4.25" customHeight="1" x14ac:dyDescent="0.3">
      <c r="A8447" s="1">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4.25" customHeight="1" x14ac:dyDescent="0.3">
      <c r="A8448" s="1">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4.25" customHeight="1" x14ac:dyDescent="0.3">
      <c r="A8449" s="1">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4.25" customHeight="1" x14ac:dyDescent="0.3">
      <c r="A8450" s="1">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4.25" customHeight="1" x14ac:dyDescent="0.3">
      <c r="A8451" s="1">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4.25" customHeight="1" x14ac:dyDescent="0.3">
      <c r="A8452" s="1">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4.25" customHeight="1" x14ac:dyDescent="0.3">
      <c r="A8453" s="1">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4.25" customHeight="1" x14ac:dyDescent="0.3">
      <c r="A8454" s="1">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4.25" customHeight="1" x14ac:dyDescent="0.3">
      <c r="A8455" s="1">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4.25" customHeight="1" x14ac:dyDescent="0.3">
      <c r="A8456" s="1">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4.25" customHeight="1" x14ac:dyDescent="0.3">
      <c r="A8457" s="1">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4.25" customHeight="1" x14ac:dyDescent="0.3">
      <c r="A8458" s="1">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4.25" customHeight="1" x14ac:dyDescent="0.3">
      <c r="A8459" s="1">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4.25" customHeight="1" x14ac:dyDescent="0.3">
      <c r="A8460" s="1">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4.25" customHeight="1" x14ac:dyDescent="0.3">
      <c r="A8461" s="1">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4.25" customHeight="1" x14ac:dyDescent="0.3">
      <c r="A8462" s="1">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4.25" customHeight="1" x14ac:dyDescent="0.3">
      <c r="A8463" s="1">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4.25" customHeight="1" x14ac:dyDescent="0.3">
      <c r="A8464" s="1">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4.25" customHeight="1" x14ac:dyDescent="0.3">
      <c r="A8465" s="1">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4.25" customHeight="1" x14ac:dyDescent="0.3">
      <c r="A8466" s="1">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4.25" customHeight="1" x14ac:dyDescent="0.3">
      <c r="A8467" s="1">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4.25" customHeight="1" x14ac:dyDescent="0.3">
      <c r="A8468" s="1">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4.25" customHeight="1" x14ac:dyDescent="0.3">
      <c r="A8469" s="1">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4.25" customHeight="1" x14ac:dyDescent="0.3">
      <c r="A8470" s="1">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4.25" customHeight="1" x14ac:dyDescent="0.3">
      <c r="A8471" s="1">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4.25" customHeight="1" x14ac:dyDescent="0.3">
      <c r="A8472" s="1">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4.25" customHeight="1" x14ac:dyDescent="0.3">
      <c r="A8473" s="1">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4.25" customHeight="1" x14ac:dyDescent="0.3">
      <c r="A8474" s="1">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4.25" customHeight="1" x14ac:dyDescent="0.3">
      <c r="A8475" s="1">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4.25" customHeight="1" x14ac:dyDescent="0.3">
      <c r="A8476" s="1">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4.25" customHeight="1" x14ac:dyDescent="0.3">
      <c r="A8477" s="1">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4.25" customHeight="1" x14ac:dyDescent="0.3">
      <c r="A8478" s="1">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4.25" customHeight="1" x14ac:dyDescent="0.3">
      <c r="A8479" s="1">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4.25" customHeight="1" x14ac:dyDescent="0.3">
      <c r="A8480" s="1">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4.25" customHeight="1" x14ac:dyDescent="0.3">
      <c r="A8481" s="1">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4.25" customHeight="1" x14ac:dyDescent="0.3">
      <c r="A8482" s="1">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4.25" customHeight="1" x14ac:dyDescent="0.3">
      <c r="A8483" s="1">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4.25" customHeight="1" x14ac:dyDescent="0.3">
      <c r="A8484" s="1">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4.25" customHeight="1" x14ac:dyDescent="0.3">
      <c r="A8485" s="1">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4.25" customHeight="1" x14ac:dyDescent="0.3">
      <c r="A8486" s="1">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4.25" customHeight="1" x14ac:dyDescent="0.3">
      <c r="A8487" s="1">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4.25" customHeight="1" x14ac:dyDescent="0.3">
      <c r="A8488" s="1">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4.25" customHeight="1" x14ac:dyDescent="0.3">
      <c r="A8489" s="1">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4.25" customHeight="1" x14ac:dyDescent="0.3">
      <c r="A8490" s="1">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4.25" customHeight="1" x14ac:dyDescent="0.3">
      <c r="A8491" s="1">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4.25" customHeight="1" x14ac:dyDescent="0.3">
      <c r="A8492" s="1">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4.25" customHeight="1" x14ac:dyDescent="0.3">
      <c r="A8493" s="1">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4.25" customHeight="1" x14ac:dyDescent="0.3">
      <c r="A8494" s="1">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4.25" customHeight="1" x14ac:dyDescent="0.3">
      <c r="A8495" s="1">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4.25" customHeight="1" x14ac:dyDescent="0.3">
      <c r="A8496" s="1">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4.25" customHeight="1" x14ac:dyDescent="0.3">
      <c r="A8497" s="1">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4.25" customHeight="1" x14ac:dyDescent="0.3">
      <c r="A8498" s="1">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4.25" customHeight="1" x14ac:dyDescent="0.3">
      <c r="A8499" s="1">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4.25" customHeight="1" x14ac:dyDescent="0.3">
      <c r="A8500" s="1">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4.25" customHeight="1" x14ac:dyDescent="0.3">
      <c r="A8501" s="1">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4.25" customHeight="1" x14ac:dyDescent="0.3">
      <c r="A8502" s="1">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4.25" customHeight="1" x14ac:dyDescent="0.3">
      <c r="A8503" s="1">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4.25" customHeight="1" x14ac:dyDescent="0.3">
      <c r="A8504" s="1">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4.25" customHeight="1" x14ac:dyDescent="0.3">
      <c r="A8505" s="1">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4.25" customHeight="1" x14ac:dyDescent="0.3">
      <c r="A8506" s="1">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4.25" customHeight="1" x14ac:dyDescent="0.3">
      <c r="A8507" s="1">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4.25" customHeight="1" x14ac:dyDescent="0.3">
      <c r="A8508" s="1">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4.25" customHeight="1" x14ac:dyDescent="0.3">
      <c r="A8509" s="1">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4.25" customHeight="1" x14ac:dyDescent="0.3">
      <c r="A8510" s="1">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4.25" customHeight="1" x14ac:dyDescent="0.3">
      <c r="A8511" s="1">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4.25" customHeight="1" x14ac:dyDescent="0.3">
      <c r="A8512" s="1">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4.25" customHeight="1" x14ac:dyDescent="0.3">
      <c r="A8513" s="1">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4.25" customHeight="1" x14ac:dyDescent="0.3">
      <c r="A8514" s="1">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4.25" customHeight="1" x14ac:dyDescent="0.3">
      <c r="A8515" s="1">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4.25" customHeight="1" x14ac:dyDescent="0.3">
      <c r="A8516" s="1">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4.25" customHeight="1" x14ac:dyDescent="0.3">
      <c r="A8517" s="1">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4.25" customHeight="1" x14ac:dyDescent="0.3">
      <c r="A8518" s="1">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4.25" customHeight="1" x14ac:dyDescent="0.3">
      <c r="A8519" s="1">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4.25" customHeight="1" x14ac:dyDescent="0.3">
      <c r="A8520" s="1">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4.25" customHeight="1" x14ac:dyDescent="0.3">
      <c r="A8521" s="1">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4.25" customHeight="1" x14ac:dyDescent="0.3">
      <c r="A8522" s="1">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4.25" customHeight="1" x14ac:dyDescent="0.3">
      <c r="A8523" s="1">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4.25" customHeight="1" x14ac:dyDescent="0.3">
      <c r="A8524" s="1">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4.25" customHeight="1" x14ac:dyDescent="0.3">
      <c r="A8525" s="1">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4.25" customHeight="1" x14ac:dyDescent="0.3">
      <c r="A8526" s="1">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4.25" customHeight="1" x14ac:dyDescent="0.3">
      <c r="A8527" s="1">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4.25" customHeight="1" x14ac:dyDescent="0.3">
      <c r="A8528" s="1">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4.25" customHeight="1" x14ac:dyDescent="0.3">
      <c r="A8529" s="1">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4.25" customHeight="1" x14ac:dyDescent="0.3">
      <c r="A8530" s="1">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4.25" customHeight="1" x14ac:dyDescent="0.3">
      <c r="A8531" s="1">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4.25" customHeight="1" x14ac:dyDescent="0.3">
      <c r="A8532" s="1">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4.25" customHeight="1" x14ac:dyDescent="0.3">
      <c r="A8533" s="1">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4.25" customHeight="1" x14ac:dyDescent="0.3">
      <c r="A8534" s="1">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4.25" customHeight="1" x14ac:dyDescent="0.3">
      <c r="A8535" s="1">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4.25" customHeight="1" x14ac:dyDescent="0.3">
      <c r="A8536" s="1">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4.25" customHeight="1" x14ac:dyDescent="0.3">
      <c r="A8537" s="1">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4.25" customHeight="1" x14ac:dyDescent="0.3">
      <c r="A8538" s="1">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4.25" customHeight="1" x14ac:dyDescent="0.3">
      <c r="A8539" s="1">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4.25" customHeight="1" x14ac:dyDescent="0.3">
      <c r="A8540" s="1">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4.25" customHeight="1" x14ac:dyDescent="0.3">
      <c r="A8541" s="1">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4.25" customHeight="1" x14ac:dyDescent="0.3">
      <c r="A8542" s="1">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4.25" customHeight="1" x14ac:dyDescent="0.3">
      <c r="A8543" s="1">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4.25" customHeight="1" x14ac:dyDescent="0.3">
      <c r="A8544" s="1">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4.25" customHeight="1" x14ac:dyDescent="0.3">
      <c r="A8545" s="1">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4.25" customHeight="1" x14ac:dyDescent="0.3">
      <c r="A8546" s="1">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4.25" customHeight="1" x14ac:dyDescent="0.3">
      <c r="A8547" s="1">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4.25" customHeight="1" x14ac:dyDescent="0.3">
      <c r="A8548" s="1">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4.25" customHeight="1" x14ac:dyDescent="0.3">
      <c r="A8549" s="1">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4.25" customHeight="1" x14ac:dyDescent="0.3">
      <c r="A8550" s="1">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4.25" customHeight="1" x14ac:dyDescent="0.3">
      <c r="A8551" s="1">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4.25" customHeight="1" x14ac:dyDescent="0.3">
      <c r="A8552" s="1">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4.25" customHeight="1" x14ac:dyDescent="0.3">
      <c r="A8553" s="1">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4.25" customHeight="1" x14ac:dyDescent="0.3">
      <c r="A8554" s="1">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4.25" customHeight="1" x14ac:dyDescent="0.3">
      <c r="A8555" s="1">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4.25" customHeight="1" x14ac:dyDescent="0.3">
      <c r="A8556" s="1">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4.25" customHeight="1" x14ac:dyDescent="0.3">
      <c r="A8557" s="1">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4.25" customHeight="1" x14ac:dyDescent="0.3">
      <c r="A8558" s="1">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4.25" customHeight="1" x14ac:dyDescent="0.3">
      <c r="A8559" s="1">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4.25" customHeight="1" x14ac:dyDescent="0.3">
      <c r="A8560" s="1">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4.25" customHeight="1" x14ac:dyDescent="0.3">
      <c r="A8561" s="1">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4.25" customHeight="1" x14ac:dyDescent="0.3">
      <c r="A8562" s="1">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4.25" customHeight="1" x14ac:dyDescent="0.3">
      <c r="A8563" s="1">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4.25" customHeight="1" x14ac:dyDescent="0.3">
      <c r="A8564" s="1">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4.25" customHeight="1" x14ac:dyDescent="0.3">
      <c r="A8565" s="1">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4.25" customHeight="1" x14ac:dyDescent="0.3">
      <c r="A8566" s="1">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4.25" customHeight="1" x14ac:dyDescent="0.3">
      <c r="A8567" s="1">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4.25" customHeight="1" x14ac:dyDescent="0.3">
      <c r="A8568" s="1">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4.25" customHeight="1" x14ac:dyDescent="0.3">
      <c r="A8569" s="1">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4.25" customHeight="1" x14ac:dyDescent="0.3">
      <c r="A8570" s="1">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4.25" customHeight="1" x14ac:dyDescent="0.3">
      <c r="A8571" s="1">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4.25" customHeight="1" x14ac:dyDescent="0.3">
      <c r="A8572" s="1">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4.25" customHeight="1" x14ac:dyDescent="0.3">
      <c r="A8573" s="1">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4.25" customHeight="1" x14ac:dyDescent="0.3">
      <c r="A8574" s="1">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4.25" customHeight="1" x14ac:dyDescent="0.3">
      <c r="A8575" s="1">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4.25" customHeight="1" x14ac:dyDescent="0.3">
      <c r="A8576" s="1">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4.25" customHeight="1" x14ac:dyDescent="0.3">
      <c r="A8577" s="1">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4.25" customHeight="1" x14ac:dyDescent="0.3">
      <c r="A8578" s="1">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4.25" customHeight="1" x14ac:dyDescent="0.3">
      <c r="A8579" s="1">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4.25" customHeight="1" x14ac:dyDescent="0.3">
      <c r="A8580" s="1">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4.25" customHeight="1" x14ac:dyDescent="0.3">
      <c r="A8581" s="1">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4.25" customHeight="1" x14ac:dyDescent="0.3">
      <c r="A8582" s="1">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4.25" customHeight="1" x14ac:dyDescent="0.3">
      <c r="A8583" s="1">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4.25" customHeight="1" x14ac:dyDescent="0.3">
      <c r="A8584" s="1">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4.25" customHeight="1" x14ac:dyDescent="0.3">
      <c r="A8585" s="1">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4.25" customHeight="1" x14ac:dyDescent="0.3">
      <c r="A8586" s="1">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4.25" customHeight="1" x14ac:dyDescent="0.3">
      <c r="A8587" s="1">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4.25" customHeight="1" x14ac:dyDescent="0.3">
      <c r="A8588" s="1">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4.25" customHeight="1" x14ac:dyDescent="0.3">
      <c r="A8589" s="1">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4.25" customHeight="1" x14ac:dyDescent="0.3">
      <c r="A8590" s="1">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4.25" customHeight="1" x14ac:dyDescent="0.3">
      <c r="A8591" s="1">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4.25" customHeight="1" x14ac:dyDescent="0.3">
      <c r="A8592" s="1">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4.25" customHeight="1" x14ac:dyDescent="0.3">
      <c r="A8593" s="1">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4.25" customHeight="1" x14ac:dyDescent="0.3">
      <c r="A8594" s="1">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4.25" customHeight="1" x14ac:dyDescent="0.3">
      <c r="A8595" s="1">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4.25" customHeight="1" x14ac:dyDescent="0.3">
      <c r="A8596" s="1">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4.25" customHeight="1" x14ac:dyDescent="0.3">
      <c r="A8597" s="1">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4.25" customHeight="1" x14ac:dyDescent="0.3">
      <c r="A8598" s="1">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4.25" customHeight="1" x14ac:dyDescent="0.3">
      <c r="A8599" s="1">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4.25" customHeight="1" x14ac:dyDescent="0.3">
      <c r="A8600" s="1">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4.25" customHeight="1" x14ac:dyDescent="0.3">
      <c r="A8601" s="1">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4.25" customHeight="1" x14ac:dyDescent="0.3">
      <c r="A8602" s="1">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4.25" customHeight="1" x14ac:dyDescent="0.3">
      <c r="A8603" s="1">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4.25" customHeight="1" x14ac:dyDescent="0.3">
      <c r="A8604" s="1">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4.25" customHeight="1" x14ac:dyDescent="0.3">
      <c r="A8605" s="1">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4.25" customHeight="1" x14ac:dyDescent="0.3">
      <c r="A8606" s="1">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4.25" customHeight="1" x14ac:dyDescent="0.3">
      <c r="A8607" s="1">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4.25" customHeight="1" x14ac:dyDescent="0.3">
      <c r="A8608" s="1">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4.25" customHeight="1" x14ac:dyDescent="0.3">
      <c r="A8609" s="1">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4.25" customHeight="1" x14ac:dyDescent="0.3">
      <c r="A8610" s="1">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4.25" customHeight="1" x14ac:dyDescent="0.3">
      <c r="A8611" s="1">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4.25" customHeight="1" x14ac:dyDescent="0.3">
      <c r="A8612" s="1">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4.25" customHeight="1" x14ac:dyDescent="0.3">
      <c r="A8613" s="1">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4.25" customHeight="1" x14ac:dyDescent="0.3">
      <c r="A8614" s="1">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4.25" customHeight="1" x14ac:dyDescent="0.3">
      <c r="A8615" s="1">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4.25" customHeight="1" x14ac:dyDescent="0.3">
      <c r="A8616" s="1">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4.25" customHeight="1" x14ac:dyDescent="0.3">
      <c r="A8617" s="1">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4.25" customHeight="1" x14ac:dyDescent="0.3">
      <c r="A8618" s="1">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4.25" customHeight="1" x14ac:dyDescent="0.3">
      <c r="A8619" s="1">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4.25" customHeight="1" x14ac:dyDescent="0.3">
      <c r="A8620" s="1">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4.25" customHeight="1" x14ac:dyDescent="0.3">
      <c r="A8621" s="1">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4.25" customHeight="1" x14ac:dyDescent="0.3">
      <c r="A8622" s="1">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4.25" customHeight="1" x14ac:dyDescent="0.3">
      <c r="A8623" s="1">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4.25" customHeight="1" x14ac:dyDescent="0.3">
      <c r="A8624" s="1">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4.25" customHeight="1" x14ac:dyDescent="0.3">
      <c r="A8625" s="1">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4.25" customHeight="1" x14ac:dyDescent="0.3">
      <c r="A8626" s="1">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4.25" customHeight="1" x14ac:dyDescent="0.3">
      <c r="A8627" s="1">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4.25" customHeight="1" x14ac:dyDescent="0.3">
      <c r="A8628" s="1">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4.25" customHeight="1" x14ac:dyDescent="0.3">
      <c r="A8629" s="1">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4.25" customHeight="1" x14ac:dyDescent="0.3">
      <c r="A8630" s="1">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4.25" customHeight="1" x14ac:dyDescent="0.3">
      <c r="A8631" s="1">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4.25" customHeight="1" x14ac:dyDescent="0.3">
      <c r="A8632" s="1">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4.25" customHeight="1" x14ac:dyDescent="0.3">
      <c r="A8633" s="1">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4.25" customHeight="1" x14ac:dyDescent="0.3">
      <c r="A8634" s="1">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4.25" customHeight="1" x14ac:dyDescent="0.3">
      <c r="A8635" s="1">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4.25" customHeight="1" x14ac:dyDescent="0.3">
      <c r="A8636" s="1">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4.25" customHeight="1" x14ac:dyDescent="0.3">
      <c r="A8637" s="1">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4.25" customHeight="1" x14ac:dyDescent="0.3">
      <c r="A8638" s="1">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4.25" customHeight="1" x14ac:dyDescent="0.3">
      <c r="A8639" s="1">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4.25" customHeight="1" x14ac:dyDescent="0.3">
      <c r="A8640" s="1">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4.25" customHeight="1" x14ac:dyDescent="0.3">
      <c r="A8641" s="1">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4.25" customHeight="1" x14ac:dyDescent="0.3">
      <c r="A8642" s="1">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4.25" customHeight="1" x14ac:dyDescent="0.3">
      <c r="A8643" s="1">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4.25" customHeight="1" x14ac:dyDescent="0.3">
      <c r="A8644" s="1">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4.25" customHeight="1" x14ac:dyDescent="0.3">
      <c r="A8645" s="1">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4.25" customHeight="1" x14ac:dyDescent="0.3">
      <c r="A8646" s="1">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4.25" customHeight="1" x14ac:dyDescent="0.3">
      <c r="A8647" s="1">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4.25" customHeight="1" x14ac:dyDescent="0.3">
      <c r="A8648" s="1">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4.25" customHeight="1" x14ac:dyDescent="0.3">
      <c r="A8649" s="1">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4.25" customHeight="1" x14ac:dyDescent="0.3">
      <c r="A8650" s="1">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4.25" customHeight="1" x14ac:dyDescent="0.3">
      <c r="A8651" s="1">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4.25" customHeight="1" x14ac:dyDescent="0.3">
      <c r="A8652" s="1">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4.25" customHeight="1" x14ac:dyDescent="0.3">
      <c r="A8653" s="1">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4.25" customHeight="1" x14ac:dyDescent="0.3">
      <c r="A8654" s="1">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4.25" customHeight="1" x14ac:dyDescent="0.3">
      <c r="A8655" s="1">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4.25" customHeight="1" x14ac:dyDescent="0.3">
      <c r="A8656" s="1">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4.25" customHeight="1" x14ac:dyDescent="0.3">
      <c r="A8657" s="1">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4.25" customHeight="1" x14ac:dyDescent="0.3">
      <c r="A8658" s="1">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4.25" customHeight="1" x14ac:dyDescent="0.3">
      <c r="A8659" s="1">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4.25" customHeight="1" x14ac:dyDescent="0.3">
      <c r="A8660" s="1">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4.25" customHeight="1" x14ac:dyDescent="0.3">
      <c r="A8661" s="1">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4.25" customHeight="1" x14ac:dyDescent="0.3">
      <c r="A8662" s="1">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4.25" customHeight="1" x14ac:dyDescent="0.3">
      <c r="A8663" s="1">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4.25" customHeight="1" x14ac:dyDescent="0.3">
      <c r="A8664" s="1">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4.25" customHeight="1" x14ac:dyDescent="0.3">
      <c r="A8665" s="1">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4.25" customHeight="1" x14ac:dyDescent="0.3">
      <c r="A8666" s="1">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4.25" customHeight="1" x14ac:dyDescent="0.3">
      <c r="A8667" s="1">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4.25" customHeight="1" x14ac:dyDescent="0.3">
      <c r="A8668" s="1">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4.25" customHeight="1" x14ac:dyDescent="0.3">
      <c r="A8669" s="1">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4.25" customHeight="1" x14ac:dyDescent="0.3">
      <c r="A8670" s="1">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4.25" customHeight="1" x14ac:dyDescent="0.3">
      <c r="A8671" s="1">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4.25" customHeight="1" x14ac:dyDescent="0.3">
      <c r="A8672" s="1">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4.25" customHeight="1" x14ac:dyDescent="0.3">
      <c r="A8673" s="1">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4.25" customHeight="1" x14ac:dyDescent="0.3">
      <c r="A8674" s="1">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4.25" customHeight="1" x14ac:dyDescent="0.3">
      <c r="A8675" s="1">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4.25" customHeight="1" x14ac:dyDescent="0.3">
      <c r="A8676" s="1">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4.25" customHeight="1" x14ac:dyDescent="0.3">
      <c r="A8677" s="1">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4.25" customHeight="1" x14ac:dyDescent="0.3">
      <c r="A8678" s="1">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4.25" customHeight="1" x14ac:dyDescent="0.3">
      <c r="A8679" s="1">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4.25" customHeight="1" x14ac:dyDescent="0.3">
      <c r="A8680" s="1">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4.25" customHeight="1" x14ac:dyDescent="0.3">
      <c r="A8681" s="1">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4.25" customHeight="1" x14ac:dyDescent="0.3">
      <c r="A8682" s="1">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4.25" customHeight="1" x14ac:dyDescent="0.3">
      <c r="A8683" s="1">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4.25" customHeight="1" x14ac:dyDescent="0.3">
      <c r="A8684" s="1">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4.25" customHeight="1" x14ac:dyDescent="0.3">
      <c r="A8685" s="1">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4.25" customHeight="1" x14ac:dyDescent="0.3">
      <c r="A8686" s="1">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4.25" customHeight="1" x14ac:dyDescent="0.3">
      <c r="A8687" s="1">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4.25" customHeight="1" x14ac:dyDescent="0.3">
      <c r="A8688" s="1">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4.25" customHeight="1" x14ac:dyDescent="0.3">
      <c r="A8689" s="1">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4.25" customHeight="1" x14ac:dyDescent="0.3">
      <c r="A8690" s="1">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4.25" customHeight="1" x14ac:dyDescent="0.3">
      <c r="A8691" s="1">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4.25" customHeight="1" x14ac:dyDescent="0.3">
      <c r="A8692" s="1">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4.25" customHeight="1" x14ac:dyDescent="0.3">
      <c r="A8693" s="1">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4.25" customHeight="1" x14ac:dyDescent="0.3">
      <c r="A8694" s="1">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4.25" customHeight="1" x14ac:dyDescent="0.3">
      <c r="A8695" s="1">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4.25" customHeight="1" x14ac:dyDescent="0.3">
      <c r="A8696" s="1">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4.25" customHeight="1" x14ac:dyDescent="0.3">
      <c r="A8697" s="1">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4.25" customHeight="1" x14ac:dyDescent="0.3">
      <c r="A8698" s="1">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4.25" customHeight="1" x14ac:dyDescent="0.3">
      <c r="A8699" s="1">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4.25" customHeight="1" x14ac:dyDescent="0.3">
      <c r="A8700" s="1">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4.25" customHeight="1" x14ac:dyDescent="0.3">
      <c r="A8701" s="1">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4.25" customHeight="1" x14ac:dyDescent="0.3">
      <c r="A8702" s="1">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4.25" customHeight="1" x14ac:dyDescent="0.3">
      <c r="A8703" s="1">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4.25" customHeight="1" x14ac:dyDescent="0.3">
      <c r="A8704" s="1">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4.25" customHeight="1" x14ac:dyDescent="0.3">
      <c r="A8705" s="1">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4.25" customHeight="1" x14ac:dyDescent="0.3">
      <c r="A8706" s="1">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4.25" customHeight="1" x14ac:dyDescent="0.3">
      <c r="A8707" s="1">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4.25" customHeight="1" x14ac:dyDescent="0.3">
      <c r="A8708" s="1">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4.25" customHeight="1" x14ac:dyDescent="0.3">
      <c r="A8709" s="1">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4.25" customHeight="1" x14ac:dyDescent="0.3">
      <c r="A8710" s="1">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4.25" customHeight="1" x14ac:dyDescent="0.3">
      <c r="A8711" s="1">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4.25" customHeight="1" x14ac:dyDescent="0.3">
      <c r="A8712" s="1">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4.25" customHeight="1" x14ac:dyDescent="0.3">
      <c r="A8713" s="1">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4.25" customHeight="1" x14ac:dyDescent="0.3">
      <c r="A8714" s="1">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4.25" customHeight="1" x14ac:dyDescent="0.3">
      <c r="A8715" s="1">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4.25" customHeight="1" x14ac:dyDescent="0.3">
      <c r="A8716" s="1">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4.25" customHeight="1" x14ac:dyDescent="0.3">
      <c r="A8717" s="1">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4.25" customHeight="1" x14ac:dyDescent="0.3">
      <c r="A8718" s="1">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4.25" customHeight="1" x14ac:dyDescent="0.3">
      <c r="A8719" s="1">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4.25" customHeight="1" x14ac:dyDescent="0.3">
      <c r="A8720" s="1">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4.25" customHeight="1" x14ac:dyDescent="0.3">
      <c r="A8721" s="1">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4.25" customHeight="1" x14ac:dyDescent="0.3">
      <c r="A8722" s="1">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4.25" customHeight="1" x14ac:dyDescent="0.3">
      <c r="A8723" s="1">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4.25" customHeight="1" x14ac:dyDescent="0.3">
      <c r="A8724" s="1">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4.25" customHeight="1" x14ac:dyDescent="0.3">
      <c r="A8725" s="1">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4.25" customHeight="1" x14ac:dyDescent="0.3">
      <c r="A8726" s="1">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4.25" customHeight="1" x14ac:dyDescent="0.3">
      <c r="A8727" s="1">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4.25" customHeight="1" x14ac:dyDescent="0.3">
      <c r="A8728" s="1">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4.25" customHeight="1" x14ac:dyDescent="0.3">
      <c r="A8729" s="1">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4.25" customHeight="1" x14ac:dyDescent="0.3">
      <c r="A8730" s="1">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4.25" customHeight="1" x14ac:dyDescent="0.3">
      <c r="A8731" s="1">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4.25" customHeight="1" x14ac:dyDescent="0.3">
      <c r="A8732" s="1">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4.25" customHeight="1" x14ac:dyDescent="0.3">
      <c r="A8733" s="1">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4.25" customHeight="1" x14ac:dyDescent="0.3">
      <c r="A8734" s="1">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4.25" customHeight="1" x14ac:dyDescent="0.3">
      <c r="A8735" s="1">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4.25" customHeight="1" x14ac:dyDescent="0.3">
      <c r="A8736" s="1">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4.25" customHeight="1" x14ac:dyDescent="0.3">
      <c r="A8737" s="1">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4.25" customHeight="1" x14ac:dyDescent="0.3">
      <c r="A8738" s="1">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4.25" customHeight="1" x14ac:dyDescent="0.3">
      <c r="A8739" s="1">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4.25" customHeight="1" x14ac:dyDescent="0.3">
      <c r="A8740" s="1">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4.25" customHeight="1" x14ac:dyDescent="0.3">
      <c r="A8741" s="1">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4.25" customHeight="1" x14ac:dyDescent="0.3">
      <c r="A8742" s="1">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4.25" customHeight="1" x14ac:dyDescent="0.3">
      <c r="A8743" s="1">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4.25" customHeight="1" x14ac:dyDescent="0.3">
      <c r="A8744" s="1">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4.25" customHeight="1" x14ac:dyDescent="0.3">
      <c r="A8745" s="1">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4.25" customHeight="1" x14ac:dyDescent="0.3">
      <c r="A8746" s="1">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4.25" customHeight="1" x14ac:dyDescent="0.3">
      <c r="A8747" s="1">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4.25" customHeight="1" x14ac:dyDescent="0.3">
      <c r="A8748" s="1">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4.25" customHeight="1" x14ac:dyDescent="0.3">
      <c r="A8749" s="1">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4.25" customHeight="1" x14ac:dyDescent="0.3">
      <c r="A8750" s="1">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4.25" customHeight="1" x14ac:dyDescent="0.3">
      <c r="A8751" s="1">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4.25" customHeight="1" x14ac:dyDescent="0.3">
      <c r="A8752" s="1">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4.25" customHeight="1" x14ac:dyDescent="0.3">
      <c r="A8753" s="1">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4.25" customHeight="1" x14ac:dyDescent="0.3">
      <c r="A8754" s="1">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4.25" customHeight="1" x14ac:dyDescent="0.3">
      <c r="A8755" s="1">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4.25" customHeight="1" x14ac:dyDescent="0.3">
      <c r="A8756" s="1">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4.25" customHeight="1" x14ac:dyDescent="0.3">
      <c r="A8757" s="1">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4.25" customHeight="1" x14ac:dyDescent="0.3">
      <c r="A8758" s="1">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4.25" customHeight="1" x14ac:dyDescent="0.3">
      <c r="A8759" s="1">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4.25" customHeight="1" x14ac:dyDescent="0.3">
      <c r="A8760" s="1">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4.25" customHeight="1" x14ac:dyDescent="0.3">
      <c r="A8761" s="1">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4.25" customHeight="1" x14ac:dyDescent="0.3">
      <c r="A8762" s="1">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4.25" customHeight="1" x14ac:dyDescent="0.3">
      <c r="A8763" s="1">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4.25" customHeight="1" x14ac:dyDescent="0.3">
      <c r="A8764" s="1">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4.25" customHeight="1" x14ac:dyDescent="0.3">
      <c r="A8765" s="1">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4.25" customHeight="1" x14ac:dyDescent="0.3">
      <c r="A8766" s="1">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4.25" customHeight="1" x14ac:dyDescent="0.3">
      <c r="A8767" s="1">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4.25" customHeight="1" x14ac:dyDescent="0.3">
      <c r="A8768" s="1">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4.25" customHeight="1" x14ac:dyDescent="0.3">
      <c r="A8769" s="1">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4.25" customHeight="1" x14ac:dyDescent="0.3">
      <c r="A8770" s="1">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4.25" customHeight="1" x14ac:dyDescent="0.3">
      <c r="A8771" s="1">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4.25" customHeight="1" x14ac:dyDescent="0.3">
      <c r="A8772" s="1">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4.25" customHeight="1" x14ac:dyDescent="0.3">
      <c r="A8773" s="1">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4.25" customHeight="1" x14ac:dyDescent="0.3">
      <c r="A8774" s="1">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4.25" customHeight="1" x14ac:dyDescent="0.3">
      <c r="A8775" s="1">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4.25" customHeight="1" x14ac:dyDescent="0.3">
      <c r="A8776" s="1">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4.25" customHeight="1" x14ac:dyDescent="0.3">
      <c r="A8777" s="1">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4.25" customHeight="1" x14ac:dyDescent="0.3">
      <c r="A8778" s="1">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4.25" customHeight="1" x14ac:dyDescent="0.3">
      <c r="A8779" s="1">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4.25" customHeight="1" x14ac:dyDescent="0.3">
      <c r="A8780" s="1">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4.25" customHeight="1" x14ac:dyDescent="0.3">
      <c r="A8781" s="1">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4.25" customHeight="1" x14ac:dyDescent="0.3">
      <c r="A8782" s="1">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4.25" customHeight="1" x14ac:dyDescent="0.3">
      <c r="A8783" s="1">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4.25" customHeight="1" x14ac:dyDescent="0.3">
      <c r="A8784" s="1">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4.25" customHeight="1" x14ac:dyDescent="0.3">
      <c r="A8785" s="1">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4.25" customHeight="1" x14ac:dyDescent="0.3">
      <c r="A8786" s="1">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4.25" customHeight="1" x14ac:dyDescent="0.3">
      <c r="A8787" s="1">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4.25" customHeight="1" x14ac:dyDescent="0.3">
      <c r="A8788" s="1">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4.25" customHeight="1" x14ac:dyDescent="0.3">
      <c r="A8789" s="1">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4.25" customHeight="1" x14ac:dyDescent="0.3">
      <c r="A8790" s="1">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4.25" customHeight="1" x14ac:dyDescent="0.3">
      <c r="A8791" s="1">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4.25" customHeight="1" x14ac:dyDescent="0.3">
      <c r="A8792" s="1">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4.25" customHeight="1" x14ac:dyDescent="0.3">
      <c r="A8793" s="1">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4.25" customHeight="1" x14ac:dyDescent="0.3">
      <c r="A8794" s="1">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4.25" customHeight="1" x14ac:dyDescent="0.3">
      <c r="A8795" s="1">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4.25" customHeight="1" x14ac:dyDescent="0.3">
      <c r="A8796" s="1">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4.25" customHeight="1" x14ac:dyDescent="0.3">
      <c r="A8797" s="1">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4.25" customHeight="1" x14ac:dyDescent="0.3">
      <c r="A8798" s="1">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4.25" customHeight="1" x14ac:dyDescent="0.3">
      <c r="A8799" s="1">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4.25" customHeight="1" x14ac:dyDescent="0.3">
      <c r="A8800" s="1">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4.25" customHeight="1" x14ac:dyDescent="0.3">
      <c r="A8801" s="1">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4.25" customHeight="1" x14ac:dyDescent="0.3">
      <c r="A8802" s="1">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4.25" customHeight="1" x14ac:dyDescent="0.3">
      <c r="A8803" s="1">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4.25" customHeight="1" x14ac:dyDescent="0.3">
      <c r="A8804" s="1">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4.25" customHeight="1" x14ac:dyDescent="0.3">
      <c r="A8805" s="1">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4.25" customHeight="1" x14ac:dyDescent="0.3">
      <c r="A8806" s="1">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4.25" customHeight="1" x14ac:dyDescent="0.3">
      <c r="A8807" s="1">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4.25" customHeight="1" x14ac:dyDescent="0.3">
      <c r="A8808" s="1">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4.25" customHeight="1" x14ac:dyDescent="0.3">
      <c r="A8809" s="1">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4.25" customHeight="1" x14ac:dyDescent="0.3">
      <c r="A8810" s="1">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4.25" customHeight="1" x14ac:dyDescent="0.3">
      <c r="A8811" s="1">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4.25" customHeight="1" x14ac:dyDescent="0.3">
      <c r="A8812" s="1">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4.25" customHeight="1" x14ac:dyDescent="0.3">
      <c r="A8813" s="1">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4.25" customHeight="1" x14ac:dyDescent="0.3">
      <c r="A8814" s="1">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4.25" customHeight="1" x14ac:dyDescent="0.3">
      <c r="A8815" s="1">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4.25" customHeight="1" x14ac:dyDescent="0.3">
      <c r="A8816" s="1">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4.25" customHeight="1" x14ac:dyDescent="0.3">
      <c r="A8817" s="1">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4.25" customHeight="1" x14ac:dyDescent="0.3">
      <c r="A8818" s="1">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4.25" customHeight="1" x14ac:dyDescent="0.3">
      <c r="A8819" s="1">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4.25" customHeight="1" x14ac:dyDescent="0.3">
      <c r="A8820" s="1">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4.25" customHeight="1" x14ac:dyDescent="0.3">
      <c r="A8821" s="1">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4.25" customHeight="1" x14ac:dyDescent="0.3">
      <c r="A8822" s="1">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4.25" customHeight="1" x14ac:dyDescent="0.3">
      <c r="A8823" s="1">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4.25" customHeight="1" x14ac:dyDescent="0.3">
      <c r="A8824" s="1">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4.25" customHeight="1" x14ac:dyDescent="0.3">
      <c r="A8825" s="1">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4.25" customHeight="1" x14ac:dyDescent="0.3">
      <c r="A8826" s="1">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4.25" customHeight="1" x14ac:dyDescent="0.3">
      <c r="A8827" s="1">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4.25" customHeight="1" x14ac:dyDescent="0.3">
      <c r="A8828" s="1">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4.25" customHeight="1" x14ac:dyDescent="0.3">
      <c r="A8829" s="1">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4.25" customHeight="1" x14ac:dyDescent="0.3">
      <c r="A8830" s="1">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4.25" customHeight="1" x14ac:dyDescent="0.3">
      <c r="A8831" s="1">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4.25" customHeight="1" x14ac:dyDescent="0.3">
      <c r="A8832" s="1">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4.25" customHeight="1" x14ac:dyDescent="0.3">
      <c r="A8833" s="1">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4.25" customHeight="1" x14ac:dyDescent="0.3">
      <c r="A8834" s="1">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4.25" customHeight="1" x14ac:dyDescent="0.3">
      <c r="A8835" s="1">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4.25" customHeight="1" x14ac:dyDescent="0.3">
      <c r="A8836" s="1">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4.25" customHeight="1" x14ac:dyDescent="0.3">
      <c r="A8837" s="1">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4.25" customHeight="1" x14ac:dyDescent="0.3">
      <c r="A8838" s="1">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4.25" customHeight="1" x14ac:dyDescent="0.3">
      <c r="A8839" s="1">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4.25" customHeight="1" x14ac:dyDescent="0.3">
      <c r="A8840" s="1">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4.25" customHeight="1" x14ac:dyDescent="0.3">
      <c r="A8841" s="1">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4.25" customHeight="1" x14ac:dyDescent="0.3">
      <c r="A8842" s="1">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4.25" customHeight="1" x14ac:dyDescent="0.3">
      <c r="A8843" s="1">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4.25" customHeight="1" x14ac:dyDescent="0.3">
      <c r="A8844" s="1">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4.25" customHeight="1" x14ac:dyDescent="0.3">
      <c r="A8845" s="1">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4.25" customHeight="1" x14ac:dyDescent="0.3">
      <c r="A8846" s="1">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4.25" customHeight="1" x14ac:dyDescent="0.3">
      <c r="A8847" s="1">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4.25" customHeight="1" x14ac:dyDescent="0.3">
      <c r="A8848" s="1">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4.25" customHeight="1" x14ac:dyDescent="0.3">
      <c r="A8849" s="1">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4.25" customHeight="1" x14ac:dyDescent="0.3">
      <c r="A8850" s="1">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4.25" customHeight="1" x14ac:dyDescent="0.3">
      <c r="A8851" s="1">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4.25" customHeight="1" x14ac:dyDescent="0.3">
      <c r="A8852" s="1">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4.25" customHeight="1" x14ac:dyDescent="0.3">
      <c r="A8853" s="1">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4.25" customHeight="1" x14ac:dyDescent="0.3">
      <c r="A8854" s="1">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4.25" customHeight="1" x14ac:dyDescent="0.3">
      <c r="A8855" s="1">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4.25" customHeight="1" x14ac:dyDescent="0.3">
      <c r="A8856" s="1">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4.25" customHeight="1" x14ac:dyDescent="0.3">
      <c r="A8857" s="1">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4.25" customHeight="1" x14ac:dyDescent="0.3">
      <c r="A8858" s="1">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4.25" customHeight="1" x14ac:dyDescent="0.3">
      <c r="A8859" s="1">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4.25" customHeight="1" x14ac:dyDescent="0.3">
      <c r="A8860" s="1">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4.25" customHeight="1" x14ac:dyDescent="0.3">
      <c r="A8861" s="1">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4.25" customHeight="1" x14ac:dyDescent="0.3">
      <c r="A8862" s="1">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4.25" customHeight="1" x14ac:dyDescent="0.3">
      <c r="A8863" s="1">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4.25" customHeight="1" x14ac:dyDescent="0.3">
      <c r="A8864" s="1">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4.25" customHeight="1" x14ac:dyDescent="0.3">
      <c r="A8865" s="1">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4.25" customHeight="1" x14ac:dyDescent="0.3">
      <c r="A8866" s="1">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4.25" customHeight="1" x14ac:dyDescent="0.3">
      <c r="A8867" s="1">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4.25" customHeight="1" x14ac:dyDescent="0.3">
      <c r="A8868" s="1">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4.25" customHeight="1" x14ac:dyDescent="0.3">
      <c r="A8869" s="1">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4.25" customHeight="1" x14ac:dyDescent="0.3">
      <c r="A8870" s="1">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4.25" customHeight="1" x14ac:dyDescent="0.3">
      <c r="A8871" s="1">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4.25" customHeight="1" x14ac:dyDescent="0.3">
      <c r="A8872" s="1">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4.25" customHeight="1" x14ac:dyDescent="0.3">
      <c r="A8873" s="1">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4.25" customHeight="1" x14ac:dyDescent="0.3">
      <c r="A8874" s="1">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4.25" customHeight="1" x14ac:dyDescent="0.3">
      <c r="A8875" s="1">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4.25" customHeight="1" x14ac:dyDescent="0.3">
      <c r="A8876" s="1">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4.25" customHeight="1" x14ac:dyDescent="0.3">
      <c r="A8877" s="1">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4.25" customHeight="1" x14ac:dyDescent="0.3">
      <c r="A8878" s="1">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4.25" customHeight="1" x14ac:dyDescent="0.3">
      <c r="A8879" s="1">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4.25" customHeight="1" x14ac:dyDescent="0.3">
      <c r="A8880" s="1">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4.25" customHeight="1" x14ac:dyDescent="0.3">
      <c r="A8881" s="1">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4.25" customHeight="1" x14ac:dyDescent="0.3">
      <c r="A8882" s="1">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4.25" customHeight="1" x14ac:dyDescent="0.3">
      <c r="A8883" s="1">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4.25" customHeight="1" x14ac:dyDescent="0.3">
      <c r="A8884" s="1">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4.25" customHeight="1" x14ac:dyDescent="0.3">
      <c r="A8885" s="1">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4.25" customHeight="1" x14ac:dyDescent="0.3">
      <c r="A8886" s="1">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4.25" customHeight="1" x14ac:dyDescent="0.3">
      <c r="A8887" s="1">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4.25" customHeight="1" x14ac:dyDescent="0.3">
      <c r="A8888" s="1">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4.25" customHeight="1" x14ac:dyDescent="0.3">
      <c r="A8889" s="1">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4.25" customHeight="1" x14ac:dyDescent="0.3">
      <c r="A8890" s="1">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4.25" customHeight="1" x14ac:dyDescent="0.3">
      <c r="A8891" s="1">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4.25" customHeight="1" x14ac:dyDescent="0.3">
      <c r="A8892" s="1">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4.25" customHeight="1" x14ac:dyDescent="0.3">
      <c r="A8893" s="1">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4.25" customHeight="1" x14ac:dyDescent="0.3">
      <c r="A8894" s="1">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4.25" customHeight="1" x14ac:dyDescent="0.3">
      <c r="A8895" s="1">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4.25" customHeight="1" x14ac:dyDescent="0.3">
      <c r="A8896" s="1">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4.25" customHeight="1" x14ac:dyDescent="0.3">
      <c r="A8897" s="1">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4.25" customHeight="1" x14ac:dyDescent="0.3">
      <c r="A8898" s="1">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4.25" customHeight="1" x14ac:dyDescent="0.3">
      <c r="A8899" s="1">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4.25" customHeight="1" x14ac:dyDescent="0.3">
      <c r="A8900" s="1">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4.25" customHeight="1" x14ac:dyDescent="0.3">
      <c r="A8901" s="1">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4.25" customHeight="1" x14ac:dyDescent="0.3">
      <c r="A8902" s="1">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4.25" customHeight="1" x14ac:dyDescent="0.3">
      <c r="A8903" s="1">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4.25" customHeight="1" x14ac:dyDescent="0.3">
      <c r="A8904" s="1">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4.25" customHeight="1" x14ac:dyDescent="0.3">
      <c r="A8905" s="1">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4.25" customHeight="1" x14ac:dyDescent="0.3">
      <c r="A8906" s="1">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4.25" customHeight="1" x14ac:dyDescent="0.3">
      <c r="A8907" s="1">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4.25" customHeight="1" x14ac:dyDescent="0.3">
      <c r="A8908" s="1">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4.25" customHeight="1" x14ac:dyDescent="0.3">
      <c r="A8909" s="1">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4.25" customHeight="1" x14ac:dyDescent="0.3">
      <c r="A8910" s="1">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4.25" customHeight="1" x14ac:dyDescent="0.3">
      <c r="A8911" s="1">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4.25" customHeight="1" x14ac:dyDescent="0.3">
      <c r="A8912" s="1">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4.25" customHeight="1" x14ac:dyDescent="0.3">
      <c r="A8913" s="1">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4.25" customHeight="1" x14ac:dyDescent="0.3">
      <c r="A8914" s="1">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4.25" customHeight="1" x14ac:dyDescent="0.3">
      <c r="A8915" s="1">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4.25" customHeight="1" x14ac:dyDescent="0.3">
      <c r="A8916" s="1">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4.25" customHeight="1" x14ac:dyDescent="0.3">
      <c r="A8917" s="1">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4.25" customHeight="1" x14ac:dyDescent="0.3">
      <c r="A8918" s="1">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4.25" customHeight="1" x14ac:dyDescent="0.3">
      <c r="A8919" s="1">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4.25" customHeight="1" x14ac:dyDescent="0.3">
      <c r="A8920" s="1">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4.25" customHeight="1" x14ac:dyDescent="0.3">
      <c r="A8921" s="1">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4.25" customHeight="1" x14ac:dyDescent="0.3">
      <c r="A8922" s="1">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4.25" customHeight="1" x14ac:dyDescent="0.3">
      <c r="A8923" s="1">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4.25" customHeight="1" x14ac:dyDescent="0.3">
      <c r="A8924" s="1">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4.25" customHeight="1" x14ac:dyDescent="0.3">
      <c r="A8925" s="1">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4.25" customHeight="1" x14ac:dyDescent="0.3">
      <c r="A8926" s="1">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4.25" customHeight="1" x14ac:dyDescent="0.3">
      <c r="A8927" s="1">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4.25" customHeight="1" x14ac:dyDescent="0.3">
      <c r="A8928" s="1">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4.25" customHeight="1" x14ac:dyDescent="0.3">
      <c r="A8929" s="1">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4.25" customHeight="1" x14ac:dyDescent="0.3">
      <c r="A8930" s="1">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4.25" customHeight="1" x14ac:dyDescent="0.3">
      <c r="A8931" s="1">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4.25" customHeight="1" x14ac:dyDescent="0.3">
      <c r="A8932" s="1">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4.25" customHeight="1" x14ac:dyDescent="0.3">
      <c r="A8933" s="1">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4.25" customHeight="1" x14ac:dyDescent="0.3">
      <c r="A8934" s="1">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4.25" customHeight="1" x14ac:dyDescent="0.3">
      <c r="A8935" s="1">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4.25" customHeight="1" x14ac:dyDescent="0.3">
      <c r="A8936" s="1">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4.25" customHeight="1" x14ac:dyDescent="0.3">
      <c r="A8937" s="1">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4.25" customHeight="1" x14ac:dyDescent="0.3">
      <c r="A8938" s="1">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4.25" customHeight="1" x14ac:dyDescent="0.3">
      <c r="A8939" s="1">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4.25" customHeight="1" x14ac:dyDescent="0.3">
      <c r="A8940" s="1">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4.25" customHeight="1" x14ac:dyDescent="0.3">
      <c r="A8941" s="1">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4.25" customHeight="1" x14ac:dyDescent="0.3">
      <c r="A8942" s="1">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4.25" customHeight="1" x14ac:dyDescent="0.3">
      <c r="A8943" s="1">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4.25" customHeight="1" x14ac:dyDescent="0.3">
      <c r="A8944" s="1">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4.25" customHeight="1" x14ac:dyDescent="0.3">
      <c r="A8945" s="1">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4.25" customHeight="1" x14ac:dyDescent="0.3">
      <c r="A8946" s="1">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4.25" customHeight="1" x14ac:dyDescent="0.3">
      <c r="A8947" s="1">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4.25" customHeight="1" x14ac:dyDescent="0.3">
      <c r="A8948" s="1">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4.25" customHeight="1" x14ac:dyDescent="0.3">
      <c r="A8949" s="1">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4.25" customHeight="1" x14ac:dyDescent="0.3">
      <c r="A8950" s="1">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4.25" customHeight="1" x14ac:dyDescent="0.3">
      <c r="A8951" s="1">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4.25" customHeight="1" x14ac:dyDescent="0.3">
      <c r="A8952" s="1">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4.25" customHeight="1" x14ac:dyDescent="0.3">
      <c r="A8953" s="1">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4.25" customHeight="1" x14ac:dyDescent="0.3">
      <c r="A8954" s="1">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4.25" customHeight="1" x14ac:dyDescent="0.3">
      <c r="A8955" s="1">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4.25" customHeight="1" x14ac:dyDescent="0.3">
      <c r="A8956" s="1">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4.25" customHeight="1" x14ac:dyDescent="0.3">
      <c r="A8957" s="1">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4.25" customHeight="1" x14ac:dyDescent="0.3">
      <c r="A8958" s="1">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4.25" customHeight="1" x14ac:dyDescent="0.3">
      <c r="A8959" s="1">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4.25" customHeight="1" x14ac:dyDescent="0.3">
      <c r="A8960" s="1">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4.25" customHeight="1" x14ac:dyDescent="0.3">
      <c r="A8961" s="1">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4.25" customHeight="1" x14ac:dyDescent="0.3">
      <c r="A8962" s="1">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4.25" customHeight="1" x14ac:dyDescent="0.3">
      <c r="A8963" s="1">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4.25" customHeight="1" x14ac:dyDescent="0.3">
      <c r="A8964" s="1">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4.25" customHeight="1" x14ac:dyDescent="0.3">
      <c r="A8965" s="1">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4.25" customHeight="1" x14ac:dyDescent="0.3">
      <c r="A8966" s="1">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4.25" customHeight="1" x14ac:dyDescent="0.3">
      <c r="A8967" s="1">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4.25" customHeight="1" x14ac:dyDescent="0.3">
      <c r="A8968" s="1">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4.25" customHeight="1" x14ac:dyDescent="0.3">
      <c r="A8969" s="1">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4.25" customHeight="1" x14ac:dyDescent="0.3">
      <c r="A8970" s="1">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4.25" customHeight="1" x14ac:dyDescent="0.3">
      <c r="A8971" s="1">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4.25" customHeight="1" x14ac:dyDescent="0.3">
      <c r="A8972" s="1">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4.25" customHeight="1" x14ac:dyDescent="0.3">
      <c r="A8973" s="1">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4.25" customHeight="1" x14ac:dyDescent="0.3">
      <c r="A8974" s="1">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4.25" customHeight="1" x14ac:dyDescent="0.3">
      <c r="A8975" s="1">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4.25" customHeight="1" x14ac:dyDescent="0.3">
      <c r="A8976" s="1">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4.25" customHeight="1" x14ac:dyDescent="0.3">
      <c r="A8977" s="1">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4.25" customHeight="1" x14ac:dyDescent="0.3">
      <c r="A8978" s="1">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4.25" customHeight="1" x14ac:dyDescent="0.3">
      <c r="A8979" s="1">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4.25" customHeight="1" x14ac:dyDescent="0.3">
      <c r="A8980" s="1">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4.25" customHeight="1" x14ac:dyDescent="0.3">
      <c r="A8981" s="1">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4.25" customHeight="1" x14ac:dyDescent="0.3">
      <c r="A8982" s="1">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4.25" customHeight="1" x14ac:dyDescent="0.3">
      <c r="A8983" s="1">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4.25" customHeight="1" x14ac:dyDescent="0.3">
      <c r="A8984" s="1">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4.25" customHeight="1" x14ac:dyDescent="0.3">
      <c r="A8985" s="1">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4.25" customHeight="1" x14ac:dyDescent="0.3">
      <c r="A8986" s="1">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4.25" customHeight="1" x14ac:dyDescent="0.3">
      <c r="A8987" s="1">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4.25" customHeight="1" x14ac:dyDescent="0.3">
      <c r="A8988" s="1">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4.25" customHeight="1" x14ac:dyDescent="0.3">
      <c r="A8989" s="1">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4.25" customHeight="1" x14ac:dyDescent="0.3">
      <c r="A8990" s="1">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4.25" customHeight="1" x14ac:dyDescent="0.3">
      <c r="A8991" s="1">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4.25" customHeight="1" x14ac:dyDescent="0.3">
      <c r="A8992" s="1">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4.25" customHeight="1" x14ac:dyDescent="0.3">
      <c r="A8993" s="1">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4.25" customHeight="1" x14ac:dyDescent="0.3">
      <c r="A8994" s="1">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4.25" customHeight="1" x14ac:dyDescent="0.3">
      <c r="A8995" s="1">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4.25" customHeight="1" x14ac:dyDescent="0.3">
      <c r="A8996" s="1">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4.25" customHeight="1" x14ac:dyDescent="0.3">
      <c r="A8997" s="1">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4.25" customHeight="1" x14ac:dyDescent="0.3">
      <c r="A8998" s="1">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4.25" customHeight="1" x14ac:dyDescent="0.3">
      <c r="A8999" s="1">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4.25" customHeight="1" x14ac:dyDescent="0.3">
      <c r="A9000" s="1">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4.25" customHeight="1" x14ac:dyDescent="0.3">
      <c r="A9001" s="1">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4.25" customHeight="1" x14ac:dyDescent="0.3">
      <c r="A9002" s="1">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4.25" customHeight="1" x14ac:dyDescent="0.3">
      <c r="A9003" s="1">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4.25" customHeight="1" x14ac:dyDescent="0.3">
      <c r="A9004" s="1">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4.25" customHeight="1" x14ac:dyDescent="0.3">
      <c r="A9005" s="1">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4.25" customHeight="1" x14ac:dyDescent="0.3">
      <c r="A9006" s="1">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4.25" customHeight="1" x14ac:dyDescent="0.3">
      <c r="A9007" s="1">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4.25" customHeight="1" x14ac:dyDescent="0.3">
      <c r="A9008" s="1">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4.25" customHeight="1" x14ac:dyDescent="0.3">
      <c r="A9009" s="1">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4.25" customHeight="1" x14ac:dyDescent="0.3">
      <c r="A9010" s="1">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4.25" customHeight="1" x14ac:dyDescent="0.3">
      <c r="A9011" s="1">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4.25" customHeight="1" x14ac:dyDescent="0.3">
      <c r="A9012" s="1">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4.25" customHeight="1" x14ac:dyDescent="0.3">
      <c r="A9013" s="1">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4.25" customHeight="1" x14ac:dyDescent="0.3">
      <c r="A9014" s="1">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4.25" customHeight="1" x14ac:dyDescent="0.3">
      <c r="A9015" s="1">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4.25" customHeight="1" x14ac:dyDescent="0.3">
      <c r="A9016" s="1">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4.25" customHeight="1" x14ac:dyDescent="0.3">
      <c r="A9017" s="1">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4.25" customHeight="1" x14ac:dyDescent="0.3">
      <c r="A9018" s="1">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4.25" customHeight="1" x14ac:dyDescent="0.3">
      <c r="A9019" s="1">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4.25" customHeight="1" x14ac:dyDescent="0.3">
      <c r="A9020" s="1">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4.25" customHeight="1" x14ac:dyDescent="0.3">
      <c r="A9021" s="1">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4.25" customHeight="1" x14ac:dyDescent="0.3">
      <c r="A9022" s="1">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4.25" customHeight="1" x14ac:dyDescent="0.3">
      <c r="A9023" s="1">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4.25" customHeight="1" x14ac:dyDescent="0.3">
      <c r="A9024" s="1">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4.25" customHeight="1" x14ac:dyDescent="0.3">
      <c r="A9025" s="1">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4.25" customHeight="1" x14ac:dyDescent="0.3">
      <c r="A9026" s="1">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4.25" customHeight="1" x14ac:dyDescent="0.3">
      <c r="A9027" s="1">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4.25" customHeight="1" x14ac:dyDescent="0.3">
      <c r="A9028" s="1">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4.25" customHeight="1" x14ac:dyDescent="0.3">
      <c r="A9029" s="1">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4.25" customHeight="1" x14ac:dyDescent="0.3">
      <c r="A9030" s="1">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4.25" customHeight="1" x14ac:dyDescent="0.3">
      <c r="A9031" s="1">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4.25" customHeight="1" x14ac:dyDescent="0.3">
      <c r="A9032" s="1">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4.25" customHeight="1" x14ac:dyDescent="0.3">
      <c r="A9033" s="1">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4.25" customHeight="1" x14ac:dyDescent="0.3">
      <c r="A9034" s="1">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4.25" customHeight="1" x14ac:dyDescent="0.3">
      <c r="A9035" s="1">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4.25" customHeight="1" x14ac:dyDescent="0.3">
      <c r="A9036" s="1">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4.25" customHeight="1" x14ac:dyDescent="0.3">
      <c r="A9037" s="1">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4.25" customHeight="1" x14ac:dyDescent="0.3">
      <c r="A9038" s="1">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4.25" customHeight="1" x14ac:dyDescent="0.3">
      <c r="A9039" s="1">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4.25" customHeight="1" x14ac:dyDescent="0.3">
      <c r="A9040" s="1">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4.25" customHeight="1" x14ac:dyDescent="0.3">
      <c r="A9041" s="1">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4.25" customHeight="1" x14ac:dyDescent="0.3">
      <c r="A9042" s="1">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4.25" customHeight="1" x14ac:dyDescent="0.3">
      <c r="A9043" s="1">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4.25" customHeight="1" x14ac:dyDescent="0.3">
      <c r="A9044" s="1">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4.25" customHeight="1" x14ac:dyDescent="0.3">
      <c r="A9045" s="1">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4.25" customHeight="1" x14ac:dyDescent="0.3">
      <c r="A9046" s="1">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4.25" customHeight="1" x14ac:dyDescent="0.3">
      <c r="A9047" s="1">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4.25" customHeight="1" x14ac:dyDescent="0.3">
      <c r="A9048" s="1">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4.25" customHeight="1" x14ac:dyDescent="0.3">
      <c r="A9049" s="1">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4.25" customHeight="1" x14ac:dyDescent="0.3">
      <c r="A9050" s="1">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4.25" customHeight="1" x14ac:dyDescent="0.3">
      <c r="A9051" s="1">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4.25" customHeight="1" x14ac:dyDescent="0.3">
      <c r="A9052" s="1">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4.25" customHeight="1" x14ac:dyDescent="0.3">
      <c r="A9053" s="1">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4.25" customHeight="1" x14ac:dyDescent="0.3">
      <c r="A9054" s="1">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4.25" customHeight="1" x14ac:dyDescent="0.3">
      <c r="A9055" s="1">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4.25" customHeight="1" x14ac:dyDescent="0.3">
      <c r="A9056" s="1">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4.25" customHeight="1" x14ac:dyDescent="0.3">
      <c r="A9057" s="1">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4.25" customHeight="1" x14ac:dyDescent="0.3">
      <c r="A9058" s="1">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4.25" customHeight="1" x14ac:dyDescent="0.3">
      <c r="A9059" s="1">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4.25" customHeight="1" x14ac:dyDescent="0.3">
      <c r="A9060" s="1">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4.25" customHeight="1" x14ac:dyDescent="0.3">
      <c r="A9061" s="1">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4.25" customHeight="1" x14ac:dyDescent="0.3">
      <c r="A9062" s="1">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4.25" customHeight="1" x14ac:dyDescent="0.3">
      <c r="A9063" s="1">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4.25" customHeight="1" x14ac:dyDescent="0.3">
      <c r="A9064" s="1">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4.25" customHeight="1" x14ac:dyDescent="0.3">
      <c r="A9065" s="1">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4.25" customHeight="1" x14ac:dyDescent="0.3">
      <c r="A9066" s="1">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4.25" customHeight="1" x14ac:dyDescent="0.3">
      <c r="A9067" s="1">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4.25" customHeight="1" x14ac:dyDescent="0.3">
      <c r="A9068" s="1">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4.25" customHeight="1" x14ac:dyDescent="0.3">
      <c r="A9069" s="1">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4.25" customHeight="1" x14ac:dyDescent="0.3">
      <c r="A9070" s="1">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4.25" customHeight="1" x14ac:dyDescent="0.3">
      <c r="A9071" s="1">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4.25" customHeight="1" x14ac:dyDescent="0.3">
      <c r="A9072" s="1">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4.25" customHeight="1" x14ac:dyDescent="0.3">
      <c r="A9073" s="1">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4.25" customHeight="1" x14ac:dyDescent="0.3">
      <c r="A9074" s="1">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4.25" customHeight="1" x14ac:dyDescent="0.3">
      <c r="A9075" s="1">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4.25" customHeight="1" x14ac:dyDescent="0.3">
      <c r="A9076" s="1">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4.25" customHeight="1" x14ac:dyDescent="0.3">
      <c r="A9077" s="1">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4.25" customHeight="1" x14ac:dyDescent="0.3">
      <c r="A9078" s="1">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4.25" customHeight="1" x14ac:dyDescent="0.3">
      <c r="A9079" s="1">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4.25" customHeight="1" x14ac:dyDescent="0.3">
      <c r="A9080" s="1">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4.25" customHeight="1" x14ac:dyDescent="0.3">
      <c r="A9081" s="1">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4.25" customHeight="1" x14ac:dyDescent="0.3">
      <c r="A9082" s="1">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4.25" customHeight="1" x14ac:dyDescent="0.3">
      <c r="A9083" s="1">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4.25" customHeight="1" x14ac:dyDescent="0.3">
      <c r="A9084" s="1">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4.25" customHeight="1" x14ac:dyDescent="0.3">
      <c r="A9085" s="1">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4.25" customHeight="1" x14ac:dyDescent="0.3">
      <c r="A9086" s="1">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4.25" customHeight="1" x14ac:dyDescent="0.3">
      <c r="A9087" s="1">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4.25" customHeight="1" x14ac:dyDescent="0.3">
      <c r="A9088" s="1">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4.25" customHeight="1" x14ac:dyDescent="0.3">
      <c r="A9089" s="1">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4.25" customHeight="1" x14ac:dyDescent="0.3">
      <c r="A9090" s="1">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4.25" customHeight="1" x14ac:dyDescent="0.3">
      <c r="A9091" s="1">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4.25" customHeight="1" x14ac:dyDescent="0.3">
      <c r="A9092" s="1">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4.25" customHeight="1" x14ac:dyDescent="0.3">
      <c r="A9093" s="1">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4.25" customHeight="1" x14ac:dyDescent="0.3">
      <c r="A9094" s="1">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4.25" customHeight="1" x14ac:dyDescent="0.3">
      <c r="A9095" s="1">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4.25" customHeight="1" x14ac:dyDescent="0.3">
      <c r="A9096" s="1">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4.25" customHeight="1" x14ac:dyDescent="0.3">
      <c r="A9097" s="1">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4.25" customHeight="1" x14ac:dyDescent="0.3">
      <c r="A9098" s="1">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4.25" customHeight="1" x14ac:dyDescent="0.3">
      <c r="A9099" s="1">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4.25" customHeight="1" x14ac:dyDescent="0.3">
      <c r="A9100" s="1">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4.25" customHeight="1" x14ac:dyDescent="0.3">
      <c r="A9101" s="1">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4.25" customHeight="1" x14ac:dyDescent="0.3">
      <c r="A9102" s="1">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4.25" customHeight="1" x14ac:dyDescent="0.3">
      <c r="A9103" s="1">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4.25" customHeight="1" x14ac:dyDescent="0.3">
      <c r="A9104" s="1">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4.25" customHeight="1" x14ac:dyDescent="0.3">
      <c r="A9105" s="1">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4.25" customHeight="1" x14ac:dyDescent="0.3">
      <c r="A9106" s="1">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4.25" customHeight="1" x14ac:dyDescent="0.3">
      <c r="A9107" s="1">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4.25" customHeight="1" x14ac:dyDescent="0.3">
      <c r="A9108" s="1">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4.25" customHeight="1" x14ac:dyDescent="0.3">
      <c r="A9109" s="1">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4.25" customHeight="1" x14ac:dyDescent="0.3">
      <c r="A9110" s="1">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4.25" customHeight="1" x14ac:dyDescent="0.3">
      <c r="A9111" s="1">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4.25" customHeight="1" x14ac:dyDescent="0.3">
      <c r="A9112" s="1">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4.25" customHeight="1" x14ac:dyDescent="0.3">
      <c r="A9113" s="1">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4.25" customHeight="1" x14ac:dyDescent="0.3">
      <c r="A9114" s="1">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4.25" customHeight="1" x14ac:dyDescent="0.3">
      <c r="A9115" s="1">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4.25" customHeight="1" x14ac:dyDescent="0.3">
      <c r="A9116" s="1">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4.25" customHeight="1" x14ac:dyDescent="0.3">
      <c r="A9117" s="1">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4.25" customHeight="1" x14ac:dyDescent="0.3">
      <c r="A9118" s="1">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4.25" customHeight="1" x14ac:dyDescent="0.3">
      <c r="A9119" s="1">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4.25" customHeight="1" x14ac:dyDescent="0.3">
      <c r="A9120" s="1">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4.25" customHeight="1" x14ac:dyDescent="0.3">
      <c r="A9121" s="1">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4.25" customHeight="1" x14ac:dyDescent="0.3">
      <c r="A9122" s="1">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4.25" customHeight="1" x14ac:dyDescent="0.3">
      <c r="A9123" s="1">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4.25" customHeight="1" x14ac:dyDescent="0.3">
      <c r="A9124" s="1">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4.25" customHeight="1" x14ac:dyDescent="0.3">
      <c r="A9125" s="1">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4.25" customHeight="1" x14ac:dyDescent="0.3">
      <c r="A9126" s="1">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4.25" customHeight="1" x14ac:dyDescent="0.3">
      <c r="A9127" s="1">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4.25" customHeight="1" x14ac:dyDescent="0.3">
      <c r="A9128" s="1">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4.25" customHeight="1" x14ac:dyDescent="0.3">
      <c r="A9129" s="1">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4.25" customHeight="1" x14ac:dyDescent="0.3">
      <c r="A9130" s="1">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4.25" customHeight="1" x14ac:dyDescent="0.3">
      <c r="A9131" s="1">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4.25" customHeight="1" x14ac:dyDescent="0.3">
      <c r="A9132" s="1">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4.25" customHeight="1" x14ac:dyDescent="0.3">
      <c r="A9133" s="1">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4.25" customHeight="1" x14ac:dyDescent="0.3">
      <c r="A9134" s="1">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4.25" customHeight="1" x14ac:dyDescent="0.3">
      <c r="A9135" s="1">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4.25" customHeight="1" x14ac:dyDescent="0.3">
      <c r="A9136" s="1">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4.25" customHeight="1" x14ac:dyDescent="0.3">
      <c r="A9137" s="1">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4.25" customHeight="1" x14ac:dyDescent="0.3">
      <c r="A9138" s="1">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4.25" customHeight="1" x14ac:dyDescent="0.3">
      <c r="A9139" s="1">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4.25" customHeight="1" x14ac:dyDescent="0.3">
      <c r="A9140" s="1">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4.25" customHeight="1" x14ac:dyDescent="0.3">
      <c r="A9141" s="1">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4.25" customHeight="1" x14ac:dyDescent="0.3">
      <c r="A9142" s="1">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4.25" customHeight="1" x14ac:dyDescent="0.3">
      <c r="A9143" s="1">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4.25" customHeight="1" x14ac:dyDescent="0.3">
      <c r="A9144" s="1">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4.25" customHeight="1" x14ac:dyDescent="0.3">
      <c r="A9145" s="1">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4.25" customHeight="1" x14ac:dyDescent="0.3">
      <c r="A9146" s="1">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4.25" customHeight="1" x14ac:dyDescent="0.3">
      <c r="A9147" s="1">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4.25" customHeight="1" x14ac:dyDescent="0.3">
      <c r="A9148" s="1">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4.25" customHeight="1" x14ac:dyDescent="0.3">
      <c r="A9149" s="1">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4.25" customHeight="1" x14ac:dyDescent="0.3">
      <c r="A9150" s="1">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4.25" customHeight="1" x14ac:dyDescent="0.3">
      <c r="A9151" s="1">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4.25" customHeight="1" x14ac:dyDescent="0.3">
      <c r="A9152" s="1">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4.25" customHeight="1" x14ac:dyDescent="0.3">
      <c r="A9153" s="1">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4.25" customHeight="1" x14ac:dyDescent="0.3">
      <c r="A9154" s="1">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4.25" customHeight="1" x14ac:dyDescent="0.3">
      <c r="A9155" s="1">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4.25" customHeight="1" x14ac:dyDescent="0.3">
      <c r="A9156" s="1">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4.25" customHeight="1" x14ac:dyDescent="0.3">
      <c r="A9157" s="1">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4.25" customHeight="1" x14ac:dyDescent="0.3">
      <c r="A9158" s="1">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4.25" customHeight="1" x14ac:dyDescent="0.3">
      <c r="A9159" s="1">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4.25" customHeight="1" x14ac:dyDescent="0.3">
      <c r="A9160" s="1">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4.25" customHeight="1" x14ac:dyDescent="0.3">
      <c r="A9161" s="1">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4.25" customHeight="1" x14ac:dyDescent="0.3">
      <c r="A9162" s="1">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4.25" customHeight="1" x14ac:dyDescent="0.3">
      <c r="A9163" s="1">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4.25" customHeight="1" x14ac:dyDescent="0.3">
      <c r="A9164" s="1">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4.25" customHeight="1" x14ac:dyDescent="0.3">
      <c r="A9165" s="1">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4.25" customHeight="1" x14ac:dyDescent="0.3">
      <c r="A9166" s="1">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4.25" customHeight="1" x14ac:dyDescent="0.3">
      <c r="A9167" s="1">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4.25" customHeight="1" x14ac:dyDescent="0.3">
      <c r="A9168" s="1">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4.25" customHeight="1" x14ac:dyDescent="0.3">
      <c r="A9169" s="1">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4.25" customHeight="1" x14ac:dyDescent="0.3">
      <c r="A9170" s="1">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4.25" customHeight="1" x14ac:dyDescent="0.3">
      <c r="A9171" s="1">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4.25" customHeight="1" x14ac:dyDescent="0.3">
      <c r="A9172" s="1">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4.25" customHeight="1" x14ac:dyDescent="0.3">
      <c r="A9173" s="1">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4.25" customHeight="1" x14ac:dyDescent="0.3">
      <c r="A9174" s="1">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4.25" customHeight="1" x14ac:dyDescent="0.3">
      <c r="A9175" s="1">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4.25" customHeight="1" x14ac:dyDescent="0.3">
      <c r="A9176" s="1">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4.25" customHeight="1" x14ac:dyDescent="0.3">
      <c r="A9177" s="1">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4.25" customHeight="1" x14ac:dyDescent="0.3">
      <c r="A9178" s="1">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4.25" customHeight="1" x14ac:dyDescent="0.3">
      <c r="A9179" s="1">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4.25" customHeight="1" x14ac:dyDescent="0.3">
      <c r="A9180" s="1">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4.25" customHeight="1" x14ac:dyDescent="0.3">
      <c r="A9181" s="1">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4.25" customHeight="1" x14ac:dyDescent="0.3">
      <c r="A9182" s="1">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4.25" customHeight="1" x14ac:dyDescent="0.3">
      <c r="A9183" s="1">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4.25" customHeight="1" x14ac:dyDescent="0.3">
      <c r="A9184" s="1">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4.25" customHeight="1" x14ac:dyDescent="0.3">
      <c r="A9185" s="1">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4.25" customHeight="1" x14ac:dyDescent="0.3">
      <c r="A9186" s="1">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4.25" customHeight="1" x14ac:dyDescent="0.3">
      <c r="A9187" s="1">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4.25" customHeight="1" x14ac:dyDescent="0.3">
      <c r="A9188" s="1">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4.25" customHeight="1" x14ac:dyDescent="0.3">
      <c r="A9189" s="1">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4.25" customHeight="1" x14ac:dyDescent="0.3">
      <c r="A9190" s="1">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4.25" customHeight="1" x14ac:dyDescent="0.3">
      <c r="A9191" s="1">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4.25" customHeight="1" x14ac:dyDescent="0.3">
      <c r="A9192" s="1">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4.25" customHeight="1" x14ac:dyDescent="0.3">
      <c r="A9193" s="1">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4.25" customHeight="1" x14ac:dyDescent="0.3">
      <c r="A9194" s="1">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4.25" customHeight="1" x14ac:dyDescent="0.3">
      <c r="A9195" s="1">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4.25" customHeight="1" x14ac:dyDescent="0.3">
      <c r="A9196" s="1">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4.25" customHeight="1" x14ac:dyDescent="0.3">
      <c r="A9197" s="1">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4.25" customHeight="1" x14ac:dyDescent="0.3">
      <c r="A9198" s="1">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4.25" customHeight="1" x14ac:dyDescent="0.3">
      <c r="A9199" s="1">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4.25" customHeight="1" x14ac:dyDescent="0.3">
      <c r="A9200" s="1">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4.25" customHeight="1" x14ac:dyDescent="0.3">
      <c r="A9201" s="1">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4.25" customHeight="1" x14ac:dyDescent="0.3">
      <c r="A9202" s="1">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4.25" customHeight="1" x14ac:dyDescent="0.3">
      <c r="A9203" s="1">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4.25" customHeight="1" x14ac:dyDescent="0.3">
      <c r="A9204" s="1">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4.25" customHeight="1" x14ac:dyDescent="0.3">
      <c r="A9205" s="1">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4.25" customHeight="1" x14ac:dyDescent="0.3">
      <c r="A9206" s="1">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4.25" customHeight="1" x14ac:dyDescent="0.3">
      <c r="A9207" s="1">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4.25" customHeight="1" x14ac:dyDescent="0.3">
      <c r="A9208" s="1">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4.25" customHeight="1" x14ac:dyDescent="0.3">
      <c r="A9209" s="1">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4.25" customHeight="1" x14ac:dyDescent="0.3">
      <c r="A9210" s="1">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4.25" customHeight="1" x14ac:dyDescent="0.3">
      <c r="A9211" s="1">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4.25" customHeight="1" x14ac:dyDescent="0.3">
      <c r="A9212" s="1">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4.25" customHeight="1" x14ac:dyDescent="0.3">
      <c r="A9213" s="1">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4.25" customHeight="1" x14ac:dyDescent="0.3">
      <c r="A9214" s="1">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4.25" customHeight="1" x14ac:dyDescent="0.3">
      <c r="A9215" s="1">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4.25" customHeight="1" x14ac:dyDescent="0.3">
      <c r="A9216" s="1">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4.25" customHeight="1" x14ac:dyDescent="0.3">
      <c r="A9217" s="1">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4.25" customHeight="1" x14ac:dyDescent="0.3">
      <c r="A9218" s="1">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4.25" customHeight="1" x14ac:dyDescent="0.3">
      <c r="A9219" s="1">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4.25" customHeight="1" x14ac:dyDescent="0.3">
      <c r="A9220" s="1">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4.25" customHeight="1" x14ac:dyDescent="0.3">
      <c r="A9221" s="1">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4.25" customHeight="1" x14ac:dyDescent="0.3">
      <c r="A9222" s="1">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4.25" customHeight="1" x14ac:dyDescent="0.3">
      <c r="A9223" s="1">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4.25" customHeight="1" x14ac:dyDescent="0.3">
      <c r="A9224" s="1">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4.25" customHeight="1" x14ac:dyDescent="0.3">
      <c r="A9225" s="1">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4.25" customHeight="1" x14ac:dyDescent="0.3">
      <c r="A9226" s="1">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4.25" customHeight="1" x14ac:dyDescent="0.3">
      <c r="A9227" s="1">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4.25" customHeight="1" x14ac:dyDescent="0.3">
      <c r="A9228" s="1">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4.25" customHeight="1" x14ac:dyDescent="0.3">
      <c r="A9229" s="1">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4.25" customHeight="1" x14ac:dyDescent="0.3">
      <c r="A9230" s="1">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4.25" customHeight="1" x14ac:dyDescent="0.3">
      <c r="A9231" s="1">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4.25" customHeight="1" x14ac:dyDescent="0.3">
      <c r="A9232" s="1">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4.25" customHeight="1" x14ac:dyDescent="0.3">
      <c r="A9233" s="1">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4.25" customHeight="1" x14ac:dyDescent="0.3">
      <c r="A9234" s="1">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4.25" customHeight="1" x14ac:dyDescent="0.3">
      <c r="A9235" s="1">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4.25" customHeight="1" x14ac:dyDescent="0.3">
      <c r="A9236" s="1">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4.25" customHeight="1" x14ac:dyDescent="0.3">
      <c r="A9237" s="1">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4.25" customHeight="1" x14ac:dyDescent="0.3">
      <c r="A9238" s="1">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4.25" customHeight="1" x14ac:dyDescent="0.3">
      <c r="A9239" s="1">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4.25" customHeight="1" x14ac:dyDescent="0.3">
      <c r="A9240" s="1">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4.25" customHeight="1" x14ac:dyDescent="0.3">
      <c r="A9241" s="1">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4.25" customHeight="1" x14ac:dyDescent="0.3">
      <c r="A9242" s="1">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4.25" customHeight="1" x14ac:dyDescent="0.3">
      <c r="A9243" s="1">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4.25" customHeight="1" x14ac:dyDescent="0.3">
      <c r="A9244" s="1">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4.25" customHeight="1" x14ac:dyDescent="0.3">
      <c r="A9245" s="1">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4.25" customHeight="1" x14ac:dyDescent="0.3">
      <c r="A9246" s="1">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4.25" customHeight="1" x14ac:dyDescent="0.3">
      <c r="A9247" s="1">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4.25" customHeight="1" x14ac:dyDescent="0.3">
      <c r="A9248" s="1">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4.25" customHeight="1" x14ac:dyDescent="0.3">
      <c r="A9249" s="1">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4.25" customHeight="1" x14ac:dyDescent="0.3">
      <c r="A9250" s="1">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4.25" customHeight="1" x14ac:dyDescent="0.3">
      <c r="A9251" s="1">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4.25" customHeight="1" x14ac:dyDescent="0.3">
      <c r="A9252" s="1">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4.25" customHeight="1" x14ac:dyDescent="0.3">
      <c r="A9253" s="1">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4.25" customHeight="1" x14ac:dyDescent="0.3">
      <c r="A9254" s="1">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4.25" customHeight="1" x14ac:dyDescent="0.3">
      <c r="A9255" s="1">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4.25" customHeight="1" x14ac:dyDescent="0.3">
      <c r="A9256" s="1">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4.25" customHeight="1" x14ac:dyDescent="0.3">
      <c r="A9257" s="1">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4.25" customHeight="1" x14ac:dyDescent="0.3">
      <c r="A9258" s="1">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4.25" customHeight="1" x14ac:dyDescent="0.3">
      <c r="A9259" s="1">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4.25" customHeight="1" x14ac:dyDescent="0.3">
      <c r="A9260" s="1">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4.25" customHeight="1" x14ac:dyDescent="0.3">
      <c r="A9261" s="1">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4.25" customHeight="1" x14ac:dyDescent="0.3">
      <c r="A9262" s="1">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4.25" customHeight="1" x14ac:dyDescent="0.3">
      <c r="A9263" s="1">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4.25" customHeight="1" x14ac:dyDescent="0.3">
      <c r="A9264" s="1">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4.25" customHeight="1" x14ac:dyDescent="0.3">
      <c r="A9265" s="1">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4.25" customHeight="1" x14ac:dyDescent="0.3">
      <c r="A9266" s="1">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4.25" customHeight="1" x14ac:dyDescent="0.3">
      <c r="A9267" s="1">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4.25" customHeight="1" x14ac:dyDescent="0.3">
      <c r="A9268" s="1">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4.25" customHeight="1" x14ac:dyDescent="0.3">
      <c r="A9269" s="1">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4.25" customHeight="1" x14ac:dyDescent="0.3">
      <c r="A9270" s="1">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4.25" customHeight="1" x14ac:dyDescent="0.3">
      <c r="A9271" s="1">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4.25" customHeight="1" x14ac:dyDescent="0.3">
      <c r="A9272" s="1">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4.25" customHeight="1" x14ac:dyDescent="0.3">
      <c r="A9273" s="1">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4.25" customHeight="1" x14ac:dyDescent="0.3">
      <c r="A9274" s="1">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4.25" customHeight="1" x14ac:dyDescent="0.3">
      <c r="A9275" s="1">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4.25" customHeight="1" x14ac:dyDescent="0.3">
      <c r="A9276" s="1">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4.25" customHeight="1" x14ac:dyDescent="0.3">
      <c r="A9277" s="1">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4.25" customHeight="1" x14ac:dyDescent="0.3">
      <c r="A9278" s="1">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4.25" customHeight="1" x14ac:dyDescent="0.3">
      <c r="A9279" s="1">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4.25" customHeight="1" x14ac:dyDescent="0.3">
      <c r="A9280" s="1">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4.25" customHeight="1" x14ac:dyDescent="0.3">
      <c r="A9281" s="1">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4.25" customHeight="1" x14ac:dyDescent="0.3">
      <c r="A9282" s="1">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4.25" customHeight="1" x14ac:dyDescent="0.3">
      <c r="A9283" s="1">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4.25" customHeight="1" x14ac:dyDescent="0.3">
      <c r="A9284" s="1">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4.25" customHeight="1" x14ac:dyDescent="0.3">
      <c r="A9285" s="1">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4.25" customHeight="1" x14ac:dyDescent="0.3">
      <c r="A9286" s="1">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4.25" customHeight="1" x14ac:dyDescent="0.3">
      <c r="A9287" s="1">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4.25" customHeight="1" x14ac:dyDescent="0.3">
      <c r="A9288" s="1">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4.25" customHeight="1" x14ac:dyDescent="0.3">
      <c r="A9289" s="1">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4.25" customHeight="1" x14ac:dyDescent="0.3">
      <c r="A9290" s="1">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4.25" customHeight="1" x14ac:dyDescent="0.3">
      <c r="A9291" s="1">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4.25" customHeight="1" x14ac:dyDescent="0.3">
      <c r="A9292" s="1">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4.25" customHeight="1" x14ac:dyDescent="0.3">
      <c r="A9293" s="1">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4.25" customHeight="1" x14ac:dyDescent="0.3">
      <c r="A9294" s="1">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4.25" customHeight="1" x14ac:dyDescent="0.3">
      <c r="A9295" s="1">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4.25" customHeight="1" x14ac:dyDescent="0.3">
      <c r="A9296" s="1">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4.25" customHeight="1" x14ac:dyDescent="0.3">
      <c r="A9297" s="1">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4.25" customHeight="1" x14ac:dyDescent="0.3">
      <c r="A9298" s="1">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4.25" customHeight="1" x14ac:dyDescent="0.3">
      <c r="A9299" s="1">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4.25" customHeight="1" x14ac:dyDescent="0.3">
      <c r="A9300" s="1">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4.25" customHeight="1" x14ac:dyDescent="0.3">
      <c r="A9301" s="1">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4.25" customHeight="1" x14ac:dyDescent="0.3">
      <c r="A9302" s="1">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4.25" customHeight="1" x14ac:dyDescent="0.3">
      <c r="A9303" s="1">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4.25" customHeight="1" x14ac:dyDescent="0.3">
      <c r="A9304" s="1">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4.25" customHeight="1" x14ac:dyDescent="0.3">
      <c r="A9305" s="1">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4.25" customHeight="1" x14ac:dyDescent="0.3">
      <c r="A9306" s="1">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4.25" customHeight="1" x14ac:dyDescent="0.3">
      <c r="A9307" s="1">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4.25" customHeight="1" x14ac:dyDescent="0.3">
      <c r="A9308" s="1">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4.25" customHeight="1" x14ac:dyDescent="0.3">
      <c r="A9309" s="1">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4.25" customHeight="1" x14ac:dyDescent="0.3">
      <c r="A9310" s="1">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4.25" customHeight="1" x14ac:dyDescent="0.3">
      <c r="A9311" s="1">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4.25" customHeight="1" x14ac:dyDescent="0.3">
      <c r="A9312" s="1">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4.25" customHeight="1" x14ac:dyDescent="0.3">
      <c r="A9313" s="1">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4.25" customHeight="1" x14ac:dyDescent="0.3">
      <c r="A9314" s="1">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4.25" customHeight="1" x14ac:dyDescent="0.3">
      <c r="A9315" s="1">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4.25" customHeight="1" x14ac:dyDescent="0.3">
      <c r="A9316" s="1">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4.25" customHeight="1" x14ac:dyDescent="0.3">
      <c r="A9317" s="1">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4.25" customHeight="1" x14ac:dyDescent="0.3">
      <c r="A9318" s="1">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4.25" customHeight="1" x14ac:dyDescent="0.3">
      <c r="A9319" s="1">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4.25" customHeight="1" x14ac:dyDescent="0.3">
      <c r="A9320" s="1">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4.25" customHeight="1" x14ac:dyDescent="0.3">
      <c r="A9321" s="1">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4.25" customHeight="1" x14ac:dyDescent="0.3">
      <c r="A9322" s="1">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4.25" customHeight="1" x14ac:dyDescent="0.3">
      <c r="A9323" s="1">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4.25" customHeight="1" x14ac:dyDescent="0.3">
      <c r="A9324" s="1">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4.25" customHeight="1" x14ac:dyDescent="0.3">
      <c r="A9325" s="1">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4.25" customHeight="1" x14ac:dyDescent="0.3">
      <c r="A9326" s="1">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4.25" customHeight="1" x14ac:dyDescent="0.3">
      <c r="A9327" s="1">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4.25" customHeight="1" x14ac:dyDescent="0.3">
      <c r="A9328" s="1">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4.25" customHeight="1" x14ac:dyDescent="0.3">
      <c r="A9329" s="1">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4.25" customHeight="1" x14ac:dyDescent="0.3">
      <c r="A9330" s="1">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4.25" customHeight="1" x14ac:dyDescent="0.3">
      <c r="A9331" s="1">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4.25" customHeight="1" x14ac:dyDescent="0.3">
      <c r="A9332" s="1">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4.25" customHeight="1" x14ac:dyDescent="0.3">
      <c r="A9333" s="1">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4.25" customHeight="1" x14ac:dyDescent="0.3">
      <c r="A9334" s="1">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4.25" customHeight="1" x14ac:dyDescent="0.3">
      <c r="A9335" s="1">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4.25" customHeight="1" x14ac:dyDescent="0.3">
      <c r="A9336" s="1">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4.25" customHeight="1" x14ac:dyDescent="0.3">
      <c r="A9337" s="1">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4.25" customHeight="1" x14ac:dyDescent="0.3">
      <c r="A9338" s="1">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4.25" customHeight="1" x14ac:dyDescent="0.3">
      <c r="A9339" s="1">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4.25" customHeight="1" x14ac:dyDescent="0.3">
      <c r="A9340" s="1">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4.25" customHeight="1" x14ac:dyDescent="0.3">
      <c r="A9341" s="1">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4.25" customHeight="1" x14ac:dyDescent="0.3">
      <c r="A9342" s="1">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4.25" customHeight="1" x14ac:dyDescent="0.3">
      <c r="A9343" s="1">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4.25" customHeight="1" x14ac:dyDescent="0.3">
      <c r="A9344" s="1">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4.25" customHeight="1" x14ac:dyDescent="0.3">
      <c r="A9345" s="1">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4.25" customHeight="1" x14ac:dyDescent="0.3">
      <c r="A9346" s="1">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4.25" customHeight="1" x14ac:dyDescent="0.3">
      <c r="A9347" s="1">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4.25" customHeight="1" x14ac:dyDescent="0.3">
      <c r="A9348" s="1">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4.25" customHeight="1" x14ac:dyDescent="0.3">
      <c r="A9349" s="1">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4.25" customHeight="1" x14ac:dyDescent="0.3">
      <c r="A9350" s="1">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4.25" customHeight="1" x14ac:dyDescent="0.3">
      <c r="A9351" s="1">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4.25" customHeight="1" x14ac:dyDescent="0.3">
      <c r="A9352" s="1">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4.25" customHeight="1" x14ac:dyDescent="0.3">
      <c r="A9353" s="1">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4.25" customHeight="1" x14ac:dyDescent="0.3">
      <c r="A9354" s="1">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4.25" customHeight="1" x14ac:dyDescent="0.3">
      <c r="A9355" s="1">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4.25" customHeight="1" x14ac:dyDescent="0.3">
      <c r="A9356" s="1">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4.25" customHeight="1" x14ac:dyDescent="0.3">
      <c r="A9357" s="1">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4.25" customHeight="1" x14ac:dyDescent="0.3">
      <c r="A9358" s="1">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4.25" customHeight="1" x14ac:dyDescent="0.3">
      <c r="A9359" s="1">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4.25" customHeight="1" x14ac:dyDescent="0.3">
      <c r="A9360" s="1">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4.25" customHeight="1" x14ac:dyDescent="0.3">
      <c r="A9361" s="1">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4.25" customHeight="1" x14ac:dyDescent="0.3">
      <c r="A9362" s="1">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4.25" customHeight="1" x14ac:dyDescent="0.3">
      <c r="A9363" s="1">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4.25" customHeight="1" x14ac:dyDescent="0.3">
      <c r="A9364" s="1">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4.25" customHeight="1" x14ac:dyDescent="0.3">
      <c r="A9365" s="1">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4.25" customHeight="1" x14ac:dyDescent="0.3">
      <c r="A9366" s="1">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4.25" customHeight="1" x14ac:dyDescent="0.3">
      <c r="A9367" s="1">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4.25" customHeight="1" x14ac:dyDescent="0.3">
      <c r="A9368" s="1">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4.25" customHeight="1" x14ac:dyDescent="0.3">
      <c r="A9369" s="1">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4.25" customHeight="1" x14ac:dyDescent="0.3">
      <c r="A9370" s="1">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4.25" customHeight="1" x14ac:dyDescent="0.3">
      <c r="A9371" s="1">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4.25" customHeight="1" x14ac:dyDescent="0.3">
      <c r="A9372" s="1">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4.25" customHeight="1" x14ac:dyDescent="0.3">
      <c r="A9373" s="1">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4.25" customHeight="1" x14ac:dyDescent="0.3">
      <c r="A9374" s="1">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4.25" customHeight="1" x14ac:dyDescent="0.3">
      <c r="A9375" s="1">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4.25" customHeight="1" x14ac:dyDescent="0.3">
      <c r="A9376" s="1">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4.25" customHeight="1" x14ac:dyDescent="0.3">
      <c r="A9377" s="1">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4.25" customHeight="1" x14ac:dyDescent="0.3">
      <c r="A9378" s="1">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4.25" customHeight="1" x14ac:dyDescent="0.3">
      <c r="A9379" s="1">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4.25" customHeight="1" x14ac:dyDescent="0.3">
      <c r="A9380" s="1">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4.25" customHeight="1" x14ac:dyDescent="0.3">
      <c r="A9381" s="1">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4.25" customHeight="1" x14ac:dyDescent="0.3">
      <c r="A9382" s="1">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4.25" customHeight="1" x14ac:dyDescent="0.3">
      <c r="A9383" s="1">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4.25" customHeight="1" x14ac:dyDescent="0.3">
      <c r="A9384" s="1">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4.25" customHeight="1" x14ac:dyDescent="0.3">
      <c r="A9385" s="1">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4.25" customHeight="1" x14ac:dyDescent="0.3">
      <c r="A9386" s="1">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4.25" customHeight="1" x14ac:dyDescent="0.3">
      <c r="A9387" s="1">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4.25" customHeight="1" x14ac:dyDescent="0.3">
      <c r="A9388" s="1">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4.25" customHeight="1" x14ac:dyDescent="0.3">
      <c r="A9389" s="1">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4.25" customHeight="1" x14ac:dyDescent="0.3">
      <c r="A9390" s="1">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4.25" customHeight="1" x14ac:dyDescent="0.3">
      <c r="A9391" s="1">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4.25" customHeight="1" x14ac:dyDescent="0.3">
      <c r="A9392" s="1">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4.25" customHeight="1" x14ac:dyDescent="0.3">
      <c r="A9393" s="1">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4.25" customHeight="1" x14ac:dyDescent="0.3">
      <c r="A9394" s="1">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4.25" customHeight="1" x14ac:dyDescent="0.3">
      <c r="A9395" s="1">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4.25" customHeight="1" x14ac:dyDescent="0.3">
      <c r="A9396" s="1">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4.25" customHeight="1" x14ac:dyDescent="0.3">
      <c r="A9397" s="1">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4.25" customHeight="1" x14ac:dyDescent="0.3">
      <c r="A9398" s="1">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4.25" customHeight="1" x14ac:dyDescent="0.3">
      <c r="A9399" s="1">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4.25" customHeight="1" x14ac:dyDescent="0.3">
      <c r="A9400" s="1">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4.25" customHeight="1" x14ac:dyDescent="0.3">
      <c r="A9401" s="1">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4.25" customHeight="1" x14ac:dyDescent="0.3">
      <c r="A9402" s="1">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4.25" customHeight="1" x14ac:dyDescent="0.3">
      <c r="A9403" s="1">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4.25" customHeight="1" x14ac:dyDescent="0.3">
      <c r="A9404" s="1">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4.25" customHeight="1" x14ac:dyDescent="0.3">
      <c r="A9405" s="1">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4.25" customHeight="1" x14ac:dyDescent="0.3">
      <c r="A9406" s="1">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4.25" customHeight="1" x14ac:dyDescent="0.3">
      <c r="A9407" s="1">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4.25" customHeight="1" x14ac:dyDescent="0.3">
      <c r="A9408" s="1">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4.25" customHeight="1" x14ac:dyDescent="0.3">
      <c r="A9409" s="1">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4.25" customHeight="1" x14ac:dyDescent="0.3">
      <c r="A9410" s="1">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4.25" customHeight="1" x14ac:dyDescent="0.3">
      <c r="A9411" s="1">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4.25" customHeight="1" x14ac:dyDescent="0.3">
      <c r="A9412" s="1">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4.25" customHeight="1" x14ac:dyDescent="0.3">
      <c r="A9413" s="1">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4.25" customHeight="1" x14ac:dyDescent="0.3">
      <c r="A9414" s="1">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4.25" customHeight="1" x14ac:dyDescent="0.3">
      <c r="A9415" s="1">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4.25" customHeight="1" x14ac:dyDescent="0.3">
      <c r="A9416" s="1">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4.25" customHeight="1" x14ac:dyDescent="0.3">
      <c r="A9417" s="1">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4.25" customHeight="1" x14ac:dyDescent="0.3">
      <c r="A9418" s="1">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4.25" customHeight="1" x14ac:dyDescent="0.3">
      <c r="A9419" s="1">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4.25" customHeight="1" x14ac:dyDescent="0.3">
      <c r="A9420" s="1">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4.25" customHeight="1" x14ac:dyDescent="0.3">
      <c r="A9421" s="1">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4.25" customHeight="1" x14ac:dyDescent="0.3">
      <c r="A9422" s="1">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4.25" customHeight="1" x14ac:dyDescent="0.3">
      <c r="A9423" s="1">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4.25" customHeight="1" x14ac:dyDescent="0.3">
      <c r="A9424" s="1">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4.25" customHeight="1" x14ac:dyDescent="0.3">
      <c r="A9425" s="1">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4.25" customHeight="1" x14ac:dyDescent="0.3">
      <c r="A9426" s="1">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4.25" customHeight="1" x14ac:dyDescent="0.3">
      <c r="A9427" s="1">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4.25" customHeight="1" x14ac:dyDescent="0.3">
      <c r="A9428" s="1">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4.25" customHeight="1" x14ac:dyDescent="0.3">
      <c r="A9429" s="1">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4.25" customHeight="1" x14ac:dyDescent="0.3">
      <c r="A9430" s="1">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4.25" customHeight="1" x14ac:dyDescent="0.3">
      <c r="A9431" s="1">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4.25" customHeight="1" x14ac:dyDescent="0.3">
      <c r="A9432" s="1">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4.25" customHeight="1" x14ac:dyDescent="0.3">
      <c r="A9433" s="1">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4.25" customHeight="1" x14ac:dyDescent="0.3">
      <c r="A9434" s="1">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4.25" customHeight="1" x14ac:dyDescent="0.3">
      <c r="A9435" s="1">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4.25" customHeight="1" x14ac:dyDescent="0.3">
      <c r="A9436" s="1">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4.25" customHeight="1" x14ac:dyDescent="0.3">
      <c r="A9437" s="1">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4.25" customHeight="1" x14ac:dyDescent="0.3">
      <c r="A9438" s="1">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4.25" customHeight="1" x14ac:dyDescent="0.3">
      <c r="A9439" s="1">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4.25" customHeight="1" x14ac:dyDescent="0.3">
      <c r="A9440" s="1">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4.25" customHeight="1" x14ac:dyDescent="0.3">
      <c r="A9441" s="1">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4.25" customHeight="1" x14ac:dyDescent="0.3">
      <c r="A9442" s="1">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4.25" customHeight="1" x14ac:dyDescent="0.3">
      <c r="A9443" s="1">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4.25" customHeight="1" x14ac:dyDescent="0.3">
      <c r="A9444" s="1">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4.25" customHeight="1" x14ac:dyDescent="0.3">
      <c r="A9445" s="1">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4.25" customHeight="1" x14ac:dyDescent="0.3">
      <c r="A9446" s="1">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4.25" customHeight="1" x14ac:dyDescent="0.3">
      <c r="A9447" s="1">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4.25" customHeight="1" x14ac:dyDescent="0.3">
      <c r="A9448" s="1">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4.25" customHeight="1" x14ac:dyDescent="0.3">
      <c r="A9449" s="1">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4.25" customHeight="1" x14ac:dyDescent="0.3">
      <c r="A9450" s="1">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4.25" customHeight="1" x14ac:dyDescent="0.3">
      <c r="A9451" s="1">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4.25" customHeight="1" x14ac:dyDescent="0.3">
      <c r="A9452" s="1">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4.25" customHeight="1" x14ac:dyDescent="0.3">
      <c r="A9453" s="1">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4.25" customHeight="1" x14ac:dyDescent="0.3">
      <c r="A9454" s="1">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4.25" customHeight="1" x14ac:dyDescent="0.3">
      <c r="A9455" s="1">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4.25" customHeight="1" x14ac:dyDescent="0.3">
      <c r="A9456" s="1">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4.25" customHeight="1" x14ac:dyDescent="0.3">
      <c r="A9457" s="1">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4.25" customHeight="1" x14ac:dyDescent="0.3">
      <c r="A9458" s="1">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4.25" customHeight="1" x14ac:dyDescent="0.3">
      <c r="A9459" s="1">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4.25" customHeight="1" x14ac:dyDescent="0.3">
      <c r="A9460" s="1">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4.25" customHeight="1" x14ac:dyDescent="0.3">
      <c r="A9461" s="1">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4.25" customHeight="1" x14ac:dyDescent="0.3">
      <c r="A9462" s="1">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4.25" customHeight="1" x14ac:dyDescent="0.3">
      <c r="A9463" s="1">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4.25" customHeight="1" x14ac:dyDescent="0.3">
      <c r="A9464" s="1">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4.25" customHeight="1" x14ac:dyDescent="0.3">
      <c r="A9465" s="1">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4.25" customHeight="1" x14ac:dyDescent="0.3">
      <c r="A9466" s="1">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4.25" customHeight="1" x14ac:dyDescent="0.3">
      <c r="A9467" s="1">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4.25" customHeight="1" x14ac:dyDescent="0.3">
      <c r="A9468" s="1">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4.25" customHeight="1" x14ac:dyDescent="0.3">
      <c r="A9469" s="1">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4.25" customHeight="1" x14ac:dyDescent="0.3">
      <c r="A9470" s="1">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4.25" customHeight="1" x14ac:dyDescent="0.3">
      <c r="A9471" s="1">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4.25" customHeight="1" x14ac:dyDescent="0.3">
      <c r="A9472" s="1">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4.25" customHeight="1" x14ac:dyDescent="0.3">
      <c r="A9473" s="1">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4.25" customHeight="1" x14ac:dyDescent="0.3">
      <c r="A9474" s="1">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4.25" customHeight="1" x14ac:dyDescent="0.3">
      <c r="A9475" s="1">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4.25" customHeight="1" x14ac:dyDescent="0.3">
      <c r="A9476" s="1">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4.25" customHeight="1" x14ac:dyDescent="0.3">
      <c r="A9477" s="1">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4.25" customHeight="1" x14ac:dyDescent="0.3">
      <c r="A9478" s="1">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4.25" customHeight="1" x14ac:dyDescent="0.3">
      <c r="A9479" s="1">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4.25" customHeight="1" x14ac:dyDescent="0.3">
      <c r="A9480" s="1">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4.25" customHeight="1" x14ac:dyDescent="0.3">
      <c r="A9481" s="1">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4.25" customHeight="1" x14ac:dyDescent="0.3">
      <c r="A9482" s="1">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4.25" customHeight="1" x14ac:dyDescent="0.3">
      <c r="A9483" s="1">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4.25" customHeight="1" x14ac:dyDescent="0.3">
      <c r="A9484" s="1">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4.25" customHeight="1" x14ac:dyDescent="0.3">
      <c r="A9485" s="1">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4.25" customHeight="1" x14ac:dyDescent="0.3">
      <c r="A9486" s="1">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4.25" customHeight="1" x14ac:dyDescent="0.3">
      <c r="A9487" s="1">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4.25" customHeight="1" x14ac:dyDescent="0.3">
      <c r="A9488" s="1">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4.25" customHeight="1" x14ac:dyDescent="0.3">
      <c r="A9489" s="1">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4.25" customHeight="1" x14ac:dyDescent="0.3">
      <c r="A9490" s="1">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4.25" customHeight="1" x14ac:dyDescent="0.3">
      <c r="A9491" s="1">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4.25" customHeight="1" x14ac:dyDescent="0.3">
      <c r="A9492" s="1">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4.25" customHeight="1" x14ac:dyDescent="0.3">
      <c r="A9493" s="1">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4.25" customHeight="1" x14ac:dyDescent="0.3">
      <c r="A9494" s="1">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4.25" customHeight="1" x14ac:dyDescent="0.3">
      <c r="A9495" s="1">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4.25" customHeight="1" x14ac:dyDescent="0.3">
      <c r="A9496" s="1">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4.25" customHeight="1" x14ac:dyDescent="0.3">
      <c r="A9497" s="1">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4.25" customHeight="1" x14ac:dyDescent="0.3">
      <c r="A9498" s="1">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4.25" customHeight="1" x14ac:dyDescent="0.3">
      <c r="A9499" s="1">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4.25" customHeight="1" x14ac:dyDescent="0.3">
      <c r="A9500" s="1">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4.25" customHeight="1" x14ac:dyDescent="0.3">
      <c r="A9501" s="1">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4.25" customHeight="1" x14ac:dyDescent="0.3">
      <c r="A9502" s="1">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4.25" customHeight="1" x14ac:dyDescent="0.3">
      <c r="A9503" s="1">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4.25" customHeight="1" x14ac:dyDescent="0.3">
      <c r="A9504" s="1">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4.25" customHeight="1" x14ac:dyDescent="0.3">
      <c r="A9505" s="1">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4.25" customHeight="1" x14ac:dyDescent="0.3">
      <c r="A9506" s="1">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4.25" customHeight="1" x14ac:dyDescent="0.3">
      <c r="A9507" s="1">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4.25" customHeight="1" x14ac:dyDescent="0.3">
      <c r="A9508" s="1">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4.25" customHeight="1" x14ac:dyDescent="0.3">
      <c r="A9509" s="1">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4.25" customHeight="1" x14ac:dyDescent="0.3">
      <c r="A9510" s="1">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4.25" customHeight="1" x14ac:dyDescent="0.3">
      <c r="A9511" s="1">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4.25" customHeight="1" x14ac:dyDescent="0.3">
      <c r="A9512" s="1">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4.25" customHeight="1" x14ac:dyDescent="0.3">
      <c r="A9513" s="1">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4.25" customHeight="1" x14ac:dyDescent="0.3">
      <c r="A9514" s="1">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4.25" customHeight="1" x14ac:dyDescent="0.3">
      <c r="A9515" s="1">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4.25" customHeight="1" x14ac:dyDescent="0.3">
      <c r="A9516" s="1">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4.25" customHeight="1" x14ac:dyDescent="0.3">
      <c r="A9517" s="1">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4.25" customHeight="1" x14ac:dyDescent="0.3">
      <c r="A9518" s="1">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4.25" customHeight="1" x14ac:dyDescent="0.3">
      <c r="A9519" s="1">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4.25" customHeight="1" x14ac:dyDescent="0.3">
      <c r="A9520" s="1">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4.25" customHeight="1" x14ac:dyDescent="0.3">
      <c r="A9521" s="1">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4.25" customHeight="1" x14ac:dyDescent="0.3">
      <c r="A9522" s="1">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4.25" customHeight="1" x14ac:dyDescent="0.3">
      <c r="A9523" s="1">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4.25" customHeight="1" x14ac:dyDescent="0.3">
      <c r="A9524" s="1">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4.25" customHeight="1" x14ac:dyDescent="0.3">
      <c r="A9525" s="1">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4.25" customHeight="1" x14ac:dyDescent="0.3">
      <c r="A9526" s="1">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4.25" customHeight="1" x14ac:dyDescent="0.3">
      <c r="A9527" s="1">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4.25" customHeight="1" x14ac:dyDescent="0.3">
      <c r="A9528" s="1">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4.25" customHeight="1" x14ac:dyDescent="0.3">
      <c r="A9529" s="1">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4.25" customHeight="1" x14ac:dyDescent="0.3">
      <c r="A9530" s="1">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4.25" customHeight="1" x14ac:dyDescent="0.3">
      <c r="A9531" s="1">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4.25" customHeight="1" x14ac:dyDescent="0.3">
      <c r="A9532" s="1">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4.25" customHeight="1" x14ac:dyDescent="0.3">
      <c r="A9533" s="1">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4.25" customHeight="1" x14ac:dyDescent="0.3">
      <c r="A9534" s="1">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4.25" customHeight="1" x14ac:dyDescent="0.3">
      <c r="A9535" s="1">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4.25" customHeight="1" x14ac:dyDescent="0.3">
      <c r="A9536" s="1">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4.25" customHeight="1" x14ac:dyDescent="0.3">
      <c r="A9537" s="1">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4.25" customHeight="1" x14ac:dyDescent="0.3">
      <c r="A9538" s="1">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4.25" customHeight="1" x14ac:dyDescent="0.3">
      <c r="A9539" s="1">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4.25" customHeight="1" x14ac:dyDescent="0.3">
      <c r="A9540" s="1">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4.25" customHeight="1" x14ac:dyDescent="0.3">
      <c r="A9541" s="1">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4.25" customHeight="1" x14ac:dyDescent="0.3">
      <c r="A9542" s="1">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4.25" customHeight="1" x14ac:dyDescent="0.3">
      <c r="A9543" s="1">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4.25" customHeight="1" x14ac:dyDescent="0.3">
      <c r="A9544" s="1">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4.25" customHeight="1" x14ac:dyDescent="0.3">
      <c r="A9545" s="1">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4.25" customHeight="1" x14ac:dyDescent="0.3">
      <c r="A9546" s="1">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4.25" customHeight="1" x14ac:dyDescent="0.3">
      <c r="A9547" s="1">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4.25" customHeight="1" x14ac:dyDescent="0.3">
      <c r="A9548" s="1">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4.25" customHeight="1" x14ac:dyDescent="0.3">
      <c r="A9549" s="1">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4.25" customHeight="1" x14ac:dyDescent="0.3">
      <c r="A9550" s="1">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4.25" customHeight="1" x14ac:dyDescent="0.3">
      <c r="A9551" s="1">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4.25" customHeight="1" x14ac:dyDescent="0.3">
      <c r="A9552" s="1">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4.25" customHeight="1" x14ac:dyDescent="0.3">
      <c r="A9553" s="1">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4.25" customHeight="1" x14ac:dyDescent="0.3">
      <c r="A9554" s="1">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4.25" customHeight="1" x14ac:dyDescent="0.3">
      <c r="A9555" s="1">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4.25" customHeight="1" x14ac:dyDescent="0.3">
      <c r="A9556" s="1">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4.25" customHeight="1" x14ac:dyDescent="0.3">
      <c r="A9557" s="1">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4.25" customHeight="1" x14ac:dyDescent="0.3">
      <c r="A9558" s="1">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4.25" customHeight="1" x14ac:dyDescent="0.3">
      <c r="A9559" s="1">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4.25" customHeight="1" x14ac:dyDescent="0.3">
      <c r="A9560" s="1">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4.25" customHeight="1" x14ac:dyDescent="0.3">
      <c r="A9561" s="1">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4.25" customHeight="1" x14ac:dyDescent="0.3">
      <c r="A9562" s="1">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4.25" customHeight="1" x14ac:dyDescent="0.3">
      <c r="A9563" s="1">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4.25" customHeight="1" x14ac:dyDescent="0.3">
      <c r="A9564" s="1">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4.25" customHeight="1" x14ac:dyDescent="0.3">
      <c r="A9565" s="1">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4.25" customHeight="1" x14ac:dyDescent="0.3">
      <c r="A9566" s="1">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4.25" customHeight="1" x14ac:dyDescent="0.3">
      <c r="A9567" s="1">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4.25" customHeight="1" x14ac:dyDescent="0.3">
      <c r="A9568" s="1">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4.25" customHeight="1" x14ac:dyDescent="0.3">
      <c r="A9569" s="1">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4.25" customHeight="1" x14ac:dyDescent="0.3">
      <c r="A9570" s="1">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4.25" customHeight="1" x14ac:dyDescent="0.3">
      <c r="A9571" s="1">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4.25" customHeight="1" x14ac:dyDescent="0.3">
      <c r="A9572" s="1">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4.25" customHeight="1" x14ac:dyDescent="0.3">
      <c r="A9573" s="1">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4.25" customHeight="1" x14ac:dyDescent="0.3">
      <c r="A9574" s="1">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4.25" customHeight="1" x14ac:dyDescent="0.3">
      <c r="A9575" s="1">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4.25" customHeight="1" x14ac:dyDescent="0.3">
      <c r="A9576" s="1">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4.25" customHeight="1" x14ac:dyDescent="0.3">
      <c r="A9577" s="1">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4.25" customHeight="1" x14ac:dyDescent="0.3">
      <c r="A9578" s="1">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4.25" customHeight="1" x14ac:dyDescent="0.3">
      <c r="A9579" s="1">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4.25" customHeight="1" x14ac:dyDescent="0.3">
      <c r="A9580" s="1">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4.25" customHeight="1" x14ac:dyDescent="0.3">
      <c r="A9581" s="1">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4.25" customHeight="1" x14ac:dyDescent="0.3">
      <c r="A9582" s="1">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4.25" customHeight="1" x14ac:dyDescent="0.3">
      <c r="A9583" s="1">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4.25" customHeight="1" x14ac:dyDescent="0.3">
      <c r="A9584" s="1">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4.25" customHeight="1" x14ac:dyDescent="0.3">
      <c r="A9585" s="1">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4.25" customHeight="1" x14ac:dyDescent="0.3">
      <c r="A9586" s="1">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4.25" customHeight="1" x14ac:dyDescent="0.3">
      <c r="A9587" s="1">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4.25" customHeight="1" x14ac:dyDescent="0.3">
      <c r="A9588" s="1">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4.25" customHeight="1" x14ac:dyDescent="0.3">
      <c r="A9589" s="1">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4.25" customHeight="1" x14ac:dyDescent="0.3">
      <c r="A9590" s="1">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4.25" customHeight="1" x14ac:dyDescent="0.3">
      <c r="A9591" s="1">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4.25" customHeight="1" x14ac:dyDescent="0.3">
      <c r="A9592" s="1">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4.25" customHeight="1" x14ac:dyDescent="0.3">
      <c r="A9593" s="1">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4.25" customHeight="1" x14ac:dyDescent="0.3">
      <c r="A9594" s="1">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4.25" customHeight="1" x14ac:dyDescent="0.3">
      <c r="A9595" s="1">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4.25" customHeight="1" x14ac:dyDescent="0.3">
      <c r="A9596" s="1">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4.25" customHeight="1" x14ac:dyDescent="0.3">
      <c r="A9597" s="1">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4.25" customHeight="1" x14ac:dyDescent="0.3">
      <c r="A9598" s="1">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4.25" customHeight="1" x14ac:dyDescent="0.3">
      <c r="A9599" s="1">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4.25" customHeight="1" x14ac:dyDescent="0.3">
      <c r="A9600" s="1">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4.25" customHeight="1" x14ac:dyDescent="0.3">
      <c r="A9601" s="1">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4.25" customHeight="1" x14ac:dyDescent="0.3">
      <c r="A9602" s="1">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4.25" customHeight="1" x14ac:dyDescent="0.3">
      <c r="A9603" s="1">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4.25" customHeight="1" x14ac:dyDescent="0.3">
      <c r="A9604" s="1">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4.25" customHeight="1" x14ac:dyDescent="0.3">
      <c r="A9605" s="1">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4.25" customHeight="1" x14ac:dyDescent="0.3">
      <c r="A9606" s="1">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4.25" customHeight="1" x14ac:dyDescent="0.3">
      <c r="A9607" s="1">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4.25" customHeight="1" x14ac:dyDescent="0.3">
      <c r="A9608" s="1">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4.25" customHeight="1" x14ac:dyDescent="0.3">
      <c r="A9609" s="1">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4.25" customHeight="1" x14ac:dyDescent="0.3">
      <c r="A9610" s="1">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4.25" customHeight="1" x14ac:dyDescent="0.3">
      <c r="A9611" s="1">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4.25" customHeight="1" x14ac:dyDescent="0.3">
      <c r="A9612" s="1">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4.25" customHeight="1" x14ac:dyDescent="0.3">
      <c r="A9613" s="1">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4.25" customHeight="1" x14ac:dyDescent="0.3">
      <c r="A9614" s="1">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4.25" customHeight="1" x14ac:dyDescent="0.3">
      <c r="A9615" s="1">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4.25" customHeight="1" x14ac:dyDescent="0.3">
      <c r="A9616" s="1">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4.25" customHeight="1" x14ac:dyDescent="0.3">
      <c r="A9617" s="1">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4.25" customHeight="1" x14ac:dyDescent="0.3">
      <c r="A9618" s="1">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4.25" customHeight="1" x14ac:dyDescent="0.3">
      <c r="A9619" s="1">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4.25" customHeight="1" x14ac:dyDescent="0.3">
      <c r="A9620" s="1">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4.25" customHeight="1" x14ac:dyDescent="0.3">
      <c r="A9621" s="1">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4.25" customHeight="1" x14ac:dyDescent="0.3">
      <c r="A9622" s="1">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4.25" customHeight="1" x14ac:dyDescent="0.3">
      <c r="A9623" s="1">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4.25" customHeight="1" x14ac:dyDescent="0.3">
      <c r="A9624" s="1">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4.25" customHeight="1" x14ac:dyDescent="0.3">
      <c r="A9625" s="1">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4.25" customHeight="1" x14ac:dyDescent="0.3">
      <c r="A9626" s="1">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4.25" customHeight="1" x14ac:dyDescent="0.3">
      <c r="A9627" s="1">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4.25" customHeight="1" x14ac:dyDescent="0.3">
      <c r="A9628" s="1">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4.25" customHeight="1" x14ac:dyDescent="0.3">
      <c r="A9629" s="1">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4.25" customHeight="1" x14ac:dyDescent="0.3">
      <c r="A9630" s="1">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4.25" customHeight="1" x14ac:dyDescent="0.3">
      <c r="A9631" s="1">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4.25" customHeight="1" x14ac:dyDescent="0.3">
      <c r="A9632" s="1">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4.25" customHeight="1" x14ac:dyDescent="0.3">
      <c r="A9633" s="1">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4.25" customHeight="1" x14ac:dyDescent="0.3">
      <c r="A9634" s="1">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4.25" customHeight="1" x14ac:dyDescent="0.3">
      <c r="A9635" s="1">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4.25" customHeight="1" x14ac:dyDescent="0.3">
      <c r="A9636" s="1">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4.25" customHeight="1" x14ac:dyDescent="0.3">
      <c r="A9637" s="1">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4.25" customHeight="1" x14ac:dyDescent="0.3">
      <c r="A9638" s="1">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4.25" customHeight="1" x14ac:dyDescent="0.3">
      <c r="A9639" s="1">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4.25" customHeight="1" x14ac:dyDescent="0.3">
      <c r="A9640" s="1">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4.25" customHeight="1" x14ac:dyDescent="0.3">
      <c r="A9641" s="1">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4.25" customHeight="1" x14ac:dyDescent="0.3">
      <c r="A9642" s="1">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4.25" customHeight="1" x14ac:dyDescent="0.3">
      <c r="A9643" s="1">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4.25" customHeight="1" x14ac:dyDescent="0.3">
      <c r="A9644" s="1">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4.25" customHeight="1" x14ac:dyDescent="0.3">
      <c r="A9645" s="1">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4.25" customHeight="1" x14ac:dyDescent="0.3">
      <c r="A9646" s="1">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4.25" customHeight="1" x14ac:dyDescent="0.3">
      <c r="A9647" s="1">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4.25" customHeight="1" x14ac:dyDescent="0.3">
      <c r="A9648" s="1">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4.25" customHeight="1" x14ac:dyDescent="0.3">
      <c r="A9649" s="1">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4.25" customHeight="1" x14ac:dyDescent="0.3">
      <c r="A9650" s="1">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4.25" customHeight="1" x14ac:dyDescent="0.3">
      <c r="A9651" s="1">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4.25" customHeight="1" x14ac:dyDescent="0.3">
      <c r="A9652" s="1">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4.25" customHeight="1" x14ac:dyDescent="0.3">
      <c r="A9653" s="1">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4.25" customHeight="1" x14ac:dyDescent="0.3">
      <c r="A9654" s="1">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4.25" customHeight="1" x14ac:dyDescent="0.3">
      <c r="A9655" s="1">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4.25" customHeight="1" x14ac:dyDescent="0.3">
      <c r="A9656" s="1">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4.25" customHeight="1" x14ac:dyDescent="0.3">
      <c r="A9657" s="1">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4.25" customHeight="1" x14ac:dyDescent="0.3">
      <c r="A9658" s="1">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4.25" customHeight="1" x14ac:dyDescent="0.3">
      <c r="A9659" s="1">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4.25" customHeight="1" x14ac:dyDescent="0.3">
      <c r="A9660" s="1">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4.25" customHeight="1" x14ac:dyDescent="0.3">
      <c r="A9661" s="1">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4.25" customHeight="1" x14ac:dyDescent="0.3">
      <c r="A9662" s="1">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4.25" customHeight="1" x14ac:dyDescent="0.3">
      <c r="A9663" s="1">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4.25" customHeight="1" x14ac:dyDescent="0.3">
      <c r="A9664" s="1">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4.25" customHeight="1" x14ac:dyDescent="0.3">
      <c r="A9665" s="1">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4.25" customHeight="1" x14ac:dyDescent="0.3">
      <c r="A9666" s="1">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4.25" customHeight="1" x14ac:dyDescent="0.3">
      <c r="A9667" s="1">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4.25" customHeight="1" x14ac:dyDescent="0.3">
      <c r="A9668" s="1">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4.25" customHeight="1" x14ac:dyDescent="0.3">
      <c r="A9669" s="1">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4.25" customHeight="1" x14ac:dyDescent="0.3">
      <c r="A9670" s="1">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4.25" customHeight="1" x14ac:dyDescent="0.3">
      <c r="A9671" s="1">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4.25" customHeight="1" x14ac:dyDescent="0.3">
      <c r="A9672" s="1">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4.25" customHeight="1" x14ac:dyDescent="0.3">
      <c r="A9673" s="1">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4.25" customHeight="1" x14ac:dyDescent="0.3">
      <c r="A9674" s="1">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4.25" customHeight="1" x14ac:dyDescent="0.3">
      <c r="A9675" s="1">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4.25" customHeight="1" x14ac:dyDescent="0.3">
      <c r="A9676" s="1">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4.25" customHeight="1" x14ac:dyDescent="0.3">
      <c r="A9677" s="1">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4.25" customHeight="1" x14ac:dyDescent="0.3">
      <c r="A9678" s="1">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4.25" customHeight="1" x14ac:dyDescent="0.3">
      <c r="A9679" s="1">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4.25" customHeight="1" x14ac:dyDescent="0.3">
      <c r="A9680" s="1">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4.25" customHeight="1" x14ac:dyDescent="0.3">
      <c r="A9681" s="1">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4.25" customHeight="1" x14ac:dyDescent="0.3">
      <c r="A9682" s="1">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4.25" customHeight="1" x14ac:dyDescent="0.3">
      <c r="A9683" s="1">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4.25" customHeight="1" x14ac:dyDescent="0.3">
      <c r="A9684" s="1">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4.25" customHeight="1" x14ac:dyDescent="0.3">
      <c r="A9685" s="1">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4.25" customHeight="1" x14ac:dyDescent="0.3">
      <c r="A9686" s="1">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4.25" customHeight="1" x14ac:dyDescent="0.3">
      <c r="A9687" s="1">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4.25" customHeight="1" x14ac:dyDescent="0.3">
      <c r="A9688" s="1">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4.25" customHeight="1" x14ac:dyDescent="0.3">
      <c r="A9689" s="1">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4.25" customHeight="1" x14ac:dyDescent="0.3">
      <c r="A9690" s="1">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4.25" customHeight="1" x14ac:dyDescent="0.3">
      <c r="A9691" s="1">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4.25" customHeight="1" x14ac:dyDescent="0.3">
      <c r="A9692" s="1">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4.25" customHeight="1" x14ac:dyDescent="0.3">
      <c r="A9693" s="1">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4.25" customHeight="1" x14ac:dyDescent="0.3">
      <c r="A9694" s="1">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4.25" customHeight="1" x14ac:dyDescent="0.3">
      <c r="A9695" s="1">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4.25" customHeight="1" x14ac:dyDescent="0.3">
      <c r="A9696" s="1">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4.25" customHeight="1" x14ac:dyDescent="0.3">
      <c r="A9697" s="1">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4.25" customHeight="1" x14ac:dyDescent="0.3">
      <c r="A9698" s="1">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4.25" customHeight="1" x14ac:dyDescent="0.3">
      <c r="A9699" s="1">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4.25" customHeight="1" x14ac:dyDescent="0.3">
      <c r="A9700" s="1">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4.25" customHeight="1" x14ac:dyDescent="0.3">
      <c r="A9701" s="1">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4.25" customHeight="1" x14ac:dyDescent="0.3">
      <c r="A9702" s="1">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4.25" customHeight="1" x14ac:dyDescent="0.3">
      <c r="A9703" s="1">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4.25" customHeight="1" x14ac:dyDescent="0.3">
      <c r="A9704" s="1">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4.25" customHeight="1" x14ac:dyDescent="0.3">
      <c r="A9705" s="1">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4.25" customHeight="1" x14ac:dyDescent="0.3">
      <c r="A9706" s="1">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4.25" customHeight="1" x14ac:dyDescent="0.3">
      <c r="A9707" s="1">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4.25" customHeight="1" x14ac:dyDescent="0.3">
      <c r="A9708" s="1">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4.25" customHeight="1" x14ac:dyDescent="0.3">
      <c r="A9709" s="1">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4.25" customHeight="1" x14ac:dyDescent="0.3">
      <c r="A9710" s="1">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4.25" customHeight="1" x14ac:dyDescent="0.3">
      <c r="A9711" s="1">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4.25" customHeight="1" x14ac:dyDescent="0.3">
      <c r="A9712" s="1">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4.25" customHeight="1" x14ac:dyDescent="0.3">
      <c r="A9713" s="1">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4.25" customHeight="1" x14ac:dyDescent="0.3">
      <c r="A9714" s="1">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4.25" customHeight="1" x14ac:dyDescent="0.3">
      <c r="A9715" s="1">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4.25" customHeight="1" x14ac:dyDescent="0.3">
      <c r="A9716" s="1">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4.25" customHeight="1" x14ac:dyDescent="0.3">
      <c r="A9717" s="1">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4.25" customHeight="1" x14ac:dyDescent="0.3">
      <c r="A9718" s="1">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4.25" customHeight="1" x14ac:dyDescent="0.3">
      <c r="A9719" s="1">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4.25" customHeight="1" x14ac:dyDescent="0.3">
      <c r="A9720" s="1">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4.25" customHeight="1" x14ac:dyDescent="0.3">
      <c r="A9721" s="1">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4.25" customHeight="1" x14ac:dyDescent="0.3">
      <c r="A9722" s="1">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4.25" customHeight="1" x14ac:dyDescent="0.3">
      <c r="A9723" s="1">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4.25" customHeight="1" x14ac:dyDescent="0.3">
      <c r="A9724" s="1">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4.25" customHeight="1" x14ac:dyDescent="0.3">
      <c r="A9725" s="1">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4.25" customHeight="1" x14ac:dyDescent="0.3">
      <c r="A9726" s="1">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4.25" customHeight="1" x14ac:dyDescent="0.3">
      <c r="A9727" s="1">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4.25" customHeight="1" x14ac:dyDescent="0.3">
      <c r="A9728" s="1">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4.25" customHeight="1" x14ac:dyDescent="0.3">
      <c r="A9729" s="1">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4.25" customHeight="1" x14ac:dyDescent="0.3">
      <c r="A9730" s="1">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4.25" customHeight="1" x14ac:dyDescent="0.3">
      <c r="A9731" s="1">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4.25" customHeight="1" x14ac:dyDescent="0.3">
      <c r="A9732" s="1">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4.25" customHeight="1" x14ac:dyDescent="0.3">
      <c r="A9733" s="1">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4.25" customHeight="1" x14ac:dyDescent="0.3">
      <c r="A9734" s="1">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4.25" customHeight="1" x14ac:dyDescent="0.3">
      <c r="A9735" s="1">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4.25" customHeight="1" x14ac:dyDescent="0.3">
      <c r="A9736" s="1">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4.25" customHeight="1" x14ac:dyDescent="0.3">
      <c r="A9737" s="1">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4.25" customHeight="1" x14ac:dyDescent="0.3">
      <c r="A9738" s="1">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4.25" customHeight="1" x14ac:dyDescent="0.3">
      <c r="A9739" s="1">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4.25" customHeight="1" x14ac:dyDescent="0.3">
      <c r="A9740" s="1">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4.25" customHeight="1" x14ac:dyDescent="0.3">
      <c r="A9741" s="1">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4.25" customHeight="1" x14ac:dyDescent="0.3">
      <c r="A9742" s="1">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4.25" customHeight="1" x14ac:dyDescent="0.3">
      <c r="A9743" s="1">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4.25" customHeight="1" x14ac:dyDescent="0.3">
      <c r="A9744" s="1">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4.25" customHeight="1" x14ac:dyDescent="0.3">
      <c r="A9745" s="1">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4.25" customHeight="1" x14ac:dyDescent="0.3">
      <c r="A9746" s="1">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4.25" customHeight="1" x14ac:dyDescent="0.3">
      <c r="A9747" s="1">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4.25" customHeight="1" x14ac:dyDescent="0.3">
      <c r="A9748" s="1">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4.25" customHeight="1" x14ac:dyDescent="0.3">
      <c r="A9749" s="1">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4.25" customHeight="1" x14ac:dyDescent="0.3">
      <c r="A9750" s="1">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4.25" customHeight="1" x14ac:dyDescent="0.3">
      <c r="A9751" s="1">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4.25" customHeight="1" x14ac:dyDescent="0.3">
      <c r="A9752" s="1">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4.25" customHeight="1" x14ac:dyDescent="0.3">
      <c r="A9753" s="1">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4.25" customHeight="1" x14ac:dyDescent="0.3">
      <c r="A9754" s="1">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4.25" customHeight="1" x14ac:dyDescent="0.3">
      <c r="A9755" s="1">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4.25" customHeight="1" x14ac:dyDescent="0.3">
      <c r="A9756" s="1">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4.25" customHeight="1" x14ac:dyDescent="0.3">
      <c r="A9757" s="1">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4.25" customHeight="1" x14ac:dyDescent="0.3">
      <c r="A9758" s="1">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4.25" customHeight="1" x14ac:dyDescent="0.3">
      <c r="A9759" s="1">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4.25" customHeight="1" x14ac:dyDescent="0.3">
      <c r="A9760" s="1">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4.25" customHeight="1" x14ac:dyDescent="0.3">
      <c r="A9761" s="1">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4.25" customHeight="1" x14ac:dyDescent="0.3">
      <c r="A9762" s="1">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4.25" customHeight="1" x14ac:dyDescent="0.3">
      <c r="A9763" s="1">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4.25" customHeight="1" x14ac:dyDescent="0.3">
      <c r="A9764" s="1">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4.25" customHeight="1" x14ac:dyDescent="0.3">
      <c r="A9765" s="1">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4.25" customHeight="1" x14ac:dyDescent="0.3">
      <c r="A9766" s="1">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4.25" customHeight="1" x14ac:dyDescent="0.3">
      <c r="A9767" s="1">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4.25" customHeight="1" x14ac:dyDescent="0.3">
      <c r="A9768" s="1">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4.25" customHeight="1" x14ac:dyDescent="0.3">
      <c r="A9769" s="1">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4.25" customHeight="1" x14ac:dyDescent="0.3">
      <c r="A9770" s="1">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4.25" customHeight="1" x14ac:dyDescent="0.3">
      <c r="A9771" s="1">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4.25" customHeight="1" x14ac:dyDescent="0.3">
      <c r="A9772" s="1">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4.25" customHeight="1" x14ac:dyDescent="0.3">
      <c r="A9773" s="1">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4.25" customHeight="1" x14ac:dyDescent="0.3">
      <c r="A9774" s="1">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4.25" customHeight="1" x14ac:dyDescent="0.3">
      <c r="A9775" s="1">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4.25" customHeight="1" x14ac:dyDescent="0.3">
      <c r="A9776" s="1">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4.25" customHeight="1" x14ac:dyDescent="0.3">
      <c r="A9777" s="1">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4.25" customHeight="1" x14ac:dyDescent="0.3">
      <c r="A9778" s="1">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4.25" customHeight="1" x14ac:dyDescent="0.3">
      <c r="A9779" s="1">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4.25" customHeight="1" x14ac:dyDescent="0.3">
      <c r="A9780" s="1">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4.25" customHeight="1" x14ac:dyDescent="0.3">
      <c r="A9781" s="1">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4.25" customHeight="1" x14ac:dyDescent="0.3">
      <c r="A9782" s="1">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4.25" customHeight="1" x14ac:dyDescent="0.3">
      <c r="A9783" s="1">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4.25" customHeight="1" x14ac:dyDescent="0.3">
      <c r="A9784" s="1">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4.25" customHeight="1" x14ac:dyDescent="0.3">
      <c r="A9785" s="1">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4.25" customHeight="1" x14ac:dyDescent="0.3">
      <c r="A9786" s="1">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4.25" customHeight="1" x14ac:dyDescent="0.3">
      <c r="A9787" s="1">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4.25" customHeight="1" x14ac:dyDescent="0.3">
      <c r="A9788" s="1">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4.25" customHeight="1" x14ac:dyDescent="0.3">
      <c r="A9789" s="1">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4.25" customHeight="1" x14ac:dyDescent="0.3">
      <c r="A9790" s="1">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4.25" customHeight="1" x14ac:dyDescent="0.3">
      <c r="A9791" s="1">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4.25" customHeight="1" x14ac:dyDescent="0.3">
      <c r="A9792" s="1">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4.25" customHeight="1" x14ac:dyDescent="0.3">
      <c r="A9793" s="1">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4.25" customHeight="1" x14ac:dyDescent="0.3">
      <c r="A9794" s="1">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4.25" customHeight="1" x14ac:dyDescent="0.3">
      <c r="A9795" s="1">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4.25" customHeight="1" x14ac:dyDescent="0.3">
      <c r="A9796" s="1">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4.25" customHeight="1" x14ac:dyDescent="0.3">
      <c r="A9797" s="1">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4.25" customHeight="1" x14ac:dyDescent="0.3">
      <c r="A9798" s="1">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4.25" customHeight="1" x14ac:dyDescent="0.3">
      <c r="A9799" s="1">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4.25" customHeight="1" x14ac:dyDescent="0.3">
      <c r="A9800" s="1">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4.25" customHeight="1" x14ac:dyDescent="0.3">
      <c r="A9801" s="1">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4.25" customHeight="1" x14ac:dyDescent="0.3">
      <c r="A9802" s="1">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4.25" customHeight="1" x14ac:dyDescent="0.3">
      <c r="A9803" s="1">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4.25" customHeight="1" x14ac:dyDescent="0.3">
      <c r="A9804" s="1">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4.25" customHeight="1" x14ac:dyDescent="0.3">
      <c r="A9805" s="1">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4.25" customHeight="1" x14ac:dyDescent="0.3">
      <c r="A9806" s="1">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4.25" customHeight="1" x14ac:dyDescent="0.3">
      <c r="A9807" s="1">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4.25" customHeight="1" x14ac:dyDescent="0.3">
      <c r="A9808" s="1">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4.25" customHeight="1" x14ac:dyDescent="0.3">
      <c r="A9809" s="1">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4.25" customHeight="1" x14ac:dyDescent="0.3">
      <c r="A9810" s="1">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4.25" customHeight="1" x14ac:dyDescent="0.3">
      <c r="A9811" s="1">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4.25" customHeight="1" x14ac:dyDescent="0.3">
      <c r="A9812" s="1">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4.25" customHeight="1" x14ac:dyDescent="0.3">
      <c r="A9813" s="1">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4.25" customHeight="1" x14ac:dyDescent="0.3">
      <c r="A9814" s="1">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4.25" customHeight="1" x14ac:dyDescent="0.3">
      <c r="A9815" s="1">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4.25" customHeight="1" x14ac:dyDescent="0.3">
      <c r="A9816" s="1">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4.25" customHeight="1" x14ac:dyDescent="0.3">
      <c r="A9817" s="1">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4.25" customHeight="1" x14ac:dyDescent="0.3">
      <c r="A9818" s="1">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4.25" customHeight="1" x14ac:dyDescent="0.3">
      <c r="A9819" s="1">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4.25" customHeight="1" x14ac:dyDescent="0.3">
      <c r="A9820" s="1">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4.25" customHeight="1" x14ac:dyDescent="0.3">
      <c r="A9821" s="1">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4.25" customHeight="1" x14ac:dyDescent="0.3">
      <c r="A9822" s="1">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4.25" customHeight="1" x14ac:dyDescent="0.3">
      <c r="A9823" s="1">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4.25" customHeight="1" x14ac:dyDescent="0.3">
      <c r="A9824" s="1">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4.25" customHeight="1" x14ac:dyDescent="0.3">
      <c r="A9825" s="1">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4.25" customHeight="1" x14ac:dyDescent="0.3">
      <c r="A9826" s="1">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4.25" customHeight="1" x14ac:dyDescent="0.3">
      <c r="A9827" s="1">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4.25" customHeight="1" x14ac:dyDescent="0.3">
      <c r="A9828" s="1">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4.25" customHeight="1" x14ac:dyDescent="0.3">
      <c r="A9829" s="1">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4.25" customHeight="1" x14ac:dyDescent="0.3">
      <c r="A9830" s="1">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4.25" customHeight="1" x14ac:dyDescent="0.3">
      <c r="A9831" s="1">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4.25" customHeight="1" x14ac:dyDescent="0.3">
      <c r="A9832" s="1">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4.25" customHeight="1" x14ac:dyDescent="0.3">
      <c r="A9833" s="1">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4.25" customHeight="1" x14ac:dyDescent="0.3">
      <c r="A9834" s="1">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4.25" customHeight="1" x14ac:dyDescent="0.3">
      <c r="A9835" s="1">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4.25" customHeight="1" x14ac:dyDescent="0.3">
      <c r="A9836" s="1">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4.25" customHeight="1" x14ac:dyDescent="0.3">
      <c r="A9837" s="1">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4.25" customHeight="1" x14ac:dyDescent="0.3">
      <c r="A9838" s="1">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4.25" customHeight="1" x14ac:dyDescent="0.3">
      <c r="A9839" s="1">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4.25" customHeight="1" x14ac:dyDescent="0.3">
      <c r="A9840" s="1">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4.25" customHeight="1" x14ac:dyDescent="0.3">
      <c r="A9841" s="1">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4.25" customHeight="1" x14ac:dyDescent="0.3">
      <c r="A9842" s="1">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4.25" customHeight="1" x14ac:dyDescent="0.3">
      <c r="A9843" s="1">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4.25" customHeight="1" x14ac:dyDescent="0.3">
      <c r="A9844" s="1">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4.25" customHeight="1" x14ac:dyDescent="0.3">
      <c r="A9845" s="1">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4.25" customHeight="1" x14ac:dyDescent="0.3">
      <c r="A9846" s="1">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4.25" customHeight="1" x14ac:dyDescent="0.3">
      <c r="A9847" s="1">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4.25" customHeight="1" x14ac:dyDescent="0.3">
      <c r="A9848" s="1">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4.25" customHeight="1" x14ac:dyDescent="0.3">
      <c r="A9849" s="1">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4.25" customHeight="1" x14ac:dyDescent="0.3">
      <c r="A9850" s="1">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4.25" customHeight="1" x14ac:dyDescent="0.3">
      <c r="A9851" s="1">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4.25" customHeight="1" x14ac:dyDescent="0.3">
      <c r="A9852" s="1">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4.25" customHeight="1" x14ac:dyDescent="0.3">
      <c r="A9853" s="1">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4.25" customHeight="1" x14ac:dyDescent="0.3">
      <c r="A9854" s="1">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4.25" customHeight="1" x14ac:dyDescent="0.3">
      <c r="A9855" s="1">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4.25" customHeight="1" x14ac:dyDescent="0.3">
      <c r="A9856" s="1">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4.25" customHeight="1" x14ac:dyDescent="0.3">
      <c r="A9857" s="1">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4.25" customHeight="1" x14ac:dyDescent="0.3">
      <c r="A9858" s="1">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4.25" customHeight="1" x14ac:dyDescent="0.3">
      <c r="A9859" s="1">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4.25" customHeight="1" x14ac:dyDescent="0.3">
      <c r="A9860" s="1">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4.25" customHeight="1" x14ac:dyDescent="0.3">
      <c r="A9861" s="1">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4.25" customHeight="1" x14ac:dyDescent="0.3">
      <c r="A9862" s="1">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4.25" customHeight="1" x14ac:dyDescent="0.3">
      <c r="A9863" s="1">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4.25" customHeight="1" x14ac:dyDescent="0.3">
      <c r="A9864" s="1">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4.25" customHeight="1" x14ac:dyDescent="0.3">
      <c r="A9865" s="1">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4.25" customHeight="1" x14ac:dyDescent="0.3">
      <c r="A9866" s="1">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4.25" customHeight="1" x14ac:dyDescent="0.3">
      <c r="A9867" s="1">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4.25" customHeight="1" x14ac:dyDescent="0.3">
      <c r="A9868" s="1">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4.25" customHeight="1" x14ac:dyDescent="0.3">
      <c r="A9869" s="1">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4.25" customHeight="1" x14ac:dyDescent="0.3">
      <c r="A9870" s="1">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4.25" customHeight="1" x14ac:dyDescent="0.3">
      <c r="A9871" s="1">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4.25" customHeight="1" x14ac:dyDescent="0.3">
      <c r="A9872" s="1">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4.25" customHeight="1" x14ac:dyDescent="0.3">
      <c r="A9873" s="1">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4.25" customHeight="1" x14ac:dyDescent="0.3">
      <c r="A9874" s="1">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4.25" customHeight="1" x14ac:dyDescent="0.3">
      <c r="A9875" s="1">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4.25" customHeight="1" x14ac:dyDescent="0.3">
      <c r="A9876" s="1">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4.25" customHeight="1" x14ac:dyDescent="0.3">
      <c r="A9877" s="1">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4.25" customHeight="1" x14ac:dyDescent="0.3">
      <c r="A9878" s="1">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4.25" customHeight="1" x14ac:dyDescent="0.3">
      <c r="A9879" s="1">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4.25" customHeight="1" x14ac:dyDescent="0.3">
      <c r="A9880" s="1">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4.25" customHeight="1" x14ac:dyDescent="0.3">
      <c r="A9881" s="1">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4.25" customHeight="1" x14ac:dyDescent="0.3">
      <c r="A9882" s="1">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4.25" customHeight="1" x14ac:dyDescent="0.3">
      <c r="A9883" s="1">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4.25" customHeight="1" x14ac:dyDescent="0.3">
      <c r="A9884" s="1">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4.25" customHeight="1" x14ac:dyDescent="0.3">
      <c r="A9885" s="1">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4.25" customHeight="1" x14ac:dyDescent="0.3">
      <c r="A9886" s="1">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4.25" customHeight="1" x14ac:dyDescent="0.3">
      <c r="A9887" s="1">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4.25" customHeight="1" x14ac:dyDescent="0.3">
      <c r="A9888" s="1">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4.25" customHeight="1" x14ac:dyDescent="0.3">
      <c r="A9889" s="1">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4.25" customHeight="1" x14ac:dyDescent="0.3">
      <c r="A9890" s="1">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4.25" customHeight="1" x14ac:dyDescent="0.3">
      <c r="A9891" s="1">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4.25" customHeight="1" x14ac:dyDescent="0.3">
      <c r="A9892" s="1">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4.25" customHeight="1" x14ac:dyDescent="0.3">
      <c r="A9893" s="1">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4.25" customHeight="1" x14ac:dyDescent="0.3">
      <c r="A9894" s="1">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4.25" customHeight="1" x14ac:dyDescent="0.3">
      <c r="A9895" s="1">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4.25" customHeight="1" x14ac:dyDescent="0.3">
      <c r="A9896" s="1">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4.25" customHeight="1" x14ac:dyDescent="0.3">
      <c r="A9897" s="1">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4.25" customHeight="1" x14ac:dyDescent="0.3">
      <c r="A9898" s="1">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4.25" customHeight="1" x14ac:dyDescent="0.3">
      <c r="A9899" s="1">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4.25" customHeight="1" x14ac:dyDescent="0.3">
      <c r="A9900" s="1">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4.25" customHeight="1" x14ac:dyDescent="0.3">
      <c r="A9901" s="1">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4.25" customHeight="1" x14ac:dyDescent="0.3">
      <c r="A9902" s="1">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4.25" customHeight="1" x14ac:dyDescent="0.3">
      <c r="A9903" s="1">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4.25" customHeight="1" x14ac:dyDescent="0.3">
      <c r="A9904" s="1">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4.25" customHeight="1" x14ac:dyDescent="0.3">
      <c r="A9905" s="1">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4.25" customHeight="1" x14ac:dyDescent="0.3">
      <c r="A9906" s="1">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4.25" customHeight="1" x14ac:dyDescent="0.3">
      <c r="A9907" s="1">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4.25" customHeight="1" x14ac:dyDescent="0.3">
      <c r="A9908" s="1">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4.25" customHeight="1" x14ac:dyDescent="0.3">
      <c r="A9909" s="1">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4.25" customHeight="1" x14ac:dyDescent="0.3">
      <c r="A9910" s="1">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4.25" customHeight="1" x14ac:dyDescent="0.3">
      <c r="A9911" s="1">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4.25" customHeight="1" x14ac:dyDescent="0.3">
      <c r="A9912" s="1">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4.25" customHeight="1" x14ac:dyDescent="0.3">
      <c r="A9913" s="1">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4.25" customHeight="1" x14ac:dyDescent="0.3">
      <c r="A9914" s="1">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4.25" customHeight="1" x14ac:dyDescent="0.3">
      <c r="A9915" s="1">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4.25" customHeight="1" x14ac:dyDescent="0.3">
      <c r="A9916" s="1">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4.25" customHeight="1" x14ac:dyDescent="0.3">
      <c r="A9917" s="1">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4.25" customHeight="1" x14ac:dyDescent="0.3">
      <c r="A9918" s="1">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4.25" customHeight="1" x14ac:dyDescent="0.3">
      <c r="A9919" s="1">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4.25" customHeight="1" x14ac:dyDescent="0.3">
      <c r="A9920" s="1">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4.25" customHeight="1" x14ac:dyDescent="0.3">
      <c r="A9921" s="1">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4.25" customHeight="1" x14ac:dyDescent="0.3">
      <c r="A9922" s="1">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4.25" customHeight="1" x14ac:dyDescent="0.3">
      <c r="A9923" s="1">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4.25" customHeight="1" x14ac:dyDescent="0.3">
      <c r="A9924" s="1">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4.25" customHeight="1" x14ac:dyDescent="0.3">
      <c r="A9925" s="1">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4.25" customHeight="1" x14ac:dyDescent="0.3">
      <c r="A9926" s="1">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4.25" customHeight="1" x14ac:dyDescent="0.3">
      <c r="A9927" s="1">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4.25" customHeight="1" x14ac:dyDescent="0.3">
      <c r="A9928" s="1">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4.25" customHeight="1" x14ac:dyDescent="0.3">
      <c r="A9929" s="1">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4.25" customHeight="1" x14ac:dyDescent="0.3">
      <c r="A9930" s="1">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4.25" customHeight="1" x14ac:dyDescent="0.3">
      <c r="A9931" s="1">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4.25" customHeight="1" x14ac:dyDescent="0.3">
      <c r="A9932" s="1">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4.25" customHeight="1" x14ac:dyDescent="0.3">
      <c r="A9933" s="1">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4.25" customHeight="1" x14ac:dyDescent="0.3">
      <c r="A9934" s="1">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4.25" customHeight="1" x14ac:dyDescent="0.3">
      <c r="A9935" s="1">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4.25" customHeight="1" x14ac:dyDescent="0.3">
      <c r="A9936" s="1">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4.25" customHeight="1" x14ac:dyDescent="0.3">
      <c r="A9937" s="1">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4.25" customHeight="1" x14ac:dyDescent="0.3">
      <c r="A9938" s="1">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4.25" customHeight="1" x14ac:dyDescent="0.3">
      <c r="A9939" s="1">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4.25" customHeight="1" x14ac:dyDescent="0.3">
      <c r="A9940" s="1">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4.25" customHeight="1" x14ac:dyDescent="0.3">
      <c r="A9941" s="1">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4.25" customHeight="1" x14ac:dyDescent="0.3">
      <c r="A9942" s="1">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4.25" customHeight="1" x14ac:dyDescent="0.3">
      <c r="A9943" s="1">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4.25" customHeight="1" x14ac:dyDescent="0.3">
      <c r="A9944" s="1">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4.25" customHeight="1" x14ac:dyDescent="0.3">
      <c r="A9945" s="1">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4.25" customHeight="1" x14ac:dyDescent="0.3">
      <c r="A9946" s="1">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4.25" customHeight="1" x14ac:dyDescent="0.3">
      <c r="A9947" s="1">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4.25" customHeight="1" x14ac:dyDescent="0.3">
      <c r="A9948" s="1">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4.25" customHeight="1" x14ac:dyDescent="0.3">
      <c r="A9949" s="1">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4.25" customHeight="1" x14ac:dyDescent="0.3">
      <c r="A9950" s="1">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4.25" customHeight="1" x14ac:dyDescent="0.3">
      <c r="A9951" s="1">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4.25" customHeight="1" x14ac:dyDescent="0.3">
      <c r="A9952" s="1">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4.25" customHeight="1" x14ac:dyDescent="0.3">
      <c r="A9953" s="1">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4.25" customHeight="1" x14ac:dyDescent="0.3">
      <c r="A9954" s="1">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4.25" customHeight="1" x14ac:dyDescent="0.3">
      <c r="A9955" s="1">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4.25" customHeight="1" x14ac:dyDescent="0.3">
      <c r="A9956" s="1">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4.25" customHeight="1" x14ac:dyDescent="0.3">
      <c r="A9957" s="1">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4.25" customHeight="1" x14ac:dyDescent="0.3">
      <c r="A9958" s="1">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4.25" customHeight="1" x14ac:dyDescent="0.3">
      <c r="A9959" s="1">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4.25" customHeight="1" x14ac:dyDescent="0.3">
      <c r="A9960" s="1">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4.25" customHeight="1" x14ac:dyDescent="0.3">
      <c r="A9961" s="1">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4.25" customHeight="1" x14ac:dyDescent="0.3">
      <c r="A9962" s="1">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4.25" customHeight="1" x14ac:dyDescent="0.3">
      <c r="A9963" s="1">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4.25" customHeight="1" x14ac:dyDescent="0.3">
      <c r="A9964" s="1">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4.25" customHeight="1" x14ac:dyDescent="0.3">
      <c r="A9965" s="1">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4.25" customHeight="1" x14ac:dyDescent="0.3">
      <c r="A9966" s="1">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4.25" customHeight="1" x14ac:dyDescent="0.3">
      <c r="A9967" s="1">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4.25" customHeight="1" x14ac:dyDescent="0.3">
      <c r="A9968" s="1">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4.25" customHeight="1" x14ac:dyDescent="0.3">
      <c r="A9969" s="1">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4.25" customHeight="1" x14ac:dyDescent="0.3">
      <c r="A9970" s="1">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4.25" customHeight="1" x14ac:dyDescent="0.3">
      <c r="A9971" s="1">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4.25" customHeight="1" x14ac:dyDescent="0.3">
      <c r="A9972" s="1">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4.25" customHeight="1" x14ac:dyDescent="0.3">
      <c r="A9973" s="1">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4.25" customHeight="1" x14ac:dyDescent="0.3">
      <c r="A9974" s="1">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4.25" customHeight="1" x14ac:dyDescent="0.3">
      <c r="A9975" s="1">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4.25" customHeight="1" x14ac:dyDescent="0.3">
      <c r="A9976" s="1">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4.25" customHeight="1" x14ac:dyDescent="0.3">
      <c r="A9977" s="1">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4.25" customHeight="1" x14ac:dyDescent="0.3">
      <c r="A9978" s="1">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4.25" customHeight="1" x14ac:dyDescent="0.3">
      <c r="A9979" s="1">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4.25" customHeight="1" x14ac:dyDescent="0.3">
      <c r="A9980" s="1">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4.25" customHeight="1" x14ac:dyDescent="0.3">
      <c r="A9981" s="1">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4.25" customHeight="1" x14ac:dyDescent="0.3">
      <c r="A9982" s="1">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4.25" customHeight="1" x14ac:dyDescent="0.3">
      <c r="A9983" s="1">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4.25" customHeight="1" x14ac:dyDescent="0.3">
      <c r="A9984" s="1">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4.25" customHeight="1" x14ac:dyDescent="0.3">
      <c r="A9985" s="1">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4.25" customHeight="1" x14ac:dyDescent="0.3">
      <c r="A9986" s="1">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4.25" customHeight="1" x14ac:dyDescent="0.3">
      <c r="A9987" s="1">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4.25" customHeight="1" x14ac:dyDescent="0.3">
      <c r="A9988" s="1">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4.25" customHeight="1" x14ac:dyDescent="0.3">
      <c r="A9989" s="1">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4.25" customHeight="1" x14ac:dyDescent="0.3">
      <c r="A9990" s="1">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4.25" customHeight="1" x14ac:dyDescent="0.3">
      <c r="A9991" s="1">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4.25" customHeight="1" x14ac:dyDescent="0.3">
      <c r="A9992" s="1">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4.25" customHeight="1" x14ac:dyDescent="0.3">
      <c r="A9993" s="1">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4.25" customHeight="1" x14ac:dyDescent="0.3">
      <c r="A9994" s="1">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4.25" customHeight="1" x14ac:dyDescent="0.3">
      <c r="A9995" s="1">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Final _Layout</vt:lpstr>
      <vt:lpstr>Combo_Chart</vt:lpstr>
      <vt:lpstr>WaterFall-Category</vt:lpstr>
      <vt:lpstr>Pie_Chart</vt:lpstr>
      <vt:lpstr>Map _chart</vt:lpstr>
      <vt:lpstr>Bar_chart</vt:lpstr>
      <vt:lpstr>KPI</vt:lpstr>
      <vt:lpstr>kPI_YOY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Asus</cp:lastModifiedBy>
  <dcterms:created xsi:type="dcterms:W3CDTF">2015-06-05T18:17:20Z</dcterms:created>
  <dcterms:modified xsi:type="dcterms:W3CDTF">2024-09-30T19:15:05Z</dcterms:modified>
</cp:coreProperties>
</file>