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Data Analysis\ProjectS\EXCEL\"/>
    </mc:Choice>
  </mc:AlternateContent>
  <xr:revisionPtr revIDLastSave="0" documentId="13_ncr:1_{02FB220A-CE0E-4ABC-853D-020E597DFE80}" xr6:coauthVersionLast="47" xr6:coauthVersionMax="47" xr10:uidLastSave="{00000000-0000-0000-0000-000000000000}"/>
  <bookViews>
    <workbookView xWindow="-108" yWindow="-108" windowWidth="23256" windowHeight="12456" activeTab="10" xr2:uid="{00000000-000D-0000-FFFF-FFFF00000000}"/>
  </bookViews>
  <sheets>
    <sheet name="Questions" sheetId="17" r:id="rId1"/>
    <sheet name="2022" sheetId="16" r:id="rId2"/>
    <sheet name="2023" sheetId="1" r:id="rId3"/>
    <sheet name="1" sheetId="28" r:id="rId4"/>
    <sheet name="2" sheetId="29" r:id="rId5"/>
    <sheet name="3" sheetId="30" r:id="rId6"/>
    <sheet name="4" sheetId="31" r:id="rId7"/>
    <sheet name="5" sheetId="32" r:id="rId8"/>
    <sheet name="6" sheetId="33" r:id="rId9"/>
    <sheet name="7" sheetId="34" r:id="rId10"/>
    <sheet name="8" sheetId="35" r:id="rId11"/>
  </sheets>
  <definedNames>
    <definedName name="_xlnm._FilterDatabase" localSheetId="1" hidden="1">'2022'!$A$3:$AD$26</definedName>
    <definedName name="_xlnm._FilterDatabase" localSheetId="2" hidden="1">'2023'!$A$3:$AC$27</definedName>
  </definedNames>
  <calcPr calcId="191029"/>
  <pivotCaches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34" l="1"/>
  <c r="M8" i="34"/>
  <c r="M9" i="34"/>
  <c r="M6" i="34"/>
  <c r="F7" i="34"/>
  <c r="F8" i="34"/>
  <c r="F9" i="34"/>
  <c r="F6" i="34"/>
  <c r="L7" i="34"/>
  <c r="L8" i="34"/>
  <c r="L9" i="34"/>
  <c r="L6" i="34"/>
  <c r="E7" i="34"/>
  <c r="E8" i="34"/>
  <c r="E9" i="34"/>
  <c r="E6" i="34"/>
  <c r="Q28" i="1"/>
  <c r="P28" i="1"/>
  <c r="N28" i="1"/>
  <c r="M28" i="1"/>
  <c r="L28" i="1"/>
  <c r="K28" i="1"/>
  <c r="J28" i="1"/>
  <c r="I28" i="1"/>
  <c r="H28" i="1"/>
  <c r="G28" i="1"/>
  <c r="F28" i="1"/>
  <c r="E28" i="1"/>
  <c r="D28" i="1"/>
  <c r="C28" i="1"/>
  <c r="AA27" i="1"/>
  <c r="Z27" i="1"/>
  <c r="Y27" i="1"/>
  <c r="Y28" i="1" s="1"/>
  <c r="X27" i="1"/>
  <c r="W27" i="1"/>
  <c r="V27" i="1"/>
  <c r="V28" i="1" s="1"/>
  <c r="U27" i="1"/>
  <c r="U28" i="1" s="1"/>
  <c r="T27" i="1"/>
  <c r="S27" i="1"/>
  <c r="R27" i="1"/>
  <c r="O27" i="1"/>
  <c r="O25" i="16"/>
  <c r="O21" i="16"/>
  <c r="O17" i="16"/>
  <c r="O15" i="16"/>
  <c r="O9" i="16"/>
  <c r="O7" i="16"/>
  <c r="K27" i="16"/>
  <c r="I27" i="16"/>
  <c r="N27" i="16"/>
  <c r="L27" i="16"/>
  <c r="J27" i="16"/>
  <c r="H27" i="16"/>
  <c r="F27" i="16"/>
  <c r="E27" i="16"/>
  <c r="D27" i="16"/>
  <c r="O26" i="16"/>
  <c r="O24" i="16"/>
  <c r="O22" i="16"/>
  <c r="O16" i="16"/>
  <c r="O14" i="16"/>
  <c r="O12" i="16"/>
  <c r="O10" i="16"/>
  <c r="O6" i="16"/>
  <c r="AB17" i="1"/>
  <c r="AB8" i="1"/>
  <c r="T28" i="1" l="1"/>
  <c r="AA28" i="1"/>
  <c r="R28" i="1"/>
  <c r="S28" i="1"/>
  <c r="W28" i="1"/>
  <c r="X28" i="1"/>
  <c r="Z28" i="1"/>
  <c r="AB27" i="1"/>
  <c r="AB6" i="16"/>
  <c r="O13" i="16"/>
  <c r="O23" i="16"/>
  <c r="M27" i="16"/>
  <c r="O8" i="16"/>
  <c r="O18" i="16"/>
  <c r="O20" i="16"/>
  <c r="V27" i="16"/>
  <c r="U27" i="16"/>
  <c r="O5" i="16"/>
  <c r="G27" i="16"/>
  <c r="O11" i="16"/>
  <c r="O19" i="16"/>
  <c r="C27" i="16"/>
  <c r="AB25" i="16"/>
  <c r="AB16" i="16"/>
  <c r="AB24" i="16"/>
  <c r="X27" i="16"/>
  <c r="AB21" i="16"/>
  <c r="Q27" i="16"/>
  <c r="Y27" i="16"/>
  <c r="AB10" i="16"/>
  <c r="AB18" i="16"/>
  <c r="R27" i="16"/>
  <c r="Z27" i="16"/>
  <c r="AB23" i="16"/>
  <c r="AB26" i="16"/>
  <c r="AA27" i="16"/>
  <c r="S27" i="16"/>
  <c r="AB7" i="16"/>
  <c r="AB12" i="16"/>
  <c r="AB15" i="16"/>
  <c r="AB20" i="16"/>
  <c r="T27" i="16"/>
  <c r="AB9" i="16"/>
  <c r="AB17" i="16"/>
  <c r="AB14" i="16"/>
  <c r="AB22" i="16"/>
  <c r="AB19" i="16"/>
  <c r="W27" i="16"/>
  <c r="AB11" i="16"/>
  <c r="AB5" i="16"/>
  <c r="AB8" i="16"/>
  <c r="AB13" i="16"/>
  <c r="AB12" i="1"/>
  <c r="AB20" i="1"/>
  <c r="AB16" i="1"/>
  <c r="AB18" i="1"/>
  <c r="AB23" i="1"/>
  <c r="AB7" i="1"/>
  <c r="P27" i="16"/>
  <c r="AB22" i="1"/>
  <c r="AB14" i="1"/>
  <c r="AB6" i="1"/>
  <c r="AB21" i="1"/>
  <c r="AB13" i="1"/>
  <c r="AB10" i="1"/>
  <c r="AB25" i="1"/>
  <c r="AB26" i="1"/>
  <c r="AB24" i="1"/>
  <c r="AB15" i="1"/>
  <c r="AB9" i="1"/>
  <c r="AB11" i="1"/>
  <c r="AB19" i="1"/>
  <c r="AB5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28" i="1" l="1"/>
  <c r="AB28" i="1"/>
  <c r="O27" i="16"/>
  <c r="AB27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75C075-90CF-434C-A66D-E9CC2295AFB3}" keepAlive="1" name="Query - 2022" description="Connection to the '2022' query in the workbook." type="5" refreshedVersion="0" background="1">
    <dbPr connection="Provider=Microsoft.Mashup.OleDb.1;Data Source=$Workbook$;Location=2022;Extended Properties=&quot;&quot;" command="SELECT * FROM [2022]"/>
  </connection>
  <connection id="2" xr16:uid="{D1C17C3C-F589-4974-BA34-1236937D1FE5}" keepAlive="1" name="Query - 2022-2023 Data" description="Connection to the '2022-2023 Data' query in the workbook." type="5" refreshedVersion="8" background="1">
    <dbPr connection="Provider=Microsoft.Mashup.OleDb.1;Data Source=$Workbook$;Location=&quot;2022-2023 Data&quot;;Extended Properties=&quot;&quot;" command="SELECT * FROM [2022-2023 Data]"/>
  </connection>
  <connection id="3" xr16:uid="{CAA21722-1775-4990-8D8D-32ADF733443F}" keepAlive="1" name="Query - 2022-Qty" description="Connection to the '2022-Qty' query in the workbook." type="5" refreshedVersion="0" background="1">
    <dbPr connection="Provider=Microsoft.Mashup.OleDb.1;Data Source=$Workbook$;Location=2022-Qty;Extended Properties=&quot;&quot;" command="SELECT * FROM [2022-Qty]"/>
  </connection>
  <connection id="4" xr16:uid="{B08DACA3-432E-4918-A681-77717E32E6A5}" keepAlive="1" name="Query - 2022-Value" description="Connection to the '2022-Value' query in the workbook." type="5" refreshedVersion="0" background="1">
    <dbPr connection="Provider=Microsoft.Mashup.OleDb.1;Data Source=$Workbook$;Location=2022-Value;Extended Properties=&quot;&quot;" command="SELECT * FROM [2022-Value]"/>
  </connection>
  <connection id="5" xr16:uid="{42301972-1C8D-4F2D-A9C0-0B1024C4B4FF}" keepAlive="1" name="Query - 2023" description="Connection to the '2023' query in the workbook." type="5" refreshedVersion="0" background="1">
    <dbPr connection="Provider=Microsoft.Mashup.OleDb.1;Data Source=$Workbook$;Location=2023;Extended Properties=&quot;&quot;" command="SELECT * FROM [2023]"/>
  </connection>
  <connection id="6" xr16:uid="{32CA38CE-4A58-4E2B-A57E-ED36B3EE0766}" keepAlive="1" name="Query - 2023-Qty" description="Connection to the '2023-Qty' query in the workbook." type="5" refreshedVersion="0" background="1">
    <dbPr connection="Provider=Microsoft.Mashup.OleDb.1;Data Source=$Workbook$;Location=2023-Qty;Extended Properties=&quot;&quot;" command="SELECT * FROM [2023-Qty]"/>
  </connection>
  <connection id="7" xr16:uid="{98104EE9-E7AB-41C9-8094-44F9413FD4C0}" keepAlive="1" name="Query - 2023-Value" description="Connection to the '2023-Value' query in the workbook." type="5" refreshedVersion="0" background="1">
    <dbPr connection="Provider=Microsoft.Mashup.OleDb.1;Data Source=$Workbook$;Location=2023-Value;Extended Properties=&quot;&quot;" command="SELECT * FROM [2023-Value]"/>
  </connection>
</connections>
</file>

<file path=xl/sharedStrings.xml><?xml version="1.0" encoding="utf-8"?>
<sst xmlns="http://schemas.openxmlformats.org/spreadsheetml/2006/main" count="416" uniqueCount="117">
  <si>
    <t>Zone</t>
  </si>
  <si>
    <t>Outlet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</si>
  <si>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</si>
  <si>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</si>
  <si>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</si>
  <si>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</si>
  <si>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</si>
  <si>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</si>
  <si>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</si>
  <si>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</si>
  <si>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</si>
  <si>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</si>
  <si>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</si>
  <si>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</si>
  <si>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</si>
  <si>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Zone 1</t>
  </si>
  <si>
    <t>A</t>
  </si>
  <si>
    <t>Requirement:</t>
  </si>
  <si>
    <t>Zone 3</t>
  </si>
  <si>
    <t>B</t>
  </si>
  <si>
    <t>Zone 2</t>
  </si>
  <si>
    <t>C</t>
  </si>
  <si>
    <t>D</t>
  </si>
  <si>
    <t>E</t>
  </si>
  <si>
    <t>F</t>
  </si>
  <si>
    <t>G</t>
  </si>
  <si>
    <t>H</t>
  </si>
  <si>
    <t>I</t>
  </si>
  <si>
    <t>Zone 4</t>
  </si>
  <si>
    <t>J</t>
  </si>
  <si>
    <t>K</t>
  </si>
  <si>
    <t>L</t>
  </si>
  <si>
    <t>M</t>
  </si>
  <si>
    <t>N</t>
  </si>
  <si>
    <t>O</t>
  </si>
  <si>
    <t>P</t>
  </si>
  <si>
    <t>U</t>
  </si>
  <si>
    <t>V</t>
  </si>
  <si>
    <t>X</t>
  </si>
  <si>
    <t>W</t>
  </si>
  <si>
    <t>Y</t>
  </si>
  <si>
    <t>Z</t>
  </si>
  <si>
    <t>QTY</t>
  </si>
  <si>
    <t>Value</t>
  </si>
  <si>
    <t>Assumption</t>
  </si>
  <si>
    <t>AA</t>
  </si>
  <si>
    <t>You will find Outlet wise monthly Sales data [Quantity &amp; Value]</t>
  </si>
  <si>
    <t>9. Prepare any relevent charts and graphs for the PPT</t>
  </si>
  <si>
    <t>Here is 2022 &amp; 2023 Data in 2 different work sheet.</t>
  </si>
  <si>
    <t>Sales Data of 2022</t>
  </si>
  <si>
    <t>Sales Data of 2023</t>
  </si>
  <si>
    <t>6. Prepare a graph to see the business contribution of the Zones {Must use Graph to Generate Result}</t>
  </si>
  <si>
    <t>4. Show a comparision in Trend line for 2022 vs 2023 in Both Quantity &amp; Value {Must use Graph to Generate Result}</t>
  </si>
  <si>
    <t>8. Reasons behind highest sales for any Outlet (own observation) {Multiple Reasons based on the Finding of the Given Data}</t>
  </si>
  <si>
    <t>Note: Every Requirement Must be Completed in the Matched Excel Sheet. Both Excel &amp; PPT should Contain the Same Name with Candidate Name Suffix</t>
  </si>
  <si>
    <t>1. Identify Shop by Shop Growth Rate in Both Quantity &amp; Value [Monthly, Quarterly, Yearly]</t>
  </si>
  <si>
    <t>2. Identify Zone wise Growth Rate. Which Zone is the best &amp; which zone performed worst in Both Quantity &amp; Value</t>
  </si>
  <si>
    <t>3. Identify the 4 Top Outlet in Both Quantity &amp; Value for Both the Year [Top 1 for each zone]</t>
  </si>
  <si>
    <t>5. In terms of Value rank the Outlets for Both the Year</t>
  </si>
  <si>
    <t>7. What is the Per Showroom Productivity of Each Zone for Both the Year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</si>
  <si>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</si>
  <si>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</si>
  <si>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</si>
  <si>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</si>
  <si>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</si>
  <si>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</si>
  <si>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</si>
  <si>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</si>
  <si>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</si>
  <si>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</si>
  <si>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</si>
  <si>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</si>
  <si>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</si>
  <si>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</si>
  <si>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</si>
  <si>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</si>
  <si>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</si>
  <si>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</si>
  <si>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</si>
  <si>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</si>
  <si>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</si>
  <si>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</si>
  <si>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</si>
  <si>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</si>
  <si>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</si>
  <si>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</si>
  <si>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</si>
  <si>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</si>
  <si>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Grand Total</t>
  </si>
  <si>
    <t>Column Labels</t>
  </si>
  <si>
    <t>Sum of Qty</t>
  </si>
  <si>
    <t>Sum of Sales Value</t>
  </si>
  <si>
    <t>Yearly Growth</t>
  </si>
  <si>
    <t>Quarterly Growth</t>
  </si>
  <si>
    <t>2022 Total</t>
  </si>
  <si>
    <t>2023 Total</t>
  </si>
  <si>
    <t>Q1</t>
  </si>
  <si>
    <t>Q2</t>
  </si>
  <si>
    <t>Q3</t>
  </si>
  <si>
    <t>Q4</t>
  </si>
  <si>
    <t>% Growth in Sales Value</t>
  </si>
  <si>
    <t>% Growth in Qty</t>
  </si>
  <si>
    <t>Zone wise Performance Comparison</t>
  </si>
  <si>
    <t>Sales Amount</t>
  </si>
  <si>
    <t>Qty Sold</t>
  </si>
  <si>
    <t xml:space="preserve">Top 4 Outlets (1 from each Zone) in both Quantity &amp; Value </t>
  </si>
  <si>
    <t>Quantity Sold</t>
  </si>
  <si>
    <t>Month</t>
  </si>
  <si>
    <t>Shop Name</t>
  </si>
  <si>
    <t>Sales Volume</t>
  </si>
  <si>
    <t>Rank (Largest to Smallest)</t>
  </si>
  <si>
    <t>Rank of the Outlets based on the Sales Volume</t>
  </si>
  <si>
    <t>Business Contribution in terms of Sales</t>
  </si>
  <si>
    <t>Zone Name</t>
  </si>
  <si>
    <t>Year</t>
  </si>
  <si>
    <t>No. of Outlets</t>
  </si>
  <si>
    <t>Per Showroom Productivity in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</si>
</sst>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(* #,##0_);_(* \(#,##0\);_(* &quot;-&quot;_);_(@_)"/>
    <numFmt numFmtId="164" formatCode="[$$-409]#,##0"/>
    <numFmt numFmtId="165" formatCode="0.0,,\ &quot;M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algun Gothic"/>
      <family val="2"/>
    </font>
    <font>
      <sz val="10"/>
      <color theme="1"/>
      <name val="Malgun Gothic"/>
      <family val="2"/>
    </font>
    <font>
      <sz val="10"/>
      <name val="Malgun Gothic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Malgun Gothic"/>
      <family val="2"/>
    </font>
    <font>
      <b/>
      <sz val="10"/>
      <color theme="1"/>
      <name val="Malgun Gothic"/>
      <family val="2"/>
    </font>
    <font>
      <b/>
      <sz val="14"/>
      <color theme="1"/>
      <name val="Calibri Light"/>
      <family val="2"/>
      <scheme val="major"/>
    </font>
    <font>
      <b/>
      <sz val="14"/>
      <color theme="1" tint="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41" fontId="4" fillId="2" borderId="1" xfId="0" applyNumberFormat="1" applyFont="1" applyFill="1" applyBorder="1" applyAlignment="1">
      <alignment horizontal="center" vertical="center"/>
    </xf>
    <xf numFmtId="41" fontId="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5" fillId="0" borderId="1" xfId="0" applyNumberFormat="1" applyFont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/>
    <xf numFmtId="0" fontId="7" fillId="0" borderId="4" xfId="0" applyFont="1" applyBorder="1"/>
    <xf numFmtId="41" fontId="6" fillId="0" borderId="1" xfId="0" applyNumberFormat="1" applyFont="1" applyBorder="1" applyAlignment="1">
      <alignment horizontal="center" vertical="center"/>
    </xf>
    <xf numFmtId="41" fontId="4" fillId="4" borderId="1" xfId="0" applyNumberFormat="1" applyFont="1" applyFill="1" applyBorder="1" applyAlignment="1">
      <alignment horizontal="center" vertical="center"/>
    </xf>
    <xf numFmtId="41" fontId="4" fillId="5" borderId="1" xfId="0" applyNumberFormat="1" applyFont="1" applyFill="1" applyBorder="1" applyAlignment="1">
      <alignment horizontal="center" vertical="center"/>
    </xf>
    <xf numFmtId="0" fontId="0" fillId="0" borderId="4" xfId="0" applyBorder="1"/>
    <xf numFmtId="0" fontId="1" fillId="0" borderId="5" xfId="0" applyFont="1" applyBorder="1"/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41" fontId="4" fillId="4" borderId="7" xfId="0" applyNumberFormat="1" applyFont="1" applyFill="1" applyBorder="1" applyAlignment="1">
      <alignment horizontal="center" vertical="center"/>
    </xf>
    <xf numFmtId="41" fontId="5" fillId="0" borderId="7" xfId="0" applyNumberFormat="1" applyFon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41" fontId="9" fillId="0" borderId="11" xfId="1" applyNumberFormat="1" applyFont="1" applyBorder="1" applyAlignment="1">
      <alignment horizontal="center"/>
    </xf>
    <xf numFmtId="41" fontId="9" fillId="0" borderId="12" xfId="1" applyNumberFormat="1" applyFont="1" applyBorder="1" applyAlignment="1">
      <alignment horizontal="center"/>
    </xf>
    <xf numFmtId="41" fontId="10" fillId="0" borderId="12" xfId="0" applyNumberFormat="1" applyFont="1" applyBorder="1" applyAlignment="1">
      <alignment horizontal="right" vertical="center"/>
    </xf>
    <xf numFmtId="41" fontId="10" fillId="0" borderId="13" xfId="0" applyNumberFormat="1" applyFont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0" fontId="0" fillId="0" borderId="0" xfId="0" pivotButton="1" applyAlignment="1">
      <alignment horizontal="center"/>
    </xf>
    <xf numFmtId="0" fontId="13" fillId="0" borderId="0" xfId="0" applyFont="1"/>
    <xf numFmtId="0" fontId="14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75"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3" formatCode="_(* #,##0_);_(* \(#,##0\);_(* &quot;-&quot;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numFmt numFmtId="33" formatCode="_(* #,##0_);_(* \(#,##0\);_(* &quot;-&quot;_);_(@_)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3" formatCode="_(* #,##0_);_(* \(#,##0\);_(* &quot;-&quot;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algun Gothic"/>
        <family val="2"/>
        <scheme val="none"/>
      </font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ED1896DF-41C0-4FD1-8E7E-A38371C7200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[Solution- QA of Assessment_data Analyst.xlsx]4!PivotTable6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Quantity</a:t>
            </a:r>
            <a:r>
              <a:rPr lang="en-US" b="1" baseline="0"/>
              <a:t> Sold: </a:t>
            </a:r>
            <a:r>
              <a:rPr lang="en-US" b="1" baseline="0">
                <a:solidFill>
                  <a:schemeClr val="accent1"/>
                </a:solidFill>
              </a:rPr>
              <a:t>2022</a:t>
            </a:r>
            <a:r>
              <a:rPr lang="en-US" b="1" baseline="0"/>
              <a:t> vs </a:t>
            </a:r>
            <a:r>
              <a:rPr lang="en-US" b="1" baseline="0">
                <a:solidFill>
                  <a:schemeClr val="accent2"/>
                </a:solidFill>
              </a:rPr>
              <a:t>2023</a:t>
            </a:r>
            <a:endParaRPr lang="en-US" b="1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'4'!$C$4:$C$5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'4'!$B$6:$B$18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'4'!$C$6:$C$18</c:f>
              <c:numCache>
                <c:formatCode>#,##0</c:formatCode>
                <c:ptCount val="12"/>
                <c:pt idx="0">
                  <c:v>132</c:v>
                </c:pt>
                <c:pt idx="1">
                  <c:v>72</c:v>
                </c:pt>
                <c:pt idx="2">
                  <c:v>181</c:v>
                </c:pt>
                <c:pt idx="3">
                  <c:v>166</c:v>
                </c:pt>
                <c:pt idx="4">
                  <c:v>104</c:v>
                </c:pt>
                <c:pt idx="5">
                  <c:v>132</c:v>
                </c:pt>
                <c:pt idx="6">
                  <c:v>234</c:v>
                </c:pt>
                <c:pt idx="7">
                  <c:v>85</c:v>
                </c:pt>
                <c:pt idx="8">
                  <c:v>173</c:v>
                </c:pt>
                <c:pt idx="9">
                  <c:v>163</c:v>
                </c:pt>
                <c:pt idx="10">
                  <c:v>263</c:v>
                </c:pt>
                <c:pt idx="11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7-42FB-9AA4-3F9DE0B49F97}"/>
            </c:ext>
          </c:extLst>
        </c:ser>
        <c:ser>
          <c:idx val="1"/>
          <c:order val="1"/>
          <c:tx>
            <c:strRef>
              <c:f>'4'!$D$4:$D$5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'4'!$B$6:$B$18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'4'!$D$6:$D$18</c:f>
              <c:numCache>
                <c:formatCode>#,##0</c:formatCode>
                <c:ptCount val="12"/>
                <c:pt idx="0">
                  <c:v>175</c:v>
                </c:pt>
                <c:pt idx="1">
                  <c:v>131</c:v>
                </c:pt>
                <c:pt idx="2">
                  <c:v>247</c:v>
                </c:pt>
                <c:pt idx="3">
                  <c:v>209</c:v>
                </c:pt>
                <c:pt idx="4">
                  <c:v>190</c:v>
                </c:pt>
                <c:pt idx="5">
                  <c:v>155</c:v>
                </c:pt>
                <c:pt idx="6">
                  <c:v>349</c:v>
                </c:pt>
                <c:pt idx="7">
                  <c:v>146</c:v>
                </c:pt>
                <c:pt idx="8">
                  <c:v>202</c:v>
                </c:pt>
                <c:pt idx="9">
                  <c:v>191</c:v>
                </c:pt>
                <c:pt idx="10">
                  <c:v>312</c:v>
                </c:pt>
                <c:pt idx="11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7-42FB-9AA4-3F9DE0B49F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62313744"/>
        <c:axId val="1162315664"/>
      </c:lineChart>
      <c:catAx>
        <c:axId val="116231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15664"/>
        <c:crosses val="autoZero"/>
        <c:auto val="1"/>
        <c:lblAlgn val="ctr"/>
        <c:lblOffset val="100"/>
        <c:noMultiLvlLbl val="0"/>
      </c:catAx>
      <c:valAx>
        <c:axId val="11623156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1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[Solution- QA of Assessment_data Analyst.xlsx]4!PivotTable7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Sales Volume (in Million): </a:t>
            </a:r>
            <a:r>
              <a:rPr lang="en-US" sz="1400" b="1" i="0" u="none" strike="noStrike" kern="1200" spc="0" baseline="0">
                <a:solidFill>
                  <a:schemeClr val="accent1"/>
                </a:solidFill>
              </a:rPr>
              <a:t>2022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vs </a:t>
            </a:r>
            <a:r>
              <a:rPr lang="en-US" sz="1400" b="1" i="0" u="none" strike="noStrike" kern="1200" spc="0" baseline="0">
                <a:solidFill>
                  <a:schemeClr val="accent2"/>
                </a:solidFill>
              </a:rPr>
              <a:t>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'4'!$C$22:$C$23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'4'!$B$24:$B$36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'4'!$C$24:$C$36</c:f>
              <c:numCache>
                <c:formatCode>0.0,,\ "M"</c:formatCode>
                <c:ptCount val="12"/>
                <c:pt idx="0">
                  <c:v>1584000</c:v>
                </c:pt>
                <c:pt idx="1">
                  <c:v>864000</c:v>
                </c:pt>
                <c:pt idx="2">
                  <c:v>2172000</c:v>
                </c:pt>
                <c:pt idx="3">
                  <c:v>1992000</c:v>
                </c:pt>
                <c:pt idx="4">
                  <c:v>1040000</c:v>
                </c:pt>
                <c:pt idx="5">
                  <c:v>1320000</c:v>
                </c:pt>
                <c:pt idx="6">
                  <c:v>2340000</c:v>
                </c:pt>
                <c:pt idx="7">
                  <c:v>850000</c:v>
                </c:pt>
                <c:pt idx="8">
                  <c:v>2076000</c:v>
                </c:pt>
                <c:pt idx="9">
                  <c:v>1956000</c:v>
                </c:pt>
                <c:pt idx="10">
                  <c:v>3156000</c:v>
                </c:pt>
                <c:pt idx="11">
                  <c:v>1580000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C-46E5-A8A5-34F8A030BD8C}"/>
            </c:ext>
          </c:extLst>
        </c:ser>
        <c:ser>
          <c:idx val="1"/>
          <c:order val="1"/>
          <c:tx>
            <c:strRef>
              <c:f>'4'!$D$22:$D$23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'4'!$B$24:$B$36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'4'!$D$24:$D$36</c:f>
              <c:numCache>
                <c:formatCode>0.0,,\ "M"</c:formatCode>
                <c:ptCount val="12"/>
                <c:pt idx="0">
                  <c:v>2100000</c:v>
                </c:pt>
                <c:pt idx="1">
                  <c:v>1572000</c:v>
                </c:pt>
                <c:pt idx="2">
                  <c:v>2956000</c:v>
                </c:pt>
                <c:pt idx="3">
                  <c:v>2496000</c:v>
                </c:pt>
                <c:pt idx="4">
                  <c:v>1890000</c:v>
                </c:pt>
                <c:pt idx="5">
                  <c:v>1540000</c:v>
                </c:pt>
                <c:pt idx="6">
                  <c:v>3480000</c:v>
                </c:pt>
                <c:pt idx="7">
                  <c:v>1448000</c:v>
                </c:pt>
                <c:pt idx="8">
                  <c:v>2396000</c:v>
                </c:pt>
                <c:pt idx="9">
                  <c:v>2268000</c:v>
                </c:pt>
                <c:pt idx="10">
                  <c:v>3724000</c:v>
                </c:pt>
                <c:pt idx="11">
                  <c:v>2360000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C-46E5-A8A5-34F8A030B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63024"/>
        <c:axId val="163664944"/>
      </c:lineChart>
      <c:catAx>
        <c:axId val="16366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4944"/>
        <c:crosses val="autoZero"/>
        <c:auto val="1"/>
        <c:lblAlgn val="ctr"/>
        <c:lblOffset val="100"/>
        <c:noMultiLvlLbl val="0"/>
      </c:catAx>
      <c:valAx>
        <c:axId val="1636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[Solution- QA of Assessment_data Analyst.xlsx]6!PivotTable9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>
                    <a:lumMod val="65000"/>
                    <a:lumOff val="35000"/>
                  </a:schemeClr>
                </a:solidFill>
              </a:rPr>
              <a:t>Business Contribution Comparison among</a:t>
            </a:r>
            <a:r>
              <a:rPr lang="en-US" sz="1200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the Zones</a:t>
            </a:r>
            <a:endParaRPr lang="en-US" sz="12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'6'!$D$5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B1-453F-A89D-A8D1E41899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B1-453F-A89D-A8D1E41899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B1-453F-A89D-A8D1E41899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B1-453F-A89D-A8D1E418998B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'6'!$C$6:$C$9</c:f>
              <c:strCache>
                <c:ptCount val="4"/>
                <c:pt idx="0">
                  <c:v>Zone 1</c:v>
                </c:pt>
                <c:pt idx="1">
                  <c:v>Zone 2</c:v>
                </c:pt>
                <c:pt idx="2">
                  <c:v>Zone 3</c:v>
                </c:pt>
                <c:pt idx="3">
                  <c:v>Zone 4</c:v>
                </c:pt>
              </c:strCache>
            </c:strRef>
          </c:cat>
          <c:val>
            <c:numRef>
              <c:f>'6'!$D$6:$D$9</c:f>
              <c:numCache>
                <c:formatCode>0.00%</c:formatCode>
                <c:ptCount val="4"/>
                <c:pt idx="0">
                  <c:v>0.3159072416598861</c:v>
                </c:pt>
                <c:pt idx="1">
                  <c:v>0.19072416598860861</c:v>
                </c:pt>
                <c:pt idx="2">
                  <c:v>0.37066720911310008</c:v>
                </c:pt>
                <c:pt idx="3">
                  <c:v>0.12270138323840521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D-4A7B-BDA3-6FED23D366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1</xdr:row>
      <xdr:rowOff>19050</xdr:rowOff>
    </xdr:from>
    <xdr:to>
      <xdr:col>11</xdr:col>
      <xdr:colOff>596900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7BFFC-225F-A0F7-A244-382998960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190499</xdr:colOff>
      <xdr:row>20</xdr:row>
      <xdr:rowOff>20637</xdr:rowOff>
    </xdr:from>
    <xdr:to>
      <xdr:col>11</xdr:col>
      <xdr:colOff>603249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F6B518-36D0-D604-3FA6-6E7C3E32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10</xdr:row>
      <xdr:rowOff>11112</xdr:rowOff>
    </xdr:from>
    <xdr:to>
      <xdr:col>5</xdr:col>
      <xdr:colOff>371475</xdr:colOff>
      <xdr:row>25</xdr:row>
      <xdr:rowOff>46037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197FE-8375-2640-B067-AFA359FA3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bbir Hossain Rossi" refreshedDate="45559.383767476851" backgroundQuery="1" createdVersion="8" refreshedVersion="8" minRefreshableVersion="3" recordCount="540" xr:uid="{6EC656D6-2DCE-4EDA-BD77-8C066D621918}">
  <cacheSource type="external" connectionId="2"/>
  <cacheFields count="8">
    <cacheField name="Zone" numFmtId="0">
      <sharedItems count="4">
        <s v="Zone 1"/>
        <s v="Zone 3"/>
        <s v="Zone 2"/>
        <s v="Zone 4"/>
      </sharedItems>
    </cacheField>
    <cacheField name="Outlet Name" numFmtId="0">
      <sharedItems count="23">
        <s v="A"/>
        <s v="B"/>
        <s v="C"/>
        <s v="D"/>
        <s v="E"/>
        <s v="F"/>
        <s v="G"/>
        <s v="H"/>
        <s v="I"/>
        <s v="J"/>
        <s v="K"/>
        <s v="L"/>
        <s v="M"/>
        <s v="N"/>
        <s v="O"/>
        <s v="P"/>
        <s v="U"/>
        <s v="V"/>
        <s v="X"/>
        <s v="W"/>
        <s v="Y"/>
        <s v="Z"/>
        <s v="AA"/>
      </sharedItems>
    </cacheField>
    <cacheField name="Year" numFmtId="0">
      <sharedItems containsSemiMixedTypes="0" containsString="0" containsNumber="1" containsInteger="1" minValue="2022" maxValue="2023" count="2">
        <n v="2023"/>
        <n v="2022"/>
      </sharedItems>
    </cacheField>
    <cacheField name="Quarter" numFmtId="0">
      <sharedItems count="4">
        <s v="Q1"/>
        <s v="Q2"/>
        <s v="Q3"/>
        <s v="Q4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nth Number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Qty" numFmtId="0">
      <sharedItems containsSemiMixedTypes="0" containsString="0" containsNumber="1" containsInteger="1" minValue="0" maxValue="53" count="43">
        <n v="13"/>
        <n v="34"/>
        <n v="53"/>
        <n v="47"/>
        <n v="32"/>
        <n v="41"/>
        <n v="16"/>
        <n v="18"/>
        <n v="40"/>
        <n v="25"/>
        <n v="28"/>
        <n v="9"/>
        <n v="5"/>
        <n v="26"/>
        <n v="24"/>
        <n v="15"/>
        <n v="33"/>
        <n v="11"/>
        <n v="10"/>
        <n v="17"/>
        <n v="27"/>
        <n v="12"/>
        <n v="21"/>
        <n v="38"/>
        <n v="14"/>
        <n v="45"/>
        <n v="1"/>
        <n v="8"/>
        <n v="20"/>
        <n v="30"/>
        <n v="7"/>
        <n v="4"/>
        <n v="6"/>
        <n v="19"/>
        <n v="2"/>
        <n v="3"/>
        <n v="0"/>
        <n v="31"/>
        <n v="50"/>
        <n v="39"/>
        <n v="23"/>
        <n v="43"/>
        <n v="22"/>
      </sharedItems>
    </cacheField>
    <cacheField name="Sales Value" numFmtId="0">
      <sharedItems containsSemiMixedTypes="0" containsString="0" containsNumber="1" containsInteger="1" minValue="0" maxValue="63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x v="0"/>
    <x v="0"/>
    <x v="0"/>
    <x v="0"/>
    <x v="0"/>
    <n v="156000"/>
  </r>
  <r>
    <x v="0"/>
    <x v="0"/>
    <x v="0"/>
    <x v="0"/>
    <x v="1"/>
    <x v="1"/>
    <x v="1"/>
    <n v="408000"/>
  </r>
  <r>
    <x v="0"/>
    <x v="0"/>
    <x v="0"/>
    <x v="0"/>
    <x v="2"/>
    <x v="2"/>
    <x v="2"/>
    <n v="636000"/>
  </r>
  <r>
    <x v="0"/>
    <x v="0"/>
    <x v="0"/>
    <x v="1"/>
    <x v="3"/>
    <x v="3"/>
    <x v="3"/>
    <n v="564000"/>
  </r>
  <r>
    <x v="0"/>
    <x v="0"/>
    <x v="0"/>
    <x v="1"/>
    <x v="4"/>
    <x v="4"/>
    <x v="4"/>
    <n v="320000"/>
  </r>
  <r>
    <x v="0"/>
    <x v="0"/>
    <x v="0"/>
    <x v="1"/>
    <x v="5"/>
    <x v="5"/>
    <x v="5"/>
    <n v="410000"/>
  </r>
  <r>
    <x v="0"/>
    <x v="0"/>
    <x v="0"/>
    <x v="2"/>
    <x v="6"/>
    <x v="6"/>
    <x v="6"/>
    <n v="160000"/>
  </r>
  <r>
    <x v="0"/>
    <x v="0"/>
    <x v="0"/>
    <x v="2"/>
    <x v="7"/>
    <x v="7"/>
    <x v="7"/>
    <n v="180000"/>
  </r>
  <r>
    <x v="0"/>
    <x v="0"/>
    <x v="0"/>
    <x v="2"/>
    <x v="8"/>
    <x v="8"/>
    <x v="8"/>
    <n v="480000"/>
  </r>
  <r>
    <x v="0"/>
    <x v="0"/>
    <x v="0"/>
    <x v="3"/>
    <x v="9"/>
    <x v="9"/>
    <x v="9"/>
    <n v="300000"/>
  </r>
  <r>
    <x v="0"/>
    <x v="0"/>
    <x v="0"/>
    <x v="3"/>
    <x v="10"/>
    <x v="10"/>
    <x v="8"/>
    <n v="480000"/>
  </r>
  <r>
    <x v="0"/>
    <x v="0"/>
    <x v="0"/>
    <x v="3"/>
    <x v="11"/>
    <x v="11"/>
    <x v="10"/>
    <n v="280000"/>
  </r>
  <r>
    <x v="1"/>
    <x v="1"/>
    <x v="0"/>
    <x v="0"/>
    <x v="0"/>
    <x v="0"/>
    <x v="11"/>
    <n v="108000"/>
  </r>
  <r>
    <x v="1"/>
    <x v="1"/>
    <x v="0"/>
    <x v="0"/>
    <x v="1"/>
    <x v="1"/>
    <x v="12"/>
    <n v="60000"/>
  </r>
  <r>
    <x v="1"/>
    <x v="1"/>
    <x v="0"/>
    <x v="0"/>
    <x v="2"/>
    <x v="2"/>
    <x v="13"/>
    <n v="312000"/>
  </r>
  <r>
    <x v="1"/>
    <x v="1"/>
    <x v="0"/>
    <x v="1"/>
    <x v="3"/>
    <x v="3"/>
    <x v="9"/>
    <n v="300000"/>
  </r>
  <r>
    <x v="1"/>
    <x v="1"/>
    <x v="0"/>
    <x v="1"/>
    <x v="4"/>
    <x v="4"/>
    <x v="14"/>
    <n v="240000"/>
  </r>
  <r>
    <x v="1"/>
    <x v="1"/>
    <x v="0"/>
    <x v="1"/>
    <x v="5"/>
    <x v="5"/>
    <x v="15"/>
    <n v="150000"/>
  </r>
  <r>
    <x v="1"/>
    <x v="1"/>
    <x v="0"/>
    <x v="2"/>
    <x v="6"/>
    <x v="6"/>
    <x v="16"/>
    <n v="330000"/>
  </r>
  <r>
    <x v="1"/>
    <x v="1"/>
    <x v="0"/>
    <x v="2"/>
    <x v="7"/>
    <x v="7"/>
    <x v="17"/>
    <n v="110000"/>
  </r>
  <r>
    <x v="1"/>
    <x v="1"/>
    <x v="0"/>
    <x v="2"/>
    <x v="8"/>
    <x v="8"/>
    <x v="18"/>
    <n v="120000"/>
  </r>
  <r>
    <x v="1"/>
    <x v="1"/>
    <x v="0"/>
    <x v="3"/>
    <x v="9"/>
    <x v="9"/>
    <x v="19"/>
    <n v="204000"/>
  </r>
  <r>
    <x v="1"/>
    <x v="1"/>
    <x v="0"/>
    <x v="3"/>
    <x v="10"/>
    <x v="10"/>
    <x v="20"/>
    <n v="324000"/>
  </r>
  <r>
    <x v="1"/>
    <x v="1"/>
    <x v="0"/>
    <x v="3"/>
    <x v="11"/>
    <x v="11"/>
    <x v="20"/>
    <n v="270000"/>
  </r>
  <r>
    <x v="2"/>
    <x v="2"/>
    <x v="0"/>
    <x v="0"/>
    <x v="0"/>
    <x v="0"/>
    <x v="21"/>
    <n v="144000"/>
  </r>
  <r>
    <x v="2"/>
    <x v="2"/>
    <x v="0"/>
    <x v="0"/>
    <x v="1"/>
    <x v="1"/>
    <x v="17"/>
    <n v="132000"/>
  </r>
  <r>
    <x v="2"/>
    <x v="2"/>
    <x v="0"/>
    <x v="0"/>
    <x v="2"/>
    <x v="2"/>
    <x v="22"/>
    <n v="252000"/>
  </r>
  <r>
    <x v="2"/>
    <x v="2"/>
    <x v="0"/>
    <x v="1"/>
    <x v="3"/>
    <x v="3"/>
    <x v="19"/>
    <n v="204000"/>
  </r>
  <r>
    <x v="2"/>
    <x v="2"/>
    <x v="0"/>
    <x v="1"/>
    <x v="4"/>
    <x v="4"/>
    <x v="9"/>
    <n v="250000"/>
  </r>
  <r>
    <x v="2"/>
    <x v="2"/>
    <x v="0"/>
    <x v="1"/>
    <x v="5"/>
    <x v="5"/>
    <x v="18"/>
    <n v="100000"/>
  </r>
  <r>
    <x v="2"/>
    <x v="2"/>
    <x v="0"/>
    <x v="2"/>
    <x v="6"/>
    <x v="6"/>
    <x v="23"/>
    <n v="380000"/>
  </r>
  <r>
    <x v="2"/>
    <x v="2"/>
    <x v="0"/>
    <x v="2"/>
    <x v="7"/>
    <x v="7"/>
    <x v="18"/>
    <n v="100000"/>
  </r>
  <r>
    <x v="2"/>
    <x v="2"/>
    <x v="0"/>
    <x v="2"/>
    <x v="8"/>
    <x v="8"/>
    <x v="11"/>
    <n v="108000"/>
  </r>
  <r>
    <x v="2"/>
    <x v="2"/>
    <x v="0"/>
    <x v="3"/>
    <x v="9"/>
    <x v="9"/>
    <x v="15"/>
    <n v="180000"/>
  </r>
  <r>
    <x v="2"/>
    <x v="2"/>
    <x v="0"/>
    <x v="3"/>
    <x v="10"/>
    <x v="10"/>
    <x v="24"/>
    <n v="168000"/>
  </r>
  <r>
    <x v="2"/>
    <x v="2"/>
    <x v="0"/>
    <x v="3"/>
    <x v="11"/>
    <x v="11"/>
    <x v="6"/>
    <n v="160000"/>
  </r>
  <r>
    <x v="1"/>
    <x v="3"/>
    <x v="0"/>
    <x v="0"/>
    <x v="0"/>
    <x v="0"/>
    <x v="25"/>
    <n v="540000"/>
  </r>
  <r>
    <x v="1"/>
    <x v="3"/>
    <x v="0"/>
    <x v="0"/>
    <x v="1"/>
    <x v="1"/>
    <x v="17"/>
    <n v="132000"/>
  </r>
  <r>
    <x v="1"/>
    <x v="3"/>
    <x v="0"/>
    <x v="0"/>
    <x v="2"/>
    <x v="2"/>
    <x v="18"/>
    <n v="120000"/>
  </r>
  <r>
    <x v="1"/>
    <x v="3"/>
    <x v="0"/>
    <x v="1"/>
    <x v="3"/>
    <x v="3"/>
    <x v="26"/>
    <n v="12000"/>
  </r>
  <r>
    <x v="1"/>
    <x v="3"/>
    <x v="0"/>
    <x v="1"/>
    <x v="4"/>
    <x v="4"/>
    <x v="27"/>
    <n v="80000"/>
  </r>
  <r>
    <x v="1"/>
    <x v="3"/>
    <x v="0"/>
    <x v="1"/>
    <x v="5"/>
    <x v="5"/>
    <x v="21"/>
    <n v="120000"/>
  </r>
  <r>
    <x v="1"/>
    <x v="3"/>
    <x v="0"/>
    <x v="2"/>
    <x v="6"/>
    <x v="6"/>
    <x v="4"/>
    <n v="320000"/>
  </r>
  <r>
    <x v="1"/>
    <x v="3"/>
    <x v="0"/>
    <x v="2"/>
    <x v="7"/>
    <x v="7"/>
    <x v="0"/>
    <n v="130000"/>
  </r>
  <r>
    <x v="1"/>
    <x v="3"/>
    <x v="0"/>
    <x v="2"/>
    <x v="8"/>
    <x v="8"/>
    <x v="7"/>
    <n v="216000"/>
  </r>
  <r>
    <x v="1"/>
    <x v="3"/>
    <x v="0"/>
    <x v="3"/>
    <x v="9"/>
    <x v="9"/>
    <x v="28"/>
    <n v="240000"/>
  </r>
  <r>
    <x v="1"/>
    <x v="3"/>
    <x v="0"/>
    <x v="3"/>
    <x v="10"/>
    <x v="10"/>
    <x v="29"/>
    <n v="360000"/>
  </r>
  <r>
    <x v="1"/>
    <x v="3"/>
    <x v="0"/>
    <x v="3"/>
    <x v="11"/>
    <x v="11"/>
    <x v="7"/>
    <n v="180000"/>
  </r>
  <r>
    <x v="0"/>
    <x v="4"/>
    <x v="0"/>
    <x v="0"/>
    <x v="0"/>
    <x v="0"/>
    <x v="30"/>
    <n v="84000"/>
  </r>
  <r>
    <x v="0"/>
    <x v="4"/>
    <x v="0"/>
    <x v="0"/>
    <x v="1"/>
    <x v="1"/>
    <x v="31"/>
    <n v="48000"/>
  </r>
  <r>
    <x v="0"/>
    <x v="4"/>
    <x v="0"/>
    <x v="0"/>
    <x v="2"/>
    <x v="2"/>
    <x v="11"/>
    <n v="108000"/>
  </r>
  <r>
    <x v="0"/>
    <x v="4"/>
    <x v="0"/>
    <x v="1"/>
    <x v="3"/>
    <x v="3"/>
    <x v="17"/>
    <n v="132000"/>
  </r>
  <r>
    <x v="0"/>
    <x v="4"/>
    <x v="0"/>
    <x v="1"/>
    <x v="4"/>
    <x v="4"/>
    <x v="11"/>
    <n v="90000"/>
  </r>
  <r>
    <x v="0"/>
    <x v="4"/>
    <x v="0"/>
    <x v="1"/>
    <x v="5"/>
    <x v="5"/>
    <x v="17"/>
    <n v="110000"/>
  </r>
  <r>
    <x v="0"/>
    <x v="4"/>
    <x v="0"/>
    <x v="2"/>
    <x v="6"/>
    <x v="6"/>
    <x v="22"/>
    <n v="210000"/>
  </r>
  <r>
    <x v="0"/>
    <x v="4"/>
    <x v="0"/>
    <x v="2"/>
    <x v="7"/>
    <x v="7"/>
    <x v="32"/>
    <n v="60000"/>
  </r>
  <r>
    <x v="0"/>
    <x v="4"/>
    <x v="0"/>
    <x v="2"/>
    <x v="8"/>
    <x v="8"/>
    <x v="11"/>
    <n v="108000"/>
  </r>
  <r>
    <x v="0"/>
    <x v="4"/>
    <x v="0"/>
    <x v="3"/>
    <x v="9"/>
    <x v="9"/>
    <x v="11"/>
    <n v="108000"/>
  </r>
  <r>
    <x v="0"/>
    <x v="4"/>
    <x v="0"/>
    <x v="3"/>
    <x v="10"/>
    <x v="10"/>
    <x v="20"/>
    <n v="324000"/>
  </r>
  <r>
    <x v="0"/>
    <x v="4"/>
    <x v="0"/>
    <x v="3"/>
    <x v="11"/>
    <x v="11"/>
    <x v="6"/>
    <n v="160000"/>
  </r>
  <r>
    <x v="1"/>
    <x v="5"/>
    <x v="0"/>
    <x v="0"/>
    <x v="0"/>
    <x v="0"/>
    <x v="11"/>
    <n v="108000"/>
  </r>
  <r>
    <x v="1"/>
    <x v="5"/>
    <x v="0"/>
    <x v="0"/>
    <x v="1"/>
    <x v="1"/>
    <x v="12"/>
    <n v="60000"/>
  </r>
  <r>
    <x v="1"/>
    <x v="5"/>
    <x v="0"/>
    <x v="0"/>
    <x v="2"/>
    <x v="2"/>
    <x v="33"/>
    <n v="228000"/>
  </r>
  <r>
    <x v="1"/>
    <x v="5"/>
    <x v="0"/>
    <x v="1"/>
    <x v="3"/>
    <x v="3"/>
    <x v="0"/>
    <n v="156000"/>
  </r>
  <r>
    <x v="1"/>
    <x v="5"/>
    <x v="0"/>
    <x v="1"/>
    <x v="4"/>
    <x v="4"/>
    <x v="7"/>
    <n v="180000"/>
  </r>
  <r>
    <x v="1"/>
    <x v="5"/>
    <x v="0"/>
    <x v="1"/>
    <x v="5"/>
    <x v="5"/>
    <x v="32"/>
    <n v="60000"/>
  </r>
  <r>
    <x v="1"/>
    <x v="5"/>
    <x v="0"/>
    <x v="2"/>
    <x v="6"/>
    <x v="6"/>
    <x v="33"/>
    <n v="190000"/>
  </r>
  <r>
    <x v="1"/>
    <x v="5"/>
    <x v="0"/>
    <x v="2"/>
    <x v="7"/>
    <x v="7"/>
    <x v="31"/>
    <n v="40000"/>
  </r>
  <r>
    <x v="1"/>
    <x v="5"/>
    <x v="0"/>
    <x v="2"/>
    <x v="8"/>
    <x v="8"/>
    <x v="12"/>
    <n v="60000"/>
  </r>
  <r>
    <x v="1"/>
    <x v="5"/>
    <x v="0"/>
    <x v="3"/>
    <x v="9"/>
    <x v="9"/>
    <x v="11"/>
    <n v="108000"/>
  </r>
  <r>
    <x v="1"/>
    <x v="5"/>
    <x v="0"/>
    <x v="3"/>
    <x v="10"/>
    <x v="10"/>
    <x v="27"/>
    <n v="96000"/>
  </r>
  <r>
    <x v="1"/>
    <x v="5"/>
    <x v="0"/>
    <x v="3"/>
    <x v="11"/>
    <x v="11"/>
    <x v="27"/>
    <n v="80000"/>
  </r>
  <r>
    <x v="2"/>
    <x v="6"/>
    <x v="0"/>
    <x v="0"/>
    <x v="0"/>
    <x v="0"/>
    <x v="12"/>
    <n v="60000"/>
  </r>
  <r>
    <x v="2"/>
    <x v="6"/>
    <x v="0"/>
    <x v="0"/>
    <x v="1"/>
    <x v="1"/>
    <x v="31"/>
    <n v="48000"/>
  </r>
  <r>
    <x v="2"/>
    <x v="6"/>
    <x v="0"/>
    <x v="0"/>
    <x v="2"/>
    <x v="2"/>
    <x v="11"/>
    <n v="108000"/>
  </r>
  <r>
    <x v="2"/>
    <x v="6"/>
    <x v="0"/>
    <x v="1"/>
    <x v="3"/>
    <x v="3"/>
    <x v="21"/>
    <n v="144000"/>
  </r>
  <r>
    <x v="2"/>
    <x v="6"/>
    <x v="0"/>
    <x v="1"/>
    <x v="4"/>
    <x v="4"/>
    <x v="34"/>
    <n v="20000"/>
  </r>
  <r>
    <x v="2"/>
    <x v="6"/>
    <x v="0"/>
    <x v="1"/>
    <x v="5"/>
    <x v="5"/>
    <x v="26"/>
    <n v="10000"/>
  </r>
  <r>
    <x v="2"/>
    <x v="6"/>
    <x v="0"/>
    <x v="2"/>
    <x v="6"/>
    <x v="6"/>
    <x v="33"/>
    <n v="190000"/>
  </r>
  <r>
    <x v="2"/>
    <x v="6"/>
    <x v="0"/>
    <x v="2"/>
    <x v="7"/>
    <x v="7"/>
    <x v="21"/>
    <n v="120000"/>
  </r>
  <r>
    <x v="2"/>
    <x v="6"/>
    <x v="0"/>
    <x v="2"/>
    <x v="8"/>
    <x v="8"/>
    <x v="27"/>
    <n v="96000"/>
  </r>
  <r>
    <x v="2"/>
    <x v="6"/>
    <x v="0"/>
    <x v="3"/>
    <x v="9"/>
    <x v="9"/>
    <x v="12"/>
    <n v="60000"/>
  </r>
  <r>
    <x v="2"/>
    <x v="6"/>
    <x v="0"/>
    <x v="3"/>
    <x v="10"/>
    <x v="10"/>
    <x v="14"/>
    <n v="288000"/>
  </r>
  <r>
    <x v="2"/>
    <x v="6"/>
    <x v="0"/>
    <x v="3"/>
    <x v="11"/>
    <x v="11"/>
    <x v="15"/>
    <n v="150000"/>
  </r>
  <r>
    <x v="1"/>
    <x v="7"/>
    <x v="0"/>
    <x v="0"/>
    <x v="0"/>
    <x v="0"/>
    <x v="12"/>
    <n v="60000"/>
  </r>
  <r>
    <x v="1"/>
    <x v="7"/>
    <x v="0"/>
    <x v="0"/>
    <x v="1"/>
    <x v="1"/>
    <x v="31"/>
    <n v="48000"/>
  </r>
  <r>
    <x v="1"/>
    <x v="7"/>
    <x v="0"/>
    <x v="0"/>
    <x v="2"/>
    <x v="2"/>
    <x v="21"/>
    <n v="144000"/>
  </r>
  <r>
    <x v="1"/>
    <x v="7"/>
    <x v="0"/>
    <x v="1"/>
    <x v="3"/>
    <x v="3"/>
    <x v="15"/>
    <n v="180000"/>
  </r>
  <r>
    <x v="1"/>
    <x v="7"/>
    <x v="0"/>
    <x v="1"/>
    <x v="4"/>
    <x v="4"/>
    <x v="11"/>
    <n v="90000"/>
  </r>
  <r>
    <x v="1"/>
    <x v="7"/>
    <x v="0"/>
    <x v="1"/>
    <x v="5"/>
    <x v="5"/>
    <x v="30"/>
    <n v="70000"/>
  </r>
  <r>
    <x v="1"/>
    <x v="7"/>
    <x v="0"/>
    <x v="2"/>
    <x v="6"/>
    <x v="6"/>
    <x v="7"/>
    <n v="180000"/>
  </r>
  <r>
    <x v="1"/>
    <x v="7"/>
    <x v="0"/>
    <x v="2"/>
    <x v="7"/>
    <x v="7"/>
    <x v="34"/>
    <n v="20000"/>
  </r>
  <r>
    <x v="1"/>
    <x v="7"/>
    <x v="0"/>
    <x v="2"/>
    <x v="8"/>
    <x v="8"/>
    <x v="12"/>
    <n v="60000"/>
  </r>
  <r>
    <x v="1"/>
    <x v="7"/>
    <x v="0"/>
    <x v="3"/>
    <x v="9"/>
    <x v="9"/>
    <x v="12"/>
    <n v="60000"/>
  </r>
  <r>
    <x v="1"/>
    <x v="7"/>
    <x v="0"/>
    <x v="3"/>
    <x v="10"/>
    <x v="10"/>
    <x v="15"/>
    <n v="180000"/>
  </r>
  <r>
    <x v="1"/>
    <x v="7"/>
    <x v="0"/>
    <x v="3"/>
    <x v="11"/>
    <x v="11"/>
    <x v="11"/>
    <n v="90000"/>
  </r>
  <r>
    <x v="0"/>
    <x v="8"/>
    <x v="0"/>
    <x v="0"/>
    <x v="0"/>
    <x v="0"/>
    <x v="32"/>
    <n v="72000"/>
  </r>
  <r>
    <x v="0"/>
    <x v="8"/>
    <x v="0"/>
    <x v="0"/>
    <x v="1"/>
    <x v="1"/>
    <x v="12"/>
    <n v="60000"/>
  </r>
  <r>
    <x v="0"/>
    <x v="8"/>
    <x v="0"/>
    <x v="0"/>
    <x v="2"/>
    <x v="2"/>
    <x v="24"/>
    <n v="168000"/>
  </r>
  <r>
    <x v="0"/>
    <x v="8"/>
    <x v="0"/>
    <x v="1"/>
    <x v="3"/>
    <x v="3"/>
    <x v="11"/>
    <n v="108000"/>
  </r>
  <r>
    <x v="0"/>
    <x v="8"/>
    <x v="0"/>
    <x v="1"/>
    <x v="4"/>
    <x v="4"/>
    <x v="27"/>
    <n v="80000"/>
  </r>
  <r>
    <x v="0"/>
    <x v="8"/>
    <x v="0"/>
    <x v="1"/>
    <x v="5"/>
    <x v="5"/>
    <x v="35"/>
    <n v="30000"/>
  </r>
  <r>
    <x v="0"/>
    <x v="8"/>
    <x v="0"/>
    <x v="2"/>
    <x v="6"/>
    <x v="6"/>
    <x v="24"/>
    <n v="140000"/>
  </r>
  <r>
    <x v="0"/>
    <x v="8"/>
    <x v="0"/>
    <x v="2"/>
    <x v="7"/>
    <x v="7"/>
    <x v="32"/>
    <n v="60000"/>
  </r>
  <r>
    <x v="0"/>
    <x v="8"/>
    <x v="0"/>
    <x v="2"/>
    <x v="8"/>
    <x v="8"/>
    <x v="32"/>
    <n v="72000"/>
  </r>
  <r>
    <x v="0"/>
    <x v="8"/>
    <x v="0"/>
    <x v="3"/>
    <x v="9"/>
    <x v="9"/>
    <x v="31"/>
    <n v="48000"/>
  </r>
  <r>
    <x v="0"/>
    <x v="8"/>
    <x v="0"/>
    <x v="3"/>
    <x v="10"/>
    <x v="10"/>
    <x v="21"/>
    <n v="144000"/>
  </r>
  <r>
    <x v="0"/>
    <x v="8"/>
    <x v="0"/>
    <x v="3"/>
    <x v="11"/>
    <x v="11"/>
    <x v="0"/>
    <n v="130000"/>
  </r>
  <r>
    <x v="3"/>
    <x v="9"/>
    <x v="0"/>
    <x v="0"/>
    <x v="0"/>
    <x v="0"/>
    <x v="31"/>
    <n v="48000"/>
  </r>
  <r>
    <x v="3"/>
    <x v="9"/>
    <x v="0"/>
    <x v="0"/>
    <x v="1"/>
    <x v="1"/>
    <x v="31"/>
    <n v="48000"/>
  </r>
  <r>
    <x v="3"/>
    <x v="9"/>
    <x v="0"/>
    <x v="0"/>
    <x v="2"/>
    <x v="2"/>
    <x v="17"/>
    <n v="132000"/>
  </r>
  <r>
    <x v="3"/>
    <x v="9"/>
    <x v="0"/>
    <x v="1"/>
    <x v="3"/>
    <x v="3"/>
    <x v="11"/>
    <n v="108000"/>
  </r>
  <r>
    <x v="3"/>
    <x v="9"/>
    <x v="0"/>
    <x v="1"/>
    <x v="4"/>
    <x v="4"/>
    <x v="35"/>
    <n v="30000"/>
  </r>
  <r>
    <x v="3"/>
    <x v="9"/>
    <x v="0"/>
    <x v="1"/>
    <x v="5"/>
    <x v="5"/>
    <x v="26"/>
    <n v="10000"/>
  </r>
  <r>
    <x v="3"/>
    <x v="9"/>
    <x v="0"/>
    <x v="2"/>
    <x v="6"/>
    <x v="6"/>
    <x v="33"/>
    <n v="190000"/>
  </r>
  <r>
    <x v="3"/>
    <x v="9"/>
    <x v="0"/>
    <x v="2"/>
    <x v="7"/>
    <x v="7"/>
    <x v="30"/>
    <n v="70000"/>
  </r>
  <r>
    <x v="3"/>
    <x v="9"/>
    <x v="0"/>
    <x v="2"/>
    <x v="8"/>
    <x v="8"/>
    <x v="30"/>
    <n v="84000"/>
  </r>
  <r>
    <x v="3"/>
    <x v="9"/>
    <x v="0"/>
    <x v="3"/>
    <x v="9"/>
    <x v="9"/>
    <x v="32"/>
    <n v="72000"/>
  </r>
  <r>
    <x v="3"/>
    <x v="9"/>
    <x v="0"/>
    <x v="3"/>
    <x v="10"/>
    <x v="10"/>
    <x v="19"/>
    <n v="204000"/>
  </r>
  <r>
    <x v="3"/>
    <x v="9"/>
    <x v="0"/>
    <x v="3"/>
    <x v="11"/>
    <x v="11"/>
    <x v="30"/>
    <n v="70000"/>
  </r>
  <r>
    <x v="2"/>
    <x v="10"/>
    <x v="0"/>
    <x v="0"/>
    <x v="0"/>
    <x v="0"/>
    <x v="34"/>
    <n v="24000"/>
  </r>
  <r>
    <x v="2"/>
    <x v="10"/>
    <x v="0"/>
    <x v="0"/>
    <x v="1"/>
    <x v="1"/>
    <x v="31"/>
    <n v="48000"/>
  </r>
  <r>
    <x v="2"/>
    <x v="10"/>
    <x v="0"/>
    <x v="0"/>
    <x v="2"/>
    <x v="2"/>
    <x v="34"/>
    <n v="24000"/>
  </r>
  <r>
    <x v="2"/>
    <x v="10"/>
    <x v="0"/>
    <x v="1"/>
    <x v="3"/>
    <x v="3"/>
    <x v="26"/>
    <n v="12000"/>
  </r>
  <r>
    <x v="2"/>
    <x v="10"/>
    <x v="0"/>
    <x v="1"/>
    <x v="4"/>
    <x v="4"/>
    <x v="12"/>
    <n v="50000"/>
  </r>
  <r>
    <x v="2"/>
    <x v="10"/>
    <x v="0"/>
    <x v="1"/>
    <x v="5"/>
    <x v="5"/>
    <x v="32"/>
    <n v="60000"/>
  </r>
  <r>
    <x v="2"/>
    <x v="10"/>
    <x v="0"/>
    <x v="2"/>
    <x v="6"/>
    <x v="6"/>
    <x v="11"/>
    <n v="90000"/>
  </r>
  <r>
    <x v="2"/>
    <x v="10"/>
    <x v="0"/>
    <x v="2"/>
    <x v="7"/>
    <x v="7"/>
    <x v="35"/>
    <n v="30000"/>
  </r>
  <r>
    <x v="2"/>
    <x v="10"/>
    <x v="0"/>
    <x v="2"/>
    <x v="8"/>
    <x v="8"/>
    <x v="28"/>
    <n v="240000"/>
  </r>
  <r>
    <x v="2"/>
    <x v="10"/>
    <x v="0"/>
    <x v="3"/>
    <x v="9"/>
    <x v="9"/>
    <x v="18"/>
    <n v="120000"/>
  </r>
  <r>
    <x v="2"/>
    <x v="10"/>
    <x v="0"/>
    <x v="3"/>
    <x v="10"/>
    <x v="10"/>
    <x v="7"/>
    <n v="216000"/>
  </r>
  <r>
    <x v="2"/>
    <x v="10"/>
    <x v="0"/>
    <x v="3"/>
    <x v="11"/>
    <x v="11"/>
    <x v="24"/>
    <n v="140000"/>
  </r>
  <r>
    <x v="1"/>
    <x v="11"/>
    <x v="0"/>
    <x v="0"/>
    <x v="0"/>
    <x v="0"/>
    <x v="30"/>
    <n v="84000"/>
  </r>
  <r>
    <x v="1"/>
    <x v="11"/>
    <x v="0"/>
    <x v="0"/>
    <x v="1"/>
    <x v="1"/>
    <x v="26"/>
    <n v="12000"/>
  </r>
  <r>
    <x v="1"/>
    <x v="11"/>
    <x v="0"/>
    <x v="0"/>
    <x v="2"/>
    <x v="2"/>
    <x v="27"/>
    <n v="96000"/>
  </r>
  <r>
    <x v="1"/>
    <x v="11"/>
    <x v="0"/>
    <x v="1"/>
    <x v="3"/>
    <x v="3"/>
    <x v="12"/>
    <n v="60000"/>
  </r>
  <r>
    <x v="1"/>
    <x v="11"/>
    <x v="0"/>
    <x v="1"/>
    <x v="4"/>
    <x v="4"/>
    <x v="30"/>
    <n v="70000"/>
  </r>
  <r>
    <x v="1"/>
    <x v="11"/>
    <x v="0"/>
    <x v="1"/>
    <x v="5"/>
    <x v="5"/>
    <x v="12"/>
    <n v="50000"/>
  </r>
  <r>
    <x v="1"/>
    <x v="11"/>
    <x v="0"/>
    <x v="2"/>
    <x v="6"/>
    <x v="6"/>
    <x v="0"/>
    <n v="130000"/>
  </r>
  <r>
    <x v="1"/>
    <x v="11"/>
    <x v="0"/>
    <x v="2"/>
    <x v="7"/>
    <x v="7"/>
    <x v="27"/>
    <n v="80000"/>
  </r>
  <r>
    <x v="1"/>
    <x v="11"/>
    <x v="0"/>
    <x v="2"/>
    <x v="8"/>
    <x v="8"/>
    <x v="18"/>
    <n v="120000"/>
  </r>
  <r>
    <x v="1"/>
    <x v="11"/>
    <x v="0"/>
    <x v="3"/>
    <x v="9"/>
    <x v="9"/>
    <x v="11"/>
    <n v="108000"/>
  </r>
  <r>
    <x v="1"/>
    <x v="11"/>
    <x v="0"/>
    <x v="3"/>
    <x v="10"/>
    <x v="10"/>
    <x v="32"/>
    <n v="72000"/>
  </r>
  <r>
    <x v="1"/>
    <x v="11"/>
    <x v="0"/>
    <x v="3"/>
    <x v="11"/>
    <x v="11"/>
    <x v="30"/>
    <n v="70000"/>
  </r>
  <r>
    <x v="3"/>
    <x v="12"/>
    <x v="0"/>
    <x v="0"/>
    <x v="0"/>
    <x v="0"/>
    <x v="31"/>
    <n v="48000"/>
  </r>
  <r>
    <x v="3"/>
    <x v="12"/>
    <x v="0"/>
    <x v="0"/>
    <x v="1"/>
    <x v="1"/>
    <x v="12"/>
    <n v="60000"/>
  </r>
  <r>
    <x v="3"/>
    <x v="12"/>
    <x v="0"/>
    <x v="0"/>
    <x v="2"/>
    <x v="2"/>
    <x v="34"/>
    <n v="24000"/>
  </r>
  <r>
    <x v="3"/>
    <x v="12"/>
    <x v="0"/>
    <x v="1"/>
    <x v="3"/>
    <x v="3"/>
    <x v="31"/>
    <n v="48000"/>
  </r>
  <r>
    <x v="3"/>
    <x v="12"/>
    <x v="0"/>
    <x v="1"/>
    <x v="4"/>
    <x v="4"/>
    <x v="32"/>
    <n v="60000"/>
  </r>
  <r>
    <x v="3"/>
    <x v="12"/>
    <x v="0"/>
    <x v="1"/>
    <x v="5"/>
    <x v="5"/>
    <x v="35"/>
    <n v="30000"/>
  </r>
  <r>
    <x v="3"/>
    <x v="12"/>
    <x v="0"/>
    <x v="2"/>
    <x v="6"/>
    <x v="6"/>
    <x v="18"/>
    <n v="100000"/>
  </r>
  <r>
    <x v="3"/>
    <x v="12"/>
    <x v="0"/>
    <x v="2"/>
    <x v="7"/>
    <x v="7"/>
    <x v="12"/>
    <n v="50000"/>
  </r>
  <r>
    <x v="3"/>
    <x v="12"/>
    <x v="0"/>
    <x v="2"/>
    <x v="8"/>
    <x v="8"/>
    <x v="31"/>
    <n v="48000"/>
  </r>
  <r>
    <x v="3"/>
    <x v="12"/>
    <x v="0"/>
    <x v="3"/>
    <x v="9"/>
    <x v="9"/>
    <x v="27"/>
    <n v="96000"/>
  </r>
  <r>
    <x v="3"/>
    <x v="12"/>
    <x v="0"/>
    <x v="3"/>
    <x v="10"/>
    <x v="10"/>
    <x v="11"/>
    <n v="108000"/>
  </r>
  <r>
    <x v="3"/>
    <x v="12"/>
    <x v="0"/>
    <x v="3"/>
    <x v="11"/>
    <x v="11"/>
    <x v="18"/>
    <n v="100000"/>
  </r>
  <r>
    <x v="2"/>
    <x v="13"/>
    <x v="0"/>
    <x v="0"/>
    <x v="0"/>
    <x v="0"/>
    <x v="11"/>
    <n v="108000"/>
  </r>
  <r>
    <x v="2"/>
    <x v="13"/>
    <x v="0"/>
    <x v="0"/>
    <x v="1"/>
    <x v="1"/>
    <x v="12"/>
    <n v="60000"/>
  </r>
  <r>
    <x v="2"/>
    <x v="13"/>
    <x v="0"/>
    <x v="0"/>
    <x v="2"/>
    <x v="2"/>
    <x v="12"/>
    <n v="60000"/>
  </r>
  <r>
    <x v="2"/>
    <x v="13"/>
    <x v="0"/>
    <x v="1"/>
    <x v="3"/>
    <x v="3"/>
    <x v="17"/>
    <n v="132000"/>
  </r>
  <r>
    <x v="2"/>
    <x v="13"/>
    <x v="0"/>
    <x v="1"/>
    <x v="4"/>
    <x v="4"/>
    <x v="12"/>
    <n v="50000"/>
  </r>
  <r>
    <x v="2"/>
    <x v="13"/>
    <x v="0"/>
    <x v="1"/>
    <x v="5"/>
    <x v="5"/>
    <x v="34"/>
    <n v="20000"/>
  </r>
  <r>
    <x v="2"/>
    <x v="13"/>
    <x v="0"/>
    <x v="2"/>
    <x v="6"/>
    <x v="6"/>
    <x v="30"/>
    <n v="70000"/>
  </r>
  <r>
    <x v="2"/>
    <x v="13"/>
    <x v="0"/>
    <x v="2"/>
    <x v="7"/>
    <x v="7"/>
    <x v="35"/>
    <n v="30000"/>
  </r>
  <r>
    <x v="2"/>
    <x v="13"/>
    <x v="0"/>
    <x v="2"/>
    <x v="8"/>
    <x v="8"/>
    <x v="11"/>
    <n v="108000"/>
  </r>
  <r>
    <x v="2"/>
    <x v="13"/>
    <x v="0"/>
    <x v="3"/>
    <x v="9"/>
    <x v="9"/>
    <x v="35"/>
    <n v="36000"/>
  </r>
  <r>
    <x v="2"/>
    <x v="13"/>
    <x v="0"/>
    <x v="3"/>
    <x v="10"/>
    <x v="10"/>
    <x v="32"/>
    <n v="72000"/>
  </r>
  <r>
    <x v="2"/>
    <x v="13"/>
    <x v="0"/>
    <x v="3"/>
    <x v="11"/>
    <x v="11"/>
    <x v="27"/>
    <n v="80000"/>
  </r>
  <r>
    <x v="3"/>
    <x v="14"/>
    <x v="0"/>
    <x v="0"/>
    <x v="0"/>
    <x v="0"/>
    <x v="34"/>
    <n v="24000"/>
  </r>
  <r>
    <x v="3"/>
    <x v="14"/>
    <x v="0"/>
    <x v="0"/>
    <x v="1"/>
    <x v="1"/>
    <x v="32"/>
    <n v="72000"/>
  </r>
  <r>
    <x v="3"/>
    <x v="14"/>
    <x v="0"/>
    <x v="0"/>
    <x v="2"/>
    <x v="2"/>
    <x v="31"/>
    <n v="48000"/>
  </r>
  <r>
    <x v="3"/>
    <x v="14"/>
    <x v="0"/>
    <x v="1"/>
    <x v="3"/>
    <x v="3"/>
    <x v="35"/>
    <n v="36000"/>
  </r>
  <r>
    <x v="3"/>
    <x v="14"/>
    <x v="0"/>
    <x v="1"/>
    <x v="4"/>
    <x v="4"/>
    <x v="12"/>
    <n v="50000"/>
  </r>
  <r>
    <x v="3"/>
    <x v="14"/>
    <x v="0"/>
    <x v="1"/>
    <x v="5"/>
    <x v="5"/>
    <x v="32"/>
    <n v="60000"/>
  </r>
  <r>
    <x v="3"/>
    <x v="14"/>
    <x v="0"/>
    <x v="2"/>
    <x v="6"/>
    <x v="6"/>
    <x v="21"/>
    <n v="120000"/>
  </r>
  <r>
    <x v="3"/>
    <x v="14"/>
    <x v="0"/>
    <x v="2"/>
    <x v="7"/>
    <x v="7"/>
    <x v="35"/>
    <n v="30000"/>
  </r>
  <r>
    <x v="3"/>
    <x v="14"/>
    <x v="0"/>
    <x v="2"/>
    <x v="8"/>
    <x v="8"/>
    <x v="32"/>
    <n v="72000"/>
  </r>
  <r>
    <x v="3"/>
    <x v="14"/>
    <x v="0"/>
    <x v="3"/>
    <x v="9"/>
    <x v="9"/>
    <x v="26"/>
    <n v="12000"/>
  </r>
  <r>
    <x v="3"/>
    <x v="14"/>
    <x v="0"/>
    <x v="3"/>
    <x v="10"/>
    <x v="10"/>
    <x v="17"/>
    <n v="132000"/>
  </r>
  <r>
    <x v="3"/>
    <x v="14"/>
    <x v="0"/>
    <x v="3"/>
    <x v="11"/>
    <x v="11"/>
    <x v="12"/>
    <n v="50000"/>
  </r>
  <r>
    <x v="1"/>
    <x v="15"/>
    <x v="0"/>
    <x v="0"/>
    <x v="0"/>
    <x v="0"/>
    <x v="12"/>
    <n v="60000"/>
  </r>
  <r>
    <x v="1"/>
    <x v="15"/>
    <x v="0"/>
    <x v="0"/>
    <x v="1"/>
    <x v="1"/>
    <x v="31"/>
    <n v="48000"/>
  </r>
  <r>
    <x v="1"/>
    <x v="15"/>
    <x v="0"/>
    <x v="0"/>
    <x v="2"/>
    <x v="2"/>
    <x v="11"/>
    <n v="108000"/>
  </r>
  <r>
    <x v="1"/>
    <x v="15"/>
    <x v="0"/>
    <x v="1"/>
    <x v="3"/>
    <x v="3"/>
    <x v="26"/>
    <n v="12000"/>
  </r>
  <r>
    <x v="1"/>
    <x v="15"/>
    <x v="0"/>
    <x v="1"/>
    <x v="4"/>
    <x v="4"/>
    <x v="31"/>
    <n v="40000"/>
  </r>
  <r>
    <x v="1"/>
    <x v="15"/>
    <x v="0"/>
    <x v="1"/>
    <x v="5"/>
    <x v="5"/>
    <x v="26"/>
    <n v="10000"/>
  </r>
  <r>
    <x v="1"/>
    <x v="15"/>
    <x v="0"/>
    <x v="2"/>
    <x v="6"/>
    <x v="6"/>
    <x v="32"/>
    <n v="60000"/>
  </r>
  <r>
    <x v="1"/>
    <x v="15"/>
    <x v="0"/>
    <x v="2"/>
    <x v="7"/>
    <x v="7"/>
    <x v="34"/>
    <n v="20000"/>
  </r>
  <r>
    <x v="1"/>
    <x v="15"/>
    <x v="0"/>
    <x v="2"/>
    <x v="8"/>
    <x v="8"/>
    <x v="32"/>
    <n v="72000"/>
  </r>
  <r>
    <x v="1"/>
    <x v="15"/>
    <x v="0"/>
    <x v="3"/>
    <x v="9"/>
    <x v="9"/>
    <x v="6"/>
    <n v="192000"/>
  </r>
  <r>
    <x v="1"/>
    <x v="15"/>
    <x v="0"/>
    <x v="3"/>
    <x v="10"/>
    <x v="10"/>
    <x v="32"/>
    <n v="72000"/>
  </r>
  <r>
    <x v="1"/>
    <x v="15"/>
    <x v="0"/>
    <x v="3"/>
    <x v="11"/>
    <x v="11"/>
    <x v="12"/>
    <n v="50000"/>
  </r>
  <r>
    <x v="3"/>
    <x v="16"/>
    <x v="0"/>
    <x v="0"/>
    <x v="0"/>
    <x v="0"/>
    <x v="30"/>
    <n v="84000"/>
  </r>
  <r>
    <x v="3"/>
    <x v="16"/>
    <x v="0"/>
    <x v="0"/>
    <x v="1"/>
    <x v="1"/>
    <x v="35"/>
    <n v="36000"/>
  </r>
  <r>
    <x v="3"/>
    <x v="16"/>
    <x v="0"/>
    <x v="0"/>
    <x v="2"/>
    <x v="2"/>
    <x v="32"/>
    <n v="72000"/>
  </r>
  <r>
    <x v="3"/>
    <x v="16"/>
    <x v="0"/>
    <x v="1"/>
    <x v="3"/>
    <x v="3"/>
    <x v="35"/>
    <n v="36000"/>
  </r>
  <r>
    <x v="3"/>
    <x v="16"/>
    <x v="0"/>
    <x v="1"/>
    <x v="4"/>
    <x v="4"/>
    <x v="34"/>
    <n v="20000"/>
  </r>
  <r>
    <x v="3"/>
    <x v="16"/>
    <x v="0"/>
    <x v="1"/>
    <x v="5"/>
    <x v="5"/>
    <x v="11"/>
    <n v="90000"/>
  </r>
  <r>
    <x v="3"/>
    <x v="16"/>
    <x v="0"/>
    <x v="2"/>
    <x v="6"/>
    <x v="6"/>
    <x v="0"/>
    <n v="130000"/>
  </r>
  <r>
    <x v="3"/>
    <x v="16"/>
    <x v="0"/>
    <x v="2"/>
    <x v="7"/>
    <x v="7"/>
    <x v="12"/>
    <n v="50000"/>
  </r>
  <r>
    <x v="3"/>
    <x v="16"/>
    <x v="0"/>
    <x v="2"/>
    <x v="8"/>
    <x v="8"/>
    <x v="31"/>
    <n v="48000"/>
  </r>
  <r>
    <x v="3"/>
    <x v="16"/>
    <x v="0"/>
    <x v="3"/>
    <x v="9"/>
    <x v="9"/>
    <x v="35"/>
    <n v="36000"/>
  </r>
  <r>
    <x v="3"/>
    <x v="16"/>
    <x v="0"/>
    <x v="3"/>
    <x v="10"/>
    <x v="10"/>
    <x v="31"/>
    <n v="48000"/>
  </r>
  <r>
    <x v="3"/>
    <x v="16"/>
    <x v="0"/>
    <x v="3"/>
    <x v="11"/>
    <x v="11"/>
    <x v="30"/>
    <n v="70000"/>
  </r>
  <r>
    <x v="0"/>
    <x v="17"/>
    <x v="0"/>
    <x v="0"/>
    <x v="0"/>
    <x v="0"/>
    <x v="17"/>
    <n v="132000"/>
  </r>
  <r>
    <x v="0"/>
    <x v="17"/>
    <x v="0"/>
    <x v="0"/>
    <x v="1"/>
    <x v="1"/>
    <x v="34"/>
    <n v="24000"/>
  </r>
  <r>
    <x v="0"/>
    <x v="17"/>
    <x v="0"/>
    <x v="0"/>
    <x v="2"/>
    <x v="2"/>
    <x v="18"/>
    <n v="120000"/>
  </r>
  <r>
    <x v="0"/>
    <x v="17"/>
    <x v="0"/>
    <x v="1"/>
    <x v="3"/>
    <x v="3"/>
    <x v="30"/>
    <n v="84000"/>
  </r>
  <r>
    <x v="0"/>
    <x v="17"/>
    <x v="0"/>
    <x v="1"/>
    <x v="4"/>
    <x v="4"/>
    <x v="12"/>
    <n v="50000"/>
  </r>
  <r>
    <x v="0"/>
    <x v="17"/>
    <x v="0"/>
    <x v="1"/>
    <x v="5"/>
    <x v="5"/>
    <x v="36"/>
    <n v="0"/>
  </r>
  <r>
    <x v="0"/>
    <x v="17"/>
    <x v="0"/>
    <x v="2"/>
    <x v="6"/>
    <x v="6"/>
    <x v="11"/>
    <n v="90000"/>
  </r>
  <r>
    <x v="0"/>
    <x v="17"/>
    <x v="0"/>
    <x v="2"/>
    <x v="7"/>
    <x v="7"/>
    <x v="31"/>
    <n v="40000"/>
  </r>
  <r>
    <x v="0"/>
    <x v="17"/>
    <x v="0"/>
    <x v="2"/>
    <x v="8"/>
    <x v="8"/>
    <x v="34"/>
    <n v="24000"/>
  </r>
  <r>
    <x v="0"/>
    <x v="17"/>
    <x v="0"/>
    <x v="3"/>
    <x v="9"/>
    <x v="9"/>
    <x v="31"/>
    <n v="48000"/>
  </r>
  <r>
    <x v="0"/>
    <x v="17"/>
    <x v="0"/>
    <x v="3"/>
    <x v="10"/>
    <x v="10"/>
    <x v="30"/>
    <n v="84000"/>
  </r>
  <r>
    <x v="0"/>
    <x v="17"/>
    <x v="0"/>
    <x v="3"/>
    <x v="11"/>
    <x v="11"/>
    <x v="31"/>
    <n v="40000"/>
  </r>
  <r>
    <x v="1"/>
    <x v="18"/>
    <x v="0"/>
    <x v="0"/>
    <x v="0"/>
    <x v="0"/>
    <x v="30"/>
    <n v="84000"/>
  </r>
  <r>
    <x v="1"/>
    <x v="18"/>
    <x v="0"/>
    <x v="0"/>
    <x v="1"/>
    <x v="1"/>
    <x v="11"/>
    <n v="108000"/>
  </r>
  <r>
    <x v="1"/>
    <x v="18"/>
    <x v="0"/>
    <x v="0"/>
    <x v="2"/>
    <x v="2"/>
    <x v="12"/>
    <n v="60000"/>
  </r>
  <r>
    <x v="1"/>
    <x v="18"/>
    <x v="0"/>
    <x v="1"/>
    <x v="3"/>
    <x v="3"/>
    <x v="35"/>
    <n v="36000"/>
  </r>
  <r>
    <x v="1"/>
    <x v="18"/>
    <x v="0"/>
    <x v="1"/>
    <x v="4"/>
    <x v="4"/>
    <x v="35"/>
    <n v="30000"/>
  </r>
  <r>
    <x v="1"/>
    <x v="18"/>
    <x v="0"/>
    <x v="1"/>
    <x v="5"/>
    <x v="5"/>
    <x v="36"/>
    <n v="0"/>
  </r>
  <r>
    <x v="1"/>
    <x v="18"/>
    <x v="0"/>
    <x v="2"/>
    <x v="6"/>
    <x v="6"/>
    <x v="0"/>
    <n v="130000"/>
  </r>
  <r>
    <x v="1"/>
    <x v="18"/>
    <x v="0"/>
    <x v="2"/>
    <x v="7"/>
    <x v="7"/>
    <x v="12"/>
    <n v="50000"/>
  </r>
  <r>
    <x v="1"/>
    <x v="18"/>
    <x v="0"/>
    <x v="2"/>
    <x v="8"/>
    <x v="8"/>
    <x v="35"/>
    <n v="36000"/>
  </r>
  <r>
    <x v="1"/>
    <x v="18"/>
    <x v="0"/>
    <x v="3"/>
    <x v="9"/>
    <x v="9"/>
    <x v="32"/>
    <n v="72000"/>
  </r>
  <r>
    <x v="1"/>
    <x v="18"/>
    <x v="0"/>
    <x v="3"/>
    <x v="10"/>
    <x v="10"/>
    <x v="32"/>
    <n v="72000"/>
  </r>
  <r>
    <x v="1"/>
    <x v="18"/>
    <x v="0"/>
    <x v="3"/>
    <x v="11"/>
    <x v="11"/>
    <x v="26"/>
    <n v="10000"/>
  </r>
  <r>
    <x v="3"/>
    <x v="19"/>
    <x v="0"/>
    <x v="0"/>
    <x v="0"/>
    <x v="0"/>
    <x v="35"/>
    <n v="36000"/>
  </r>
  <r>
    <x v="3"/>
    <x v="19"/>
    <x v="0"/>
    <x v="0"/>
    <x v="1"/>
    <x v="1"/>
    <x v="26"/>
    <n v="12000"/>
  </r>
  <r>
    <x v="3"/>
    <x v="19"/>
    <x v="0"/>
    <x v="0"/>
    <x v="2"/>
    <x v="2"/>
    <x v="35"/>
    <n v="36000"/>
  </r>
  <r>
    <x v="3"/>
    <x v="19"/>
    <x v="0"/>
    <x v="1"/>
    <x v="3"/>
    <x v="3"/>
    <x v="31"/>
    <n v="48000"/>
  </r>
  <r>
    <x v="3"/>
    <x v="19"/>
    <x v="0"/>
    <x v="1"/>
    <x v="4"/>
    <x v="4"/>
    <x v="34"/>
    <n v="20000"/>
  </r>
  <r>
    <x v="3"/>
    <x v="19"/>
    <x v="0"/>
    <x v="1"/>
    <x v="5"/>
    <x v="5"/>
    <x v="35"/>
    <n v="30000"/>
  </r>
  <r>
    <x v="3"/>
    <x v="19"/>
    <x v="0"/>
    <x v="2"/>
    <x v="6"/>
    <x v="6"/>
    <x v="32"/>
    <n v="60000"/>
  </r>
  <r>
    <x v="3"/>
    <x v="19"/>
    <x v="0"/>
    <x v="2"/>
    <x v="7"/>
    <x v="7"/>
    <x v="26"/>
    <n v="10000"/>
  </r>
  <r>
    <x v="3"/>
    <x v="19"/>
    <x v="0"/>
    <x v="2"/>
    <x v="8"/>
    <x v="8"/>
    <x v="35"/>
    <n v="36000"/>
  </r>
  <r>
    <x v="3"/>
    <x v="19"/>
    <x v="0"/>
    <x v="3"/>
    <x v="9"/>
    <x v="9"/>
    <x v="35"/>
    <n v="36000"/>
  </r>
  <r>
    <x v="3"/>
    <x v="19"/>
    <x v="0"/>
    <x v="3"/>
    <x v="10"/>
    <x v="10"/>
    <x v="18"/>
    <n v="120000"/>
  </r>
  <r>
    <x v="3"/>
    <x v="19"/>
    <x v="0"/>
    <x v="3"/>
    <x v="11"/>
    <x v="11"/>
    <x v="30"/>
    <n v="70000"/>
  </r>
  <r>
    <x v="0"/>
    <x v="20"/>
    <x v="0"/>
    <x v="0"/>
    <x v="0"/>
    <x v="0"/>
    <x v="34"/>
    <n v="24000"/>
  </r>
  <r>
    <x v="0"/>
    <x v="20"/>
    <x v="0"/>
    <x v="0"/>
    <x v="1"/>
    <x v="1"/>
    <x v="35"/>
    <n v="36000"/>
  </r>
  <r>
    <x v="0"/>
    <x v="20"/>
    <x v="0"/>
    <x v="0"/>
    <x v="2"/>
    <x v="2"/>
    <x v="31"/>
    <n v="48000"/>
  </r>
  <r>
    <x v="0"/>
    <x v="20"/>
    <x v="0"/>
    <x v="1"/>
    <x v="3"/>
    <x v="3"/>
    <x v="31"/>
    <n v="48000"/>
  </r>
  <r>
    <x v="0"/>
    <x v="20"/>
    <x v="0"/>
    <x v="1"/>
    <x v="4"/>
    <x v="4"/>
    <x v="26"/>
    <n v="10000"/>
  </r>
  <r>
    <x v="0"/>
    <x v="20"/>
    <x v="0"/>
    <x v="1"/>
    <x v="5"/>
    <x v="5"/>
    <x v="35"/>
    <n v="30000"/>
  </r>
  <r>
    <x v="0"/>
    <x v="20"/>
    <x v="0"/>
    <x v="2"/>
    <x v="6"/>
    <x v="6"/>
    <x v="18"/>
    <n v="100000"/>
  </r>
  <r>
    <x v="0"/>
    <x v="20"/>
    <x v="0"/>
    <x v="2"/>
    <x v="7"/>
    <x v="7"/>
    <x v="12"/>
    <n v="50000"/>
  </r>
  <r>
    <x v="0"/>
    <x v="20"/>
    <x v="0"/>
    <x v="2"/>
    <x v="8"/>
    <x v="8"/>
    <x v="30"/>
    <n v="84000"/>
  </r>
  <r>
    <x v="0"/>
    <x v="20"/>
    <x v="0"/>
    <x v="3"/>
    <x v="9"/>
    <x v="9"/>
    <x v="32"/>
    <n v="72000"/>
  </r>
  <r>
    <x v="0"/>
    <x v="20"/>
    <x v="0"/>
    <x v="3"/>
    <x v="10"/>
    <x v="10"/>
    <x v="32"/>
    <n v="72000"/>
  </r>
  <r>
    <x v="0"/>
    <x v="20"/>
    <x v="0"/>
    <x v="3"/>
    <x v="11"/>
    <x v="11"/>
    <x v="35"/>
    <n v="30000"/>
  </r>
  <r>
    <x v="1"/>
    <x v="21"/>
    <x v="0"/>
    <x v="0"/>
    <x v="0"/>
    <x v="0"/>
    <x v="26"/>
    <n v="12000"/>
  </r>
  <r>
    <x v="1"/>
    <x v="21"/>
    <x v="0"/>
    <x v="0"/>
    <x v="1"/>
    <x v="1"/>
    <x v="26"/>
    <n v="12000"/>
  </r>
  <r>
    <x v="1"/>
    <x v="21"/>
    <x v="0"/>
    <x v="0"/>
    <x v="2"/>
    <x v="2"/>
    <x v="35"/>
    <n v="36000"/>
  </r>
  <r>
    <x v="1"/>
    <x v="21"/>
    <x v="0"/>
    <x v="1"/>
    <x v="3"/>
    <x v="3"/>
    <x v="26"/>
    <n v="12000"/>
  </r>
  <r>
    <x v="1"/>
    <x v="21"/>
    <x v="0"/>
    <x v="1"/>
    <x v="4"/>
    <x v="4"/>
    <x v="34"/>
    <n v="20000"/>
  </r>
  <r>
    <x v="1"/>
    <x v="21"/>
    <x v="0"/>
    <x v="1"/>
    <x v="5"/>
    <x v="5"/>
    <x v="12"/>
    <n v="50000"/>
  </r>
  <r>
    <x v="1"/>
    <x v="21"/>
    <x v="0"/>
    <x v="2"/>
    <x v="6"/>
    <x v="6"/>
    <x v="30"/>
    <n v="70000"/>
  </r>
  <r>
    <x v="1"/>
    <x v="21"/>
    <x v="0"/>
    <x v="2"/>
    <x v="7"/>
    <x v="7"/>
    <x v="30"/>
    <n v="70000"/>
  </r>
  <r>
    <x v="1"/>
    <x v="21"/>
    <x v="0"/>
    <x v="2"/>
    <x v="8"/>
    <x v="8"/>
    <x v="31"/>
    <n v="48000"/>
  </r>
  <r>
    <x v="1"/>
    <x v="21"/>
    <x v="0"/>
    <x v="3"/>
    <x v="9"/>
    <x v="9"/>
    <x v="26"/>
    <n v="12000"/>
  </r>
  <r>
    <x v="1"/>
    <x v="21"/>
    <x v="0"/>
    <x v="3"/>
    <x v="10"/>
    <x v="10"/>
    <x v="31"/>
    <n v="48000"/>
  </r>
  <r>
    <x v="1"/>
    <x v="21"/>
    <x v="0"/>
    <x v="3"/>
    <x v="11"/>
    <x v="11"/>
    <x v="31"/>
    <n v="40000"/>
  </r>
  <r>
    <x v="0"/>
    <x v="22"/>
    <x v="0"/>
    <x v="0"/>
    <x v="0"/>
    <x v="0"/>
    <x v="36"/>
    <n v="0"/>
  </r>
  <r>
    <x v="0"/>
    <x v="22"/>
    <x v="0"/>
    <x v="0"/>
    <x v="1"/>
    <x v="1"/>
    <x v="36"/>
    <n v="0"/>
  </r>
  <r>
    <x v="0"/>
    <x v="22"/>
    <x v="0"/>
    <x v="0"/>
    <x v="2"/>
    <x v="2"/>
    <x v="34"/>
    <n v="16000"/>
  </r>
  <r>
    <x v="0"/>
    <x v="22"/>
    <x v="0"/>
    <x v="1"/>
    <x v="3"/>
    <x v="3"/>
    <x v="35"/>
    <n v="24000"/>
  </r>
  <r>
    <x v="0"/>
    <x v="22"/>
    <x v="0"/>
    <x v="1"/>
    <x v="4"/>
    <x v="4"/>
    <x v="12"/>
    <n v="40000"/>
  </r>
  <r>
    <x v="0"/>
    <x v="22"/>
    <x v="0"/>
    <x v="1"/>
    <x v="5"/>
    <x v="5"/>
    <x v="12"/>
    <n v="40000"/>
  </r>
  <r>
    <x v="0"/>
    <x v="22"/>
    <x v="0"/>
    <x v="2"/>
    <x v="6"/>
    <x v="6"/>
    <x v="12"/>
    <n v="40000"/>
  </r>
  <r>
    <x v="0"/>
    <x v="22"/>
    <x v="0"/>
    <x v="2"/>
    <x v="7"/>
    <x v="7"/>
    <x v="32"/>
    <n v="48000"/>
  </r>
  <r>
    <x v="0"/>
    <x v="22"/>
    <x v="0"/>
    <x v="2"/>
    <x v="8"/>
    <x v="8"/>
    <x v="30"/>
    <n v="56000"/>
  </r>
  <r>
    <x v="0"/>
    <x v="22"/>
    <x v="0"/>
    <x v="3"/>
    <x v="9"/>
    <x v="9"/>
    <x v="32"/>
    <n v="48000"/>
  </r>
  <r>
    <x v="0"/>
    <x v="22"/>
    <x v="0"/>
    <x v="3"/>
    <x v="10"/>
    <x v="10"/>
    <x v="12"/>
    <n v="40000"/>
  </r>
  <r>
    <x v="0"/>
    <x v="22"/>
    <x v="0"/>
    <x v="3"/>
    <x v="11"/>
    <x v="11"/>
    <x v="12"/>
    <n v="40000"/>
  </r>
  <r>
    <x v="0"/>
    <x v="0"/>
    <x v="1"/>
    <x v="0"/>
    <x v="0"/>
    <x v="0"/>
    <x v="17"/>
    <n v="132000"/>
  </r>
  <r>
    <x v="0"/>
    <x v="0"/>
    <x v="1"/>
    <x v="0"/>
    <x v="1"/>
    <x v="1"/>
    <x v="37"/>
    <n v="372000"/>
  </r>
  <r>
    <x v="0"/>
    <x v="0"/>
    <x v="1"/>
    <x v="0"/>
    <x v="2"/>
    <x v="2"/>
    <x v="38"/>
    <n v="600000"/>
  </r>
  <r>
    <x v="0"/>
    <x v="0"/>
    <x v="1"/>
    <x v="1"/>
    <x v="3"/>
    <x v="3"/>
    <x v="25"/>
    <n v="540000"/>
  </r>
  <r>
    <x v="0"/>
    <x v="0"/>
    <x v="1"/>
    <x v="1"/>
    <x v="4"/>
    <x v="4"/>
    <x v="20"/>
    <n v="270000"/>
  </r>
  <r>
    <x v="0"/>
    <x v="0"/>
    <x v="1"/>
    <x v="1"/>
    <x v="5"/>
    <x v="5"/>
    <x v="8"/>
    <n v="400000"/>
  </r>
  <r>
    <x v="0"/>
    <x v="0"/>
    <x v="1"/>
    <x v="2"/>
    <x v="6"/>
    <x v="6"/>
    <x v="17"/>
    <n v="110000"/>
  </r>
  <r>
    <x v="0"/>
    <x v="0"/>
    <x v="1"/>
    <x v="2"/>
    <x v="7"/>
    <x v="7"/>
    <x v="15"/>
    <n v="150000"/>
  </r>
  <r>
    <x v="0"/>
    <x v="0"/>
    <x v="1"/>
    <x v="2"/>
    <x v="8"/>
    <x v="8"/>
    <x v="39"/>
    <n v="468000"/>
  </r>
  <r>
    <x v="0"/>
    <x v="0"/>
    <x v="1"/>
    <x v="3"/>
    <x v="9"/>
    <x v="9"/>
    <x v="14"/>
    <n v="288000"/>
  </r>
  <r>
    <x v="0"/>
    <x v="0"/>
    <x v="1"/>
    <x v="3"/>
    <x v="10"/>
    <x v="10"/>
    <x v="23"/>
    <n v="456000"/>
  </r>
  <r>
    <x v="0"/>
    <x v="0"/>
    <x v="1"/>
    <x v="3"/>
    <x v="11"/>
    <x v="11"/>
    <x v="14"/>
    <n v="240000"/>
  </r>
  <r>
    <x v="1"/>
    <x v="1"/>
    <x v="1"/>
    <x v="0"/>
    <x v="0"/>
    <x v="0"/>
    <x v="30"/>
    <n v="84000"/>
  </r>
  <r>
    <x v="1"/>
    <x v="1"/>
    <x v="1"/>
    <x v="0"/>
    <x v="1"/>
    <x v="1"/>
    <x v="34"/>
    <n v="24000"/>
  </r>
  <r>
    <x v="1"/>
    <x v="1"/>
    <x v="1"/>
    <x v="0"/>
    <x v="2"/>
    <x v="2"/>
    <x v="40"/>
    <n v="276000"/>
  </r>
  <r>
    <x v="1"/>
    <x v="1"/>
    <x v="1"/>
    <x v="1"/>
    <x v="3"/>
    <x v="3"/>
    <x v="40"/>
    <n v="276000"/>
  </r>
  <r>
    <x v="1"/>
    <x v="1"/>
    <x v="1"/>
    <x v="1"/>
    <x v="4"/>
    <x v="4"/>
    <x v="33"/>
    <n v="190000"/>
  </r>
  <r>
    <x v="1"/>
    <x v="1"/>
    <x v="1"/>
    <x v="1"/>
    <x v="5"/>
    <x v="5"/>
    <x v="24"/>
    <n v="140000"/>
  </r>
  <r>
    <x v="1"/>
    <x v="1"/>
    <x v="1"/>
    <x v="2"/>
    <x v="6"/>
    <x v="6"/>
    <x v="10"/>
    <n v="280000"/>
  </r>
  <r>
    <x v="1"/>
    <x v="1"/>
    <x v="1"/>
    <x v="2"/>
    <x v="7"/>
    <x v="7"/>
    <x v="27"/>
    <n v="80000"/>
  </r>
  <r>
    <x v="1"/>
    <x v="1"/>
    <x v="1"/>
    <x v="2"/>
    <x v="8"/>
    <x v="8"/>
    <x v="11"/>
    <n v="108000"/>
  </r>
  <r>
    <x v="1"/>
    <x v="1"/>
    <x v="1"/>
    <x v="3"/>
    <x v="9"/>
    <x v="9"/>
    <x v="6"/>
    <n v="192000"/>
  </r>
  <r>
    <x v="1"/>
    <x v="1"/>
    <x v="1"/>
    <x v="3"/>
    <x v="10"/>
    <x v="10"/>
    <x v="9"/>
    <n v="300000"/>
  </r>
  <r>
    <x v="1"/>
    <x v="1"/>
    <x v="1"/>
    <x v="3"/>
    <x v="11"/>
    <x v="11"/>
    <x v="40"/>
    <n v="230000"/>
  </r>
  <r>
    <x v="2"/>
    <x v="2"/>
    <x v="1"/>
    <x v="0"/>
    <x v="0"/>
    <x v="0"/>
    <x v="18"/>
    <n v="120000"/>
  </r>
  <r>
    <x v="2"/>
    <x v="2"/>
    <x v="1"/>
    <x v="0"/>
    <x v="1"/>
    <x v="1"/>
    <x v="27"/>
    <n v="96000"/>
  </r>
  <r>
    <x v="2"/>
    <x v="2"/>
    <x v="1"/>
    <x v="0"/>
    <x v="2"/>
    <x v="2"/>
    <x v="7"/>
    <n v="216000"/>
  </r>
  <r>
    <x v="2"/>
    <x v="2"/>
    <x v="1"/>
    <x v="1"/>
    <x v="3"/>
    <x v="3"/>
    <x v="15"/>
    <n v="180000"/>
  </r>
  <r>
    <x v="2"/>
    <x v="2"/>
    <x v="1"/>
    <x v="1"/>
    <x v="4"/>
    <x v="4"/>
    <x v="28"/>
    <n v="200000"/>
  </r>
  <r>
    <x v="2"/>
    <x v="2"/>
    <x v="1"/>
    <x v="1"/>
    <x v="5"/>
    <x v="5"/>
    <x v="11"/>
    <n v="90000"/>
  </r>
  <r>
    <x v="2"/>
    <x v="2"/>
    <x v="1"/>
    <x v="2"/>
    <x v="6"/>
    <x v="6"/>
    <x v="16"/>
    <n v="330000"/>
  </r>
  <r>
    <x v="2"/>
    <x v="2"/>
    <x v="1"/>
    <x v="2"/>
    <x v="7"/>
    <x v="7"/>
    <x v="30"/>
    <n v="70000"/>
  </r>
  <r>
    <x v="2"/>
    <x v="2"/>
    <x v="1"/>
    <x v="2"/>
    <x v="8"/>
    <x v="8"/>
    <x v="27"/>
    <n v="96000"/>
  </r>
  <r>
    <x v="2"/>
    <x v="2"/>
    <x v="1"/>
    <x v="3"/>
    <x v="9"/>
    <x v="9"/>
    <x v="24"/>
    <n v="168000"/>
  </r>
  <r>
    <x v="2"/>
    <x v="2"/>
    <x v="1"/>
    <x v="3"/>
    <x v="10"/>
    <x v="10"/>
    <x v="21"/>
    <n v="144000"/>
  </r>
  <r>
    <x v="2"/>
    <x v="2"/>
    <x v="1"/>
    <x v="3"/>
    <x v="11"/>
    <x v="11"/>
    <x v="21"/>
    <n v="120000"/>
  </r>
  <r>
    <x v="1"/>
    <x v="3"/>
    <x v="1"/>
    <x v="0"/>
    <x v="0"/>
    <x v="0"/>
    <x v="41"/>
    <n v="516000"/>
  </r>
  <r>
    <x v="1"/>
    <x v="3"/>
    <x v="1"/>
    <x v="0"/>
    <x v="1"/>
    <x v="1"/>
    <x v="27"/>
    <n v="96000"/>
  </r>
  <r>
    <x v="1"/>
    <x v="3"/>
    <x v="1"/>
    <x v="0"/>
    <x v="2"/>
    <x v="2"/>
    <x v="30"/>
    <n v="84000"/>
  </r>
  <r>
    <x v="1"/>
    <x v="3"/>
    <x v="1"/>
    <x v="1"/>
    <x v="3"/>
    <x v="3"/>
    <x v="36"/>
    <n v="0"/>
  </r>
  <r>
    <x v="1"/>
    <x v="3"/>
    <x v="1"/>
    <x v="1"/>
    <x v="4"/>
    <x v="4"/>
    <x v="35"/>
    <n v="30000"/>
  </r>
  <r>
    <x v="1"/>
    <x v="3"/>
    <x v="1"/>
    <x v="1"/>
    <x v="5"/>
    <x v="5"/>
    <x v="17"/>
    <n v="110000"/>
  </r>
  <r>
    <x v="1"/>
    <x v="3"/>
    <x v="1"/>
    <x v="2"/>
    <x v="6"/>
    <x v="6"/>
    <x v="20"/>
    <n v="270000"/>
  </r>
  <r>
    <x v="1"/>
    <x v="3"/>
    <x v="1"/>
    <x v="2"/>
    <x v="7"/>
    <x v="7"/>
    <x v="18"/>
    <n v="100000"/>
  </r>
  <r>
    <x v="1"/>
    <x v="3"/>
    <x v="1"/>
    <x v="2"/>
    <x v="8"/>
    <x v="8"/>
    <x v="19"/>
    <n v="204000"/>
  </r>
  <r>
    <x v="1"/>
    <x v="3"/>
    <x v="1"/>
    <x v="3"/>
    <x v="9"/>
    <x v="9"/>
    <x v="33"/>
    <n v="228000"/>
  </r>
  <r>
    <x v="1"/>
    <x v="3"/>
    <x v="1"/>
    <x v="3"/>
    <x v="10"/>
    <x v="10"/>
    <x v="10"/>
    <n v="336000"/>
  </r>
  <r>
    <x v="1"/>
    <x v="3"/>
    <x v="1"/>
    <x v="3"/>
    <x v="11"/>
    <x v="11"/>
    <x v="24"/>
    <n v="140000"/>
  </r>
  <r>
    <x v="0"/>
    <x v="4"/>
    <x v="1"/>
    <x v="0"/>
    <x v="0"/>
    <x v="0"/>
    <x v="12"/>
    <n v="60000"/>
  </r>
  <r>
    <x v="0"/>
    <x v="4"/>
    <x v="1"/>
    <x v="0"/>
    <x v="1"/>
    <x v="1"/>
    <x v="26"/>
    <n v="12000"/>
  </r>
  <r>
    <x v="0"/>
    <x v="4"/>
    <x v="1"/>
    <x v="0"/>
    <x v="2"/>
    <x v="2"/>
    <x v="32"/>
    <n v="72000"/>
  </r>
  <r>
    <x v="0"/>
    <x v="4"/>
    <x v="1"/>
    <x v="1"/>
    <x v="3"/>
    <x v="3"/>
    <x v="11"/>
    <n v="108000"/>
  </r>
  <r>
    <x v="0"/>
    <x v="4"/>
    <x v="1"/>
    <x v="1"/>
    <x v="4"/>
    <x v="4"/>
    <x v="31"/>
    <n v="40000"/>
  </r>
  <r>
    <x v="0"/>
    <x v="4"/>
    <x v="1"/>
    <x v="1"/>
    <x v="5"/>
    <x v="5"/>
    <x v="18"/>
    <n v="100000"/>
  </r>
  <r>
    <x v="0"/>
    <x v="4"/>
    <x v="1"/>
    <x v="2"/>
    <x v="6"/>
    <x v="6"/>
    <x v="6"/>
    <n v="160000"/>
  </r>
  <r>
    <x v="0"/>
    <x v="4"/>
    <x v="1"/>
    <x v="2"/>
    <x v="7"/>
    <x v="7"/>
    <x v="35"/>
    <n v="30000"/>
  </r>
  <r>
    <x v="0"/>
    <x v="4"/>
    <x v="1"/>
    <x v="2"/>
    <x v="8"/>
    <x v="8"/>
    <x v="27"/>
    <n v="96000"/>
  </r>
  <r>
    <x v="0"/>
    <x v="4"/>
    <x v="1"/>
    <x v="3"/>
    <x v="9"/>
    <x v="9"/>
    <x v="27"/>
    <n v="96000"/>
  </r>
  <r>
    <x v="0"/>
    <x v="4"/>
    <x v="1"/>
    <x v="3"/>
    <x v="10"/>
    <x v="10"/>
    <x v="9"/>
    <n v="300000"/>
  </r>
  <r>
    <x v="0"/>
    <x v="4"/>
    <x v="1"/>
    <x v="3"/>
    <x v="11"/>
    <x v="11"/>
    <x v="21"/>
    <n v="120000"/>
  </r>
  <r>
    <x v="1"/>
    <x v="5"/>
    <x v="1"/>
    <x v="0"/>
    <x v="0"/>
    <x v="0"/>
    <x v="30"/>
    <n v="84000"/>
  </r>
  <r>
    <x v="1"/>
    <x v="5"/>
    <x v="1"/>
    <x v="0"/>
    <x v="1"/>
    <x v="1"/>
    <x v="34"/>
    <n v="24000"/>
  </r>
  <r>
    <x v="1"/>
    <x v="5"/>
    <x v="1"/>
    <x v="0"/>
    <x v="2"/>
    <x v="2"/>
    <x v="6"/>
    <n v="192000"/>
  </r>
  <r>
    <x v="1"/>
    <x v="5"/>
    <x v="1"/>
    <x v="1"/>
    <x v="3"/>
    <x v="3"/>
    <x v="17"/>
    <n v="132000"/>
  </r>
  <r>
    <x v="1"/>
    <x v="5"/>
    <x v="1"/>
    <x v="1"/>
    <x v="4"/>
    <x v="4"/>
    <x v="0"/>
    <n v="130000"/>
  </r>
  <r>
    <x v="1"/>
    <x v="5"/>
    <x v="1"/>
    <x v="1"/>
    <x v="5"/>
    <x v="5"/>
    <x v="12"/>
    <n v="50000"/>
  </r>
  <r>
    <x v="1"/>
    <x v="5"/>
    <x v="1"/>
    <x v="2"/>
    <x v="6"/>
    <x v="6"/>
    <x v="24"/>
    <n v="140000"/>
  </r>
  <r>
    <x v="1"/>
    <x v="5"/>
    <x v="1"/>
    <x v="2"/>
    <x v="7"/>
    <x v="7"/>
    <x v="26"/>
    <n v="10000"/>
  </r>
  <r>
    <x v="1"/>
    <x v="5"/>
    <x v="1"/>
    <x v="2"/>
    <x v="8"/>
    <x v="8"/>
    <x v="31"/>
    <n v="48000"/>
  </r>
  <r>
    <x v="1"/>
    <x v="5"/>
    <x v="1"/>
    <x v="3"/>
    <x v="9"/>
    <x v="9"/>
    <x v="27"/>
    <n v="96000"/>
  </r>
  <r>
    <x v="1"/>
    <x v="5"/>
    <x v="1"/>
    <x v="3"/>
    <x v="10"/>
    <x v="10"/>
    <x v="32"/>
    <n v="72000"/>
  </r>
  <r>
    <x v="1"/>
    <x v="5"/>
    <x v="1"/>
    <x v="3"/>
    <x v="11"/>
    <x v="11"/>
    <x v="31"/>
    <n v="40000"/>
  </r>
  <r>
    <x v="2"/>
    <x v="6"/>
    <x v="1"/>
    <x v="0"/>
    <x v="0"/>
    <x v="0"/>
    <x v="35"/>
    <n v="36000"/>
  </r>
  <r>
    <x v="2"/>
    <x v="6"/>
    <x v="1"/>
    <x v="0"/>
    <x v="1"/>
    <x v="1"/>
    <x v="26"/>
    <n v="12000"/>
  </r>
  <r>
    <x v="2"/>
    <x v="6"/>
    <x v="1"/>
    <x v="0"/>
    <x v="2"/>
    <x v="2"/>
    <x v="32"/>
    <n v="72000"/>
  </r>
  <r>
    <x v="2"/>
    <x v="6"/>
    <x v="1"/>
    <x v="1"/>
    <x v="3"/>
    <x v="3"/>
    <x v="18"/>
    <n v="120000"/>
  </r>
  <r>
    <x v="2"/>
    <x v="6"/>
    <x v="1"/>
    <x v="1"/>
    <x v="4"/>
    <x v="4"/>
    <x v="26"/>
    <n v="10000"/>
  </r>
  <r>
    <x v="2"/>
    <x v="6"/>
    <x v="1"/>
    <x v="1"/>
    <x v="5"/>
    <x v="5"/>
    <x v="36"/>
    <n v="0"/>
  </r>
  <r>
    <x v="2"/>
    <x v="6"/>
    <x v="1"/>
    <x v="2"/>
    <x v="6"/>
    <x v="6"/>
    <x v="24"/>
    <n v="140000"/>
  </r>
  <r>
    <x v="2"/>
    <x v="6"/>
    <x v="1"/>
    <x v="2"/>
    <x v="7"/>
    <x v="7"/>
    <x v="11"/>
    <n v="90000"/>
  </r>
  <r>
    <x v="2"/>
    <x v="6"/>
    <x v="1"/>
    <x v="2"/>
    <x v="8"/>
    <x v="8"/>
    <x v="30"/>
    <n v="84000"/>
  </r>
  <r>
    <x v="2"/>
    <x v="6"/>
    <x v="1"/>
    <x v="3"/>
    <x v="9"/>
    <x v="9"/>
    <x v="31"/>
    <n v="48000"/>
  </r>
  <r>
    <x v="2"/>
    <x v="6"/>
    <x v="1"/>
    <x v="3"/>
    <x v="10"/>
    <x v="10"/>
    <x v="42"/>
    <n v="264000"/>
  </r>
  <r>
    <x v="2"/>
    <x v="6"/>
    <x v="1"/>
    <x v="3"/>
    <x v="11"/>
    <x v="11"/>
    <x v="17"/>
    <n v="110000"/>
  </r>
  <r>
    <x v="1"/>
    <x v="7"/>
    <x v="1"/>
    <x v="0"/>
    <x v="0"/>
    <x v="0"/>
    <x v="35"/>
    <n v="36000"/>
  </r>
  <r>
    <x v="1"/>
    <x v="7"/>
    <x v="1"/>
    <x v="0"/>
    <x v="1"/>
    <x v="1"/>
    <x v="26"/>
    <n v="12000"/>
  </r>
  <r>
    <x v="1"/>
    <x v="7"/>
    <x v="1"/>
    <x v="0"/>
    <x v="2"/>
    <x v="2"/>
    <x v="11"/>
    <n v="108000"/>
  </r>
  <r>
    <x v="1"/>
    <x v="7"/>
    <x v="1"/>
    <x v="1"/>
    <x v="3"/>
    <x v="3"/>
    <x v="0"/>
    <n v="156000"/>
  </r>
  <r>
    <x v="1"/>
    <x v="7"/>
    <x v="1"/>
    <x v="1"/>
    <x v="4"/>
    <x v="4"/>
    <x v="31"/>
    <n v="40000"/>
  </r>
  <r>
    <x v="1"/>
    <x v="7"/>
    <x v="1"/>
    <x v="1"/>
    <x v="5"/>
    <x v="5"/>
    <x v="32"/>
    <n v="60000"/>
  </r>
  <r>
    <x v="1"/>
    <x v="7"/>
    <x v="1"/>
    <x v="2"/>
    <x v="6"/>
    <x v="6"/>
    <x v="0"/>
    <n v="130000"/>
  </r>
  <r>
    <x v="1"/>
    <x v="7"/>
    <x v="1"/>
    <x v="2"/>
    <x v="7"/>
    <x v="7"/>
    <x v="26"/>
    <n v="10000"/>
  </r>
  <r>
    <x v="1"/>
    <x v="7"/>
    <x v="1"/>
    <x v="2"/>
    <x v="8"/>
    <x v="8"/>
    <x v="31"/>
    <n v="48000"/>
  </r>
  <r>
    <x v="1"/>
    <x v="7"/>
    <x v="1"/>
    <x v="3"/>
    <x v="9"/>
    <x v="9"/>
    <x v="31"/>
    <n v="48000"/>
  </r>
  <r>
    <x v="1"/>
    <x v="7"/>
    <x v="1"/>
    <x v="3"/>
    <x v="10"/>
    <x v="10"/>
    <x v="0"/>
    <n v="156000"/>
  </r>
  <r>
    <x v="1"/>
    <x v="7"/>
    <x v="1"/>
    <x v="3"/>
    <x v="11"/>
    <x v="11"/>
    <x v="12"/>
    <n v="50000"/>
  </r>
  <r>
    <x v="0"/>
    <x v="8"/>
    <x v="1"/>
    <x v="0"/>
    <x v="0"/>
    <x v="0"/>
    <x v="31"/>
    <n v="48000"/>
  </r>
  <r>
    <x v="0"/>
    <x v="8"/>
    <x v="1"/>
    <x v="0"/>
    <x v="1"/>
    <x v="1"/>
    <x v="34"/>
    <n v="24000"/>
  </r>
  <r>
    <x v="0"/>
    <x v="8"/>
    <x v="1"/>
    <x v="0"/>
    <x v="2"/>
    <x v="2"/>
    <x v="17"/>
    <n v="132000"/>
  </r>
  <r>
    <x v="0"/>
    <x v="8"/>
    <x v="1"/>
    <x v="1"/>
    <x v="3"/>
    <x v="3"/>
    <x v="30"/>
    <n v="84000"/>
  </r>
  <r>
    <x v="0"/>
    <x v="8"/>
    <x v="1"/>
    <x v="1"/>
    <x v="4"/>
    <x v="4"/>
    <x v="35"/>
    <n v="30000"/>
  </r>
  <r>
    <x v="0"/>
    <x v="8"/>
    <x v="1"/>
    <x v="1"/>
    <x v="5"/>
    <x v="5"/>
    <x v="34"/>
    <n v="20000"/>
  </r>
  <r>
    <x v="0"/>
    <x v="8"/>
    <x v="1"/>
    <x v="2"/>
    <x v="6"/>
    <x v="6"/>
    <x v="11"/>
    <n v="90000"/>
  </r>
  <r>
    <x v="0"/>
    <x v="8"/>
    <x v="1"/>
    <x v="2"/>
    <x v="7"/>
    <x v="7"/>
    <x v="35"/>
    <n v="30000"/>
  </r>
  <r>
    <x v="0"/>
    <x v="8"/>
    <x v="1"/>
    <x v="2"/>
    <x v="8"/>
    <x v="8"/>
    <x v="12"/>
    <n v="60000"/>
  </r>
  <r>
    <x v="0"/>
    <x v="8"/>
    <x v="1"/>
    <x v="3"/>
    <x v="9"/>
    <x v="9"/>
    <x v="35"/>
    <n v="36000"/>
  </r>
  <r>
    <x v="0"/>
    <x v="8"/>
    <x v="1"/>
    <x v="3"/>
    <x v="10"/>
    <x v="10"/>
    <x v="18"/>
    <n v="120000"/>
  </r>
  <r>
    <x v="0"/>
    <x v="8"/>
    <x v="1"/>
    <x v="3"/>
    <x v="11"/>
    <x v="11"/>
    <x v="11"/>
    <n v="90000"/>
  </r>
  <r>
    <x v="3"/>
    <x v="9"/>
    <x v="1"/>
    <x v="0"/>
    <x v="0"/>
    <x v="0"/>
    <x v="34"/>
    <n v="24000"/>
  </r>
  <r>
    <x v="3"/>
    <x v="9"/>
    <x v="1"/>
    <x v="0"/>
    <x v="1"/>
    <x v="1"/>
    <x v="26"/>
    <n v="12000"/>
  </r>
  <r>
    <x v="3"/>
    <x v="9"/>
    <x v="1"/>
    <x v="0"/>
    <x v="2"/>
    <x v="2"/>
    <x v="27"/>
    <n v="96000"/>
  </r>
  <r>
    <x v="3"/>
    <x v="9"/>
    <x v="1"/>
    <x v="1"/>
    <x v="3"/>
    <x v="3"/>
    <x v="30"/>
    <n v="84000"/>
  </r>
  <r>
    <x v="3"/>
    <x v="9"/>
    <x v="1"/>
    <x v="1"/>
    <x v="4"/>
    <x v="4"/>
    <x v="26"/>
    <n v="10000"/>
  </r>
  <r>
    <x v="3"/>
    <x v="9"/>
    <x v="1"/>
    <x v="1"/>
    <x v="5"/>
    <x v="5"/>
    <x v="36"/>
    <n v="0"/>
  </r>
  <r>
    <x v="3"/>
    <x v="9"/>
    <x v="1"/>
    <x v="2"/>
    <x v="6"/>
    <x v="6"/>
    <x v="24"/>
    <n v="140000"/>
  </r>
  <r>
    <x v="3"/>
    <x v="9"/>
    <x v="1"/>
    <x v="2"/>
    <x v="7"/>
    <x v="7"/>
    <x v="31"/>
    <n v="40000"/>
  </r>
  <r>
    <x v="3"/>
    <x v="9"/>
    <x v="1"/>
    <x v="2"/>
    <x v="8"/>
    <x v="8"/>
    <x v="32"/>
    <n v="72000"/>
  </r>
  <r>
    <x v="3"/>
    <x v="9"/>
    <x v="1"/>
    <x v="3"/>
    <x v="9"/>
    <x v="9"/>
    <x v="12"/>
    <n v="60000"/>
  </r>
  <r>
    <x v="3"/>
    <x v="9"/>
    <x v="1"/>
    <x v="3"/>
    <x v="10"/>
    <x v="10"/>
    <x v="15"/>
    <n v="180000"/>
  </r>
  <r>
    <x v="3"/>
    <x v="9"/>
    <x v="1"/>
    <x v="3"/>
    <x v="11"/>
    <x v="11"/>
    <x v="35"/>
    <n v="30000"/>
  </r>
  <r>
    <x v="2"/>
    <x v="10"/>
    <x v="1"/>
    <x v="0"/>
    <x v="0"/>
    <x v="0"/>
    <x v="36"/>
    <n v="0"/>
  </r>
  <r>
    <x v="2"/>
    <x v="10"/>
    <x v="1"/>
    <x v="0"/>
    <x v="1"/>
    <x v="1"/>
    <x v="26"/>
    <n v="12000"/>
  </r>
  <r>
    <x v="2"/>
    <x v="10"/>
    <x v="1"/>
    <x v="0"/>
    <x v="2"/>
    <x v="2"/>
    <x v="36"/>
    <n v="0"/>
  </r>
  <r>
    <x v="2"/>
    <x v="10"/>
    <x v="1"/>
    <x v="1"/>
    <x v="3"/>
    <x v="3"/>
    <x v="36"/>
    <n v="0"/>
  </r>
  <r>
    <x v="2"/>
    <x v="10"/>
    <x v="1"/>
    <x v="1"/>
    <x v="4"/>
    <x v="4"/>
    <x v="36"/>
    <n v="0"/>
  </r>
  <r>
    <x v="2"/>
    <x v="10"/>
    <x v="1"/>
    <x v="1"/>
    <x v="5"/>
    <x v="5"/>
    <x v="12"/>
    <n v="50000"/>
  </r>
  <r>
    <x v="2"/>
    <x v="10"/>
    <x v="1"/>
    <x v="2"/>
    <x v="6"/>
    <x v="6"/>
    <x v="31"/>
    <n v="40000"/>
  </r>
  <r>
    <x v="2"/>
    <x v="10"/>
    <x v="1"/>
    <x v="2"/>
    <x v="7"/>
    <x v="7"/>
    <x v="36"/>
    <n v="0"/>
  </r>
  <r>
    <x v="2"/>
    <x v="10"/>
    <x v="1"/>
    <x v="2"/>
    <x v="8"/>
    <x v="8"/>
    <x v="33"/>
    <n v="228000"/>
  </r>
  <r>
    <x v="2"/>
    <x v="10"/>
    <x v="1"/>
    <x v="3"/>
    <x v="9"/>
    <x v="9"/>
    <x v="11"/>
    <n v="108000"/>
  </r>
  <r>
    <x v="2"/>
    <x v="10"/>
    <x v="1"/>
    <x v="3"/>
    <x v="10"/>
    <x v="10"/>
    <x v="6"/>
    <n v="192000"/>
  </r>
  <r>
    <x v="2"/>
    <x v="10"/>
    <x v="1"/>
    <x v="3"/>
    <x v="11"/>
    <x v="11"/>
    <x v="18"/>
    <n v="100000"/>
  </r>
  <r>
    <x v="1"/>
    <x v="11"/>
    <x v="1"/>
    <x v="0"/>
    <x v="0"/>
    <x v="0"/>
    <x v="12"/>
    <n v="60000"/>
  </r>
  <r>
    <x v="1"/>
    <x v="11"/>
    <x v="1"/>
    <x v="0"/>
    <x v="1"/>
    <x v="1"/>
    <x v="36"/>
    <n v="0"/>
  </r>
  <r>
    <x v="1"/>
    <x v="11"/>
    <x v="1"/>
    <x v="0"/>
    <x v="2"/>
    <x v="2"/>
    <x v="12"/>
    <n v="60000"/>
  </r>
  <r>
    <x v="1"/>
    <x v="11"/>
    <x v="1"/>
    <x v="1"/>
    <x v="3"/>
    <x v="3"/>
    <x v="35"/>
    <n v="36000"/>
  </r>
  <r>
    <x v="1"/>
    <x v="11"/>
    <x v="1"/>
    <x v="1"/>
    <x v="4"/>
    <x v="4"/>
    <x v="34"/>
    <n v="20000"/>
  </r>
  <r>
    <x v="1"/>
    <x v="11"/>
    <x v="1"/>
    <x v="1"/>
    <x v="5"/>
    <x v="5"/>
    <x v="31"/>
    <n v="40000"/>
  </r>
  <r>
    <x v="1"/>
    <x v="11"/>
    <x v="1"/>
    <x v="2"/>
    <x v="6"/>
    <x v="6"/>
    <x v="27"/>
    <n v="80000"/>
  </r>
  <r>
    <x v="1"/>
    <x v="11"/>
    <x v="1"/>
    <x v="2"/>
    <x v="7"/>
    <x v="7"/>
    <x v="12"/>
    <n v="50000"/>
  </r>
  <r>
    <x v="1"/>
    <x v="11"/>
    <x v="1"/>
    <x v="2"/>
    <x v="8"/>
    <x v="8"/>
    <x v="11"/>
    <n v="108000"/>
  </r>
  <r>
    <x v="1"/>
    <x v="11"/>
    <x v="1"/>
    <x v="3"/>
    <x v="9"/>
    <x v="9"/>
    <x v="27"/>
    <n v="96000"/>
  </r>
  <r>
    <x v="1"/>
    <x v="11"/>
    <x v="1"/>
    <x v="3"/>
    <x v="10"/>
    <x v="10"/>
    <x v="31"/>
    <n v="48000"/>
  </r>
  <r>
    <x v="1"/>
    <x v="11"/>
    <x v="1"/>
    <x v="3"/>
    <x v="11"/>
    <x v="11"/>
    <x v="35"/>
    <n v="30000"/>
  </r>
  <r>
    <x v="3"/>
    <x v="12"/>
    <x v="1"/>
    <x v="0"/>
    <x v="0"/>
    <x v="0"/>
    <x v="34"/>
    <n v="24000"/>
  </r>
  <r>
    <x v="3"/>
    <x v="12"/>
    <x v="1"/>
    <x v="0"/>
    <x v="1"/>
    <x v="1"/>
    <x v="34"/>
    <n v="24000"/>
  </r>
  <r>
    <x v="3"/>
    <x v="12"/>
    <x v="1"/>
    <x v="0"/>
    <x v="2"/>
    <x v="2"/>
    <x v="36"/>
    <n v="0"/>
  </r>
  <r>
    <x v="3"/>
    <x v="12"/>
    <x v="1"/>
    <x v="1"/>
    <x v="3"/>
    <x v="3"/>
    <x v="34"/>
    <n v="24000"/>
  </r>
  <r>
    <x v="3"/>
    <x v="12"/>
    <x v="1"/>
    <x v="1"/>
    <x v="4"/>
    <x v="4"/>
    <x v="26"/>
    <n v="10000"/>
  </r>
  <r>
    <x v="3"/>
    <x v="12"/>
    <x v="1"/>
    <x v="1"/>
    <x v="5"/>
    <x v="5"/>
    <x v="34"/>
    <n v="20000"/>
  </r>
  <r>
    <x v="3"/>
    <x v="12"/>
    <x v="1"/>
    <x v="2"/>
    <x v="6"/>
    <x v="6"/>
    <x v="12"/>
    <n v="50000"/>
  </r>
  <r>
    <x v="3"/>
    <x v="12"/>
    <x v="1"/>
    <x v="2"/>
    <x v="7"/>
    <x v="7"/>
    <x v="34"/>
    <n v="20000"/>
  </r>
  <r>
    <x v="3"/>
    <x v="12"/>
    <x v="1"/>
    <x v="2"/>
    <x v="8"/>
    <x v="8"/>
    <x v="35"/>
    <n v="36000"/>
  </r>
  <r>
    <x v="3"/>
    <x v="12"/>
    <x v="1"/>
    <x v="3"/>
    <x v="9"/>
    <x v="9"/>
    <x v="30"/>
    <n v="84000"/>
  </r>
  <r>
    <x v="3"/>
    <x v="12"/>
    <x v="1"/>
    <x v="3"/>
    <x v="10"/>
    <x v="10"/>
    <x v="30"/>
    <n v="84000"/>
  </r>
  <r>
    <x v="3"/>
    <x v="12"/>
    <x v="1"/>
    <x v="3"/>
    <x v="11"/>
    <x v="11"/>
    <x v="32"/>
    <n v="60000"/>
  </r>
  <r>
    <x v="2"/>
    <x v="13"/>
    <x v="1"/>
    <x v="0"/>
    <x v="0"/>
    <x v="0"/>
    <x v="30"/>
    <n v="84000"/>
  </r>
  <r>
    <x v="2"/>
    <x v="13"/>
    <x v="1"/>
    <x v="0"/>
    <x v="1"/>
    <x v="1"/>
    <x v="34"/>
    <n v="24000"/>
  </r>
  <r>
    <x v="2"/>
    <x v="13"/>
    <x v="1"/>
    <x v="0"/>
    <x v="2"/>
    <x v="2"/>
    <x v="34"/>
    <n v="24000"/>
  </r>
  <r>
    <x v="2"/>
    <x v="13"/>
    <x v="1"/>
    <x v="1"/>
    <x v="3"/>
    <x v="3"/>
    <x v="11"/>
    <n v="108000"/>
  </r>
  <r>
    <x v="2"/>
    <x v="13"/>
    <x v="1"/>
    <x v="1"/>
    <x v="4"/>
    <x v="4"/>
    <x v="36"/>
    <n v="0"/>
  </r>
  <r>
    <x v="2"/>
    <x v="13"/>
    <x v="1"/>
    <x v="1"/>
    <x v="5"/>
    <x v="5"/>
    <x v="26"/>
    <n v="10000"/>
  </r>
  <r>
    <x v="2"/>
    <x v="13"/>
    <x v="1"/>
    <x v="2"/>
    <x v="6"/>
    <x v="6"/>
    <x v="34"/>
    <n v="20000"/>
  </r>
  <r>
    <x v="2"/>
    <x v="13"/>
    <x v="1"/>
    <x v="2"/>
    <x v="7"/>
    <x v="7"/>
    <x v="36"/>
    <n v="0"/>
  </r>
  <r>
    <x v="2"/>
    <x v="13"/>
    <x v="1"/>
    <x v="2"/>
    <x v="8"/>
    <x v="8"/>
    <x v="27"/>
    <n v="96000"/>
  </r>
  <r>
    <x v="2"/>
    <x v="13"/>
    <x v="1"/>
    <x v="3"/>
    <x v="9"/>
    <x v="9"/>
    <x v="34"/>
    <n v="24000"/>
  </r>
  <r>
    <x v="2"/>
    <x v="13"/>
    <x v="1"/>
    <x v="3"/>
    <x v="10"/>
    <x v="10"/>
    <x v="31"/>
    <n v="48000"/>
  </r>
  <r>
    <x v="2"/>
    <x v="13"/>
    <x v="1"/>
    <x v="3"/>
    <x v="11"/>
    <x v="11"/>
    <x v="31"/>
    <n v="40000"/>
  </r>
  <r>
    <x v="3"/>
    <x v="14"/>
    <x v="1"/>
    <x v="0"/>
    <x v="0"/>
    <x v="0"/>
    <x v="36"/>
    <n v="0"/>
  </r>
  <r>
    <x v="3"/>
    <x v="14"/>
    <x v="1"/>
    <x v="0"/>
    <x v="1"/>
    <x v="1"/>
    <x v="35"/>
    <n v="36000"/>
  </r>
  <r>
    <x v="3"/>
    <x v="14"/>
    <x v="1"/>
    <x v="0"/>
    <x v="2"/>
    <x v="2"/>
    <x v="26"/>
    <n v="12000"/>
  </r>
  <r>
    <x v="3"/>
    <x v="14"/>
    <x v="1"/>
    <x v="1"/>
    <x v="3"/>
    <x v="3"/>
    <x v="26"/>
    <n v="12000"/>
  </r>
  <r>
    <x v="3"/>
    <x v="14"/>
    <x v="1"/>
    <x v="1"/>
    <x v="4"/>
    <x v="4"/>
    <x v="36"/>
    <n v="0"/>
  </r>
  <r>
    <x v="3"/>
    <x v="14"/>
    <x v="1"/>
    <x v="1"/>
    <x v="5"/>
    <x v="5"/>
    <x v="12"/>
    <n v="50000"/>
  </r>
  <r>
    <x v="3"/>
    <x v="14"/>
    <x v="1"/>
    <x v="2"/>
    <x v="6"/>
    <x v="6"/>
    <x v="30"/>
    <n v="70000"/>
  </r>
  <r>
    <x v="3"/>
    <x v="14"/>
    <x v="1"/>
    <x v="2"/>
    <x v="7"/>
    <x v="7"/>
    <x v="36"/>
    <n v="0"/>
  </r>
  <r>
    <x v="3"/>
    <x v="14"/>
    <x v="1"/>
    <x v="2"/>
    <x v="8"/>
    <x v="8"/>
    <x v="12"/>
    <n v="60000"/>
  </r>
  <r>
    <x v="3"/>
    <x v="14"/>
    <x v="1"/>
    <x v="3"/>
    <x v="9"/>
    <x v="9"/>
    <x v="36"/>
    <n v="0"/>
  </r>
  <r>
    <x v="3"/>
    <x v="14"/>
    <x v="1"/>
    <x v="3"/>
    <x v="10"/>
    <x v="10"/>
    <x v="11"/>
    <n v="108000"/>
  </r>
  <r>
    <x v="3"/>
    <x v="14"/>
    <x v="1"/>
    <x v="3"/>
    <x v="11"/>
    <x v="11"/>
    <x v="26"/>
    <n v="10000"/>
  </r>
  <r>
    <x v="1"/>
    <x v="15"/>
    <x v="1"/>
    <x v="0"/>
    <x v="0"/>
    <x v="0"/>
    <x v="35"/>
    <n v="36000"/>
  </r>
  <r>
    <x v="1"/>
    <x v="15"/>
    <x v="1"/>
    <x v="0"/>
    <x v="1"/>
    <x v="1"/>
    <x v="26"/>
    <n v="12000"/>
  </r>
  <r>
    <x v="1"/>
    <x v="15"/>
    <x v="1"/>
    <x v="0"/>
    <x v="2"/>
    <x v="2"/>
    <x v="32"/>
    <n v="72000"/>
  </r>
  <r>
    <x v="1"/>
    <x v="15"/>
    <x v="1"/>
    <x v="1"/>
    <x v="3"/>
    <x v="3"/>
    <x v="36"/>
    <n v="0"/>
  </r>
  <r>
    <x v="1"/>
    <x v="15"/>
    <x v="1"/>
    <x v="1"/>
    <x v="4"/>
    <x v="4"/>
    <x v="26"/>
    <n v="10000"/>
  </r>
  <r>
    <x v="1"/>
    <x v="15"/>
    <x v="1"/>
    <x v="1"/>
    <x v="5"/>
    <x v="5"/>
    <x v="36"/>
    <n v="0"/>
  </r>
  <r>
    <x v="1"/>
    <x v="15"/>
    <x v="1"/>
    <x v="2"/>
    <x v="6"/>
    <x v="6"/>
    <x v="26"/>
    <n v="10000"/>
  </r>
  <r>
    <x v="1"/>
    <x v="15"/>
    <x v="1"/>
    <x v="2"/>
    <x v="7"/>
    <x v="7"/>
    <x v="26"/>
    <n v="10000"/>
  </r>
  <r>
    <x v="1"/>
    <x v="15"/>
    <x v="1"/>
    <x v="2"/>
    <x v="8"/>
    <x v="8"/>
    <x v="12"/>
    <n v="60000"/>
  </r>
  <r>
    <x v="1"/>
    <x v="15"/>
    <x v="1"/>
    <x v="3"/>
    <x v="9"/>
    <x v="9"/>
    <x v="15"/>
    <n v="180000"/>
  </r>
  <r>
    <x v="1"/>
    <x v="15"/>
    <x v="1"/>
    <x v="3"/>
    <x v="10"/>
    <x v="10"/>
    <x v="31"/>
    <n v="48000"/>
  </r>
  <r>
    <x v="1"/>
    <x v="15"/>
    <x v="1"/>
    <x v="3"/>
    <x v="11"/>
    <x v="11"/>
    <x v="26"/>
    <n v="10000"/>
  </r>
  <r>
    <x v="3"/>
    <x v="16"/>
    <x v="1"/>
    <x v="0"/>
    <x v="0"/>
    <x v="0"/>
    <x v="12"/>
    <n v="60000"/>
  </r>
  <r>
    <x v="3"/>
    <x v="16"/>
    <x v="1"/>
    <x v="0"/>
    <x v="1"/>
    <x v="1"/>
    <x v="36"/>
    <n v="0"/>
  </r>
  <r>
    <x v="3"/>
    <x v="16"/>
    <x v="1"/>
    <x v="0"/>
    <x v="2"/>
    <x v="2"/>
    <x v="35"/>
    <n v="36000"/>
  </r>
  <r>
    <x v="3"/>
    <x v="16"/>
    <x v="1"/>
    <x v="1"/>
    <x v="3"/>
    <x v="3"/>
    <x v="26"/>
    <n v="12000"/>
  </r>
  <r>
    <x v="3"/>
    <x v="16"/>
    <x v="1"/>
    <x v="1"/>
    <x v="4"/>
    <x v="4"/>
    <x v="26"/>
    <n v="10000"/>
  </r>
  <r>
    <x v="3"/>
    <x v="16"/>
    <x v="1"/>
    <x v="1"/>
    <x v="5"/>
    <x v="5"/>
    <x v="27"/>
    <n v="80000"/>
  </r>
  <r>
    <x v="3"/>
    <x v="16"/>
    <x v="1"/>
    <x v="2"/>
    <x v="6"/>
    <x v="6"/>
    <x v="27"/>
    <n v="80000"/>
  </r>
  <r>
    <x v="3"/>
    <x v="16"/>
    <x v="1"/>
    <x v="2"/>
    <x v="7"/>
    <x v="7"/>
    <x v="34"/>
    <n v="20000"/>
  </r>
  <r>
    <x v="3"/>
    <x v="16"/>
    <x v="1"/>
    <x v="2"/>
    <x v="8"/>
    <x v="8"/>
    <x v="35"/>
    <n v="36000"/>
  </r>
  <r>
    <x v="3"/>
    <x v="16"/>
    <x v="1"/>
    <x v="3"/>
    <x v="9"/>
    <x v="9"/>
    <x v="34"/>
    <n v="24000"/>
  </r>
  <r>
    <x v="3"/>
    <x v="16"/>
    <x v="1"/>
    <x v="3"/>
    <x v="10"/>
    <x v="10"/>
    <x v="34"/>
    <n v="24000"/>
  </r>
  <r>
    <x v="3"/>
    <x v="16"/>
    <x v="1"/>
    <x v="3"/>
    <x v="11"/>
    <x v="11"/>
    <x v="35"/>
    <n v="30000"/>
  </r>
  <r>
    <x v="0"/>
    <x v="17"/>
    <x v="1"/>
    <x v="0"/>
    <x v="0"/>
    <x v="0"/>
    <x v="11"/>
    <n v="108000"/>
  </r>
  <r>
    <x v="0"/>
    <x v="17"/>
    <x v="1"/>
    <x v="0"/>
    <x v="1"/>
    <x v="1"/>
    <x v="36"/>
    <n v="0"/>
  </r>
  <r>
    <x v="0"/>
    <x v="17"/>
    <x v="1"/>
    <x v="0"/>
    <x v="2"/>
    <x v="2"/>
    <x v="30"/>
    <n v="84000"/>
  </r>
  <r>
    <x v="0"/>
    <x v="17"/>
    <x v="1"/>
    <x v="1"/>
    <x v="3"/>
    <x v="3"/>
    <x v="12"/>
    <n v="60000"/>
  </r>
  <r>
    <x v="0"/>
    <x v="17"/>
    <x v="1"/>
    <x v="1"/>
    <x v="4"/>
    <x v="4"/>
    <x v="36"/>
    <n v="0"/>
  </r>
  <r>
    <x v="0"/>
    <x v="17"/>
    <x v="1"/>
    <x v="1"/>
    <x v="5"/>
    <x v="5"/>
    <x v="26"/>
    <n v="10000"/>
  </r>
  <r>
    <x v="0"/>
    <x v="17"/>
    <x v="1"/>
    <x v="2"/>
    <x v="6"/>
    <x v="6"/>
    <x v="31"/>
    <n v="40000"/>
  </r>
  <r>
    <x v="0"/>
    <x v="17"/>
    <x v="1"/>
    <x v="2"/>
    <x v="7"/>
    <x v="7"/>
    <x v="26"/>
    <n v="10000"/>
  </r>
  <r>
    <x v="0"/>
    <x v="17"/>
    <x v="1"/>
    <x v="2"/>
    <x v="8"/>
    <x v="8"/>
    <x v="26"/>
    <n v="12000"/>
  </r>
  <r>
    <x v="0"/>
    <x v="17"/>
    <x v="1"/>
    <x v="3"/>
    <x v="9"/>
    <x v="9"/>
    <x v="35"/>
    <n v="36000"/>
  </r>
  <r>
    <x v="0"/>
    <x v="17"/>
    <x v="1"/>
    <x v="3"/>
    <x v="10"/>
    <x v="10"/>
    <x v="12"/>
    <n v="60000"/>
  </r>
  <r>
    <x v="0"/>
    <x v="17"/>
    <x v="1"/>
    <x v="3"/>
    <x v="11"/>
    <x v="11"/>
    <x v="36"/>
    <n v="0"/>
  </r>
  <r>
    <x v="1"/>
    <x v="18"/>
    <x v="1"/>
    <x v="0"/>
    <x v="0"/>
    <x v="0"/>
    <x v="12"/>
    <n v="60000"/>
  </r>
  <r>
    <x v="1"/>
    <x v="18"/>
    <x v="1"/>
    <x v="0"/>
    <x v="1"/>
    <x v="1"/>
    <x v="32"/>
    <n v="72000"/>
  </r>
  <r>
    <x v="1"/>
    <x v="18"/>
    <x v="1"/>
    <x v="0"/>
    <x v="2"/>
    <x v="2"/>
    <x v="34"/>
    <n v="24000"/>
  </r>
  <r>
    <x v="1"/>
    <x v="18"/>
    <x v="1"/>
    <x v="1"/>
    <x v="3"/>
    <x v="3"/>
    <x v="26"/>
    <n v="12000"/>
  </r>
  <r>
    <x v="1"/>
    <x v="18"/>
    <x v="1"/>
    <x v="1"/>
    <x v="4"/>
    <x v="4"/>
    <x v="26"/>
    <n v="10000"/>
  </r>
  <r>
    <x v="1"/>
    <x v="18"/>
    <x v="1"/>
    <x v="1"/>
    <x v="5"/>
    <x v="5"/>
    <x v="26"/>
    <n v="10000"/>
  </r>
  <r>
    <x v="1"/>
    <x v="18"/>
    <x v="1"/>
    <x v="2"/>
    <x v="6"/>
    <x v="6"/>
    <x v="27"/>
    <n v="80000"/>
  </r>
  <r>
    <x v="1"/>
    <x v="18"/>
    <x v="1"/>
    <x v="2"/>
    <x v="7"/>
    <x v="7"/>
    <x v="34"/>
    <n v="20000"/>
  </r>
  <r>
    <x v="1"/>
    <x v="18"/>
    <x v="1"/>
    <x v="2"/>
    <x v="8"/>
    <x v="8"/>
    <x v="34"/>
    <n v="24000"/>
  </r>
  <r>
    <x v="1"/>
    <x v="18"/>
    <x v="1"/>
    <x v="3"/>
    <x v="9"/>
    <x v="9"/>
    <x v="12"/>
    <n v="60000"/>
  </r>
  <r>
    <x v="1"/>
    <x v="18"/>
    <x v="1"/>
    <x v="3"/>
    <x v="10"/>
    <x v="10"/>
    <x v="31"/>
    <n v="48000"/>
  </r>
  <r>
    <x v="1"/>
    <x v="18"/>
    <x v="1"/>
    <x v="3"/>
    <x v="11"/>
    <x v="11"/>
    <x v="12"/>
    <n v="50000"/>
  </r>
  <r>
    <x v="3"/>
    <x v="19"/>
    <x v="1"/>
    <x v="0"/>
    <x v="0"/>
    <x v="0"/>
    <x v="26"/>
    <n v="12000"/>
  </r>
  <r>
    <x v="3"/>
    <x v="19"/>
    <x v="1"/>
    <x v="0"/>
    <x v="1"/>
    <x v="1"/>
    <x v="36"/>
    <n v="0"/>
  </r>
  <r>
    <x v="3"/>
    <x v="19"/>
    <x v="1"/>
    <x v="0"/>
    <x v="2"/>
    <x v="2"/>
    <x v="36"/>
    <n v="0"/>
  </r>
  <r>
    <x v="3"/>
    <x v="19"/>
    <x v="1"/>
    <x v="1"/>
    <x v="3"/>
    <x v="3"/>
    <x v="34"/>
    <n v="24000"/>
  </r>
  <r>
    <x v="3"/>
    <x v="19"/>
    <x v="1"/>
    <x v="1"/>
    <x v="4"/>
    <x v="4"/>
    <x v="26"/>
    <n v="10000"/>
  </r>
  <r>
    <x v="3"/>
    <x v="19"/>
    <x v="1"/>
    <x v="1"/>
    <x v="5"/>
    <x v="5"/>
    <x v="34"/>
    <n v="20000"/>
  </r>
  <r>
    <x v="3"/>
    <x v="19"/>
    <x v="1"/>
    <x v="2"/>
    <x v="6"/>
    <x v="6"/>
    <x v="26"/>
    <n v="10000"/>
  </r>
  <r>
    <x v="3"/>
    <x v="19"/>
    <x v="1"/>
    <x v="2"/>
    <x v="7"/>
    <x v="7"/>
    <x v="12"/>
    <n v="50000"/>
  </r>
  <r>
    <x v="3"/>
    <x v="19"/>
    <x v="1"/>
    <x v="2"/>
    <x v="8"/>
    <x v="8"/>
    <x v="34"/>
    <n v="24000"/>
  </r>
  <r>
    <x v="3"/>
    <x v="19"/>
    <x v="1"/>
    <x v="3"/>
    <x v="9"/>
    <x v="9"/>
    <x v="34"/>
    <n v="24000"/>
  </r>
  <r>
    <x v="3"/>
    <x v="19"/>
    <x v="1"/>
    <x v="3"/>
    <x v="10"/>
    <x v="10"/>
    <x v="27"/>
    <n v="96000"/>
  </r>
  <r>
    <x v="3"/>
    <x v="19"/>
    <x v="1"/>
    <x v="3"/>
    <x v="11"/>
    <x v="11"/>
    <x v="35"/>
    <n v="30000"/>
  </r>
  <r>
    <x v="0"/>
    <x v="20"/>
    <x v="1"/>
    <x v="0"/>
    <x v="0"/>
    <x v="0"/>
    <x v="36"/>
    <n v="0"/>
  </r>
  <r>
    <x v="0"/>
    <x v="20"/>
    <x v="1"/>
    <x v="0"/>
    <x v="1"/>
    <x v="1"/>
    <x v="36"/>
    <n v="0"/>
  </r>
  <r>
    <x v="0"/>
    <x v="20"/>
    <x v="1"/>
    <x v="0"/>
    <x v="2"/>
    <x v="2"/>
    <x v="26"/>
    <n v="12000"/>
  </r>
  <r>
    <x v="0"/>
    <x v="20"/>
    <x v="1"/>
    <x v="1"/>
    <x v="3"/>
    <x v="3"/>
    <x v="34"/>
    <n v="24000"/>
  </r>
  <r>
    <x v="0"/>
    <x v="20"/>
    <x v="1"/>
    <x v="1"/>
    <x v="4"/>
    <x v="4"/>
    <x v="26"/>
    <n v="10000"/>
  </r>
  <r>
    <x v="0"/>
    <x v="20"/>
    <x v="1"/>
    <x v="1"/>
    <x v="5"/>
    <x v="5"/>
    <x v="34"/>
    <n v="20000"/>
  </r>
  <r>
    <x v="0"/>
    <x v="20"/>
    <x v="1"/>
    <x v="2"/>
    <x v="6"/>
    <x v="6"/>
    <x v="12"/>
    <n v="50000"/>
  </r>
  <r>
    <x v="0"/>
    <x v="20"/>
    <x v="1"/>
    <x v="2"/>
    <x v="7"/>
    <x v="7"/>
    <x v="34"/>
    <n v="20000"/>
  </r>
  <r>
    <x v="0"/>
    <x v="20"/>
    <x v="1"/>
    <x v="2"/>
    <x v="8"/>
    <x v="8"/>
    <x v="32"/>
    <n v="72000"/>
  </r>
  <r>
    <x v="0"/>
    <x v="20"/>
    <x v="1"/>
    <x v="3"/>
    <x v="9"/>
    <x v="9"/>
    <x v="12"/>
    <n v="60000"/>
  </r>
  <r>
    <x v="0"/>
    <x v="20"/>
    <x v="1"/>
    <x v="3"/>
    <x v="10"/>
    <x v="10"/>
    <x v="31"/>
    <n v="48000"/>
  </r>
  <r>
    <x v="0"/>
    <x v="20"/>
    <x v="1"/>
    <x v="3"/>
    <x v="11"/>
    <x v="11"/>
    <x v="12"/>
    <n v="50000"/>
  </r>
  <r>
    <x v="1"/>
    <x v="21"/>
    <x v="1"/>
    <x v="0"/>
    <x v="0"/>
    <x v="0"/>
    <x v="36"/>
    <n v="0"/>
  </r>
  <r>
    <x v="1"/>
    <x v="21"/>
    <x v="1"/>
    <x v="0"/>
    <x v="1"/>
    <x v="1"/>
    <x v="36"/>
    <n v="0"/>
  </r>
  <r>
    <x v="1"/>
    <x v="21"/>
    <x v="1"/>
    <x v="0"/>
    <x v="2"/>
    <x v="2"/>
    <x v="36"/>
    <n v="0"/>
  </r>
  <r>
    <x v="1"/>
    <x v="21"/>
    <x v="1"/>
    <x v="1"/>
    <x v="3"/>
    <x v="3"/>
    <x v="36"/>
    <n v="0"/>
  </r>
  <r>
    <x v="1"/>
    <x v="21"/>
    <x v="1"/>
    <x v="1"/>
    <x v="4"/>
    <x v="4"/>
    <x v="26"/>
    <n v="10000"/>
  </r>
  <r>
    <x v="1"/>
    <x v="21"/>
    <x v="1"/>
    <x v="1"/>
    <x v="5"/>
    <x v="5"/>
    <x v="31"/>
    <n v="40000"/>
  </r>
  <r>
    <x v="1"/>
    <x v="21"/>
    <x v="1"/>
    <x v="2"/>
    <x v="6"/>
    <x v="6"/>
    <x v="34"/>
    <n v="20000"/>
  </r>
  <r>
    <x v="1"/>
    <x v="21"/>
    <x v="1"/>
    <x v="2"/>
    <x v="7"/>
    <x v="7"/>
    <x v="31"/>
    <n v="40000"/>
  </r>
  <r>
    <x v="1"/>
    <x v="21"/>
    <x v="1"/>
    <x v="2"/>
    <x v="8"/>
    <x v="8"/>
    <x v="35"/>
    <n v="36000"/>
  </r>
  <r>
    <x v="1"/>
    <x v="21"/>
    <x v="1"/>
    <x v="3"/>
    <x v="9"/>
    <x v="9"/>
    <x v="36"/>
    <n v="0"/>
  </r>
  <r>
    <x v="1"/>
    <x v="21"/>
    <x v="1"/>
    <x v="3"/>
    <x v="10"/>
    <x v="10"/>
    <x v="34"/>
    <n v="24000"/>
  </r>
  <r>
    <x v="1"/>
    <x v="21"/>
    <x v="1"/>
    <x v="3"/>
    <x v="11"/>
    <x v="11"/>
    <x v="3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911B9-5CAB-427F-92D9-D3CD9FE78B7E}" name="PivotTable2" cacheId="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8" indent="0" outline="1" outlineData="1" multipleFieldFilters="0" rowHeaderCaption="Shop Name" fieldListSortAscending="1">
  <location ref="H3:R29" firstHeaderRow="1" firstDataRow="3" firstDataCol="1"/>
  <pivotFields count="8">
    <pivotField showAll="0"/>
    <pivotField axis="axisRow" showAll="0">
      <items count="24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>
      <items count="44">
        <item x="36"/>
        <item x="26"/>
        <item x="34"/>
        <item x="35"/>
        <item x="31"/>
        <item x="12"/>
        <item x="32"/>
        <item x="30"/>
        <item x="27"/>
        <item x="11"/>
        <item x="18"/>
        <item x="17"/>
        <item x="21"/>
        <item x="0"/>
        <item x="24"/>
        <item x="15"/>
        <item x="6"/>
        <item x="19"/>
        <item x="7"/>
        <item x="33"/>
        <item x="28"/>
        <item x="22"/>
        <item x="42"/>
        <item x="40"/>
        <item x="14"/>
        <item x="9"/>
        <item x="13"/>
        <item x="20"/>
        <item x="10"/>
        <item x="29"/>
        <item x="37"/>
        <item x="4"/>
        <item x="16"/>
        <item x="1"/>
        <item x="23"/>
        <item x="39"/>
        <item x="8"/>
        <item x="5"/>
        <item x="41"/>
        <item x="25"/>
        <item x="3"/>
        <item x="38"/>
        <item x="2"/>
        <item t="default"/>
      </items>
    </pivotField>
    <pivotField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2">
    <field x="2"/>
    <field x="3"/>
  </colFields>
  <colItems count="10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</colItems>
  <dataFields count="1">
    <dataField name="Sum of Qty" fld="6" showDataAs="percentDiff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FCD3D5-7ACA-4A0D-987C-05AA6287FF14}" name="PivotTable1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Zone" fieldListSortAscending="1">
  <location ref="J5:K9" firstHeaderRow="1" firstDataRow="1" firstDataCol="1" rowPageCount="1" colPageCount="1"/>
  <pivotFields count="8">
    <pivotField axis="axisRow" showAll="0">
      <items count="5">
        <item x="0"/>
        <item x="2"/>
        <item x="1"/>
        <item x="3"/>
        <item t="default"/>
      </items>
    </pivotField>
    <pivotField showAll="0">
      <items count="24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  <item t="default"/>
      </items>
    </pivotField>
    <pivotField axis="axisPage" showAll="0">
      <items count="3">
        <item x="1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4">
        <item x="36"/>
        <item x="26"/>
        <item x="34"/>
        <item x="35"/>
        <item x="31"/>
        <item x="12"/>
        <item x="32"/>
        <item x="30"/>
        <item x="27"/>
        <item x="11"/>
        <item x="18"/>
        <item x="17"/>
        <item x="21"/>
        <item x="0"/>
        <item x="24"/>
        <item x="15"/>
        <item x="6"/>
        <item x="19"/>
        <item x="7"/>
        <item x="33"/>
        <item x="28"/>
        <item x="22"/>
        <item x="42"/>
        <item x="40"/>
        <item x="14"/>
        <item x="9"/>
        <item x="13"/>
        <item x="20"/>
        <item x="10"/>
        <item x="29"/>
        <item x="37"/>
        <item x="4"/>
        <item x="16"/>
        <item x="1"/>
        <item x="23"/>
        <item x="39"/>
        <item x="8"/>
        <item x="5"/>
        <item x="41"/>
        <item x="25"/>
        <item x="3"/>
        <item x="38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pageFields count="1">
    <pageField fld="2" item="1" hier="-1"/>
  </pageFields>
  <dataFields count="1">
    <dataField name="Sales Volume" fld="7" baseField="0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6C485-57A7-40DE-B459-8F2D47711416}" name="PivotTable10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Zone" fieldListSortAscending="1">
  <location ref="C5:D9" firstHeaderRow="1" firstDataRow="1" firstDataCol="1" rowPageCount="1" colPageCount="1"/>
  <pivotFields count="8">
    <pivotField axis="axisRow" showAll="0">
      <items count="5">
        <item x="0"/>
        <item x="2"/>
        <item x="1"/>
        <item x="3"/>
        <item t="default"/>
      </items>
    </pivotField>
    <pivotField showAll="0">
      <items count="24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  <item t="default"/>
      </items>
    </pivotField>
    <pivotField axis="axisPage" showAll="0">
      <items count="3">
        <item x="1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4">
        <item x="36"/>
        <item x="26"/>
        <item x="34"/>
        <item x="35"/>
        <item x="31"/>
        <item x="12"/>
        <item x="32"/>
        <item x="30"/>
        <item x="27"/>
        <item x="11"/>
        <item x="18"/>
        <item x="17"/>
        <item x="21"/>
        <item x="0"/>
        <item x="24"/>
        <item x="15"/>
        <item x="6"/>
        <item x="19"/>
        <item x="7"/>
        <item x="33"/>
        <item x="28"/>
        <item x="22"/>
        <item x="42"/>
        <item x="40"/>
        <item x="14"/>
        <item x="9"/>
        <item x="13"/>
        <item x="20"/>
        <item x="10"/>
        <item x="29"/>
        <item x="37"/>
        <item x="4"/>
        <item x="16"/>
        <item x="1"/>
        <item x="23"/>
        <item x="39"/>
        <item x="8"/>
        <item x="5"/>
        <item x="41"/>
        <item x="25"/>
        <item x="3"/>
        <item x="38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pageFields count="1">
    <pageField fld="2" item="0" hier="-1"/>
  </pageFields>
  <dataFields count="1">
    <dataField name="Sales Volume" fld="7" baseField="0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914BC-2F53-416A-B76A-26315C4A9245}" name="PivotTable1" cacheId="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8" indent="0" outline="1" outlineData="1" multipleFieldFilters="0" rowHeaderCaption="Shop Name" fieldListSortAscending="1">
  <location ref="B3:F29" firstHeaderRow="1" firstDataRow="3" firstDataCol="1"/>
  <pivotFields count="8">
    <pivotField showAll="0"/>
    <pivotField axis="axisRow" showAll="0">
      <items count="24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Sum of Qty" fld="6" showDataAs="percentDiff" baseField="2" baseItem="0" numFmtId="10"/>
    <dataField name="Sum of Sales Value" fld="7" showDataAs="percentDiff" baseField="2" baseItem="0" numFmtId="10"/>
  </dataFields>
  <conditionalFormats count="2">
    <conditionalFormat priority="3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" count="2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  <reference field="2" count="1" selected="0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2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  <reference field="2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68A6E-093F-49E8-8E17-DA457C1CCCF6}" name="PivotTable3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rowHeaderCaption="Shop Name" fieldListSortAscending="1">
  <location ref="H33:R59" firstHeaderRow="1" firstDataRow="3" firstDataCol="1"/>
  <pivotFields count="8">
    <pivotField showAll="0"/>
    <pivotField axis="axisRow" showAll="0">
      <items count="24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>
      <items count="44">
        <item x="36"/>
        <item x="26"/>
        <item x="34"/>
        <item x="35"/>
        <item x="31"/>
        <item x="12"/>
        <item x="32"/>
        <item x="30"/>
        <item x="27"/>
        <item x="11"/>
        <item x="18"/>
        <item x="17"/>
        <item x="21"/>
        <item x="0"/>
        <item x="24"/>
        <item x="15"/>
        <item x="6"/>
        <item x="19"/>
        <item x="7"/>
        <item x="33"/>
        <item x="28"/>
        <item x="22"/>
        <item x="42"/>
        <item x="40"/>
        <item x="14"/>
        <item x="9"/>
        <item x="13"/>
        <item x="20"/>
        <item x="10"/>
        <item x="29"/>
        <item x="37"/>
        <item x="4"/>
        <item x="16"/>
        <item x="1"/>
        <item x="23"/>
        <item x="39"/>
        <item x="8"/>
        <item x="5"/>
        <item x="41"/>
        <item x="25"/>
        <item x="3"/>
        <item x="38"/>
        <item x="2"/>
        <item t="default"/>
      </items>
    </pivotField>
    <pivotField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2">
    <field x="2"/>
    <field x="3"/>
  </colFields>
  <colItems count="10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</colItems>
  <dataFields count="1">
    <dataField name="Sum of Qty" fld="6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56135-FB32-44B6-B59E-BF351D354E8C}" name="PivotTable4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rowHeaderCaption="Zone" fieldListSortAscending="1">
  <location ref="B4:F11" firstHeaderRow="1" firstDataRow="3" firstDataCol="1"/>
  <pivotFields count="8">
    <pivotField axis="axisRow" showAll="0">
      <items count="5">
        <item x="0"/>
        <item x="2"/>
        <item x="1"/>
        <item x="3"/>
        <item t="default"/>
      </items>
    </pivotField>
    <pivotField showAll="0">
      <items count="24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>
      <items count="44">
        <item x="36"/>
        <item x="26"/>
        <item x="34"/>
        <item x="35"/>
        <item x="31"/>
        <item x="12"/>
        <item x="32"/>
        <item x="30"/>
        <item x="27"/>
        <item x="11"/>
        <item x="18"/>
        <item x="17"/>
        <item x="21"/>
        <item x="0"/>
        <item x="24"/>
        <item x="15"/>
        <item x="6"/>
        <item x="19"/>
        <item x="7"/>
        <item x="33"/>
        <item x="28"/>
        <item x="22"/>
        <item x="42"/>
        <item x="40"/>
        <item x="14"/>
        <item x="9"/>
        <item x="13"/>
        <item x="20"/>
        <item x="10"/>
        <item x="29"/>
        <item x="37"/>
        <item x="4"/>
        <item x="16"/>
        <item x="1"/>
        <item x="23"/>
        <item x="39"/>
        <item x="8"/>
        <item x="5"/>
        <item x="41"/>
        <item x="25"/>
        <item x="3"/>
        <item x="38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% Growth in Qty" fld="6" showDataAs="percentDiff" baseField="2" baseItem="0" numFmtId="10"/>
    <dataField name="% Growth in Sales Value" fld="7" showDataAs="percentDiff" baseField="2" baseItem="0" numFmtId="10"/>
  </dataField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4">
              <x v="0"/>
              <x v="1"/>
              <x v="2"/>
              <x v="3"/>
            </reference>
            <reference field="2" count="1" selected="0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2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43975-FE84-4CBF-8274-BD70E7342891}" name="PivotTable5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rowHeaderCaption="Zone" fieldListSortAscending="1">
  <location ref="B5:E13" firstHeaderRow="0" firstDataRow="1" firstDataCol="2"/>
  <pivotFields count="8">
    <pivotField axis="axisRow" compact="0" showAll="0" defaultSubtotal="0">
      <items count="4">
        <item x="0"/>
        <item x="2"/>
        <item x="1"/>
        <item x="3"/>
      </items>
    </pivotField>
    <pivotField axis="axisRow" compact="0" showAll="0" measureFilter="1" sortType="descending" defaultSubtotal="0">
      <items count="23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 defaultSubtotal="0">
      <items count="2">
        <item x="1"/>
        <item x="0"/>
      </items>
    </pivotField>
    <pivotField compact="0" showAll="0" defaultSubtotal="0">
      <items count="4">
        <item x="0"/>
        <item x="1"/>
        <item x="2"/>
        <item x="3"/>
      </items>
    </pivotField>
    <pivotField compact="0" showAll="0" defaultSubtotal="0"/>
    <pivotField compact="0" showAll="0" defaultSubtotal="0"/>
    <pivotField dataField="1" compact="0" showAll="0" defaultSubtotal="0">
      <items count="43">
        <item x="36"/>
        <item x="26"/>
        <item x="34"/>
        <item x="35"/>
        <item x="31"/>
        <item x="12"/>
        <item x="32"/>
        <item x="30"/>
        <item x="27"/>
        <item x="11"/>
        <item x="18"/>
        <item x="17"/>
        <item x="21"/>
        <item x="0"/>
        <item x="24"/>
        <item x="15"/>
        <item x="6"/>
        <item x="19"/>
        <item x="7"/>
        <item x="33"/>
        <item x="28"/>
        <item x="22"/>
        <item x="42"/>
        <item x="40"/>
        <item x="14"/>
        <item x="9"/>
        <item x="13"/>
        <item x="20"/>
        <item x="10"/>
        <item x="29"/>
        <item x="37"/>
        <item x="4"/>
        <item x="16"/>
        <item x="1"/>
        <item x="23"/>
        <item x="39"/>
        <item x="8"/>
        <item x="5"/>
        <item x="41"/>
        <item x="25"/>
        <item x="3"/>
        <item x="38"/>
        <item x="2"/>
      </items>
    </pivotField>
    <pivotField dataField="1" compact="0" showAll="0" defaultSubtotal="0"/>
  </pivotFields>
  <rowFields count="2">
    <field x="0"/>
    <field x="1"/>
  </rowFields>
  <rowItems count="8">
    <i>
      <x/>
    </i>
    <i r="1">
      <x/>
    </i>
    <i>
      <x v="1"/>
    </i>
    <i r="1">
      <x v="3"/>
    </i>
    <i>
      <x v="2"/>
    </i>
    <i r="1">
      <x v="2"/>
    </i>
    <i>
      <x v="3"/>
    </i>
    <i r="1">
      <x v="10"/>
    </i>
  </rowItems>
  <colFields count="1">
    <field x="-2"/>
  </colFields>
  <colItems count="2">
    <i>
      <x/>
    </i>
    <i i="1">
      <x v="1"/>
    </i>
  </colItems>
  <dataFields count="2">
    <dataField name="Qty Sold" fld="6" baseField="1" baseItem="0" numFmtId="3"/>
    <dataField name="Sales Amount" fld="7" baseField="1" baseItem="0" numFmtId="165"/>
  </dataFields>
  <formats count="3">
    <format dxfId="6">
      <pivotArea field="0" type="button" dataOnly="0" labelOnly="1" outline="0" axis="axisRow" fieldPosition="0"/>
    </format>
    <format dxfId="5">
      <pivotArea field="1" type="button" dataOnly="0" labelOnly="1" outline="0" axis="axisRow" fieldPosition="1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1D183-633C-4961-BA32-595446C5E81E}" name="PivotTable6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 rowHeaderCaption="Month" fieldListSortAscending="1">
  <location ref="B4:D18" firstHeaderRow="1" firstDataRow="2" firstDataCol="1"/>
  <pivotFields count="8">
    <pivotField showAll="0">
      <items count="5">
        <item x="0"/>
        <item x="2"/>
        <item x="1"/>
        <item x="3"/>
        <item t="default"/>
      </items>
    </pivotField>
    <pivotField showAll="0">
      <items count="24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44">
        <item x="36"/>
        <item x="26"/>
        <item x="34"/>
        <item x="35"/>
        <item x="31"/>
        <item x="12"/>
        <item x="32"/>
        <item x="30"/>
        <item x="27"/>
        <item x="11"/>
        <item x="18"/>
        <item x="17"/>
        <item x="21"/>
        <item x="0"/>
        <item x="24"/>
        <item x="15"/>
        <item x="6"/>
        <item x="19"/>
        <item x="7"/>
        <item x="33"/>
        <item x="28"/>
        <item x="22"/>
        <item x="42"/>
        <item x="40"/>
        <item x="14"/>
        <item x="9"/>
        <item x="13"/>
        <item x="20"/>
        <item x="10"/>
        <item x="29"/>
        <item x="37"/>
        <item x="4"/>
        <item x="16"/>
        <item x="1"/>
        <item x="23"/>
        <item x="39"/>
        <item x="8"/>
        <item x="5"/>
        <item x="41"/>
        <item x="25"/>
        <item x="3"/>
        <item x="38"/>
        <item x="2"/>
        <item t="default"/>
      </items>
    </pivotField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2">
    <i>
      <x/>
    </i>
    <i>
      <x v="1"/>
    </i>
  </colItems>
  <dataFields count="1">
    <dataField name="Quantity Sold" fld="6" baseField="5" baseItem="0" numFmtId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FEA0B-EDAF-45D9-902C-737925ABEAF4}" name="PivotTable7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4" rowHeaderCaption="Month" fieldListSortAscending="1">
  <location ref="B22:D36" firstHeaderRow="1" firstDataRow="2" firstDataCol="1"/>
  <pivotFields count="8">
    <pivotField showAll="0">
      <items count="5">
        <item x="0"/>
        <item x="2"/>
        <item x="1"/>
        <item x="3"/>
        <item t="default"/>
      </items>
    </pivotField>
    <pivotField showAll="0">
      <items count="24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4">
        <item x="36"/>
        <item x="26"/>
        <item x="34"/>
        <item x="35"/>
        <item x="31"/>
        <item x="12"/>
        <item x="32"/>
        <item x="30"/>
        <item x="27"/>
        <item x="11"/>
        <item x="18"/>
        <item x="17"/>
        <item x="21"/>
        <item x="0"/>
        <item x="24"/>
        <item x="15"/>
        <item x="6"/>
        <item x="19"/>
        <item x="7"/>
        <item x="33"/>
        <item x="28"/>
        <item x="22"/>
        <item x="42"/>
        <item x="40"/>
        <item x="14"/>
        <item x="9"/>
        <item x="13"/>
        <item x="20"/>
        <item x="10"/>
        <item x="29"/>
        <item x="37"/>
        <item x="4"/>
        <item x="16"/>
        <item x="1"/>
        <item x="23"/>
        <item x="39"/>
        <item x="8"/>
        <item x="5"/>
        <item x="41"/>
        <item x="25"/>
        <item x="3"/>
        <item x="38"/>
        <item x="2"/>
        <item t="default"/>
      </items>
    </pivotField>
    <pivotField dataField="1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2">
    <i>
      <x/>
    </i>
    <i>
      <x v="1"/>
    </i>
  </colItems>
  <dataFields count="1">
    <dataField name="Sales Volume" fld="7" baseField="5" baseItem="4" numFmtId="165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63B00-27EF-456D-B981-66815D424C6D}" name="PivotTable8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Outlet Name" fieldListSortAscending="1">
  <location ref="C4:E27" firstHeaderRow="0" firstDataRow="1" firstDataCol="1"/>
  <pivotFields count="8">
    <pivotField showAll="0">
      <items count="5">
        <item x="0"/>
        <item x="2"/>
        <item x="1"/>
        <item x="3"/>
        <item t="default"/>
      </items>
    </pivotField>
    <pivotField axis="axisRow" showAll="0" sortType="descending">
      <items count="24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4">
        <item x="36"/>
        <item x="26"/>
        <item x="34"/>
        <item x="35"/>
        <item x="31"/>
        <item x="12"/>
        <item x="32"/>
        <item x="30"/>
        <item x="27"/>
        <item x="11"/>
        <item x="18"/>
        <item x="17"/>
        <item x="21"/>
        <item x="0"/>
        <item x="24"/>
        <item x="15"/>
        <item x="6"/>
        <item x="19"/>
        <item x="7"/>
        <item x="33"/>
        <item x="28"/>
        <item x="22"/>
        <item x="42"/>
        <item x="40"/>
        <item x="14"/>
        <item x="9"/>
        <item x="13"/>
        <item x="20"/>
        <item x="10"/>
        <item x="29"/>
        <item x="37"/>
        <item x="4"/>
        <item x="16"/>
        <item x="1"/>
        <item x="23"/>
        <item x="39"/>
        <item x="8"/>
        <item x="5"/>
        <item x="41"/>
        <item x="25"/>
        <item x="3"/>
        <item x="38"/>
        <item x="2"/>
        <item t="default"/>
      </items>
    </pivotField>
    <pivotField dataField="1" showAll="0"/>
  </pivotFields>
  <rowFields count="1">
    <field x="1"/>
  </rowFields>
  <rowItems count="23">
    <i>
      <x/>
    </i>
    <i>
      <x v="2"/>
    </i>
    <i>
      <x v="4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3"/>
    </i>
    <i>
      <x v="16"/>
    </i>
    <i>
      <x v="20"/>
    </i>
    <i>
      <x v="18"/>
    </i>
    <i>
      <x v="17"/>
    </i>
    <i>
      <x v="15"/>
    </i>
    <i>
      <x v="21"/>
    </i>
    <i>
      <x v="19"/>
    </i>
    <i>
      <x v="22"/>
    </i>
    <i>
      <x v="1"/>
    </i>
  </rowItems>
  <colFields count="1">
    <field x="-2"/>
  </colFields>
  <colItems count="2">
    <i>
      <x/>
    </i>
    <i i="1">
      <x v="1"/>
    </i>
  </colItems>
  <dataFields count="2">
    <dataField name="Sales Volume" fld="7" baseField="1" baseItem="5" numFmtId="164"/>
    <dataField name="Rank (Largest to Smallest)" fld="7" baseField="1" baseItem="3">
      <extLst>
        <ext xmlns:x14="http://schemas.microsoft.com/office/spreadsheetml/2009/9/main" uri="{E15A36E0-9728-4e99-A89B-3F7291B0FE68}">
          <x14:dataField pivotShowAs="rankDescending"/>
        </ext>
      </extLst>
    </dataField>
  </dataFields>
  <formats count="4">
    <format dxfId="3">
      <pivotArea field="1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A59AF-4F93-4AF0-A46B-33B2A0884E2F}" name="PivotTable9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rowHeaderCaption="Zone Name" fieldListSortAscending="1">
  <location ref="C5:D9" firstHeaderRow="1" firstDataRow="1" firstDataCol="1"/>
  <pivotFields count="8">
    <pivotField axis="axisRow" showAll="0">
      <items count="5">
        <item x="0"/>
        <item x="2"/>
        <item x="1"/>
        <item x="3"/>
        <item t="default"/>
      </items>
    </pivotField>
    <pivotField showAll="0">
      <items count="24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18"/>
        <item x="20"/>
        <item x="21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4">
        <item x="36"/>
        <item x="26"/>
        <item x="34"/>
        <item x="35"/>
        <item x="31"/>
        <item x="12"/>
        <item x="32"/>
        <item x="30"/>
        <item x="27"/>
        <item x="11"/>
        <item x="18"/>
        <item x="17"/>
        <item x="21"/>
        <item x="0"/>
        <item x="24"/>
        <item x="15"/>
        <item x="6"/>
        <item x="19"/>
        <item x="7"/>
        <item x="33"/>
        <item x="28"/>
        <item x="22"/>
        <item x="42"/>
        <item x="40"/>
        <item x="14"/>
        <item x="9"/>
        <item x="13"/>
        <item x="20"/>
        <item x="10"/>
        <item x="29"/>
        <item x="37"/>
        <item x="4"/>
        <item x="16"/>
        <item x="1"/>
        <item x="23"/>
        <item x="39"/>
        <item x="8"/>
        <item x="5"/>
        <item x="41"/>
        <item x="25"/>
        <item x="3"/>
        <item x="38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Business Contribution in terms of Sales" fld="7" showDataAs="percentOfTotal" baseField="0" baseItem="3" numFmtId="10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62284F-90E2-4D8C-96B7-4805D5A15878}" name="Table1" displayName="Table1" ref="A2:AB27" totalsRowShown="0" headerRowDxfId="72" dataDxfId="70" headerRowBorderDxfId="71" tableBorderDxfId="69" totalsRowBorderDxfId="68">
  <autoFilter ref="A2:AB27" xr:uid="{1D62284F-90E2-4D8C-96B7-4805D5A15878}"/>
  <tableColumns count="28">
    <tableColumn id="1" xr3:uid="{4E6A7DC6-11B3-4C4A-92EB-F7F417ACD95B}" name="Column1" dataDxfId="67"/>
    <tableColumn id="2" xr3:uid="{F1F384DF-1346-41AC-83D2-65AB423E6744}" name="Column2" dataDxfId="66"/>
    <tableColumn id="3" xr3:uid="{6485059C-97D0-458C-BAAD-B412415A7F75}" name="Column3" dataDxfId="65"/>
    <tableColumn id="4" xr3:uid="{D4134A5C-5BF8-4894-9237-6A989DB8F546}" name="Column4" dataDxfId="64"/>
    <tableColumn id="5" xr3:uid="{B39F1431-3EB0-4AD8-A795-79A655ADEA61}" name="Column5" dataDxfId="63"/>
    <tableColumn id="6" xr3:uid="{2E35A79D-4379-44EF-9D9D-9853ED627706}" name="Column6" dataDxfId="62"/>
    <tableColumn id="7" xr3:uid="{1B3BB774-75AC-44E8-B7B2-3FC063D64D9C}" name="Column7" dataDxfId="61"/>
    <tableColumn id="8" xr3:uid="{03324BDC-3222-4538-BFB4-BA0BBA8BD136}" name="Column8" dataDxfId="60"/>
    <tableColumn id="9" xr3:uid="{5BE9C935-5847-47F7-8ED3-E0F7B3256C57}" name="Column9" dataDxfId="59"/>
    <tableColumn id="10" xr3:uid="{14C0E59D-F73F-4795-99DE-9597E9D5A178}" name="Column10" dataDxfId="58"/>
    <tableColumn id="11" xr3:uid="{5EAAFE4C-7163-4836-A2AA-B6BB877BFF6E}" name="Column11" dataDxfId="57"/>
    <tableColumn id="12" xr3:uid="{D848DCB3-8D3E-4A90-88E5-1D54CE5EF99C}" name="Column12" dataDxfId="56"/>
    <tableColumn id="13" xr3:uid="{2654A6BA-4EC4-4EE6-A2E2-1AD1F25DA34B}" name="Column13" dataDxfId="55"/>
    <tableColumn id="14" xr3:uid="{56408778-160C-443E-9527-D495CA9227AF}" name="Column14" dataDxfId="54"/>
    <tableColumn id="15" xr3:uid="{1828B900-2300-4E5E-B786-435A86E6FBB0}" name="Column15" dataDxfId="53"/>
    <tableColumn id="16" xr3:uid="{C8C64B83-BC80-4E44-8C44-314C5F2B1689}" name="Column16" dataDxfId="52"/>
    <tableColumn id="17" xr3:uid="{4B37A71B-AE05-41D0-9F6F-F2033A8B8FF1}" name="Column17" dataDxfId="51"/>
    <tableColumn id="18" xr3:uid="{69BB8E47-56C9-4867-85AB-A03D539C7C5C}" name="Column18" dataDxfId="50"/>
    <tableColumn id="19" xr3:uid="{073CA963-93B3-497D-8C49-00D36E8B1D8A}" name="Column19" dataDxfId="49"/>
    <tableColumn id="20" xr3:uid="{8D6BED57-D513-40A1-86F1-6DB6CCC6FD54}" name="Column20" dataDxfId="48"/>
    <tableColumn id="21" xr3:uid="{424B1494-9BBE-476B-B740-BEF69DBBFDF2}" name="Column21" dataDxfId="47"/>
    <tableColumn id="22" xr3:uid="{5556C493-45C4-403F-9C72-454E4CB6C81E}" name="Column22" dataDxfId="46"/>
    <tableColumn id="23" xr3:uid="{0C05733A-A4FA-47C4-9E4E-C98254D8C553}" name="Column23" dataDxfId="45"/>
    <tableColumn id="24" xr3:uid="{A80B9173-0362-41FF-8A54-DFD6DFE7448B}" name="Column24" dataDxfId="44"/>
    <tableColumn id="25" xr3:uid="{225C237D-AFEA-4756-AC2A-CF55D92CF90E}" name="Column25" dataDxfId="43"/>
    <tableColumn id="26" xr3:uid="{61639BC6-A4E6-4BBC-B3F0-DC5DF58F255F}" name="Column26" dataDxfId="42"/>
    <tableColumn id="27" xr3:uid="{C0A9FAB0-0E54-419F-9668-EE5C54CD4F00}" name="Column27" dataDxfId="41"/>
    <tableColumn id="28" xr3:uid="{67EF6EB7-076B-4408-8727-5D7105A185F0}" name="Column28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F4C186-2A08-4FC6-8D80-CDBE5192CA85}" name="Table2" displayName="Table2" ref="A2:AB28" totalsRowShown="0" headerRowDxfId="39" dataDxfId="37" headerRowBorderDxfId="38" tableBorderDxfId="36" totalsRowBorderDxfId="35">
  <autoFilter ref="A2:AB28" xr:uid="{3AF4C186-2A08-4FC6-8D80-CDBE5192CA85}"/>
  <tableColumns count="28">
    <tableColumn id="1" xr3:uid="{6379E811-B902-4E41-9C25-EBF82F0ACBB7}" name="Column1" dataDxfId="34"/>
    <tableColumn id="2" xr3:uid="{B580EEF3-FDF3-4633-8965-6D5B9F45EAD5}" name="Column2" dataDxfId="33"/>
    <tableColumn id="3" xr3:uid="{B573D424-304F-49FB-8C73-18F40130683F}" name="Column3" dataDxfId="32"/>
    <tableColumn id="4" xr3:uid="{A0BAEA89-B8F1-41E4-A45A-430A38A2900D}" name="Column4" dataDxfId="31"/>
    <tableColumn id="5" xr3:uid="{3D93566F-BE63-444C-9218-7DED74F83149}" name="Column5" dataDxfId="30"/>
    <tableColumn id="6" xr3:uid="{04793E1A-E06B-403A-9E69-C2D33E436D81}" name="Column6" dataDxfId="29"/>
    <tableColumn id="7" xr3:uid="{BBB81FD9-6849-4BAB-B551-3393C7C7453B}" name="Column7" dataDxfId="28"/>
    <tableColumn id="8" xr3:uid="{0F60156C-3FCB-47F2-AB90-45E53C2B6A21}" name="Column8" dataDxfId="27"/>
    <tableColumn id="9" xr3:uid="{8C150279-2230-4592-9C58-DBB78ED9894F}" name="Column9" dataDxfId="26"/>
    <tableColumn id="10" xr3:uid="{485A80C3-8604-48D0-9B0A-E068908E0EFC}" name="Column10" dataDxfId="25"/>
    <tableColumn id="11" xr3:uid="{CC27309E-48ED-4259-9596-4F3491BD66F3}" name="Column11" dataDxfId="24"/>
    <tableColumn id="12" xr3:uid="{4DFC44F3-2359-450C-9691-A38FC9183AB0}" name="Column12" dataDxfId="23"/>
    <tableColumn id="13" xr3:uid="{6DC7728B-B899-4FC8-BE0D-5670A09139CB}" name="Column13" dataDxfId="22"/>
    <tableColumn id="14" xr3:uid="{E72B28CC-C603-4D30-9A80-346919FAF597}" name="Column14" dataDxfId="21"/>
    <tableColumn id="15" xr3:uid="{7232EEF5-554F-4647-AD07-A974D378BE40}" name="Column15" dataDxfId="20"/>
    <tableColumn id="16" xr3:uid="{DBB68720-0860-42E9-9806-BBB1B5CAA75A}" name="Column16" dataDxfId="19"/>
    <tableColumn id="17" xr3:uid="{C37BD008-35EA-4810-8191-A27BE9DDA17C}" name="Column17" dataDxfId="18"/>
    <tableColumn id="18" xr3:uid="{881DE79C-5F7A-48D6-9149-C17B15A1B8E2}" name="Column18" dataDxfId="17"/>
    <tableColumn id="19" xr3:uid="{F69E2EB4-004C-4255-8FCA-95BB314C44B1}" name="Column19" dataDxfId="16"/>
    <tableColumn id="20" xr3:uid="{D3DCC27F-F504-4777-AD76-07592B98F758}" name="Column20" dataDxfId="15"/>
    <tableColumn id="21" xr3:uid="{1D51D050-EE9F-4F9E-97FC-8B3CC185B151}" name="Column21" dataDxfId="14"/>
    <tableColumn id="22" xr3:uid="{C81ECDF7-30D9-4D6F-8ACE-F44A72AD445A}" name="Column22" dataDxfId="13"/>
    <tableColumn id="23" xr3:uid="{C0A1FE8D-512D-452D-A71E-BB530587CED7}" name="Column23" dataDxfId="12"/>
    <tableColumn id="24" xr3:uid="{ABF8EBB0-72D9-4F20-BA53-7922FA852AC9}" name="Column24" dataDxfId="11"/>
    <tableColumn id="25" xr3:uid="{F041C9F4-7445-4A23-8FFE-ADC19779B10D}" name="Column25" dataDxfId="10"/>
    <tableColumn id="26" xr3:uid="{884EA2F4-04E0-4F0C-A5A5-9E95ACBB717D}" name="Column26" dataDxfId="9"/>
    <tableColumn id="27" xr3:uid="{00D0FED9-4E81-4D5D-9439-11619F7F92A4}" name="Column27" dataDxfId="8"/>
    <tableColumn id="28" xr3:uid="{6151DB55-DB9E-4182-968D-1D37FA987F49}" name="Column28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19"/>
  <sheetViews>
    <sheetView zoomScale="130" zoomScaleNormal="130" workbookViewId="0">
      <selection activeCell="B16" sqref="B16"/>
    </sheetView>
  </sheetViews>
  <sheetFormatPr defaultColWidth="8.77734375" defaultRowHeight="14.4" x14ac:dyDescent="0.3"/>
  <cols>
    <col min="2" max="2" width="131.21875" bestFit="1" customWidth="1"/>
  </cols>
  <sheetData>
    <row r="3" spans="2:2" ht="15" thickBot="1" x14ac:dyDescent="0.35"/>
    <row r="4" spans="2:2" ht="18.600000000000001" thickBot="1" x14ac:dyDescent="0.35">
      <c r="B4" s="6" t="s">
        <v>44</v>
      </c>
    </row>
    <row r="5" spans="2:2" x14ac:dyDescent="0.3">
      <c r="B5" s="13" t="s">
        <v>48</v>
      </c>
    </row>
    <row r="6" spans="2:2" x14ac:dyDescent="0.3">
      <c r="B6" s="7" t="s">
        <v>46</v>
      </c>
    </row>
    <row r="7" spans="2:2" ht="15" thickBot="1" x14ac:dyDescent="0.35">
      <c r="B7" s="12"/>
    </row>
    <row r="8" spans="2:2" ht="18.600000000000001" thickBot="1" x14ac:dyDescent="0.35">
      <c r="B8" s="6" t="s">
        <v>17</v>
      </c>
    </row>
    <row r="9" spans="2:2" x14ac:dyDescent="0.3">
      <c r="B9" s="7" t="s">
        <v>55</v>
      </c>
    </row>
    <row r="10" spans="2:2" x14ac:dyDescent="0.3">
      <c r="B10" s="7" t="s">
        <v>56</v>
      </c>
    </row>
    <row r="11" spans="2:2" x14ac:dyDescent="0.3">
      <c r="B11" s="7" t="s">
        <v>57</v>
      </c>
    </row>
    <row r="12" spans="2:2" x14ac:dyDescent="0.3">
      <c r="B12" s="7" t="s">
        <v>52</v>
      </c>
    </row>
    <row r="13" spans="2:2" x14ac:dyDescent="0.3">
      <c r="B13" s="7" t="s">
        <v>58</v>
      </c>
    </row>
    <row r="14" spans="2:2" x14ac:dyDescent="0.3">
      <c r="B14" s="7" t="s">
        <v>51</v>
      </c>
    </row>
    <row r="15" spans="2:2" x14ac:dyDescent="0.3">
      <c r="B15" s="7" t="s">
        <v>59</v>
      </c>
    </row>
    <row r="16" spans="2:2" x14ac:dyDescent="0.3">
      <c r="B16" s="7" t="s">
        <v>53</v>
      </c>
    </row>
    <row r="17" spans="2:2" x14ac:dyDescent="0.3">
      <c r="B17" s="7" t="s">
        <v>47</v>
      </c>
    </row>
    <row r="18" spans="2:2" x14ac:dyDescent="0.3">
      <c r="B18" s="7"/>
    </row>
    <row r="19" spans="2:2" ht="15" thickBot="1" x14ac:dyDescent="0.35">
      <c r="B19" s="8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4F912-339C-4790-93CE-89E71061C137}">
  <dimension ref="C3:M9"/>
  <sheetViews>
    <sheetView workbookViewId="0">
      <selection activeCell="I22" sqref="I22"/>
    </sheetView>
  </sheetViews>
  <sheetFormatPr defaultRowHeight="14.4" x14ac:dyDescent="0.3"/>
  <cols>
    <col min="3" max="3" width="7.44140625" bestFit="1" customWidth="1"/>
    <col min="4" max="4" width="12.5546875" bestFit="1" customWidth="1"/>
    <col min="5" max="5" width="12.88671875" bestFit="1" customWidth="1"/>
    <col min="6" max="6" width="30.88671875" bestFit="1" customWidth="1"/>
    <col min="10" max="10" width="7.44140625" bestFit="1" customWidth="1"/>
    <col min="11" max="11" width="12.5546875" bestFit="1" customWidth="1"/>
    <col min="12" max="12" width="12.88671875" bestFit="1" customWidth="1"/>
    <col min="13" max="13" width="30.88671875" bestFit="1" customWidth="1"/>
  </cols>
  <sheetData>
    <row r="3" spans="3:13" x14ac:dyDescent="0.3">
      <c r="C3" s="30" t="s">
        <v>114</v>
      </c>
      <c r="D3" s="31">
        <v>2022</v>
      </c>
      <c r="J3" s="30" t="s">
        <v>114</v>
      </c>
      <c r="K3" s="31">
        <v>2023</v>
      </c>
    </row>
    <row r="5" spans="3:13" x14ac:dyDescent="0.3">
      <c r="C5" s="30" t="s">
        <v>0</v>
      </c>
      <c r="D5" t="s">
        <v>109</v>
      </c>
      <c r="E5" s="40" t="s">
        <v>115</v>
      </c>
      <c r="F5" s="40" t="s">
        <v>116</v>
      </c>
      <c r="J5" s="30" t="s">
        <v>0</v>
      </c>
      <c r="K5" t="s">
        <v>109</v>
      </c>
      <c r="L5" s="41" t="s">
        <v>115</v>
      </c>
      <c r="M5" s="41" t="s">
        <v>116</v>
      </c>
    </row>
    <row r="6" spans="3:13" x14ac:dyDescent="0.3">
      <c r="C6" s="31" t="s">
        <v>15</v>
      </c>
      <c r="D6" s="34">
        <v>6770000</v>
      </c>
      <c r="E6" s="33">
        <f>COUNTIF('2022'!$A$5:$A$26,'7'!$C6)</f>
        <v>5</v>
      </c>
      <c r="F6" s="34">
        <f>D6/E6</f>
        <v>1354000</v>
      </c>
      <c r="J6" s="31" t="s">
        <v>15</v>
      </c>
      <c r="K6" s="34">
        <v>8760000</v>
      </c>
      <c r="L6" s="33">
        <f>COUNTIF('2023'!$A$5:$A$27,'7'!$J6)</f>
        <v>6</v>
      </c>
      <c r="M6" s="34">
        <f>K6/L6</f>
        <v>1460000</v>
      </c>
    </row>
    <row r="7" spans="3:13" x14ac:dyDescent="0.3">
      <c r="C7" s="31" t="s">
        <v>20</v>
      </c>
      <c r="D7" s="34">
        <v>4024000</v>
      </c>
      <c r="E7" s="33">
        <f>COUNTIF('2022'!$A$5:$A$26,'7'!$C7)</f>
        <v>4</v>
      </c>
      <c r="F7" s="34">
        <f t="shared" ref="F7:F9" si="0">D7/E7</f>
        <v>1006000</v>
      </c>
      <c r="J7" s="31" t="s">
        <v>20</v>
      </c>
      <c r="K7" s="34">
        <v>5352000</v>
      </c>
      <c r="L7" s="33">
        <f>COUNTIF('2023'!$A$5:$A$27,'7'!$J7)</f>
        <v>4</v>
      </c>
      <c r="M7" s="34">
        <f t="shared" ref="M7:M9" si="1">K7/L7</f>
        <v>1338000</v>
      </c>
    </row>
    <row r="8" spans="3:13" x14ac:dyDescent="0.3">
      <c r="C8" s="31" t="s">
        <v>18</v>
      </c>
      <c r="D8" s="34">
        <v>7882000</v>
      </c>
      <c r="E8" s="33">
        <f>COUNTIF('2022'!$A$5:$A$26,'7'!$C8)</f>
        <v>8</v>
      </c>
      <c r="F8" s="34">
        <f t="shared" si="0"/>
        <v>985250</v>
      </c>
      <c r="J8" s="31" t="s">
        <v>18</v>
      </c>
      <c r="K8" s="34">
        <v>10340000</v>
      </c>
      <c r="L8" s="33">
        <f>COUNTIF('2023'!$A$5:$A$27,'7'!$J8)</f>
        <v>8</v>
      </c>
      <c r="M8" s="34">
        <f t="shared" si="1"/>
        <v>1292500</v>
      </c>
    </row>
    <row r="9" spans="3:13" x14ac:dyDescent="0.3">
      <c r="C9" s="31" t="s">
        <v>28</v>
      </c>
      <c r="D9" s="34">
        <v>2254000</v>
      </c>
      <c r="E9" s="33">
        <f>COUNTIF('2022'!$A$5:$A$26,'7'!$C9)</f>
        <v>5</v>
      </c>
      <c r="F9" s="34">
        <f t="shared" si="0"/>
        <v>450800</v>
      </c>
      <c r="J9" s="31" t="s">
        <v>28</v>
      </c>
      <c r="K9" s="34">
        <v>3778000</v>
      </c>
      <c r="L9" s="33">
        <f>COUNTIF('2023'!$A$5:$A$27,'7'!$J9)</f>
        <v>5</v>
      </c>
      <c r="M9" s="34">
        <f t="shared" si="1"/>
        <v>755600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35EB-DC45-4A3B-98AE-A0888C889BF1}">
  <dimension ref="A1"/>
  <sheetViews>
    <sheetView tabSelected="1" workbookViewId="0">
      <selection activeCell="K19" sqref="K1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7"/>
  <sheetViews>
    <sheetView zoomScaleNormal="100" workbookViewId="0">
      <selection activeCell="A14" sqref="A14"/>
    </sheetView>
  </sheetViews>
  <sheetFormatPr defaultColWidth="9" defaultRowHeight="14.4" x14ac:dyDescent="0.3"/>
  <cols>
    <col min="1" max="1" width="10.33203125" style="1" customWidth="1"/>
    <col min="2" max="2" width="15.33203125" style="1" customWidth="1"/>
    <col min="3" max="3" width="13.21875" customWidth="1"/>
    <col min="4" max="4" width="13.33203125" customWidth="1"/>
    <col min="5" max="9" width="12.44140625" customWidth="1"/>
    <col min="10" max="28" width="13.77734375" customWidth="1"/>
  </cols>
  <sheetData>
    <row r="1" spans="1:29" ht="18" x14ac:dyDescent="0.3">
      <c r="A1" s="4"/>
      <c r="B1" s="4"/>
      <c r="C1" s="42" t="s">
        <v>49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3" t="s">
        <v>49</v>
      </c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 spans="1:29" ht="18" x14ac:dyDescent="0.3">
      <c r="A2" s="21" t="s">
        <v>60</v>
      </c>
      <c r="B2" s="22" t="s">
        <v>61</v>
      </c>
      <c r="C2" s="23" t="s">
        <v>62</v>
      </c>
      <c r="D2" s="23" t="s">
        <v>63</v>
      </c>
      <c r="E2" s="23" t="s">
        <v>64</v>
      </c>
      <c r="F2" s="23" t="s">
        <v>65</v>
      </c>
      <c r="G2" s="23" t="s">
        <v>66</v>
      </c>
      <c r="H2" s="23" t="s">
        <v>67</v>
      </c>
      <c r="I2" s="23" t="s">
        <v>68</v>
      </c>
      <c r="J2" s="23" t="s">
        <v>69</v>
      </c>
      <c r="K2" s="23" t="s">
        <v>70</v>
      </c>
      <c r="L2" s="23" t="s">
        <v>71</v>
      </c>
      <c r="M2" s="23" t="s">
        <v>72</v>
      </c>
      <c r="N2" s="23" t="s">
        <v>73</v>
      </c>
      <c r="O2" s="23" t="s">
        <v>74</v>
      </c>
      <c r="P2" s="24" t="s">
        <v>75</v>
      </c>
      <c r="Q2" s="24" t="s">
        <v>76</v>
      </c>
      <c r="R2" s="24" t="s">
        <v>77</v>
      </c>
      <c r="S2" s="24" t="s">
        <v>78</v>
      </c>
      <c r="T2" s="24" t="s">
        <v>79</v>
      </c>
      <c r="U2" s="24" t="s">
        <v>80</v>
      </c>
      <c r="V2" s="24" t="s">
        <v>81</v>
      </c>
      <c r="W2" s="24" t="s">
        <v>82</v>
      </c>
      <c r="X2" s="24" t="s">
        <v>83</v>
      </c>
      <c r="Y2" s="24" t="s">
        <v>84</v>
      </c>
      <c r="Z2" s="24" t="s">
        <v>85</v>
      </c>
      <c r="AA2" s="24" t="s">
        <v>86</v>
      </c>
      <c r="AB2" s="25" t="s">
        <v>87</v>
      </c>
    </row>
    <row r="3" spans="1:29" ht="18" x14ac:dyDescent="0.3">
      <c r="A3" s="16"/>
      <c r="B3" s="4"/>
      <c r="C3" s="14" t="s">
        <v>42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 t="s">
        <v>43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8"/>
      <c r="AC3" s="3"/>
    </row>
    <row r="4" spans="1:29" ht="19.2" x14ac:dyDescent="0.3">
      <c r="A4" s="17" t="s">
        <v>0</v>
      </c>
      <c r="B4" s="2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11" t="s">
        <v>12</v>
      </c>
      <c r="N4" s="11" t="s">
        <v>13</v>
      </c>
      <c r="O4" s="11" t="s">
        <v>14</v>
      </c>
      <c r="P4" s="10" t="s">
        <v>2</v>
      </c>
      <c r="Q4" s="10" t="s">
        <v>3</v>
      </c>
      <c r="R4" s="10" t="s">
        <v>4</v>
      </c>
      <c r="S4" s="10" t="s">
        <v>5</v>
      </c>
      <c r="T4" s="10" t="s">
        <v>6</v>
      </c>
      <c r="U4" s="10" t="s">
        <v>7</v>
      </c>
      <c r="V4" s="10" t="s">
        <v>8</v>
      </c>
      <c r="W4" s="10" t="s">
        <v>9</v>
      </c>
      <c r="X4" s="10" t="s">
        <v>10</v>
      </c>
      <c r="Y4" s="10" t="s">
        <v>11</v>
      </c>
      <c r="Z4" s="10" t="s">
        <v>12</v>
      </c>
      <c r="AA4" s="10" t="s">
        <v>13</v>
      </c>
      <c r="AB4" s="19" t="s">
        <v>14</v>
      </c>
    </row>
    <row r="5" spans="1:29" ht="15.6" x14ac:dyDescent="0.3">
      <c r="A5" s="16" t="s">
        <v>15</v>
      </c>
      <c r="B5" s="9" t="s">
        <v>16</v>
      </c>
      <c r="C5" s="5">
        <v>11</v>
      </c>
      <c r="D5" s="5">
        <v>31</v>
      </c>
      <c r="E5" s="5">
        <v>50</v>
      </c>
      <c r="F5" s="5">
        <v>45</v>
      </c>
      <c r="G5" s="5">
        <v>27</v>
      </c>
      <c r="H5" s="5">
        <v>40</v>
      </c>
      <c r="I5" s="5">
        <v>11</v>
      </c>
      <c r="J5" s="5">
        <v>15</v>
      </c>
      <c r="K5" s="5">
        <v>39</v>
      </c>
      <c r="L5" s="5">
        <v>24</v>
      </c>
      <c r="M5" s="5">
        <v>38</v>
      </c>
      <c r="N5" s="5">
        <v>24</v>
      </c>
      <c r="O5" s="5">
        <f t="shared" ref="O5:O26" si="0">SUM(C5:N5)</f>
        <v>355</v>
      </c>
      <c r="P5" s="5">
        <v>132000</v>
      </c>
      <c r="Q5" s="5">
        <v>372000</v>
      </c>
      <c r="R5" s="5">
        <v>600000</v>
      </c>
      <c r="S5" s="5">
        <v>540000</v>
      </c>
      <c r="T5" s="5">
        <v>270000</v>
      </c>
      <c r="U5" s="5">
        <v>400000</v>
      </c>
      <c r="V5" s="5">
        <v>110000</v>
      </c>
      <c r="W5" s="5">
        <v>150000</v>
      </c>
      <c r="X5" s="5">
        <v>468000</v>
      </c>
      <c r="Y5" s="5">
        <v>288000</v>
      </c>
      <c r="Z5" s="5">
        <v>456000</v>
      </c>
      <c r="AA5" s="5">
        <v>240000</v>
      </c>
      <c r="AB5" s="20">
        <f t="shared" ref="AB5:AB26" si="1">SUM(P5:AA5)</f>
        <v>4026000</v>
      </c>
    </row>
    <row r="6" spans="1:29" ht="15.6" x14ac:dyDescent="0.3">
      <c r="A6" s="16" t="s">
        <v>18</v>
      </c>
      <c r="B6" s="9" t="s">
        <v>19</v>
      </c>
      <c r="C6" s="5">
        <v>7</v>
      </c>
      <c r="D6" s="5">
        <v>2</v>
      </c>
      <c r="E6" s="5">
        <v>23</v>
      </c>
      <c r="F6" s="5">
        <v>23</v>
      </c>
      <c r="G6" s="5">
        <v>19</v>
      </c>
      <c r="H6" s="5">
        <v>14</v>
      </c>
      <c r="I6" s="5">
        <v>28</v>
      </c>
      <c r="J6" s="5">
        <v>8</v>
      </c>
      <c r="K6" s="5">
        <v>9</v>
      </c>
      <c r="L6" s="5">
        <v>16</v>
      </c>
      <c r="M6" s="5">
        <v>25</v>
      </c>
      <c r="N6" s="5">
        <v>23</v>
      </c>
      <c r="O6" s="5">
        <f t="shared" si="0"/>
        <v>197</v>
      </c>
      <c r="P6" s="5">
        <v>84000</v>
      </c>
      <c r="Q6" s="5">
        <v>24000</v>
      </c>
      <c r="R6" s="5">
        <v>276000</v>
      </c>
      <c r="S6" s="5">
        <v>276000</v>
      </c>
      <c r="T6" s="5">
        <v>190000</v>
      </c>
      <c r="U6" s="5">
        <v>140000</v>
      </c>
      <c r="V6" s="5">
        <v>280000</v>
      </c>
      <c r="W6" s="5">
        <v>80000</v>
      </c>
      <c r="X6" s="5">
        <v>108000</v>
      </c>
      <c r="Y6" s="5">
        <v>192000</v>
      </c>
      <c r="Z6" s="5">
        <v>300000</v>
      </c>
      <c r="AA6" s="5">
        <v>230000</v>
      </c>
      <c r="AB6" s="20">
        <f t="shared" si="1"/>
        <v>2180000</v>
      </c>
    </row>
    <row r="7" spans="1:29" ht="15.6" x14ac:dyDescent="0.3">
      <c r="A7" s="16" t="s">
        <v>20</v>
      </c>
      <c r="B7" s="9" t="s">
        <v>21</v>
      </c>
      <c r="C7" s="5">
        <v>10</v>
      </c>
      <c r="D7" s="5">
        <v>8</v>
      </c>
      <c r="E7" s="5">
        <v>18</v>
      </c>
      <c r="F7" s="5">
        <v>15</v>
      </c>
      <c r="G7" s="5">
        <v>20</v>
      </c>
      <c r="H7" s="5">
        <v>9</v>
      </c>
      <c r="I7" s="5">
        <v>33</v>
      </c>
      <c r="J7" s="5">
        <v>7</v>
      </c>
      <c r="K7" s="5">
        <v>8</v>
      </c>
      <c r="L7" s="5">
        <v>14</v>
      </c>
      <c r="M7" s="5">
        <v>12</v>
      </c>
      <c r="N7" s="5">
        <v>12</v>
      </c>
      <c r="O7" s="5">
        <f t="shared" si="0"/>
        <v>166</v>
      </c>
      <c r="P7" s="5">
        <v>120000</v>
      </c>
      <c r="Q7" s="5">
        <v>96000</v>
      </c>
      <c r="R7" s="5">
        <v>216000</v>
      </c>
      <c r="S7" s="5">
        <v>180000</v>
      </c>
      <c r="T7" s="5">
        <v>200000</v>
      </c>
      <c r="U7" s="5">
        <v>90000</v>
      </c>
      <c r="V7" s="5">
        <v>330000</v>
      </c>
      <c r="W7" s="5">
        <v>70000</v>
      </c>
      <c r="X7" s="5">
        <v>96000</v>
      </c>
      <c r="Y7" s="5">
        <v>168000</v>
      </c>
      <c r="Z7" s="5">
        <v>144000</v>
      </c>
      <c r="AA7" s="5">
        <v>120000</v>
      </c>
      <c r="AB7" s="20">
        <f t="shared" si="1"/>
        <v>1830000</v>
      </c>
    </row>
    <row r="8" spans="1:29" ht="15.6" x14ac:dyDescent="0.3">
      <c r="A8" s="16" t="s">
        <v>18</v>
      </c>
      <c r="B8" s="9" t="s">
        <v>22</v>
      </c>
      <c r="C8" s="5">
        <v>43</v>
      </c>
      <c r="D8" s="5">
        <v>8</v>
      </c>
      <c r="E8" s="5">
        <v>7</v>
      </c>
      <c r="F8" s="5">
        <v>0</v>
      </c>
      <c r="G8" s="5">
        <v>3</v>
      </c>
      <c r="H8" s="5">
        <v>11</v>
      </c>
      <c r="I8" s="5">
        <v>27</v>
      </c>
      <c r="J8" s="5">
        <v>10</v>
      </c>
      <c r="K8" s="5">
        <v>17</v>
      </c>
      <c r="L8" s="5">
        <v>19</v>
      </c>
      <c r="M8" s="5">
        <v>28</v>
      </c>
      <c r="N8" s="5">
        <v>14</v>
      </c>
      <c r="O8" s="5">
        <f t="shared" si="0"/>
        <v>187</v>
      </c>
      <c r="P8" s="5">
        <v>516000</v>
      </c>
      <c r="Q8" s="5">
        <v>96000</v>
      </c>
      <c r="R8" s="5">
        <v>84000</v>
      </c>
      <c r="S8" s="5">
        <v>0</v>
      </c>
      <c r="T8" s="5">
        <v>30000</v>
      </c>
      <c r="U8" s="5">
        <v>110000</v>
      </c>
      <c r="V8" s="5">
        <v>270000</v>
      </c>
      <c r="W8" s="5">
        <v>100000</v>
      </c>
      <c r="X8" s="5">
        <v>204000</v>
      </c>
      <c r="Y8" s="5">
        <v>228000</v>
      </c>
      <c r="Z8" s="5">
        <v>336000</v>
      </c>
      <c r="AA8" s="5">
        <v>140000</v>
      </c>
      <c r="AB8" s="20">
        <f t="shared" si="1"/>
        <v>2114000</v>
      </c>
    </row>
    <row r="9" spans="1:29" ht="15.6" x14ac:dyDescent="0.3">
      <c r="A9" s="16" t="s">
        <v>15</v>
      </c>
      <c r="B9" s="9" t="s">
        <v>23</v>
      </c>
      <c r="C9" s="5">
        <v>5</v>
      </c>
      <c r="D9" s="5">
        <v>1</v>
      </c>
      <c r="E9" s="5">
        <v>6</v>
      </c>
      <c r="F9" s="5">
        <v>9</v>
      </c>
      <c r="G9" s="5">
        <v>4</v>
      </c>
      <c r="H9" s="5">
        <v>10</v>
      </c>
      <c r="I9" s="5">
        <v>16</v>
      </c>
      <c r="J9" s="5">
        <v>3</v>
      </c>
      <c r="K9" s="5">
        <v>8</v>
      </c>
      <c r="L9" s="5">
        <v>8</v>
      </c>
      <c r="M9" s="5">
        <v>25</v>
      </c>
      <c r="N9" s="5">
        <v>12</v>
      </c>
      <c r="O9" s="5">
        <f t="shared" si="0"/>
        <v>107</v>
      </c>
      <c r="P9" s="5">
        <v>60000</v>
      </c>
      <c r="Q9" s="5">
        <v>12000</v>
      </c>
      <c r="R9" s="5">
        <v>72000</v>
      </c>
      <c r="S9" s="5">
        <v>108000</v>
      </c>
      <c r="T9" s="5">
        <v>40000</v>
      </c>
      <c r="U9" s="5">
        <v>100000</v>
      </c>
      <c r="V9" s="5">
        <v>160000</v>
      </c>
      <c r="W9" s="5">
        <v>30000</v>
      </c>
      <c r="X9" s="5">
        <v>96000</v>
      </c>
      <c r="Y9" s="5">
        <v>96000</v>
      </c>
      <c r="Z9" s="5">
        <v>300000</v>
      </c>
      <c r="AA9" s="5">
        <v>120000</v>
      </c>
      <c r="AB9" s="20">
        <f t="shared" si="1"/>
        <v>1194000</v>
      </c>
    </row>
    <row r="10" spans="1:29" ht="15.6" x14ac:dyDescent="0.3">
      <c r="A10" s="16" t="s">
        <v>18</v>
      </c>
      <c r="B10" s="9" t="s">
        <v>24</v>
      </c>
      <c r="C10" s="5">
        <v>7</v>
      </c>
      <c r="D10" s="5">
        <v>2</v>
      </c>
      <c r="E10" s="5">
        <v>16</v>
      </c>
      <c r="F10" s="5">
        <v>11</v>
      </c>
      <c r="G10" s="5">
        <v>13</v>
      </c>
      <c r="H10" s="5">
        <v>5</v>
      </c>
      <c r="I10" s="5">
        <v>14</v>
      </c>
      <c r="J10" s="5">
        <v>1</v>
      </c>
      <c r="K10" s="5">
        <v>4</v>
      </c>
      <c r="L10" s="5">
        <v>8</v>
      </c>
      <c r="M10" s="5">
        <v>6</v>
      </c>
      <c r="N10" s="5">
        <v>4</v>
      </c>
      <c r="O10" s="5">
        <f t="shared" si="0"/>
        <v>91</v>
      </c>
      <c r="P10" s="5">
        <v>84000</v>
      </c>
      <c r="Q10" s="5">
        <v>24000</v>
      </c>
      <c r="R10" s="5">
        <v>192000</v>
      </c>
      <c r="S10" s="5">
        <v>132000</v>
      </c>
      <c r="T10" s="5">
        <v>130000</v>
      </c>
      <c r="U10" s="5">
        <v>50000</v>
      </c>
      <c r="V10" s="5">
        <v>140000</v>
      </c>
      <c r="W10" s="5">
        <v>10000</v>
      </c>
      <c r="X10" s="5">
        <v>48000</v>
      </c>
      <c r="Y10" s="5">
        <v>96000</v>
      </c>
      <c r="Z10" s="5">
        <v>72000</v>
      </c>
      <c r="AA10" s="5">
        <v>40000</v>
      </c>
      <c r="AB10" s="20">
        <f t="shared" si="1"/>
        <v>1018000</v>
      </c>
    </row>
    <row r="11" spans="1:29" ht="15.6" x14ac:dyDescent="0.3">
      <c r="A11" s="16" t="s">
        <v>20</v>
      </c>
      <c r="B11" s="9" t="s">
        <v>25</v>
      </c>
      <c r="C11" s="5">
        <v>3</v>
      </c>
      <c r="D11" s="5">
        <v>1</v>
      </c>
      <c r="E11" s="5">
        <v>6</v>
      </c>
      <c r="F11" s="5">
        <v>10</v>
      </c>
      <c r="G11" s="5">
        <v>1</v>
      </c>
      <c r="H11" s="5">
        <v>0</v>
      </c>
      <c r="I11" s="5">
        <v>14</v>
      </c>
      <c r="J11" s="5">
        <v>9</v>
      </c>
      <c r="K11" s="5">
        <v>7</v>
      </c>
      <c r="L11" s="5">
        <v>4</v>
      </c>
      <c r="M11" s="5">
        <v>22</v>
      </c>
      <c r="N11" s="5">
        <v>11</v>
      </c>
      <c r="O11" s="5">
        <f t="shared" si="0"/>
        <v>88</v>
      </c>
      <c r="P11" s="5">
        <v>36000</v>
      </c>
      <c r="Q11" s="5">
        <v>12000</v>
      </c>
      <c r="R11" s="5">
        <v>72000</v>
      </c>
      <c r="S11" s="5">
        <v>120000</v>
      </c>
      <c r="T11" s="5">
        <v>10000</v>
      </c>
      <c r="U11" s="5">
        <v>0</v>
      </c>
      <c r="V11" s="5">
        <v>140000</v>
      </c>
      <c r="W11" s="5">
        <v>90000</v>
      </c>
      <c r="X11" s="5">
        <v>84000</v>
      </c>
      <c r="Y11" s="5">
        <v>48000</v>
      </c>
      <c r="Z11" s="5">
        <v>264000</v>
      </c>
      <c r="AA11" s="5">
        <v>110000</v>
      </c>
      <c r="AB11" s="20">
        <f t="shared" si="1"/>
        <v>986000</v>
      </c>
    </row>
    <row r="12" spans="1:29" ht="15.6" x14ac:dyDescent="0.3">
      <c r="A12" s="16" t="s">
        <v>18</v>
      </c>
      <c r="B12" s="9" t="s">
        <v>26</v>
      </c>
      <c r="C12" s="5">
        <v>3</v>
      </c>
      <c r="D12" s="5">
        <v>1</v>
      </c>
      <c r="E12" s="5">
        <v>9</v>
      </c>
      <c r="F12" s="5">
        <v>13</v>
      </c>
      <c r="G12" s="5">
        <v>4</v>
      </c>
      <c r="H12" s="5">
        <v>6</v>
      </c>
      <c r="I12" s="5">
        <v>13</v>
      </c>
      <c r="J12" s="5">
        <v>1</v>
      </c>
      <c r="K12" s="5">
        <v>4</v>
      </c>
      <c r="L12" s="5">
        <v>4</v>
      </c>
      <c r="M12" s="5">
        <v>13</v>
      </c>
      <c r="N12" s="5">
        <v>5</v>
      </c>
      <c r="O12" s="5">
        <f t="shared" si="0"/>
        <v>76</v>
      </c>
      <c r="P12" s="5">
        <v>36000</v>
      </c>
      <c r="Q12" s="5">
        <v>12000</v>
      </c>
      <c r="R12" s="5">
        <v>108000</v>
      </c>
      <c r="S12" s="5">
        <v>156000</v>
      </c>
      <c r="T12" s="5">
        <v>40000</v>
      </c>
      <c r="U12" s="5">
        <v>60000</v>
      </c>
      <c r="V12" s="5">
        <v>130000</v>
      </c>
      <c r="W12" s="5">
        <v>10000</v>
      </c>
      <c r="X12" s="5">
        <v>48000</v>
      </c>
      <c r="Y12" s="5">
        <v>48000</v>
      </c>
      <c r="Z12" s="5">
        <v>156000</v>
      </c>
      <c r="AA12" s="5">
        <v>50000</v>
      </c>
      <c r="AB12" s="20">
        <f t="shared" si="1"/>
        <v>854000</v>
      </c>
    </row>
    <row r="13" spans="1:29" ht="15.6" x14ac:dyDescent="0.3">
      <c r="A13" s="16" t="s">
        <v>15</v>
      </c>
      <c r="B13" s="9" t="s">
        <v>27</v>
      </c>
      <c r="C13" s="5">
        <v>4</v>
      </c>
      <c r="D13" s="5">
        <v>2</v>
      </c>
      <c r="E13" s="5">
        <v>11</v>
      </c>
      <c r="F13" s="5">
        <v>7</v>
      </c>
      <c r="G13" s="5">
        <v>3</v>
      </c>
      <c r="H13" s="5">
        <v>2</v>
      </c>
      <c r="I13" s="5">
        <v>9</v>
      </c>
      <c r="J13" s="5">
        <v>3</v>
      </c>
      <c r="K13" s="5">
        <v>5</v>
      </c>
      <c r="L13" s="5">
        <v>3</v>
      </c>
      <c r="M13" s="5">
        <v>10</v>
      </c>
      <c r="N13" s="5">
        <v>9</v>
      </c>
      <c r="O13" s="5">
        <f t="shared" si="0"/>
        <v>68</v>
      </c>
      <c r="P13" s="5">
        <v>48000</v>
      </c>
      <c r="Q13" s="5">
        <v>24000</v>
      </c>
      <c r="R13" s="5">
        <v>132000</v>
      </c>
      <c r="S13" s="5">
        <v>84000</v>
      </c>
      <c r="T13" s="5">
        <v>30000</v>
      </c>
      <c r="U13" s="5">
        <v>20000</v>
      </c>
      <c r="V13" s="5">
        <v>90000</v>
      </c>
      <c r="W13" s="5">
        <v>30000</v>
      </c>
      <c r="X13" s="5">
        <v>60000</v>
      </c>
      <c r="Y13" s="5">
        <v>36000</v>
      </c>
      <c r="Z13" s="5">
        <v>120000</v>
      </c>
      <c r="AA13" s="5">
        <v>90000</v>
      </c>
      <c r="AB13" s="20">
        <f t="shared" si="1"/>
        <v>764000</v>
      </c>
    </row>
    <row r="14" spans="1:29" ht="15.6" x14ac:dyDescent="0.3">
      <c r="A14" s="16" t="s">
        <v>28</v>
      </c>
      <c r="B14" s="9" t="s">
        <v>29</v>
      </c>
      <c r="C14" s="5">
        <v>2</v>
      </c>
      <c r="D14" s="5">
        <v>1</v>
      </c>
      <c r="E14" s="5">
        <v>8</v>
      </c>
      <c r="F14" s="5">
        <v>7</v>
      </c>
      <c r="G14" s="5">
        <v>1</v>
      </c>
      <c r="H14" s="5">
        <v>0</v>
      </c>
      <c r="I14" s="5">
        <v>14</v>
      </c>
      <c r="J14" s="5">
        <v>4</v>
      </c>
      <c r="K14" s="5">
        <v>6</v>
      </c>
      <c r="L14" s="5">
        <v>5</v>
      </c>
      <c r="M14" s="5">
        <v>15</v>
      </c>
      <c r="N14" s="5">
        <v>3</v>
      </c>
      <c r="O14" s="5">
        <f t="shared" si="0"/>
        <v>66</v>
      </c>
      <c r="P14" s="5">
        <v>24000</v>
      </c>
      <c r="Q14" s="5">
        <v>12000</v>
      </c>
      <c r="R14" s="5">
        <v>96000</v>
      </c>
      <c r="S14" s="5">
        <v>84000</v>
      </c>
      <c r="T14" s="5">
        <v>10000</v>
      </c>
      <c r="U14" s="5">
        <v>0</v>
      </c>
      <c r="V14" s="5">
        <v>140000</v>
      </c>
      <c r="W14" s="5">
        <v>40000</v>
      </c>
      <c r="X14" s="5">
        <v>72000</v>
      </c>
      <c r="Y14" s="5">
        <v>60000</v>
      </c>
      <c r="Z14" s="5">
        <v>180000</v>
      </c>
      <c r="AA14" s="5">
        <v>30000</v>
      </c>
      <c r="AB14" s="20">
        <f t="shared" si="1"/>
        <v>748000</v>
      </c>
    </row>
    <row r="15" spans="1:29" ht="15.6" x14ac:dyDescent="0.3">
      <c r="A15" s="16" t="s">
        <v>20</v>
      </c>
      <c r="B15" s="9" t="s">
        <v>30</v>
      </c>
      <c r="C15" s="5">
        <v>0</v>
      </c>
      <c r="D15" s="5">
        <v>1</v>
      </c>
      <c r="E15" s="5">
        <v>0</v>
      </c>
      <c r="F15" s="5">
        <v>0</v>
      </c>
      <c r="G15" s="5">
        <v>0</v>
      </c>
      <c r="H15" s="5">
        <v>5</v>
      </c>
      <c r="I15" s="5">
        <v>4</v>
      </c>
      <c r="J15" s="5">
        <v>0</v>
      </c>
      <c r="K15" s="5">
        <v>19</v>
      </c>
      <c r="L15" s="5">
        <v>9</v>
      </c>
      <c r="M15" s="5">
        <v>16</v>
      </c>
      <c r="N15" s="5">
        <v>10</v>
      </c>
      <c r="O15" s="5">
        <f t="shared" si="0"/>
        <v>64</v>
      </c>
      <c r="P15" s="5">
        <v>0</v>
      </c>
      <c r="Q15" s="5">
        <v>12000</v>
      </c>
      <c r="R15" s="5">
        <v>0</v>
      </c>
      <c r="S15" s="5">
        <v>0</v>
      </c>
      <c r="T15" s="5">
        <v>0</v>
      </c>
      <c r="U15" s="5">
        <v>50000</v>
      </c>
      <c r="V15" s="5">
        <v>40000</v>
      </c>
      <c r="W15" s="5">
        <v>0</v>
      </c>
      <c r="X15" s="5">
        <v>228000</v>
      </c>
      <c r="Y15" s="5">
        <v>108000</v>
      </c>
      <c r="Z15" s="5">
        <v>192000</v>
      </c>
      <c r="AA15" s="5">
        <v>100000</v>
      </c>
      <c r="AB15" s="20">
        <f t="shared" si="1"/>
        <v>730000</v>
      </c>
    </row>
    <row r="16" spans="1:29" ht="15.6" x14ac:dyDescent="0.3">
      <c r="A16" s="16" t="s">
        <v>18</v>
      </c>
      <c r="B16" s="9" t="s">
        <v>31</v>
      </c>
      <c r="C16" s="5">
        <v>5</v>
      </c>
      <c r="D16" s="5">
        <v>0</v>
      </c>
      <c r="E16" s="5">
        <v>5</v>
      </c>
      <c r="F16" s="5">
        <v>3</v>
      </c>
      <c r="G16" s="5">
        <v>2</v>
      </c>
      <c r="H16" s="5">
        <v>4</v>
      </c>
      <c r="I16" s="5">
        <v>8</v>
      </c>
      <c r="J16" s="5">
        <v>5</v>
      </c>
      <c r="K16" s="5">
        <v>9</v>
      </c>
      <c r="L16" s="5">
        <v>8</v>
      </c>
      <c r="M16" s="5">
        <v>4</v>
      </c>
      <c r="N16" s="5">
        <v>3</v>
      </c>
      <c r="O16" s="5">
        <f t="shared" si="0"/>
        <v>56</v>
      </c>
      <c r="P16" s="5">
        <v>60000</v>
      </c>
      <c r="Q16" s="5">
        <v>0</v>
      </c>
      <c r="R16" s="5">
        <v>60000</v>
      </c>
      <c r="S16" s="5">
        <v>36000</v>
      </c>
      <c r="T16" s="5">
        <v>20000</v>
      </c>
      <c r="U16" s="5">
        <v>40000</v>
      </c>
      <c r="V16" s="5">
        <v>80000</v>
      </c>
      <c r="W16" s="5">
        <v>50000</v>
      </c>
      <c r="X16" s="5">
        <v>108000</v>
      </c>
      <c r="Y16" s="5">
        <v>96000</v>
      </c>
      <c r="Z16" s="5">
        <v>48000</v>
      </c>
      <c r="AA16" s="5">
        <v>30000</v>
      </c>
      <c r="AB16" s="20">
        <f t="shared" si="1"/>
        <v>628000</v>
      </c>
    </row>
    <row r="17" spans="1:28" ht="15.6" x14ac:dyDescent="0.3">
      <c r="A17" s="16" t="s">
        <v>28</v>
      </c>
      <c r="B17" s="9" t="s">
        <v>32</v>
      </c>
      <c r="C17" s="5">
        <v>2</v>
      </c>
      <c r="D17" s="5">
        <v>2</v>
      </c>
      <c r="E17" s="5">
        <v>0</v>
      </c>
      <c r="F17" s="5">
        <v>2</v>
      </c>
      <c r="G17" s="5">
        <v>1</v>
      </c>
      <c r="H17" s="5">
        <v>2</v>
      </c>
      <c r="I17" s="5">
        <v>5</v>
      </c>
      <c r="J17" s="5">
        <v>2</v>
      </c>
      <c r="K17" s="5">
        <v>3</v>
      </c>
      <c r="L17" s="5">
        <v>7</v>
      </c>
      <c r="M17" s="5">
        <v>7</v>
      </c>
      <c r="N17" s="5">
        <v>6</v>
      </c>
      <c r="O17" s="5">
        <f t="shared" si="0"/>
        <v>39</v>
      </c>
      <c r="P17" s="5">
        <v>24000</v>
      </c>
      <c r="Q17" s="5">
        <v>24000</v>
      </c>
      <c r="R17" s="5">
        <v>0</v>
      </c>
      <c r="S17" s="5">
        <v>24000</v>
      </c>
      <c r="T17" s="5">
        <v>10000</v>
      </c>
      <c r="U17" s="5">
        <v>20000</v>
      </c>
      <c r="V17" s="5">
        <v>50000</v>
      </c>
      <c r="W17" s="5">
        <v>20000</v>
      </c>
      <c r="X17" s="5">
        <v>36000</v>
      </c>
      <c r="Y17" s="5">
        <v>84000</v>
      </c>
      <c r="Z17" s="5">
        <v>84000</v>
      </c>
      <c r="AA17" s="5">
        <v>60000</v>
      </c>
      <c r="AB17" s="20">
        <f t="shared" si="1"/>
        <v>436000</v>
      </c>
    </row>
    <row r="18" spans="1:28" ht="15.6" x14ac:dyDescent="0.3">
      <c r="A18" s="16" t="s">
        <v>20</v>
      </c>
      <c r="B18" s="9" t="s">
        <v>33</v>
      </c>
      <c r="C18" s="5">
        <v>7</v>
      </c>
      <c r="D18" s="5">
        <v>2</v>
      </c>
      <c r="E18" s="5">
        <v>2</v>
      </c>
      <c r="F18" s="5">
        <v>9</v>
      </c>
      <c r="G18" s="5">
        <v>0</v>
      </c>
      <c r="H18" s="5">
        <v>1</v>
      </c>
      <c r="I18" s="5">
        <v>2</v>
      </c>
      <c r="J18" s="5">
        <v>0</v>
      </c>
      <c r="K18" s="5">
        <v>8</v>
      </c>
      <c r="L18" s="5">
        <v>2</v>
      </c>
      <c r="M18" s="5">
        <v>4</v>
      </c>
      <c r="N18" s="5">
        <v>4</v>
      </c>
      <c r="O18" s="5">
        <f t="shared" si="0"/>
        <v>41</v>
      </c>
      <c r="P18" s="5">
        <v>84000</v>
      </c>
      <c r="Q18" s="5">
        <v>24000</v>
      </c>
      <c r="R18" s="5">
        <v>24000</v>
      </c>
      <c r="S18" s="5">
        <v>108000</v>
      </c>
      <c r="T18" s="5">
        <v>0</v>
      </c>
      <c r="U18" s="5">
        <v>10000</v>
      </c>
      <c r="V18" s="5">
        <v>20000</v>
      </c>
      <c r="W18" s="5">
        <v>0</v>
      </c>
      <c r="X18" s="5">
        <v>96000</v>
      </c>
      <c r="Y18" s="5">
        <v>24000</v>
      </c>
      <c r="Z18" s="5">
        <v>48000</v>
      </c>
      <c r="AA18" s="5">
        <v>40000</v>
      </c>
      <c r="AB18" s="20">
        <f t="shared" si="1"/>
        <v>478000</v>
      </c>
    </row>
    <row r="19" spans="1:28" ht="15.6" x14ac:dyDescent="0.3">
      <c r="A19" s="16" t="s">
        <v>28</v>
      </c>
      <c r="B19" s="9" t="s">
        <v>34</v>
      </c>
      <c r="C19" s="5">
        <v>0</v>
      </c>
      <c r="D19" s="5">
        <v>3</v>
      </c>
      <c r="E19" s="5">
        <v>1</v>
      </c>
      <c r="F19" s="5">
        <v>1</v>
      </c>
      <c r="G19" s="5">
        <v>0</v>
      </c>
      <c r="H19" s="5">
        <v>5</v>
      </c>
      <c r="I19" s="5">
        <v>7</v>
      </c>
      <c r="J19" s="5">
        <v>0</v>
      </c>
      <c r="K19" s="5">
        <v>5</v>
      </c>
      <c r="L19" s="5">
        <v>0</v>
      </c>
      <c r="M19" s="5">
        <v>9</v>
      </c>
      <c r="N19" s="5">
        <v>1</v>
      </c>
      <c r="O19" s="5">
        <f t="shared" si="0"/>
        <v>32</v>
      </c>
      <c r="P19" s="5">
        <v>0</v>
      </c>
      <c r="Q19" s="5">
        <v>36000</v>
      </c>
      <c r="R19" s="5">
        <v>12000</v>
      </c>
      <c r="S19" s="5">
        <v>12000</v>
      </c>
      <c r="T19" s="5">
        <v>0</v>
      </c>
      <c r="U19" s="5">
        <v>50000</v>
      </c>
      <c r="V19" s="5">
        <v>70000</v>
      </c>
      <c r="W19" s="5">
        <v>0</v>
      </c>
      <c r="X19" s="5">
        <v>60000</v>
      </c>
      <c r="Y19" s="5">
        <v>0</v>
      </c>
      <c r="Z19" s="5">
        <v>108000</v>
      </c>
      <c r="AA19" s="5">
        <v>10000</v>
      </c>
      <c r="AB19" s="20">
        <f t="shared" si="1"/>
        <v>358000</v>
      </c>
    </row>
    <row r="20" spans="1:28" ht="15.6" x14ac:dyDescent="0.3">
      <c r="A20" s="16" t="s">
        <v>18</v>
      </c>
      <c r="B20" s="9" t="s">
        <v>35</v>
      </c>
      <c r="C20" s="5">
        <v>3</v>
      </c>
      <c r="D20" s="5">
        <v>1</v>
      </c>
      <c r="E20" s="5">
        <v>6</v>
      </c>
      <c r="F20" s="5">
        <v>0</v>
      </c>
      <c r="G20" s="5">
        <v>1</v>
      </c>
      <c r="H20" s="5">
        <v>0</v>
      </c>
      <c r="I20" s="5">
        <v>1</v>
      </c>
      <c r="J20" s="5">
        <v>1</v>
      </c>
      <c r="K20" s="5">
        <v>5</v>
      </c>
      <c r="L20" s="5">
        <v>15</v>
      </c>
      <c r="M20" s="5">
        <v>4</v>
      </c>
      <c r="N20" s="5">
        <v>1</v>
      </c>
      <c r="O20" s="5">
        <f t="shared" si="0"/>
        <v>38</v>
      </c>
      <c r="P20" s="5">
        <v>36000</v>
      </c>
      <c r="Q20" s="5">
        <v>12000</v>
      </c>
      <c r="R20" s="5">
        <v>72000</v>
      </c>
      <c r="S20" s="5">
        <v>0</v>
      </c>
      <c r="T20" s="5">
        <v>10000</v>
      </c>
      <c r="U20" s="5">
        <v>0</v>
      </c>
      <c r="V20" s="5">
        <v>10000</v>
      </c>
      <c r="W20" s="5">
        <v>10000</v>
      </c>
      <c r="X20" s="5">
        <v>60000</v>
      </c>
      <c r="Y20" s="5">
        <v>180000</v>
      </c>
      <c r="Z20" s="5">
        <v>48000</v>
      </c>
      <c r="AA20" s="5">
        <v>10000</v>
      </c>
      <c r="AB20" s="20">
        <f t="shared" si="1"/>
        <v>448000</v>
      </c>
    </row>
    <row r="21" spans="1:28" ht="15.6" x14ac:dyDescent="0.3">
      <c r="A21" s="16" t="s">
        <v>28</v>
      </c>
      <c r="B21" s="9" t="s">
        <v>36</v>
      </c>
      <c r="C21" s="5">
        <v>5</v>
      </c>
      <c r="D21" s="5">
        <v>0</v>
      </c>
      <c r="E21" s="5">
        <v>3</v>
      </c>
      <c r="F21" s="5">
        <v>1</v>
      </c>
      <c r="G21" s="5">
        <v>1</v>
      </c>
      <c r="H21" s="5">
        <v>8</v>
      </c>
      <c r="I21" s="5">
        <v>8</v>
      </c>
      <c r="J21" s="5">
        <v>2</v>
      </c>
      <c r="K21" s="5">
        <v>3</v>
      </c>
      <c r="L21" s="5">
        <v>2</v>
      </c>
      <c r="M21" s="5">
        <v>2</v>
      </c>
      <c r="N21" s="5">
        <v>3</v>
      </c>
      <c r="O21" s="5">
        <f t="shared" si="0"/>
        <v>38</v>
      </c>
      <c r="P21" s="5">
        <v>60000</v>
      </c>
      <c r="Q21" s="5">
        <v>0</v>
      </c>
      <c r="R21" s="5">
        <v>36000</v>
      </c>
      <c r="S21" s="5">
        <v>12000</v>
      </c>
      <c r="T21" s="5">
        <v>10000</v>
      </c>
      <c r="U21" s="5">
        <v>80000</v>
      </c>
      <c r="V21" s="5">
        <v>80000</v>
      </c>
      <c r="W21" s="5">
        <v>20000</v>
      </c>
      <c r="X21" s="5">
        <v>36000</v>
      </c>
      <c r="Y21" s="5">
        <v>24000</v>
      </c>
      <c r="Z21" s="5">
        <v>24000</v>
      </c>
      <c r="AA21" s="5">
        <v>30000</v>
      </c>
      <c r="AB21" s="20">
        <f t="shared" si="1"/>
        <v>412000</v>
      </c>
    </row>
    <row r="22" spans="1:28" ht="15.6" x14ac:dyDescent="0.3">
      <c r="A22" s="16" t="s">
        <v>15</v>
      </c>
      <c r="B22" s="9" t="s">
        <v>37</v>
      </c>
      <c r="C22" s="5">
        <v>9</v>
      </c>
      <c r="D22" s="5">
        <v>0</v>
      </c>
      <c r="E22" s="5">
        <v>7</v>
      </c>
      <c r="F22" s="5">
        <v>5</v>
      </c>
      <c r="G22" s="5">
        <v>0</v>
      </c>
      <c r="H22" s="5">
        <v>1</v>
      </c>
      <c r="I22" s="5">
        <v>4</v>
      </c>
      <c r="J22" s="5">
        <v>1</v>
      </c>
      <c r="K22" s="5">
        <v>1</v>
      </c>
      <c r="L22" s="5">
        <v>3</v>
      </c>
      <c r="M22" s="5">
        <v>5</v>
      </c>
      <c r="N22" s="5">
        <v>0</v>
      </c>
      <c r="O22" s="5">
        <f t="shared" si="0"/>
        <v>36</v>
      </c>
      <c r="P22" s="5">
        <v>108000</v>
      </c>
      <c r="Q22" s="5">
        <v>0</v>
      </c>
      <c r="R22" s="5">
        <v>84000</v>
      </c>
      <c r="S22" s="5">
        <v>60000</v>
      </c>
      <c r="T22" s="5">
        <v>0</v>
      </c>
      <c r="U22" s="5">
        <v>10000</v>
      </c>
      <c r="V22" s="5">
        <v>40000</v>
      </c>
      <c r="W22" s="5">
        <v>10000</v>
      </c>
      <c r="X22" s="5">
        <v>12000</v>
      </c>
      <c r="Y22" s="5">
        <v>36000</v>
      </c>
      <c r="Z22" s="5">
        <v>60000</v>
      </c>
      <c r="AA22" s="5">
        <v>0</v>
      </c>
      <c r="AB22" s="20">
        <f t="shared" si="1"/>
        <v>420000</v>
      </c>
    </row>
    <row r="23" spans="1:28" ht="15.6" x14ac:dyDescent="0.3">
      <c r="A23" s="16" t="s">
        <v>18</v>
      </c>
      <c r="B23" s="9" t="s">
        <v>38</v>
      </c>
      <c r="C23" s="5">
        <v>5</v>
      </c>
      <c r="D23" s="5">
        <v>6</v>
      </c>
      <c r="E23" s="5">
        <v>2</v>
      </c>
      <c r="F23" s="5">
        <v>1</v>
      </c>
      <c r="G23" s="5">
        <v>1</v>
      </c>
      <c r="H23" s="5">
        <v>1</v>
      </c>
      <c r="I23" s="5">
        <v>8</v>
      </c>
      <c r="J23" s="5">
        <v>2</v>
      </c>
      <c r="K23" s="5">
        <v>2</v>
      </c>
      <c r="L23" s="5">
        <v>5</v>
      </c>
      <c r="M23" s="5">
        <v>4</v>
      </c>
      <c r="N23" s="5">
        <v>5</v>
      </c>
      <c r="O23" s="5">
        <f t="shared" si="0"/>
        <v>42</v>
      </c>
      <c r="P23" s="5">
        <v>60000</v>
      </c>
      <c r="Q23" s="5">
        <v>72000</v>
      </c>
      <c r="R23" s="5">
        <v>24000</v>
      </c>
      <c r="S23" s="5">
        <v>12000</v>
      </c>
      <c r="T23" s="5">
        <v>10000</v>
      </c>
      <c r="U23" s="5">
        <v>10000</v>
      </c>
      <c r="V23" s="5">
        <v>80000</v>
      </c>
      <c r="W23" s="5">
        <v>20000</v>
      </c>
      <c r="X23" s="5">
        <v>24000</v>
      </c>
      <c r="Y23" s="5">
        <v>60000</v>
      </c>
      <c r="Z23" s="5">
        <v>48000</v>
      </c>
      <c r="AA23" s="5">
        <v>50000</v>
      </c>
      <c r="AB23" s="20">
        <f t="shared" si="1"/>
        <v>470000</v>
      </c>
    </row>
    <row r="24" spans="1:28" ht="15.6" x14ac:dyDescent="0.3">
      <c r="A24" s="16" t="s">
        <v>28</v>
      </c>
      <c r="B24" s="9" t="s">
        <v>39</v>
      </c>
      <c r="C24" s="5">
        <v>1</v>
      </c>
      <c r="D24" s="5">
        <v>0</v>
      </c>
      <c r="E24" s="5">
        <v>0</v>
      </c>
      <c r="F24" s="5">
        <v>2</v>
      </c>
      <c r="G24" s="5">
        <v>1</v>
      </c>
      <c r="H24" s="5">
        <v>2</v>
      </c>
      <c r="I24" s="5">
        <v>1</v>
      </c>
      <c r="J24" s="5">
        <v>5</v>
      </c>
      <c r="K24" s="5">
        <v>2</v>
      </c>
      <c r="L24" s="5">
        <v>2</v>
      </c>
      <c r="M24" s="5">
        <v>8</v>
      </c>
      <c r="N24" s="5">
        <v>3</v>
      </c>
      <c r="O24" s="5">
        <f t="shared" si="0"/>
        <v>27</v>
      </c>
      <c r="P24" s="5">
        <v>12000</v>
      </c>
      <c r="Q24" s="5">
        <v>0</v>
      </c>
      <c r="R24" s="5">
        <v>0</v>
      </c>
      <c r="S24" s="5">
        <v>24000</v>
      </c>
      <c r="T24" s="5">
        <v>10000</v>
      </c>
      <c r="U24" s="5">
        <v>20000</v>
      </c>
      <c r="V24" s="5">
        <v>10000</v>
      </c>
      <c r="W24" s="5">
        <v>50000</v>
      </c>
      <c r="X24" s="5">
        <v>24000</v>
      </c>
      <c r="Y24" s="5">
        <v>24000</v>
      </c>
      <c r="Z24" s="5">
        <v>96000</v>
      </c>
      <c r="AA24" s="5">
        <v>30000</v>
      </c>
      <c r="AB24" s="20">
        <f t="shared" si="1"/>
        <v>300000</v>
      </c>
    </row>
    <row r="25" spans="1:28" ht="15.6" x14ac:dyDescent="0.3">
      <c r="A25" s="16" t="s">
        <v>15</v>
      </c>
      <c r="B25" s="9" t="s">
        <v>40</v>
      </c>
      <c r="C25" s="5">
        <v>0</v>
      </c>
      <c r="D25" s="5">
        <v>0</v>
      </c>
      <c r="E25" s="5">
        <v>1</v>
      </c>
      <c r="F25" s="5">
        <v>2</v>
      </c>
      <c r="G25" s="5">
        <v>1</v>
      </c>
      <c r="H25" s="5">
        <v>2</v>
      </c>
      <c r="I25" s="5">
        <v>5</v>
      </c>
      <c r="J25" s="5">
        <v>2</v>
      </c>
      <c r="K25" s="5">
        <v>6</v>
      </c>
      <c r="L25" s="5">
        <v>5</v>
      </c>
      <c r="M25" s="5">
        <v>4</v>
      </c>
      <c r="N25" s="5">
        <v>5</v>
      </c>
      <c r="O25" s="5">
        <f t="shared" si="0"/>
        <v>33</v>
      </c>
      <c r="P25" s="5">
        <v>0</v>
      </c>
      <c r="Q25" s="5">
        <v>0</v>
      </c>
      <c r="R25" s="5">
        <v>12000</v>
      </c>
      <c r="S25" s="5">
        <v>24000</v>
      </c>
      <c r="T25" s="5">
        <v>10000</v>
      </c>
      <c r="U25" s="5">
        <v>20000</v>
      </c>
      <c r="V25" s="5">
        <v>50000</v>
      </c>
      <c r="W25" s="5">
        <v>20000</v>
      </c>
      <c r="X25" s="5">
        <v>72000</v>
      </c>
      <c r="Y25" s="5">
        <v>60000</v>
      </c>
      <c r="Z25" s="5">
        <v>48000</v>
      </c>
      <c r="AA25" s="5">
        <v>50000</v>
      </c>
      <c r="AB25" s="20">
        <f t="shared" si="1"/>
        <v>366000</v>
      </c>
    </row>
    <row r="26" spans="1:28" ht="15.6" x14ac:dyDescent="0.3">
      <c r="A26" s="16" t="s">
        <v>18</v>
      </c>
      <c r="B26" s="9" t="s">
        <v>41</v>
      </c>
      <c r="C26" s="5">
        <v>0</v>
      </c>
      <c r="D26" s="5">
        <v>0</v>
      </c>
      <c r="E26" s="5">
        <v>0</v>
      </c>
      <c r="F26" s="5">
        <v>0</v>
      </c>
      <c r="G26" s="5">
        <v>1</v>
      </c>
      <c r="H26" s="5">
        <v>4</v>
      </c>
      <c r="I26" s="5">
        <v>2</v>
      </c>
      <c r="J26" s="5">
        <v>4</v>
      </c>
      <c r="K26" s="5">
        <v>3</v>
      </c>
      <c r="L26" s="5">
        <v>0</v>
      </c>
      <c r="M26" s="5">
        <v>2</v>
      </c>
      <c r="N26" s="5">
        <v>0</v>
      </c>
      <c r="O26" s="5">
        <f t="shared" si="0"/>
        <v>16</v>
      </c>
      <c r="P26" s="5">
        <v>0</v>
      </c>
      <c r="Q26" s="5">
        <v>0</v>
      </c>
      <c r="R26" s="5">
        <v>0</v>
      </c>
      <c r="S26" s="5">
        <v>0</v>
      </c>
      <c r="T26" s="5">
        <v>10000</v>
      </c>
      <c r="U26" s="5">
        <v>40000</v>
      </c>
      <c r="V26" s="5">
        <v>20000</v>
      </c>
      <c r="W26" s="5">
        <v>40000</v>
      </c>
      <c r="X26" s="5">
        <v>36000</v>
      </c>
      <c r="Y26" s="5">
        <v>0</v>
      </c>
      <c r="Z26" s="5">
        <v>24000</v>
      </c>
      <c r="AA26" s="5">
        <v>0</v>
      </c>
      <c r="AB26" s="20">
        <f t="shared" si="1"/>
        <v>170000</v>
      </c>
    </row>
    <row r="27" spans="1:28" ht="15.6" x14ac:dyDescent="0.35">
      <c r="A27" s="26" t="s">
        <v>14</v>
      </c>
      <c r="B27" s="27"/>
      <c r="C27" s="28">
        <f t="shared" ref="C27:AB27" si="2">SUM(C5:C26)</f>
        <v>132</v>
      </c>
      <c r="D27" s="28">
        <f t="shared" si="2"/>
        <v>72</v>
      </c>
      <c r="E27" s="28">
        <f t="shared" si="2"/>
        <v>181</v>
      </c>
      <c r="F27" s="28">
        <f t="shared" si="2"/>
        <v>166</v>
      </c>
      <c r="G27" s="28">
        <f t="shared" si="2"/>
        <v>104</v>
      </c>
      <c r="H27" s="28">
        <f t="shared" si="2"/>
        <v>132</v>
      </c>
      <c r="I27" s="28">
        <f t="shared" si="2"/>
        <v>234</v>
      </c>
      <c r="J27" s="28">
        <f t="shared" si="2"/>
        <v>85</v>
      </c>
      <c r="K27" s="28">
        <f t="shared" si="2"/>
        <v>173</v>
      </c>
      <c r="L27" s="28">
        <f t="shared" si="2"/>
        <v>163</v>
      </c>
      <c r="M27" s="28">
        <f t="shared" si="2"/>
        <v>263</v>
      </c>
      <c r="N27" s="28">
        <f t="shared" si="2"/>
        <v>158</v>
      </c>
      <c r="O27" s="28">
        <f t="shared" si="2"/>
        <v>1863</v>
      </c>
      <c r="P27" s="28">
        <f t="shared" si="2"/>
        <v>1584000</v>
      </c>
      <c r="Q27" s="28">
        <f t="shared" si="2"/>
        <v>864000</v>
      </c>
      <c r="R27" s="28">
        <f t="shared" si="2"/>
        <v>2172000</v>
      </c>
      <c r="S27" s="28">
        <f t="shared" si="2"/>
        <v>1992000</v>
      </c>
      <c r="T27" s="28">
        <f t="shared" si="2"/>
        <v>1040000</v>
      </c>
      <c r="U27" s="28">
        <f t="shared" si="2"/>
        <v>1320000</v>
      </c>
      <c r="V27" s="28">
        <f t="shared" si="2"/>
        <v>2340000</v>
      </c>
      <c r="W27" s="28">
        <f t="shared" si="2"/>
        <v>850000</v>
      </c>
      <c r="X27" s="28">
        <f t="shared" si="2"/>
        <v>2076000</v>
      </c>
      <c r="Y27" s="28">
        <f t="shared" si="2"/>
        <v>1956000</v>
      </c>
      <c r="Z27" s="28">
        <f t="shared" si="2"/>
        <v>3156000</v>
      </c>
      <c r="AA27" s="28">
        <f t="shared" si="2"/>
        <v>1580000</v>
      </c>
      <c r="AB27" s="29">
        <f t="shared" si="2"/>
        <v>20930000</v>
      </c>
    </row>
  </sheetData>
  <mergeCells count="2">
    <mergeCell ref="C1:O1"/>
    <mergeCell ref="P1:AB1"/>
  </mergeCells>
  <conditionalFormatting sqref="B3:B1048576 B1">
    <cfRule type="duplicateValues" dxfId="74" priority="2"/>
  </conditionalFormatting>
  <conditionalFormatting sqref="B2">
    <cfRule type="duplicateValues" dxfId="73" priority="1"/>
  </conditionalFormatting>
  <pageMargins left="0.7" right="0.7" top="0.75" bottom="0.75" header="0.3" footer="0.3"/>
  <pageSetup orientation="portrait" horizontalDpi="4294967295" verticalDpi="4294967295" r:id="rId1"/>
  <headerFooter>
    <oddFooter>&amp;C&amp;1#&amp;"Arial"&amp;7&amp;K000000Sensitivity: Internal &amp; Restricted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8"/>
  <sheetViews>
    <sheetView topLeftCell="A2" zoomScaleNormal="100" workbookViewId="0">
      <selection activeCell="AA27" sqref="AA27"/>
    </sheetView>
  </sheetViews>
  <sheetFormatPr defaultColWidth="9" defaultRowHeight="14.4" x14ac:dyDescent="0.3"/>
  <cols>
    <col min="1" max="1" width="10.33203125" style="1" customWidth="1"/>
    <col min="2" max="2" width="15.33203125" style="1" customWidth="1"/>
    <col min="3" max="3" width="13.21875" customWidth="1"/>
    <col min="4" max="4" width="13.33203125" customWidth="1"/>
    <col min="5" max="9" width="12.44140625" customWidth="1"/>
    <col min="10" max="28" width="13.77734375" customWidth="1"/>
  </cols>
  <sheetData>
    <row r="1" spans="1:29" ht="18" x14ac:dyDescent="0.3">
      <c r="A1" s="4"/>
      <c r="B1" s="4"/>
      <c r="C1" s="42" t="s">
        <v>50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3" t="s">
        <v>50</v>
      </c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 spans="1:29" ht="18" x14ac:dyDescent="0.3">
      <c r="A2" s="21" t="s">
        <v>60</v>
      </c>
      <c r="B2" s="22" t="s">
        <v>61</v>
      </c>
      <c r="C2" s="23" t="s">
        <v>62</v>
      </c>
      <c r="D2" s="23" t="s">
        <v>63</v>
      </c>
      <c r="E2" s="23" t="s">
        <v>64</v>
      </c>
      <c r="F2" s="23" t="s">
        <v>65</v>
      </c>
      <c r="G2" s="23" t="s">
        <v>66</v>
      </c>
      <c r="H2" s="23" t="s">
        <v>67</v>
      </c>
      <c r="I2" s="23" t="s">
        <v>68</v>
      </c>
      <c r="J2" s="23" t="s">
        <v>69</v>
      </c>
      <c r="K2" s="23" t="s">
        <v>70</v>
      </c>
      <c r="L2" s="23" t="s">
        <v>71</v>
      </c>
      <c r="M2" s="23" t="s">
        <v>72</v>
      </c>
      <c r="N2" s="23" t="s">
        <v>73</v>
      </c>
      <c r="O2" s="23" t="s">
        <v>74</v>
      </c>
      <c r="P2" s="24" t="s">
        <v>75</v>
      </c>
      <c r="Q2" s="24" t="s">
        <v>76</v>
      </c>
      <c r="R2" s="24" t="s">
        <v>77</v>
      </c>
      <c r="S2" s="24" t="s">
        <v>78</v>
      </c>
      <c r="T2" s="24" t="s">
        <v>79</v>
      </c>
      <c r="U2" s="24" t="s">
        <v>80</v>
      </c>
      <c r="V2" s="24" t="s">
        <v>81</v>
      </c>
      <c r="W2" s="24" t="s">
        <v>82</v>
      </c>
      <c r="X2" s="24" t="s">
        <v>83</v>
      </c>
      <c r="Y2" s="24" t="s">
        <v>84</v>
      </c>
      <c r="Z2" s="24" t="s">
        <v>85</v>
      </c>
      <c r="AA2" s="24" t="s">
        <v>86</v>
      </c>
      <c r="AB2" s="25" t="s">
        <v>87</v>
      </c>
    </row>
    <row r="3" spans="1:29" ht="18" x14ac:dyDescent="0.3">
      <c r="A3" s="16"/>
      <c r="B3" s="4"/>
      <c r="C3" s="14" t="s">
        <v>42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 t="s">
        <v>43</v>
      </c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8"/>
      <c r="AC3" s="3"/>
    </row>
    <row r="4" spans="1:29" ht="19.2" x14ac:dyDescent="0.3">
      <c r="A4" s="17" t="s">
        <v>0</v>
      </c>
      <c r="B4" s="2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11" t="s">
        <v>12</v>
      </c>
      <c r="N4" s="11" t="s">
        <v>13</v>
      </c>
      <c r="O4" s="11" t="s">
        <v>14</v>
      </c>
      <c r="P4" s="10" t="s">
        <v>2</v>
      </c>
      <c r="Q4" s="10" t="s">
        <v>3</v>
      </c>
      <c r="R4" s="10" t="s">
        <v>4</v>
      </c>
      <c r="S4" s="10" t="s">
        <v>5</v>
      </c>
      <c r="T4" s="10" t="s">
        <v>6</v>
      </c>
      <c r="U4" s="10" t="s">
        <v>7</v>
      </c>
      <c r="V4" s="10" t="s">
        <v>8</v>
      </c>
      <c r="W4" s="10" t="s">
        <v>9</v>
      </c>
      <c r="X4" s="10" t="s">
        <v>10</v>
      </c>
      <c r="Y4" s="10" t="s">
        <v>11</v>
      </c>
      <c r="Z4" s="10" t="s">
        <v>12</v>
      </c>
      <c r="AA4" s="10" t="s">
        <v>13</v>
      </c>
      <c r="AB4" s="19" t="s">
        <v>14</v>
      </c>
    </row>
    <row r="5" spans="1:29" ht="15.6" x14ac:dyDescent="0.3">
      <c r="A5" s="16" t="s">
        <v>15</v>
      </c>
      <c r="B5" s="9" t="s">
        <v>16</v>
      </c>
      <c r="C5" s="5">
        <v>13</v>
      </c>
      <c r="D5" s="5">
        <v>34</v>
      </c>
      <c r="E5" s="5">
        <v>53</v>
      </c>
      <c r="F5" s="5">
        <v>47</v>
      </c>
      <c r="G5" s="5">
        <v>32</v>
      </c>
      <c r="H5" s="5">
        <v>41</v>
      </c>
      <c r="I5" s="5">
        <v>16</v>
      </c>
      <c r="J5" s="5">
        <v>18</v>
      </c>
      <c r="K5" s="5">
        <v>40</v>
      </c>
      <c r="L5" s="5">
        <v>25</v>
      </c>
      <c r="M5" s="5">
        <v>40</v>
      </c>
      <c r="N5" s="5">
        <v>28</v>
      </c>
      <c r="O5" s="5">
        <f t="shared" ref="O5:O27" si="0">SUM(C5:N5)</f>
        <v>387</v>
      </c>
      <c r="P5" s="5">
        <v>156000</v>
      </c>
      <c r="Q5" s="5">
        <v>408000</v>
      </c>
      <c r="R5" s="5">
        <v>636000</v>
      </c>
      <c r="S5" s="5">
        <v>564000</v>
      </c>
      <c r="T5" s="5">
        <v>320000</v>
      </c>
      <c r="U5" s="5">
        <v>410000</v>
      </c>
      <c r="V5" s="5">
        <v>160000</v>
      </c>
      <c r="W5" s="5">
        <v>180000</v>
      </c>
      <c r="X5" s="5">
        <v>480000</v>
      </c>
      <c r="Y5" s="5">
        <v>300000</v>
      </c>
      <c r="Z5" s="5">
        <v>480000</v>
      </c>
      <c r="AA5" s="5">
        <v>280000</v>
      </c>
      <c r="AB5" s="20">
        <f t="shared" ref="AB5:AB27" si="1">SUM(P5:AA5)</f>
        <v>4374000</v>
      </c>
    </row>
    <row r="6" spans="1:29" ht="15.6" x14ac:dyDescent="0.3">
      <c r="A6" s="16" t="s">
        <v>18</v>
      </c>
      <c r="B6" s="9" t="s">
        <v>19</v>
      </c>
      <c r="C6" s="5">
        <v>9</v>
      </c>
      <c r="D6" s="5">
        <v>5</v>
      </c>
      <c r="E6" s="5">
        <v>26</v>
      </c>
      <c r="F6" s="5">
        <v>25</v>
      </c>
      <c r="G6" s="5">
        <v>24</v>
      </c>
      <c r="H6" s="5">
        <v>15</v>
      </c>
      <c r="I6" s="5">
        <v>33</v>
      </c>
      <c r="J6" s="5">
        <v>11</v>
      </c>
      <c r="K6" s="5">
        <v>10</v>
      </c>
      <c r="L6" s="5">
        <v>17</v>
      </c>
      <c r="M6" s="5">
        <v>27</v>
      </c>
      <c r="N6" s="5">
        <v>27</v>
      </c>
      <c r="O6" s="5">
        <f t="shared" si="0"/>
        <v>229</v>
      </c>
      <c r="P6" s="5">
        <v>108000</v>
      </c>
      <c r="Q6" s="5">
        <v>60000</v>
      </c>
      <c r="R6" s="5">
        <v>312000</v>
      </c>
      <c r="S6" s="5">
        <v>300000</v>
      </c>
      <c r="T6" s="5">
        <v>240000</v>
      </c>
      <c r="U6" s="5">
        <v>150000</v>
      </c>
      <c r="V6" s="5">
        <v>330000</v>
      </c>
      <c r="W6" s="5">
        <v>110000</v>
      </c>
      <c r="X6" s="5">
        <v>120000</v>
      </c>
      <c r="Y6" s="5">
        <v>204000</v>
      </c>
      <c r="Z6" s="5">
        <v>324000</v>
      </c>
      <c r="AA6" s="5">
        <v>270000</v>
      </c>
      <c r="AB6" s="20">
        <f t="shared" si="1"/>
        <v>2528000</v>
      </c>
    </row>
    <row r="7" spans="1:29" ht="15.6" x14ac:dyDescent="0.3">
      <c r="A7" s="16" t="s">
        <v>20</v>
      </c>
      <c r="B7" s="9" t="s">
        <v>21</v>
      </c>
      <c r="C7" s="5">
        <v>12</v>
      </c>
      <c r="D7" s="5">
        <v>11</v>
      </c>
      <c r="E7" s="5">
        <v>21</v>
      </c>
      <c r="F7" s="5">
        <v>17</v>
      </c>
      <c r="G7" s="5">
        <v>25</v>
      </c>
      <c r="H7" s="5">
        <v>10</v>
      </c>
      <c r="I7" s="5">
        <v>38</v>
      </c>
      <c r="J7" s="5">
        <v>10</v>
      </c>
      <c r="K7" s="5">
        <v>9</v>
      </c>
      <c r="L7" s="5">
        <v>15</v>
      </c>
      <c r="M7" s="5">
        <v>14</v>
      </c>
      <c r="N7" s="5">
        <v>16</v>
      </c>
      <c r="O7" s="5">
        <f t="shared" si="0"/>
        <v>198</v>
      </c>
      <c r="P7" s="5">
        <v>144000</v>
      </c>
      <c r="Q7" s="5">
        <v>132000</v>
      </c>
      <c r="R7" s="5">
        <v>252000</v>
      </c>
      <c r="S7" s="5">
        <v>204000</v>
      </c>
      <c r="T7" s="5">
        <v>250000</v>
      </c>
      <c r="U7" s="5">
        <v>100000</v>
      </c>
      <c r="V7" s="5">
        <v>380000</v>
      </c>
      <c r="W7" s="5">
        <v>100000</v>
      </c>
      <c r="X7" s="5">
        <v>108000</v>
      </c>
      <c r="Y7" s="5">
        <v>180000</v>
      </c>
      <c r="Z7" s="5">
        <v>168000</v>
      </c>
      <c r="AA7" s="5">
        <v>160000</v>
      </c>
      <c r="AB7" s="20">
        <f t="shared" si="1"/>
        <v>2178000</v>
      </c>
    </row>
    <row r="8" spans="1:29" ht="15.6" x14ac:dyDescent="0.3">
      <c r="A8" s="16" t="s">
        <v>18</v>
      </c>
      <c r="B8" s="9" t="s">
        <v>22</v>
      </c>
      <c r="C8" s="5">
        <v>45</v>
      </c>
      <c r="D8" s="5">
        <v>11</v>
      </c>
      <c r="E8" s="5">
        <v>10</v>
      </c>
      <c r="F8" s="5">
        <v>1</v>
      </c>
      <c r="G8" s="5">
        <v>8</v>
      </c>
      <c r="H8" s="5">
        <v>12</v>
      </c>
      <c r="I8" s="5">
        <v>32</v>
      </c>
      <c r="J8" s="5">
        <v>13</v>
      </c>
      <c r="K8" s="5">
        <v>18</v>
      </c>
      <c r="L8" s="5">
        <v>20</v>
      </c>
      <c r="M8" s="5">
        <v>30</v>
      </c>
      <c r="N8" s="5">
        <v>18</v>
      </c>
      <c r="O8" s="5">
        <f t="shared" si="0"/>
        <v>218</v>
      </c>
      <c r="P8" s="5">
        <v>540000</v>
      </c>
      <c r="Q8" s="5">
        <v>132000</v>
      </c>
      <c r="R8" s="5">
        <v>120000</v>
      </c>
      <c r="S8" s="5">
        <v>12000</v>
      </c>
      <c r="T8" s="5">
        <v>80000</v>
      </c>
      <c r="U8" s="5">
        <v>120000</v>
      </c>
      <c r="V8" s="5">
        <v>320000</v>
      </c>
      <c r="W8" s="5">
        <v>130000</v>
      </c>
      <c r="X8" s="5">
        <v>216000</v>
      </c>
      <c r="Y8" s="5">
        <v>240000</v>
      </c>
      <c r="Z8" s="5">
        <v>360000</v>
      </c>
      <c r="AA8" s="5">
        <v>180000</v>
      </c>
      <c r="AB8" s="20">
        <f t="shared" si="1"/>
        <v>2450000</v>
      </c>
    </row>
    <row r="9" spans="1:29" ht="15.6" x14ac:dyDescent="0.3">
      <c r="A9" s="16" t="s">
        <v>15</v>
      </c>
      <c r="B9" s="9" t="s">
        <v>23</v>
      </c>
      <c r="C9" s="5">
        <v>7</v>
      </c>
      <c r="D9" s="5">
        <v>4</v>
      </c>
      <c r="E9" s="5">
        <v>9</v>
      </c>
      <c r="F9" s="5">
        <v>11</v>
      </c>
      <c r="G9" s="5">
        <v>9</v>
      </c>
      <c r="H9" s="5">
        <v>11</v>
      </c>
      <c r="I9" s="5">
        <v>21</v>
      </c>
      <c r="J9" s="5">
        <v>6</v>
      </c>
      <c r="K9" s="5">
        <v>9</v>
      </c>
      <c r="L9" s="5">
        <v>9</v>
      </c>
      <c r="M9" s="5">
        <v>27</v>
      </c>
      <c r="N9" s="5">
        <v>16</v>
      </c>
      <c r="O9" s="5">
        <f t="shared" si="0"/>
        <v>139</v>
      </c>
      <c r="P9" s="5">
        <v>84000</v>
      </c>
      <c r="Q9" s="5">
        <v>48000</v>
      </c>
      <c r="R9" s="5">
        <v>108000</v>
      </c>
      <c r="S9" s="5">
        <v>132000</v>
      </c>
      <c r="T9" s="5">
        <v>90000</v>
      </c>
      <c r="U9" s="5">
        <v>110000</v>
      </c>
      <c r="V9" s="5">
        <v>210000</v>
      </c>
      <c r="W9" s="5">
        <v>60000</v>
      </c>
      <c r="X9" s="5">
        <v>108000</v>
      </c>
      <c r="Y9" s="5">
        <v>108000</v>
      </c>
      <c r="Z9" s="5">
        <v>324000</v>
      </c>
      <c r="AA9" s="5">
        <v>160000</v>
      </c>
      <c r="AB9" s="20">
        <f t="shared" si="1"/>
        <v>1542000</v>
      </c>
    </row>
    <row r="10" spans="1:29" ht="15.6" x14ac:dyDescent="0.3">
      <c r="A10" s="16" t="s">
        <v>18</v>
      </c>
      <c r="B10" s="9" t="s">
        <v>24</v>
      </c>
      <c r="C10" s="5">
        <v>9</v>
      </c>
      <c r="D10" s="5">
        <v>5</v>
      </c>
      <c r="E10" s="5">
        <v>19</v>
      </c>
      <c r="F10" s="5">
        <v>13</v>
      </c>
      <c r="G10" s="5">
        <v>18</v>
      </c>
      <c r="H10" s="5">
        <v>6</v>
      </c>
      <c r="I10" s="5">
        <v>19</v>
      </c>
      <c r="J10" s="5">
        <v>4</v>
      </c>
      <c r="K10" s="5">
        <v>5</v>
      </c>
      <c r="L10" s="5">
        <v>9</v>
      </c>
      <c r="M10" s="5">
        <v>8</v>
      </c>
      <c r="N10" s="5">
        <v>8</v>
      </c>
      <c r="O10" s="5">
        <f t="shared" si="0"/>
        <v>123</v>
      </c>
      <c r="P10" s="5">
        <v>108000</v>
      </c>
      <c r="Q10" s="5">
        <v>60000</v>
      </c>
      <c r="R10" s="5">
        <v>228000</v>
      </c>
      <c r="S10" s="5">
        <v>156000</v>
      </c>
      <c r="T10" s="5">
        <v>180000</v>
      </c>
      <c r="U10" s="5">
        <v>60000</v>
      </c>
      <c r="V10" s="5">
        <v>190000</v>
      </c>
      <c r="W10" s="5">
        <v>40000</v>
      </c>
      <c r="X10" s="5">
        <v>60000</v>
      </c>
      <c r="Y10" s="5">
        <v>108000</v>
      </c>
      <c r="Z10" s="5">
        <v>96000</v>
      </c>
      <c r="AA10" s="5">
        <v>80000</v>
      </c>
      <c r="AB10" s="20">
        <f t="shared" si="1"/>
        <v>1366000</v>
      </c>
    </row>
    <row r="11" spans="1:29" ht="15.6" x14ac:dyDescent="0.3">
      <c r="A11" s="16" t="s">
        <v>20</v>
      </c>
      <c r="B11" s="9" t="s">
        <v>25</v>
      </c>
      <c r="C11" s="5">
        <v>5</v>
      </c>
      <c r="D11" s="5">
        <v>4</v>
      </c>
      <c r="E11" s="5">
        <v>9</v>
      </c>
      <c r="F11" s="5">
        <v>12</v>
      </c>
      <c r="G11" s="5">
        <v>2</v>
      </c>
      <c r="H11" s="5">
        <v>1</v>
      </c>
      <c r="I11" s="5">
        <v>19</v>
      </c>
      <c r="J11" s="5">
        <v>12</v>
      </c>
      <c r="K11" s="5">
        <v>8</v>
      </c>
      <c r="L11" s="5">
        <v>5</v>
      </c>
      <c r="M11" s="5">
        <v>24</v>
      </c>
      <c r="N11" s="5">
        <v>15</v>
      </c>
      <c r="O11" s="5">
        <f t="shared" si="0"/>
        <v>116</v>
      </c>
      <c r="P11" s="5">
        <v>60000</v>
      </c>
      <c r="Q11" s="5">
        <v>48000</v>
      </c>
      <c r="R11" s="5">
        <v>108000</v>
      </c>
      <c r="S11" s="5">
        <v>144000</v>
      </c>
      <c r="T11" s="5">
        <v>20000</v>
      </c>
      <c r="U11" s="5">
        <v>10000</v>
      </c>
      <c r="V11" s="5">
        <v>190000</v>
      </c>
      <c r="W11" s="5">
        <v>120000</v>
      </c>
      <c r="X11" s="5">
        <v>96000</v>
      </c>
      <c r="Y11" s="5">
        <v>60000</v>
      </c>
      <c r="Z11" s="5">
        <v>288000</v>
      </c>
      <c r="AA11" s="5">
        <v>150000</v>
      </c>
      <c r="AB11" s="20">
        <f t="shared" si="1"/>
        <v>1294000</v>
      </c>
    </row>
    <row r="12" spans="1:29" ht="15.6" x14ac:dyDescent="0.3">
      <c r="A12" s="16" t="s">
        <v>18</v>
      </c>
      <c r="B12" s="9" t="s">
        <v>26</v>
      </c>
      <c r="C12" s="5">
        <v>5</v>
      </c>
      <c r="D12" s="5">
        <v>4</v>
      </c>
      <c r="E12" s="5">
        <v>12</v>
      </c>
      <c r="F12" s="5">
        <v>15</v>
      </c>
      <c r="G12" s="5">
        <v>9</v>
      </c>
      <c r="H12" s="5">
        <v>7</v>
      </c>
      <c r="I12" s="5">
        <v>18</v>
      </c>
      <c r="J12" s="5">
        <v>2</v>
      </c>
      <c r="K12" s="5">
        <v>5</v>
      </c>
      <c r="L12" s="5">
        <v>5</v>
      </c>
      <c r="M12" s="5">
        <v>15</v>
      </c>
      <c r="N12" s="5">
        <v>9</v>
      </c>
      <c r="O12" s="5">
        <f t="shared" si="0"/>
        <v>106</v>
      </c>
      <c r="P12" s="5">
        <v>60000</v>
      </c>
      <c r="Q12" s="5">
        <v>48000</v>
      </c>
      <c r="R12" s="5">
        <v>144000</v>
      </c>
      <c r="S12" s="5">
        <v>180000</v>
      </c>
      <c r="T12" s="5">
        <v>90000</v>
      </c>
      <c r="U12" s="5">
        <v>70000</v>
      </c>
      <c r="V12" s="5">
        <v>180000</v>
      </c>
      <c r="W12" s="5">
        <v>20000</v>
      </c>
      <c r="X12" s="5">
        <v>60000</v>
      </c>
      <c r="Y12" s="5">
        <v>60000</v>
      </c>
      <c r="Z12" s="5">
        <v>180000</v>
      </c>
      <c r="AA12" s="5">
        <v>90000</v>
      </c>
      <c r="AB12" s="20">
        <f t="shared" si="1"/>
        <v>1182000</v>
      </c>
    </row>
    <row r="13" spans="1:29" ht="15.6" x14ac:dyDescent="0.3">
      <c r="A13" s="16" t="s">
        <v>15</v>
      </c>
      <c r="B13" s="9" t="s">
        <v>27</v>
      </c>
      <c r="C13" s="5">
        <v>6</v>
      </c>
      <c r="D13" s="5">
        <v>5</v>
      </c>
      <c r="E13" s="5">
        <v>14</v>
      </c>
      <c r="F13" s="5">
        <v>9</v>
      </c>
      <c r="G13" s="5">
        <v>8</v>
      </c>
      <c r="H13" s="5">
        <v>3</v>
      </c>
      <c r="I13" s="5">
        <v>14</v>
      </c>
      <c r="J13" s="5">
        <v>6</v>
      </c>
      <c r="K13" s="5">
        <v>6</v>
      </c>
      <c r="L13" s="5">
        <v>4</v>
      </c>
      <c r="M13" s="5">
        <v>12</v>
      </c>
      <c r="N13" s="5">
        <v>13</v>
      </c>
      <c r="O13" s="5">
        <f t="shared" si="0"/>
        <v>100</v>
      </c>
      <c r="P13" s="5">
        <v>72000</v>
      </c>
      <c r="Q13" s="5">
        <v>60000</v>
      </c>
      <c r="R13" s="5">
        <v>168000</v>
      </c>
      <c r="S13" s="5">
        <v>108000</v>
      </c>
      <c r="T13" s="5">
        <v>80000</v>
      </c>
      <c r="U13" s="5">
        <v>30000</v>
      </c>
      <c r="V13" s="5">
        <v>140000</v>
      </c>
      <c r="W13" s="5">
        <v>60000</v>
      </c>
      <c r="X13" s="5">
        <v>72000</v>
      </c>
      <c r="Y13" s="5">
        <v>48000</v>
      </c>
      <c r="Z13" s="5">
        <v>144000</v>
      </c>
      <c r="AA13" s="5">
        <v>130000</v>
      </c>
      <c r="AB13" s="20">
        <f t="shared" si="1"/>
        <v>1112000</v>
      </c>
    </row>
    <row r="14" spans="1:29" ht="15.6" x14ac:dyDescent="0.3">
      <c r="A14" s="16" t="s">
        <v>28</v>
      </c>
      <c r="B14" s="9" t="s">
        <v>29</v>
      </c>
      <c r="C14" s="5">
        <v>4</v>
      </c>
      <c r="D14" s="5">
        <v>4</v>
      </c>
      <c r="E14" s="5">
        <v>11</v>
      </c>
      <c r="F14" s="5">
        <v>9</v>
      </c>
      <c r="G14" s="5">
        <v>3</v>
      </c>
      <c r="H14" s="5">
        <v>1</v>
      </c>
      <c r="I14" s="5">
        <v>19</v>
      </c>
      <c r="J14" s="5">
        <v>7</v>
      </c>
      <c r="K14" s="5">
        <v>7</v>
      </c>
      <c r="L14" s="5">
        <v>6</v>
      </c>
      <c r="M14" s="5">
        <v>17</v>
      </c>
      <c r="N14" s="5">
        <v>7</v>
      </c>
      <c r="O14" s="5">
        <f t="shared" si="0"/>
        <v>95</v>
      </c>
      <c r="P14" s="5">
        <v>48000</v>
      </c>
      <c r="Q14" s="5">
        <v>48000</v>
      </c>
      <c r="R14" s="5">
        <v>132000</v>
      </c>
      <c r="S14" s="5">
        <v>108000</v>
      </c>
      <c r="T14" s="5">
        <v>30000</v>
      </c>
      <c r="U14" s="5">
        <v>10000</v>
      </c>
      <c r="V14" s="5">
        <v>190000</v>
      </c>
      <c r="W14" s="5">
        <v>70000</v>
      </c>
      <c r="X14" s="5">
        <v>84000</v>
      </c>
      <c r="Y14" s="5">
        <v>72000</v>
      </c>
      <c r="Z14" s="5">
        <v>204000</v>
      </c>
      <c r="AA14" s="5">
        <v>70000</v>
      </c>
      <c r="AB14" s="20">
        <f t="shared" si="1"/>
        <v>1066000</v>
      </c>
    </row>
    <row r="15" spans="1:29" ht="15.6" x14ac:dyDescent="0.3">
      <c r="A15" s="16" t="s">
        <v>20</v>
      </c>
      <c r="B15" s="9" t="s">
        <v>30</v>
      </c>
      <c r="C15" s="5">
        <v>2</v>
      </c>
      <c r="D15" s="5">
        <v>4</v>
      </c>
      <c r="E15" s="5">
        <v>2</v>
      </c>
      <c r="F15" s="5">
        <v>1</v>
      </c>
      <c r="G15" s="5">
        <v>5</v>
      </c>
      <c r="H15" s="5">
        <v>6</v>
      </c>
      <c r="I15" s="5">
        <v>9</v>
      </c>
      <c r="J15" s="5">
        <v>3</v>
      </c>
      <c r="K15" s="5">
        <v>20</v>
      </c>
      <c r="L15" s="5">
        <v>10</v>
      </c>
      <c r="M15" s="5">
        <v>18</v>
      </c>
      <c r="N15" s="5">
        <v>14</v>
      </c>
      <c r="O15" s="5">
        <f t="shared" si="0"/>
        <v>94</v>
      </c>
      <c r="P15" s="5">
        <v>24000</v>
      </c>
      <c r="Q15" s="5">
        <v>48000</v>
      </c>
      <c r="R15" s="5">
        <v>24000</v>
      </c>
      <c r="S15" s="5">
        <v>12000</v>
      </c>
      <c r="T15" s="5">
        <v>50000</v>
      </c>
      <c r="U15" s="5">
        <v>60000</v>
      </c>
      <c r="V15" s="5">
        <v>90000</v>
      </c>
      <c r="W15" s="5">
        <v>30000</v>
      </c>
      <c r="X15" s="5">
        <v>240000</v>
      </c>
      <c r="Y15" s="5">
        <v>120000</v>
      </c>
      <c r="Z15" s="5">
        <v>216000</v>
      </c>
      <c r="AA15" s="5">
        <v>140000</v>
      </c>
      <c r="AB15" s="20">
        <f t="shared" si="1"/>
        <v>1054000</v>
      </c>
    </row>
    <row r="16" spans="1:29" ht="15.6" x14ac:dyDescent="0.3">
      <c r="A16" s="16" t="s">
        <v>18</v>
      </c>
      <c r="B16" s="9" t="s">
        <v>31</v>
      </c>
      <c r="C16" s="5">
        <v>7</v>
      </c>
      <c r="D16" s="5">
        <v>1</v>
      </c>
      <c r="E16" s="5">
        <v>8</v>
      </c>
      <c r="F16" s="5">
        <v>5</v>
      </c>
      <c r="G16" s="5">
        <v>7</v>
      </c>
      <c r="H16" s="5">
        <v>5</v>
      </c>
      <c r="I16" s="5">
        <v>13</v>
      </c>
      <c r="J16" s="5">
        <v>8</v>
      </c>
      <c r="K16" s="5">
        <v>10</v>
      </c>
      <c r="L16" s="5">
        <v>9</v>
      </c>
      <c r="M16" s="5">
        <v>6</v>
      </c>
      <c r="N16" s="5">
        <v>7</v>
      </c>
      <c r="O16" s="5">
        <f t="shared" si="0"/>
        <v>86</v>
      </c>
      <c r="P16" s="5">
        <v>84000</v>
      </c>
      <c r="Q16" s="5">
        <v>12000</v>
      </c>
      <c r="R16" s="5">
        <v>96000</v>
      </c>
      <c r="S16" s="5">
        <v>60000</v>
      </c>
      <c r="T16" s="5">
        <v>70000</v>
      </c>
      <c r="U16" s="5">
        <v>50000</v>
      </c>
      <c r="V16" s="5">
        <v>130000</v>
      </c>
      <c r="W16" s="5">
        <v>80000</v>
      </c>
      <c r="X16" s="5">
        <v>120000</v>
      </c>
      <c r="Y16" s="5">
        <v>108000</v>
      </c>
      <c r="Z16" s="5">
        <v>72000</v>
      </c>
      <c r="AA16" s="5">
        <v>70000</v>
      </c>
      <c r="AB16" s="20">
        <f t="shared" si="1"/>
        <v>952000</v>
      </c>
    </row>
    <row r="17" spans="1:28" ht="15.6" x14ac:dyDescent="0.3">
      <c r="A17" s="16" t="s">
        <v>28</v>
      </c>
      <c r="B17" s="9" t="s">
        <v>32</v>
      </c>
      <c r="C17" s="5">
        <v>4</v>
      </c>
      <c r="D17" s="5">
        <v>5</v>
      </c>
      <c r="E17" s="5">
        <v>2</v>
      </c>
      <c r="F17" s="5">
        <v>4</v>
      </c>
      <c r="G17" s="5">
        <v>6</v>
      </c>
      <c r="H17" s="5">
        <v>3</v>
      </c>
      <c r="I17" s="5">
        <v>10</v>
      </c>
      <c r="J17" s="5">
        <v>5</v>
      </c>
      <c r="K17" s="5">
        <v>4</v>
      </c>
      <c r="L17" s="5">
        <v>8</v>
      </c>
      <c r="M17" s="5">
        <v>9</v>
      </c>
      <c r="N17" s="5">
        <v>10</v>
      </c>
      <c r="O17" s="5">
        <f t="shared" si="0"/>
        <v>70</v>
      </c>
      <c r="P17" s="5">
        <v>48000</v>
      </c>
      <c r="Q17" s="5">
        <v>60000</v>
      </c>
      <c r="R17" s="5">
        <v>24000</v>
      </c>
      <c r="S17" s="5">
        <v>48000</v>
      </c>
      <c r="T17" s="5">
        <v>60000</v>
      </c>
      <c r="U17" s="5">
        <v>30000</v>
      </c>
      <c r="V17" s="5">
        <v>100000</v>
      </c>
      <c r="W17" s="5">
        <v>50000</v>
      </c>
      <c r="X17" s="5">
        <v>48000</v>
      </c>
      <c r="Y17" s="5">
        <v>96000</v>
      </c>
      <c r="Z17" s="5">
        <v>108000</v>
      </c>
      <c r="AA17" s="5">
        <v>100000</v>
      </c>
      <c r="AB17" s="20">
        <f t="shared" si="1"/>
        <v>772000</v>
      </c>
    </row>
    <row r="18" spans="1:28" ht="15.6" x14ac:dyDescent="0.3">
      <c r="A18" s="16" t="s">
        <v>20</v>
      </c>
      <c r="B18" s="9" t="s">
        <v>33</v>
      </c>
      <c r="C18" s="5">
        <v>9</v>
      </c>
      <c r="D18" s="5">
        <v>5</v>
      </c>
      <c r="E18" s="5">
        <v>5</v>
      </c>
      <c r="F18" s="5">
        <v>11</v>
      </c>
      <c r="G18" s="5">
        <v>5</v>
      </c>
      <c r="H18" s="5">
        <v>2</v>
      </c>
      <c r="I18" s="5">
        <v>7</v>
      </c>
      <c r="J18" s="5">
        <v>3</v>
      </c>
      <c r="K18" s="5">
        <v>9</v>
      </c>
      <c r="L18" s="5">
        <v>3</v>
      </c>
      <c r="M18" s="5">
        <v>6</v>
      </c>
      <c r="N18" s="5">
        <v>8</v>
      </c>
      <c r="O18" s="5">
        <f t="shared" si="0"/>
        <v>73</v>
      </c>
      <c r="P18" s="5">
        <v>108000</v>
      </c>
      <c r="Q18" s="5">
        <v>60000</v>
      </c>
      <c r="R18" s="5">
        <v>60000</v>
      </c>
      <c r="S18" s="5">
        <v>132000</v>
      </c>
      <c r="T18" s="5">
        <v>50000</v>
      </c>
      <c r="U18" s="5">
        <v>20000</v>
      </c>
      <c r="V18" s="5">
        <v>70000</v>
      </c>
      <c r="W18" s="5">
        <v>30000</v>
      </c>
      <c r="X18" s="5">
        <v>108000</v>
      </c>
      <c r="Y18" s="5">
        <v>36000</v>
      </c>
      <c r="Z18" s="5">
        <v>72000</v>
      </c>
      <c r="AA18" s="5">
        <v>80000</v>
      </c>
      <c r="AB18" s="20">
        <f t="shared" si="1"/>
        <v>826000</v>
      </c>
    </row>
    <row r="19" spans="1:28" ht="15.6" x14ac:dyDescent="0.3">
      <c r="A19" s="16" t="s">
        <v>28</v>
      </c>
      <c r="B19" s="9" t="s">
        <v>34</v>
      </c>
      <c r="C19" s="5">
        <v>2</v>
      </c>
      <c r="D19" s="5">
        <v>6</v>
      </c>
      <c r="E19" s="5">
        <v>4</v>
      </c>
      <c r="F19" s="5">
        <v>3</v>
      </c>
      <c r="G19" s="5">
        <v>5</v>
      </c>
      <c r="H19" s="5">
        <v>6</v>
      </c>
      <c r="I19" s="5">
        <v>12</v>
      </c>
      <c r="J19" s="5">
        <v>3</v>
      </c>
      <c r="K19" s="5">
        <v>6</v>
      </c>
      <c r="L19" s="5">
        <v>1</v>
      </c>
      <c r="M19" s="5">
        <v>11</v>
      </c>
      <c r="N19" s="5">
        <v>5</v>
      </c>
      <c r="O19" s="5">
        <f t="shared" si="0"/>
        <v>64</v>
      </c>
      <c r="P19" s="5">
        <v>24000</v>
      </c>
      <c r="Q19" s="5">
        <v>72000</v>
      </c>
      <c r="R19" s="5">
        <v>48000</v>
      </c>
      <c r="S19" s="5">
        <v>36000</v>
      </c>
      <c r="T19" s="5">
        <v>50000</v>
      </c>
      <c r="U19" s="5">
        <v>60000</v>
      </c>
      <c r="V19" s="5">
        <v>120000</v>
      </c>
      <c r="W19" s="5">
        <v>30000</v>
      </c>
      <c r="X19" s="5">
        <v>72000</v>
      </c>
      <c r="Y19" s="5">
        <v>12000</v>
      </c>
      <c r="Z19" s="5">
        <v>132000</v>
      </c>
      <c r="AA19" s="5">
        <v>50000</v>
      </c>
      <c r="AB19" s="20">
        <f t="shared" si="1"/>
        <v>706000</v>
      </c>
    </row>
    <row r="20" spans="1:28" ht="15.6" x14ac:dyDescent="0.3">
      <c r="A20" s="16" t="s">
        <v>18</v>
      </c>
      <c r="B20" s="9" t="s">
        <v>35</v>
      </c>
      <c r="C20" s="5">
        <v>5</v>
      </c>
      <c r="D20" s="5">
        <v>4</v>
      </c>
      <c r="E20" s="5">
        <v>9</v>
      </c>
      <c r="F20" s="5">
        <v>1</v>
      </c>
      <c r="G20" s="5">
        <v>4</v>
      </c>
      <c r="H20" s="5">
        <v>1</v>
      </c>
      <c r="I20" s="5">
        <v>6</v>
      </c>
      <c r="J20" s="5">
        <v>2</v>
      </c>
      <c r="K20" s="5">
        <v>6</v>
      </c>
      <c r="L20" s="5">
        <v>16</v>
      </c>
      <c r="M20" s="5">
        <v>6</v>
      </c>
      <c r="N20" s="5">
        <v>5</v>
      </c>
      <c r="O20" s="5">
        <f t="shared" si="0"/>
        <v>65</v>
      </c>
      <c r="P20" s="5">
        <v>60000</v>
      </c>
      <c r="Q20" s="5">
        <v>48000</v>
      </c>
      <c r="R20" s="5">
        <v>108000</v>
      </c>
      <c r="S20" s="5">
        <v>12000</v>
      </c>
      <c r="T20" s="5">
        <v>40000</v>
      </c>
      <c r="U20" s="5">
        <v>10000</v>
      </c>
      <c r="V20" s="5">
        <v>60000</v>
      </c>
      <c r="W20" s="5">
        <v>20000</v>
      </c>
      <c r="X20" s="5">
        <v>72000</v>
      </c>
      <c r="Y20" s="5">
        <v>192000</v>
      </c>
      <c r="Z20" s="5">
        <v>72000</v>
      </c>
      <c r="AA20" s="5">
        <v>50000</v>
      </c>
      <c r="AB20" s="20">
        <f t="shared" si="1"/>
        <v>744000</v>
      </c>
    </row>
    <row r="21" spans="1:28" ht="15.6" x14ac:dyDescent="0.3">
      <c r="A21" s="16" t="s">
        <v>28</v>
      </c>
      <c r="B21" s="9" t="s">
        <v>36</v>
      </c>
      <c r="C21" s="5">
        <v>7</v>
      </c>
      <c r="D21" s="5">
        <v>3</v>
      </c>
      <c r="E21" s="5">
        <v>6</v>
      </c>
      <c r="F21" s="5">
        <v>3</v>
      </c>
      <c r="G21" s="5">
        <v>2</v>
      </c>
      <c r="H21" s="5">
        <v>9</v>
      </c>
      <c r="I21" s="5">
        <v>13</v>
      </c>
      <c r="J21" s="5">
        <v>5</v>
      </c>
      <c r="K21" s="5">
        <v>4</v>
      </c>
      <c r="L21" s="5">
        <v>3</v>
      </c>
      <c r="M21" s="5">
        <v>4</v>
      </c>
      <c r="N21" s="5">
        <v>7</v>
      </c>
      <c r="O21" s="5">
        <f t="shared" si="0"/>
        <v>66</v>
      </c>
      <c r="P21" s="5">
        <v>84000</v>
      </c>
      <c r="Q21" s="5">
        <v>36000</v>
      </c>
      <c r="R21" s="5">
        <v>72000</v>
      </c>
      <c r="S21" s="5">
        <v>36000</v>
      </c>
      <c r="T21" s="5">
        <v>20000</v>
      </c>
      <c r="U21" s="5">
        <v>90000</v>
      </c>
      <c r="V21" s="5">
        <v>130000</v>
      </c>
      <c r="W21" s="5">
        <v>50000</v>
      </c>
      <c r="X21" s="5">
        <v>48000</v>
      </c>
      <c r="Y21" s="5">
        <v>36000</v>
      </c>
      <c r="Z21" s="5">
        <v>48000</v>
      </c>
      <c r="AA21" s="5">
        <v>70000</v>
      </c>
      <c r="AB21" s="20">
        <f t="shared" si="1"/>
        <v>720000</v>
      </c>
    </row>
    <row r="22" spans="1:28" ht="15.6" x14ac:dyDescent="0.3">
      <c r="A22" s="16" t="s">
        <v>15</v>
      </c>
      <c r="B22" s="9" t="s">
        <v>37</v>
      </c>
      <c r="C22" s="5">
        <v>11</v>
      </c>
      <c r="D22" s="5">
        <v>2</v>
      </c>
      <c r="E22" s="5">
        <v>10</v>
      </c>
      <c r="F22" s="5">
        <v>7</v>
      </c>
      <c r="G22" s="5">
        <v>5</v>
      </c>
      <c r="H22" s="5">
        <v>0</v>
      </c>
      <c r="I22" s="5">
        <v>9</v>
      </c>
      <c r="J22" s="5">
        <v>4</v>
      </c>
      <c r="K22" s="5">
        <v>2</v>
      </c>
      <c r="L22" s="5">
        <v>4</v>
      </c>
      <c r="M22" s="5">
        <v>7</v>
      </c>
      <c r="N22" s="5">
        <v>4</v>
      </c>
      <c r="O22" s="5">
        <f t="shared" si="0"/>
        <v>65</v>
      </c>
      <c r="P22" s="5">
        <v>132000</v>
      </c>
      <c r="Q22" s="5">
        <v>24000</v>
      </c>
      <c r="R22" s="5">
        <v>120000</v>
      </c>
      <c r="S22" s="5">
        <v>84000</v>
      </c>
      <c r="T22" s="5">
        <v>50000</v>
      </c>
      <c r="U22" s="5">
        <v>0</v>
      </c>
      <c r="V22" s="5">
        <v>90000</v>
      </c>
      <c r="W22" s="5">
        <v>40000</v>
      </c>
      <c r="X22" s="5">
        <v>24000</v>
      </c>
      <c r="Y22" s="5">
        <v>48000</v>
      </c>
      <c r="Z22" s="5">
        <v>84000</v>
      </c>
      <c r="AA22" s="5">
        <v>40000</v>
      </c>
      <c r="AB22" s="20">
        <f t="shared" si="1"/>
        <v>736000</v>
      </c>
    </row>
    <row r="23" spans="1:28" ht="15.6" x14ac:dyDescent="0.3">
      <c r="A23" s="16" t="s">
        <v>18</v>
      </c>
      <c r="B23" s="9" t="s">
        <v>38</v>
      </c>
      <c r="C23" s="5">
        <v>7</v>
      </c>
      <c r="D23" s="5">
        <v>9</v>
      </c>
      <c r="E23" s="5">
        <v>5</v>
      </c>
      <c r="F23" s="5">
        <v>3</v>
      </c>
      <c r="G23" s="5">
        <v>3</v>
      </c>
      <c r="H23" s="5">
        <v>0</v>
      </c>
      <c r="I23" s="5">
        <v>13</v>
      </c>
      <c r="J23" s="5">
        <v>5</v>
      </c>
      <c r="K23" s="5">
        <v>3</v>
      </c>
      <c r="L23" s="5">
        <v>6</v>
      </c>
      <c r="M23" s="5">
        <v>6</v>
      </c>
      <c r="N23" s="5">
        <v>1</v>
      </c>
      <c r="O23" s="5">
        <f t="shared" si="0"/>
        <v>61</v>
      </c>
      <c r="P23" s="5">
        <v>84000</v>
      </c>
      <c r="Q23" s="5">
        <v>108000</v>
      </c>
      <c r="R23" s="5">
        <v>60000</v>
      </c>
      <c r="S23" s="5">
        <v>36000</v>
      </c>
      <c r="T23" s="5">
        <v>30000</v>
      </c>
      <c r="U23" s="5">
        <v>0</v>
      </c>
      <c r="V23" s="5">
        <v>130000</v>
      </c>
      <c r="W23" s="5">
        <v>50000</v>
      </c>
      <c r="X23" s="5">
        <v>36000</v>
      </c>
      <c r="Y23" s="5">
        <v>72000</v>
      </c>
      <c r="Z23" s="5">
        <v>72000</v>
      </c>
      <c r="AA23" s="5">
        <v>10000</v>
      </c>
      <c r="AB23" s="20">
        <f t="shared" si="1"/>
        <v>688000</v>
      </c>
    </row>
    <row r="24" spans="1:28" ht="15.6" x14ac:dyDescent="0.3">
      <c r="A24" s="16" t="s">
        <v>28</v>
      </c>
      <c r="B24" s="9" t="s">
        <v>39</v>
      </c>
      <c r="C24" s="5">
        <v>3</v>
      </c>
      <c r="D24" s="5">
        <v>1</v>
      </c>
      <c r="E24" s="5">
        <v>3</v>
      </c>
      <c r="F24" s="5">
        <v>4</v>
      </c>
      <c r="G24" s="5">
        <v>2</v>
      </c>
      <c r="H24" s="5">
        <v>3</v>
      </c>
      <c r="I24" s="5">
        <v>6</v>
      </c>
      <c r="J24" s="5">
        <v>1</v>
      </c>
      <c r="K24" s="5">
        <v>3</v>
      </c>
      <c r="L24" s="5">
        <v>3</v>
      </c>
      <c r="M24" s="5">
        <v>10</v>
      </c>
      <c r="N24" s="5">
        <v>7</v>
      </c>
      <c r="O24" s="5">
        <f t="shared" si="0"/>
        <v>46</v>
      </c>
      <c r="P24" s="5">
        <v>36000</v>
      </c>
      <c r="Q24" s="5">
        <v>12000</v>
      </c>
      <c r="R24" s="5">
        <v>36000</v>
      </c>
      <c r="S24" s="5">
        <v>48000</v>
      </c>
      <c r="T24" s="5">
        <v>20000</v>
      </c>
      <c r="U24" s="5">
        <v>30000</v>
      </c>
      <c r="V24" s="5">
        <v>60000</v>
      </c>
      <c r="W24" s="5">
        <v>10000</v>
      </c>
      <c r="X24" s="5">
        <v>36000</v>
      </c>
      <c r="Y24" s="5">
        <v>36000</v>
      </c>
      <c r="Z24" s="5">
        <v>120000</v>
      </c>
      <c r="AA24" s="5">
        <v>70000</v>
      </c>
      <c r="AB24" s="20">
        <f t="shared" si="1"/>
        <v>514000</v>
      </c>
    </row>
    <row r="25" spans="1:28" ht="15.6" x14ac:dyDescent="0.3">
      <c r="A25" s="16" t="s">
        <v>15</v>
      </c>
      <c r="B25" s="9" t="s">
        <v>40</v>
      </c>
      <c r="C25" s="5">
        <v>2</v>
      </c>
      <c r="D25" s="5">
        <v>3</v>
      </c>
      <c r="E25" s="5">
        <v>4</v>
      </c>
      <c r="F25" s="5">
        <v>4</v>
      </c>
      <c r="G25" s="5">
        <v>1</v>
      </c>
      <c r="H25" s="5">
        <v>3</v>
      </c>
      <c r="I25" s="5">
        <v>10</v>
      </c>
      <c r="J25" s="5">
        <v>5</v>
      </c>
      <c r="K25" s="5">
        <v>7</v>
      </c>
      <c r="L25" s="5">
        <v>6</v>
      </c>
      <c r="M25" s="5">
        <v>6</v>
      </c>
      <c r="N25" s="5">
        <v>3</v>
      </c>
      <c r="O25" s="5">
        <f t="shared" si="0"/>
        <v>54</v>
      </c>
      <c r="P25" s="5">
        <v>24000</v>
      </c>
      <c r="Q25" s="5">
        <v>36000</v>
      </c>
      <c r="R25" s="5">
        <v>48000</v>
      </c>
      <c r="S25" s="5">
        <v>48000</v>
      </c>
      <c r="T25" s="5">
        <v>10000</v>
      </c>
      <c r="U25" s="5">
        <v>30000</v>
      </c>
      <c r="V25" s="5">
        <v>100000</v>
      </c>
      <c r="W25" s="5">
        <v>50000</v>
      </c>
      <c r="X25" s="5">
        <v>84000</v>
      </c>
      <c r="Y25" s="5">
        <v>72000</v>
      </c>
      <c r="Z25" s="5">
        <v>72000</v>
      </c>
      <c r="AA25" s="5">
        <v>30000</v>
      </c>
      <c r="AB25" s="20">
        <f t="shared" si="1"/>
        <v>604000</v>
      </c>
    </row>
    <row r="26" spans="1:28" ht="15.6" x14ac:dyDescent="0.3">
      <c r="A26" s="16" t="s">
        <v>18</v>
      </c>
      <c r="B26" s="9" t="s">
        <v>41</v>
      </c>
      <c r="C26" s="5">
        <v>1</v>
      </c>
      <c r="D26" s="5">
        <v>1</v>
      </c>
      <c r="E26" s="5">
        <v>3</v>
      </c>
      <c r="F26" s="5">
        <v>1</v>
      </c>
      <c r="G26" s="5">
        <v>2</v>
      </c>
      <c r="H26" s="5">
        <v>5</v>
      </c>
      <c r="I26" s="5">
        <v>7</v>
      </c>
      <c r="J26" s="5">
        <v>7</v>
      </c>
      <c r="K26" s="5">
        <v>4</v>
      </c>
      <c r="L26" s="5">
        <v>1</v>
      </c>
      <c r="M26" s="5">
        <v>4</v>
      </c>
      <c r="N26" s="5">
        <v>4</v>
      </c>
      <c r="O26" s="5">
        <f t="shared" si="0"/>
        <v>40</v>
      </c>
      <c r="P26" s="5">
        <v>12000</v>
      </c>
      <c r="Q26" s="5">
        <v>12000</v>
      </c>
      <c r="R26" s="5">
        <v>36000</v>
      </c>
      <c r="S26" s="5">
        <v>12000</v>
      </c>
      <c r="T26" s="5">
        <v>20000</v>
      </c>
      <c r="U26" s="5">
        <v>50000</v>
      </c>
      <c r="V26" s="5">
        <v>70000</v>
      </c>
      <c r="W26" s="5">
        <v>70000</v>
      </c>
      <c r="X26" s="5">
        <v>48000</v>
      </c>
      <c r="Y26" s="5">
        <v>12000</v>
      </c>
      <c r="Z26" s="5">
        <v>48000</v>
      </c>
      <c r="AA26" s="5">
        <v>40000</v>
      </c>
      <c r="AB26" s="20">
        <f t="shared" si="1"/>
        <v>430000</v>
      </c>
    </row>
    <row r="27" spans="1:28" ht="15.6" x14ac:dyDescent="0.3">
      <c r="A27" s="16" t="s">
        <v>15</v>
      </c>
      <c r="B27" s="9" t="s">
        <v>45</v>
      </c>
      <c r="C27" s="5">
        <v>0</v>
      </c>
      <c r="D27" s="5">
        <v>0</v>
      </c>
      <c r="E27" s="5">
        <v>2</v>
      </c>
      <c r="F27" s="5">
        <v>3</v>
      </c>
      <c r="G27" s="5">
        <v>5</v>
      </c>
      <c r="H27" s="5">
        <v>5</v>
      </c>
      <c r="I27" s="5">
        <v>5</v>
      </c>
      <c r="J27" s="5">
        <v>6</v>
      </c>
      <c r="K27" s="5">
        <v>7</v>
      </c>
      <c r="L27" s="5">
        <v>6</v>
      </c>
      <c r="M27" s="5">
        <v>5</v>
      </c>
      <c r="N27" s="5">
        <v>5</v>
      </c>
      <c r="O27" s="5">
        <f t="shared" si="0"/>
        <v>49</v>
      </c>
      <c r="P27" s="5">
        <v>0</v>
      </c>
      <c r="Q27" s="5">
        <v>0</v>
      </c>
      <c r="R27" s="5">
        <f>E27*8000</f>
        <v>16000</v>
      </c>
      <c r="S27" s="5">
        <f t="shared" ref="S27:AA27" si="2">F27*8000</f>
        <v>24000</v>
      </c>
      <c r="T27" s="5">
        <f t="shared" si="2"/>
        <v>40000</v>
      </c>
      <c r="U27" s="5">
        <f t="shared" si="2"/>
        <v>40000</v>
      </c>
      <c r="V27" s="5">
        <f t="shared" si="2"/>
        <v>40000</v>
      </c>
      <c r="W27" s="5">
        <f t="shared" si="2"/>
        <v>48000</v>
      </c>
      <c r="X27" s="5">
        <f t="shared" si="2"/>
        <v>56000</v>
      </c>
      <c r="Y27" s="5">
        <f t="shared" si="2"/>
        <v>48000</v>
      </c>
      <c r="Z27" s="5">
        <f t="shared" si="2"/>
        <v>40000</v>
      </c>
      <c r="AA27" s="5">
        <f t="shared" si="2"/>
        <v>40000</v>
      </c>
      <c r="AB27" s="20">
        <f t="shared" si="1"/>
        <v>392000</v>
      </c>
    </row>
    <row r="28" spans="1:28" ht="15.6" x14ac:dyDescent="0.35">
      <c r="A28" s="26" t="s">
        <v>14</v>
      </c>
      <c r="B28" s="27"/>
      <c r="C28" s="28">
        <f t="shared" ref="C28:AA28" si="3">SUM(C5:C27)</f>
        <v>175</v>
      </c>
      <c r="D28" s="28">
        <f t="shared" si="3"/>
        <v>131</v>
      </c>
      <c r="E28" s="28">
        <f t="shared" si="3"/>
        <v>247</v>
      </c>
      <c r="F28" s="28">
        <f t="shared" si="3"/>
        <v>209</v>
      </c>
      <c r="G28" s="28">
        <f t="shared" si="3"/>
        <v>190</v>
      </c>
      <c r="H28" s="28">
        <f t="shared" si="3"/>
        <v>155</v>
      </c>
      <c r="I28" s="28">
        <f t="shared" si="3"/>
        <v>349</v>
      </c>
      <c r="J28" s="28">
        <f t="shared" si="3"/>
        <v>146</v>
      </c>
      <c r="K28" s="28">
        <f t="shared" si="3"/>
        <v>202</v>
      </c>
      <c r="L28" s="28">
        <f t="shared" si="3"/>
        <v>191</v>
      </c>
      <c r="M28" s="28">
        <f t="shared" si="3"/>
        <v>312</v>
      </c>
      <c r="N28" s="28">
        <f t="shared" si="3"/>
        <v>237</v>
      </c>
      <c r="O28" s="28">
        <f t="shared" si="3"/>
        <v>2544</v>
      </c>
      <c r="P28" s="28">
        <f t="shared" si="3"/>
        <v>2100000</v>
      </c>
      <c r="Q28" s="28">
        <f t="shared" si="3"/>
        <v>1572000</v>
      </c>
      <c r="R28" s="28">
        <f t="shared" si="3"/>
        <v>2956000</v>
      </c>
      <c r="S28" s="28">
        <f t="shared" si="3"/>
        <v>2496000</v>
      </c>
      <c r="T28" s="28">
        <f t="shared" si="3"/>
        <v>1890000</v>
      </c>
      <c r="U28" s="28">
        <f t="shared" si="3"/>
        <v>1540000</v>
      </c>
      <c r="V28" s="28">
        <f t="shared" si="3"/>
        <v>3480000</v>
      </c>
      <c r="W28" s="28">
        <f t="shared" si="3"/>
        <v>1448000</v>
      </c>
      <c r="X28" s="28">
        <f t="shared" si="3"/>
        <v>2396000</v>
      </c>
      <c r="Y28" s="28">
        <f t="shared" si="3"/>
        <v>2268000</v>
      </c>
      <c r="Z28" s="28">
        <f t="shared" si="3"/>
        <v>3724000</v>
      </c>
      <c r="AA28" s="28">
        <f t="shared" si="3"/>
        <v>2360000</v>
      </c>
      <c r="AB28" s="29">
        <f>SUM(AB5:AB27)</f>
        <v>28230000</v>
      </c>
    </row>
  </sheetData>
  <mergeCells count="2">
    <mergeCell ref="P1:AB1"/>
    <mergeCell ref="C1:O1"/>
  </mergeCells>
  <pageMargins left="0.7" right="0.7" top="0.75" bottom="0.75" header="0.3" footer="0.3"/>
  <pageSetup orientation="portrait" horizontalDpi="4294967295" verticalDpi="4294967295" r:id="rId1"/>
  <headerFooter>
    <oddFooter>&amp;C&amp;1#&amp;"Arial"&amp;7&amp;K000000Sensitivity: Internal &amp; Restricted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009D-A7B1-4E66-B55A-E105C0FAF8A3}">
  <dimension ref="B1:R59"/>
  <sheetViews>
    <sheetView workbookViewId="0">
      <selection activeCell="N4" sqref="N4"/>
    </sheetView>
  </sheetViews>
  <sheetFormatPr defaultRowHeight="14.4" x14ac:dyDescent="0.3"/>
  <cols>
    <col min="2" max="2" width="13" bestFit="1" customWidth="1"/>
    <col min="3" max="3" width="15.5546875" bestFit="1" customWidth="1"/>
    <col min="4" max="4" width="17" bestFit="1" customWidth="1"/>
    <col min="5" max="5" width="10.44140625" bestFit="1" customWidth="1"/>
    <col min="6" max="6" width="17" bestFit="1" customWidth="1"/>
    <col min="7" max="7" width="15" bestFit="1" customWidth="1"/>
    <col min="8" max="8" width="13" bestFit="1" customWidth="1"/>
    <col min="9" max="9" width="15.5546875" bestFit="1" customWidth="1"/>
    <col min="10" max="12" width="3.33203125" bestFit="1" customWidth="1"/>
    <col min="13" max="13" width="9.6640625" bestFit="1" customWidth="1"/>
    <col min="14" max="17" width="8" bestFit="1" customWidth="1"/>
    <col min="18" max="18" width="9.6640625" bestFit="1" customWidth="1"/>
    <col min="19" max="43" width="2.77734375" bestFit="1" customWidth="1"/>
    <col min="44" max="44" width="9.5546875" bestFit="1" customWidth="1"/>
    <col min="45" max="45" width="6.6640625" bestFit="1" customWidth="1"/>
    <col min="46" max="54" width="1.88671875" bestFit="1" customWidth="1"/>
    <col min="55" max="81" width="2.77734375" bestFit="1" customWidth="1"/>
    <col min="82" max="82" width="9.5546875" bestFit="1" customWidth="1"/>
  </cols>
  <sheetData>
    <row r="1" spans="2:18" ht="14.55" customHeight="1" x14ac:dyDescent="0.3">
      <c r="B1" s="44" t="s">
        <v>92</v>
      </c>
      <c r="C1" s="44"/>
      <c r="D1" s="44"/>
      <c r="E1" s="44"/>
      <c r="F1" s="44"/>
      <c r="H1" s="44" t="s">
        <v>93</v>
      </c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2:18" ht="14.55" customHeight="1" x14ac:dyDescent="0.3">
      <c r="B2" s="44"/>
      <c r="C2" s="44"/>
      <c r="D2" s="44"/>
      <c r="E2" s="44"/>
      <c r="F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2:18" x14ac:dyDescent="0.3">
      <c r="C3" s="30" t="s">
        <v>89</v>
      </c>
      <c r="H3" s="30" t="s">
        <v>90</v>
      </c>
      <c r="I3" s="30" t="s">
        <v>89</v>
      </c>
    </row>
    <row r="4" spans="2:18" x14ac:dyDescent="0.3">
      <c r="C4">
        <v>2022</v>
      </c>
      <c r="E4">
        <v>2023</v>
      </c>
      <c r="I4">
        <v>2022</v>
      </c>
      <c r="M4" t="s">
        <v>94</v>
      </c>
      <c r="N4">
        <v>2023</v>
      </c>
      <c r="R4" t="s">
        <v>95</v>
      </c>
    </row>
    <row r="5" spans="2:18" x14ac:dyDescent="0.3">
      <c r="B5" s="30" t="s">
        <v>108</v>
      </c>
      <c r="C5" t="s">
        <v>90</v>
      </c>
      <c r="D5" t="s">
        <v>91</v>
      </c>
      <c r="E5" t="s">
        <v>90</v>
      </c>
      <c r="F5" t="s">
        <v>91</v>
      </c>
      <c r="H5" s="30" t="s">
        <v>108</v>
      </c>
      <c r="I5" t="s">
        <v>96</v>
      </c>
      <c r="J5" t="s">
        <v>97</v>
      </c>
      <c r="K5" t="s">
        <v>98</v>
      </c>
      <c r="L5" t="s">
        <v>99</v>
      </c>
      <c r="N5" t="s">
        <v>96</v>
      </c>
      <c r="O5" t="s">
        <v>97</v>
      </c>
      <c r="P5" t="s">
        <v>98</v>
      </c>
      <c r="Q5" t="s">
        <v>99</v>
      </c>
    </row>
    <row r="6" spans="2:18" x14ac:dyDescent="0.3">
      <c r="B6" s="31" t="s">
        <v>16</v>
      </c>
      <c r="C6" s="32"/>
      <c r="D6" s="32"/>
      <c r="E6" s="32">
        <v>9.014084507042254E-2</v>
      </c>
      <c r="F6" s="32">
        <v>8.6438152011922509E-2</v>
      </c>
      <c r="H6" s="31" t="s">
        <v>16</v>
      </c>
      <c r="I6" s="32"/>
      <c r="J6" s="32"/>
      <c r="K6" s="32"/>
      <c r="L6" s="32"/>
      <c r="M6" s="32"/>
      <c r="N6" s="32">
        <v>8.6956521739130432E-2</v>
      </c>
      <c r="O6" s="32">
        <v>7.1428571428571425E-2</v>
      </c>
      <c r="P6" s="32">
        <v>0.13846153846153847</v>
      </c>
      <c r="Q6" s="32">
        <v>8.1395348837209308E-2</v>
      </c>
      <c r="R6" s="32">
        <v>9.014084507042254E-2</v>
      </c>
    </row>
    <row r="7" spans="2:18" x14ac:dyDescent="0.3">
      <c r="B7" s="31" t="s">
        <v>45</v>
      </c>
      <c r="C7" s="32"/>
      <c r="D7" s="32"/>
      <c r="E7" s="32"/>
      <c r="F7" s="32"/>
      <c r="H7" s="31" t="s">
        <v>45</v>
      </c>
      <c r="I7" s="32"/>
      <c r="J7" s="32"/>
      <c r="K7" s="32"/>
      <c r="L7" s="32"/>
      <c r="M7" s="32"/>
      <c r="N7" s="32"/>
      <c r="O7" s="32"/>
      <c r="P7" s="32"/>
      <c r="Q7" s="32"/>
      <c r="R7" s="32"/>
    </row>
    <row r="8" spans="2:18" x14ac:dyDescent="0.3">
      <c r="B8" s="31" t="s">
        <v>19</v>
      </c>
      <c r="C8" s="32"/>
      <c r="D8" s="32"/>
      <c r="E8" s="32">
        <v>0.16243654822335024</v>
      </c>
      <c r="F8" s="32">
        <v>0.15963302752293579</v>
      </c>
      <c r="H8" s="31" t="s">
        <v>19</v>
      </c>
      <c r="I8" s="32"/>
      <c r="J8" s="32"/>
      <c r="K8" s="32"/>
      <c r="L8" s="32"/>
      <c r="M8" s="32"/>
      <c r="N8" s="32">
        <v>0.25</v>
      </c>
      <c r="O8" s="32">
        <v>0.14285714285714285</v>
      </c>
      <c r="P8" s="32">
        <v>0.2</v>
      </c>
      <c r="Q8" s="32">
        <v>0.109375</v>
      </c>
      <c r="R8" s="32">
        <v>0.16243654822335024</v>
      </c>
    </row>
    <row r="9" spans="2:18" x14ac:dyDescent="0.3">
      <c r="B9" s="31" t="s">
        <v>21</v>
      </c>
      <c r="C9" s="32"/>
      <c r="D9" s="32"/>
      <c r="E9" s="32">
        <v>0.19277108433734941</v>
      </c>
      <c r="F9" s="32">
        <v>0.1901639344262295</v>
      </c>
      <c r="H9" s="31" t="s">
        <v>21</v>
      </c>
      <c r="I9" s="32"/>
      <c r="J9" s="32"/>
      <c r="K9" s="32"/>
      <c r="L9" s="32"/>
      <c r="M9" s="32"/>
      <c r="N9" s="32">
        <v>0.22222222222222221</v>
      </c>
      <c r="O9" s="32">
        <v>0.18181818181818182</v>
      </c>
      <c r="P9" s="32">
        <v>0.1875</v>
      </c>
      <c r="Q9" s="32">
        <v>0.18421052631578946</v>
      </c>
      <c r="R9" s="32">
        <v>0.19277108433734941</v>
      </c>
    </row>
    <row r="10" spans="2:18" x14ac:dyDescent="0.3">
      <c r="B10" s="31" t="s">
        <v>22</v>
      </c>
      <c r="C10" s="32"/>
      <c r="D10" s="32"/>
      <c r="E10" s="32">
        <v>0.16577540106951871</v>
      </c>
      <c r="F10" s="32">
        <v>0.15894039735099338</v>
      </c>
      <c r="H10" s="31" t="s">
        <v>22</v>
      </c>
      <c r="I10" s="32"/>
      <c r="J10" s="32"/>
      <c r="K10" s="32"/>
      <c r="L10" s="32"/>
      <c r="M10" s="32"/>
      <c r="N10" s="32">
        <v>0.13793103448275862</v>
      </c>
      <c r="O10" s="32">
        <v>0.5</v>
      </c>
      <c r="P10" s="32">
        <v>0.16666666666666666</v>
      </c>
      <c r="Q10" s="32">
        <v>0.11475409836065574</v>
      </c>
      <c r="R10" s="32">
        <v>0.16577540106951871</v>
      </c>
    </row>
    <row r="11" spans="2:18" x14ac:dyDescent="0.3">
      <c r="B11" s="31" t="s">
        <v>23</v>
      </c>
      <c r="C11" s="32"/>
      <c r="D11" s="32"/>
      <c r="E11" s="32">
        <v>0.29906542056074764</v>
      </c>
      <c r="F11" s="32">
        <v>0.29145728643216079</v>
      </c>
      <c r="H11" s="31" t="s">
        <v>23</v>
      </c>
      <c r="I11" s="32"/>
      <c r="J11" s="32"/>
      <c r="K11" s="32"/>
      <c r="L11" s="32"/>
      <c r="M11" s="32"/>
      <c r="N11" s="32">
        <v>0.66666666666666663</v>
      </c>
      <c r="O11" s="32">
        <v>0.34782608695652173</v>
      </c>
      <c r="P11" s="32">
        <v>0.33333333333333331</v>
      </c>
      <c r="Q11" s="32">
        <v>0.15555555555555556</v>
      </c>
      <c r="R11" s="32">
        <v>0.29906542056074764</v>
      </c>
    </row>
    <row r="12" spans="2:18" x14ac:dyDescent="0.3">
      <c r="B12" s="31" t="s">
        <v>24</v>
      </c>
      <c r="C12" s="32"/>
      <c r="D12" s="32"/>
      <c r="E12" s="32">
        <v>0.35164835164835168</v>
      </c>
      <c r="F12" s="32">
        <v>0.34184675834970529</v>
      </c>
      <c r="H12" s="31" t="s">
        <v>24</v>
      </c>
      <c r="I12" s="32"/>
      <c r="J12" s="32"/>
      <c r="K12" s="32"/>
      <c r="L12" s="32"/>
      <c r="M12" s="32"/>
      <c r="N12" s="32">
        <v>0.32</v>
      </c>
      <c r="O12" s="32">
        <v>0.27586206896551724</v>
      </c>
      <c r="P12" s="32">
        <v>0.47368421052631576</v>
      </c>
      <c r="Q12" s="32">
        <v>0.3888888888888889</v>
      </c>
      <c r="R12" s="32">
        <v>0.35164835164835168</v>
      </c>
    </row>
    <row r="13" spans="2:18" x14ac:dyDescent="0.3">
      <c r="B13" s="31" t="s">
        <v>25</v>
      </c>
      <c r="C13" s="32"/>
      <c r="D13" s="32"/>
      <c r="E13" s="32">
        <v>0.31818181818181818</v>
      </c>
      <c r="F13" s="32">
        <v>0.31237322515212984</v>
      </c>
      <c r="H13" s="31" t="s">
        <v>25</v>
      </c>
      <c r="I13" s="32"/>
      <c r="J13" s="32"/>
      <c r="K13" s="32"/>
      <c r="L13" s="32"/>
      <c r="M13" s="32"/>
      <c r="N13" s="32">
        <v>0.8</v>
      </c>
      <c r="O13" s="32">
        <v>0.36363636363636365</v>
      </c>
      <c r="P13" s="32">
        <v>0.3</v>
      </c>
      <c r="Q13" s="32">
        <v>0.1891891891891892</v>
      </c>
      <c r="R13" s="32">
        <v>0.31818181818181818</v>
      </c>
    </row>
    <row r="14" spans="2:18" x14ac:dyDescent="0.3">
      <c r="B14" s="31" t="s">
        <v>26</v>
      </c>
      <c r="C14" s="32"/>
      <c r="D14" s="32"/>
      <c r="E14" s="32">
        <v>0.39473684210526316</v>
      </c>
      <c r="F14" s="32">
        <v>0.38407494145199061</v>
      </c>
      <c r="H14" s="31" t="s">
        <v>26</v>
      </c>
      <c r="I14" s="32"/>
      <c r="J14" s="32"/>
      <c r="K14" s="32"/>
      <c r="L14" s="32"/>
      <c r="M14" s="32"/>
      <c r="N14" s="32">
        <v>0.61538461538461542</v>
      </c>
      <c r="O14" s="32">
        <v>0.34782608695652173</v>
      </c>
      <c r="P14" s="32">
        <v>0.3888888888888889</v>
      </c>
      <c r="Q14" s="32">
        <v>0.31818181818181818</v>
      </c>
      <c r="R14" s="32">
        <v>0.39473684210526316</v>
      </c>
    </row>
    <row r="15" spans="2:18" x14ac:dyDescent="0.3">
      <c r="B15" s="31" t="s">
        <v>27</v>
      </c>
      <c r="C15" s="32"/>
      <c r="D15" s="32"/>
      <c r="E15" s="32">
        <v>0.47058823529411764</v>
      </c>
      <c r="F15" s="32">
        <v>0.45549738219895286</v>
      </c>
      <c r="H15" s="31" t="s">
        <v>27</v>
      </c>
      <c r="I15" s="32"/>
      <c r="J15" s="32"/>
      <c r="K15" s="32"/>
      <c r="L15" s="32"/>
      <c r="M15" s="32"/>
      <c r="N15" s="32">
        <v>0.47058823529411764</v>
      </c>
      <c r="O15" s="32">
        <v>0.66666666666666663</v>
      </c>
      <c r="P15" s="32">
        <v>0.52941176470588236</v>
      </c>
      <c r="Q15" s="32">
        <v>0.31818181818181818</v>
      </c>
      <c r="R15" s="32">
        <v>0.47058823529411764</v>
      </c>
    </row>
    <row r="16" spans="2:18" x14ac:dyDescent="0.3">
      <c r="B16" s="31" t="s">
        <v>29</v>
      </c>
      <c r="C16" s="32"/>
      <c r="D16" s="32"/>
      <c r="E16" s="32">
        <v>0.43939393939393939</v>
      </c>
      <c r="F16" s="32">
        <v>0.42513368983957217</v>
      </c>
      <c r="H16" s="31" t="s">
        <v>29</v>
      </c>
      <c r="I16" s="32"/>
      <c r="J16" s="32"/>
      <c r="K16" s="32"/>
      <c r="L16" s="32"/>
      <c r="M16" s="32"/>
      <c r="N16" s="32">
        <v>0.72727272727272729</v>
      </c>
      <c r="O16" s="32">
        <v>0.625</v>
      </c>
      <c r="P16" s="32">
        <v>0.375</v>
      </c>
      <c r="Q16" s="32">
        <v>0.30434782608695654</v>
      </c>
      <c r="R16" s="32">
        <v>0.43939393939393939</v>
      </c>
    </row>
    <row r="17" spans="2:18" x14ac:dyDescent="0.3">
      <c r="B17" s="31" t="s">
        <v>30</v>
      </c>
      <c r="C17" s="32"/>
      <c r="D17" s="32"/>
      <c r="E17" s="32">
        <v>0.46875</v>
      </c>
      <c r="F17" s="32">
        <v>0.44383561643835617</v>
      </c>
      <c r="H17" s="31" t="s">
        <v>30</v>
      </c>
      <c r="I17" s="32"/>
      <c r="J17" s="32"/>
      <c r="K17" s="32"/>
      <c r="L17" s="32"/>
      <c r="M17" s="32"/>
      <c r="N17" s="32">
        <v>7</v>
      </c>
      <c r="O17" s="32">
        <v>1.4</v>
      </c>
      <c r="P17" s="32">
        <v>0.39130434782608697</v>
      </c>
      <c r="Q17" s="32">
        <v>0.2</v>
      </c>
      <c r="R17" s="32">
        <v>0.46875</v>
      </c>
    </row>
    <row r="18" spans="2:18" x14ac:dyDescent="0.3">
      <c r="B18" s="31" t="s">
        <v>31</v>
      </c>
      <c r="C18" s="32"/>
      <c r="D18" s="32"/>
      <c r="E18" s="32">
        <v>0.5357142857142857</v>
      </c>
      <c r="F18" s="32">
        <v>0.51592356687898089</v>
      </c>
      <c r="H18" s="31" t="s">
        <v>31</v>
      </c>
      <c r="I18" s="32"/>
      <c r="J18" s="32"/>
      <c r="K18" s="32"/>
      <c r="L18" s="32"/>
      <c r="M18" s="32"/>
      <c r="N18" s="32">
        <v>0.6</v>
      </c>
      <c r="O18" s="32">
        <v>0.88888888888888884</v>
      </c>
      <c r="P18" s="32">
        <v>0.40909090909090912</v>
      </c>
      <c r="Q18" s="32">
        <v>0.46666666666666667</v>
      </c>
      <c r="R18" s="32">
        <v>0.5357142857142857</v>
      </c>
    </row>
    <row r="19" spans="2:18" x14ac:dyDescent="0.3">
      <c r="B19" s="31" t="s">
        <v>32</v>
      </c>
      <c r="C19" s="32"/>
      <c r="D19" s="32"/>
      <c r="E19" s="32">
        <v>0.79487179487179482</v>
      </c>
      <c r="F19" s="32">
        <v>0.77064220183486243</v>
      </c>
      <c r="H19" s="31" t="s">
        <v>32</v>
      </c>
      <c r="I19" s="32"/>
      <c r="J19" s="32"/>
      <c r="K19" s="32"/>
      <c r="L19" s="32"/>
      <c r="M19" s="32"/>
      <c r="N19" s="32">
        <v>1.75</v>
      </c>
      <c r="O19" s="32">
        <v>1.6</v>
      </c>
      <c r="P19" s="32">
        <v>0.9</v>
      </c>
      <c r="Q19" s="32">
        <v>0.35</v>
      </c>
      <c r="R19" s="32">
        <v>0.79487179487179482</v>
      </c>
    </row>
    <row r="20" spans="2:18" x14ac:dyDescent="0.3">
      <c r="B20" s="31" t="s">
        <v>33</v>
      </c>
      <c r="C20" s="32"/>
      <c r="D20" s="32"/>
      <c r="E20" s="32">
        <v>0.78048780487804881</v>
      </c>
      <c r="F20" s="32">
        <v>0.72803347280334729</v>
      </c>
      <c r="H20" s="31" t="s">
        <v>33</v>
      </c>
      <c r="I20" s="32"/>
      <c r="J20" s="32"/>
      <c r="K20" s="32"/>
      <c r="L20" s="32"/>
      <c r="M20" s="32"/>
      <c r="N20" s="32">
        <v>0.72727272727272729</v>
      </c>
      <c r="O20" s="32">
        <v>0.8</v>
      </c>
      <c r="P20" s="32">
        <v>0.9</v>
      </c>
      <c r="Q20" s="32">
        <v>0.7</v>
      </c>
      <c r="R20" s="32">
        <v>0.78048780487804881</v>
      </c>
    </row>
    <row r="21" spans="2:18" x14ac:dyDescent="0.3">
      <c r="B21" s="31" t="s">
        <v>34</v>
      </c>
      <c r="C21" s="32"/>
      <c r="D21" s="32"/>
      <c r="E21" s="32">
        <v>1</v>
      </c>
      <c r="F21" s="32">
        <v>0.97206703910614523</v>
      </c>
      <c r="H21" s="31" t="s">
        <v>34</v>
      </c>
      <c r="I21" s="32"/>
      <c r="J21" s="32"/>
      <c r="K21" s="32"/>
      <c r="L21" s="32"/>
      <c r="M21" s="32"/>
      <c r="N21" s="32">
        <v>2</v>
      </c>
      <c r="O21" s="32">
        <v>1.3333333333333333</v>
      </c>
      <c r="P21" s="32">
        <v>0.75</v>
      </c>
      <c r="Q21" s="32">
        <v>0.7</v>
      </c>
      <c r="R21" s="32">
        <v>1</v>
      </c>
    </row>
    <row r="22" spans="2:18" x14ac:dyDescent="0.3">
      <c r="B22" s="31" t="s">
        <v>35</v>
      </c>
      <c r="C22" s="32"/>
      <c r="D22" s="32"/>
      <c r="E22" s="32">
        <v>0.71052631578947367</v>
      </c>
      <c r="F22" s="32">
        <v>0.6607142857142857</v>
      </c>
      <c r="H22" s="31" t="s">
        <v>35</v>
      </c>
      <c r="I22" s="32"/>
      <c r="J22" s="32"/>
      <c r="K22" s="32"/>
      <c r="L22" s="32"/>
      <c r="M22" s="32"/>
      <c r="N22" s="32">
        <v>0.8</v>
      </c>
      <c r="O22" s="32">
        <v>5</v>
      </c>
      <c r="P22" s="32">
        <v>1</v>
      </c>
      <c r="Q22" s="32">
        <v>0.35</v>
      </c>
      <c r="R22" s="32">
        <v>0.71052631578947367</v>
      </c>
    </row>
    <row r="23" spans="2:18" x14ac:dyDescent="0.3">
      <c r="B23" s="31" t="s">
        <v>36</v>
      </c>
      <c r="C23" s="32"/>
      <c r="D23" s="32"/>
      <c r="E23" s="32">
        <v>0.73684210526315785</v>
      </c>
      <c r="F23" s="32">
        <v>0.74757281553398058</v>
      </c>
      <c r="H23" s="31" t="s">
        <v>36</v>
      </c>
      <c r="I23" s="32"/>
      <c r="J23" s="32"/>
      <c r="K23" s="32"/>
      <c r="L23" s="32"/>
      <c r="M23" s="32"/>
      <c r="N23" s="32">
        <v>1</v>
      </c>
      <c r="O23" s="32">
        <v>0.4</v>
      </c>
      <c r="P23" s="32">
        <v>0.69230769230769229</v>
      </c>
      <c r="Q23" s="32">
        <v>1</v>
      </c>
      <c r="R23" s="32">
        <v>0.73684210526315785</v>
      </c>
    </row>
    <row r="24" spans="2:18" x14ac:dyDescent="0.3">
      <c r="B24" s="31" t="s">
        <v>37</v>
      </c>
      <c r="C24" s="32"/>
      <c r="D24" s="32"/>
      <c r="E24" s="32">
        <v>0.80555555555555558</v>
      </c>
      <c r="F24" s="32">
        <v>0.75238095238095237</v>
      </c>
      <c r="H24" s="31" t="s">
        <v>37</v>
      </c>
      <c r="I24" s="32"/>
      <c r="J24" s="32"/>
      <c r="K24" s="32"/>
      <c r="L24" s="32"/>
      <c r="M24" s="32"/>
      <c r="N24" s="32">
        <v>0.4375</v>
      </c>
      <c r="O24" s="32">
        <v>1</v>
      </c>
      <c r="P24" s="32">
        <v>1.5</v>
      </c>
      <c r="Q24" s="32">
        <v>0.875</v>
      </c>
      <c r="R24" s="32">
        <v>0.80555555555555558</v>
      </c>
    </row>
    <row r="25" spans="2:18" x14ac:dyDescent="0.3">
      <c r="B25" s="31" t="s">
        <v>39</v>
      </c>
      <c r="C25" s="32"/>
      <c r="D25" s="32"/>
      <c r="E25" s="32">
        <v>0.70370370370370372</v>
      </c>
      <c r="F25" s="32">
        <v>0.71333333333333337</v>
      </c>
      <c r="H25" s="31" t="s">
        <v>39</v>
      </c>
      <c r="I25" s="32"/>
      <c r="J25" s="32"/>
      <c r="K25" s="32"/>
      <c r="L25" s="32"/>
      <c r="M25" s="32"/>
      <c r="N25" s="32">
        <v>6</v>
      </c>
      <c r="O25" s="32">
        <v>0.8</v>
      </c>
      <c r="P25" s="32">
        <v>0.25</v>
      </c>
      <c r="Q25" s="32">
        <v>0.53846153846153844</v>
      </c>
      <c r="R25" s="32">
        <v>0.70370370370370372</v>
      </c>
    </row>
    <row r="26" spans="2:18" x14ac:dyDescent="0.3">
      <c r="B26" s="31" t="s">
        <v>38</v>
      </c>
      <c r="C26" s="32"/>
      <c r="D26" s="32"/>
      <c r="E26" s="32">
        <v>0.45238095238095238</v>
      </c>
      <c r="F26" s="32">
        <v>0.46382978723404256</v>
      </c>
      <c r="H26" s="31" t="s">
        <v>38</v>
      </c>
      <c r="I26" s="32"/>
      <c r="J26" s="32"/>
      <c r="K26" s="32"/>
      <c r="L26" s="32"/>
      <c r="M26" s="32"/>
      <c r="N26" s="32">
        <v>0.61538461538461542</v>
      </c>
      <c r="O26" s="32">
        <v>1</v>
      </c>
      <c r="P26" s="32">
        <v>0.75</v>
      </c>
      <c r="Q26" s="32">
        <v>-7.1428571428571425E-2</v>
      </c>
      <c r="R26" s="32">
        <v>0.45238095238095238</v>
      </c>
    </row>
    <row r="27" spans="2:18" x14ac:dyDescent="0.3">
      <c r="B27" s="31" t="s">
        <v>40</v>
      </c>
      <c r="C27" s="32"/>
      <c r="D27" s="32"/>
      <c r="E27" s="32">
        <v>0.63636363636363635</v>
      </c>
      <c r="F27" s="32">
        <v>0.65027322404371579</v>
      </c>
      <c r="H27" s="31" t="s">
        <v>40</v>
      </c>
      <c r="I27" s="32"/>
      <c r="J27" s="32"/>
      <c r="K27" s="32"/>
      <c r="L27" s="32"/>
      <c r="M27" s="32"/>
      <c r="N27" s="32">
        <v>8</v>
      </c>
      <c r="O27" s="32">
        <v>0.6</v>
      </c>
      <c r="P27" s="32">
        <v>0.69230769230769229</v>
      </c>
      <c r="Q27" s="32">
        <v>7.1428571428571425E-2</v>
      </c>
      <c r="R27" s="32">
        <v>0.63636363636363635</v>
      </c>
    </row>
    <row r="28" spans="2:18" x14ac:dyDescent="0.3">
      <c r="B28" s="31" t="s">
        <v>41</v>
      </c>
      <c r="C28" s="32"/>
      <c r="D28" s="32"/>
      <c r="E28" s="32">
        <v>1.5</v>
      </c>
      <c r="F28" s="32">
        <v>1.5294117647058822</v>
      </c>
      <c r="H28" s="31" t="s">
        <v>41</v>
      </c>
      <c r="I28" s="32"/>
      <c r="J28" s="32"/>
      <c r="K28" s="32"/>
      <c r="L28" s="32"/>
      <c r="M28" s="32"/>
      <c r="N28" s="32" t="e">
        <v>#DIV/0!</v>
      </c>
      <c r="O28" s="32">
        <v>0.6</v>
      </c>
      <c r="P28" s="32">
        <v>1</v>
      </c>
      <c r="Q28" s="32">
        <v>3.5</v>
      </c>
      <c r="R28" s="32">
        <v>1.5</v>
      </c>
    </row>
    <row r="29" spans="2:18" x14ac:dyDescent="0.3">
      <c r="B29" s="31" t="s">
        <v>88</v>
      </c>
      <c r="C29" s="32"/>
      <c r="D29" s="32"/>
      <c r="E29" s="32">
        <v>0.36553945249597425</v>
      </c>
      <c r="F29" s="32">
        <v>0.34878165312947923</v>
      </c>
      <c r="H29" s="31" t="s">
        <v>88</v>
      </c>
      <c r="I29" s="32"/>
      <c r="J29" s="32"/>
      <c r="K29" s="32"/>
      <c r="L29" s="32"/>
      <c r="M29" s="32"/>
      <c r="N29" s="32">
        <v>0.43636363636363634</v>
      </c>
      <c r="O29" s="32">
        <v>0.37810945273631841</v>
      </c>
      <c r="P29" s="32">
        <v>0.41666666666666669</v>
      </c>
      <c r="Q29" s="32">
        <v>0.26712328767123289</v>
      </c>
      <c r="R29" s="32">
        <v>0.36553945249597425</v>
      </c>
    </row>
    <row r="33" spans="8:18" x14ac:dyDescent="0.3">
      <c r="H33" s="30" t="s">
        <v>90</v>
      </c>
      <c r="I33" s="30" t="s">
        <v>89</v>
      </c>
    </row>
    <row r="34" spans="8:18" x14ac:dyDescent="0.3">
      <c r="I34">
        <v>2022</v>
      </c>
      <c r="M34" t="s">
        <v>94</v>
      </c>
      <c r="N34">
        <v>2023</v>
      </c>
      <c r="R34" t="s">
        <v>95</v>
      </c>
    </row>
    <row r="35" spans="8:18" x14ac:dyDescent="0.3">
      <c r="H35" s="30" t="s">
        <v>108</v>
      </c>
      <c r="I35" t="s">
        <v>96</v>
      </c>
      <c r="J35" t="s">
        <v>97</v>
      </c>
      <c r="K35" t="s">
        <v>98</v>
      </c>
      <c r="L35" t="s">
        <v>99</v>
      </c>
      <c r="N35" t="s">
        <v>96</v>
      </c>
      <c r="O35" t="s">
        <v>97</v>
      </c>
      <c r="P35" t="s">
        <v>98</v>
      </c>
      <c r="Q35" t="s">
        <v>99</v>
      </c>
    </row>
    <row r="36" spans="8:18" x14ac:dyDescent="0.3">
      <c r="H36" s="31" t="s">
        <v>16</v>
      </c>
      <c r="I36">
        <v>92</v>
      </c>
      <c r="J36">
        <v>112</v>
      </c>
      <c r="K36">
        <v>65</v>
      </c>
      <c r="L36">
        <v>86</v>
      </c>
      <c r="M36">
        <v>355</v>
      </c>
      <c r="N36">
        <v>100</v>
      </c>
      <c r="O36">
        <v>120</v>
      </c>
      <c r="P36">
        <v>74</v>
      </c>
      <c r="Q36">
        <v>93</v>
      </c>
      <c r="R36">
        <v>387</v>
      </c>
    </row>
    <row r="37" spans="8:18" x14ac:dyDescent="0.3">
      <c r="H37" s="31" t="s">
        <v>45</v>
      </c>
      <c r="N37">
        <v>2</v>
      </c>
      <c r="O37">
        <v>13</v>
      </c>
      <c r="P37">
        <v>18</v>
      </c>
      <c r="Q37">
        <v>16</v>
      </c>
      <c r="R37">
        <v>49</v>
      </c>
    </row>
    <row r="38" spans="8:18" x14ac:dyDescent="0.3">
      <c r="H38" s="31" t="s">
        <v>19</v>
      </c>
      <c r="I38">
        <v>32</v>
      </c>
      <c r="J38">
        <v>56</v>
      </c>
      <c r="K38">
        <v>45</v>
      </c>
      <c r="L38">
        <v>64</v>
      </c>
      <c r="M38">
        <v>197</v>
      </c>
      <c r="N38">
        <v>40</v>
      </c>
      <c r="O38">
        <v>64</v>
      </c>
      <c r="P38">
        <v>54</v>
      </c>
      <c r="Q38">
        <v>71</v>
      </c>
      <c r="R38">
        <v>229</v>
      </c>
    </row>
    <row r="39" spans="8:18" x14ac:dyDescent="0.3">
      <c r="H39" s="31" t="s">
        <v>21</v>
      </c>
      <c r="I39">
        <v>36</v>
      </c>
      <c r="J39">
        <v>44</v>
      </c>
      <c r="K39">
        <v>48</v>
      </c>
      <c r="L39">
        <v>38</v>
      </c>
      <c r="M39">
        <v>166</v>
      </c>
      <c r="N39">
        <v>44</v>
      </c>
      <c r="O39">
        <v>52</v>
      </c>
      <c r="P39">
        <v>57</v>
      </c>
      <c r="Q39">
        <v>45</v>
      </c>
      <c r="R39">
        <v>198</v>
      </c>
    </row>
    <row r="40" spans="8:18" x14ac:dyDescent="0.3">
      <c r="H40" s="31" t="s">
        <v>22</v>
      </c>
      <c r="I40">
        <v>58</v>
      </c>
      <c r="J40">
        <v>14</v>
      </c>
      <c r="K40">
        <v>54</v>
      </c>
      <c r="L40">
        <v>61</v>
      </c>
      <c r="M40">
        <v>187</v>
      </c>
      <c r="N40">
        <v>66</v>
      </c>
      <c r="O40">
        <v>21</v>
      </c>
      <c r="P40">
        <v>63</v>
      </c>
      <c r="Q40">
        <v>68</v>
      </c>
      <c r="R40">
        <v>218</v>
      </c>
    </row>
    <row r="41" spans="8:18" x14ac:dyDescent="0.3">
      <c r="H41" s="31" t="s">
        <v>23</v>
      </c>
      <c r="I41">
        <v>12</v>
      </c>
      <c r="J41">
        <v>23</v>
      </c>
      <c r="K41">
        <v>27</v>
      </c>
      <c r="L41">
        <v>45</v>
      </c>
      <c r="M41">
        <v>107</v>
      </c>
      <c r="N41">
        <v>20</v>
      </c>
      <c r="O41">
        <v>31</v>
      </c>
      <c r="P41">
        <v>36</v>
      </c>
      <c r="Q41">
        <v>52</v>
      </c>
      <c r="R41">
        <v>139</v>
      </c>
    </row>
    <row r="42" spans="8:18" x14ac:dyDescent="0.3">
      <c r="H42" s="31" t="s">
        <v>24</v>
      </c>
      <c r="I42">
        <v>25</v>
      </c>
      <c r="J42">
        <v>29</v>
      </c>
      <c r="K42">
        <v>19</v>
      </c>
      <c r="L42">
        <v>18</v>
      </c>
      <c r="M42">
        <v>91</v>
      </c>
      <c r="N42">
        <v>33</v>
      </c>
      <c r="O42">
        <v>37</v>
      </c>
      <c r="P42">
        <v>28</v>
      </c>
      <c r="Q42">
        <v>25</v>
      </c>
      <c r="R42">
        <v>123</v>
      </c>
    </row>
    <row r="43" spans="8:18" x14ac:dyDescent="0.3">
      <c r="H43" s="31" t="s">
        <v>25</v>
      </c>
      <c r="I43">
        <v>10</v>
      </c>
      <c r="J43">
        <v>11</v>
      </c>
      <c r="K43">
        <v>30</v>
      </c>
      <c r="L43">
        <v>37</v>
      </c>
      <c r="M43">
        <v>88</v>
      </c>
      <c r="N43">
        <v>18</v>
      </c>
      <c r="O43">
        <v>15</v>
      </c>
      <c r="P43">
        <v>39</v>
      </c>
      <c r="Q43">
        <v>44</v>
      </c>
      <c r="R43">
        <v>116</v>
      </c>
    </row>
    <row r="44" spans="8:18" x14ac:dyDescent="0.3">
      <c r="H44" s="31" t="s">
        <v>26</v>
      </c>
      <c r="I44">
        <v>13</v>
      </c>
      <c r="J44">
        <v>23</v>
      </c>
      <c r="K44">
        <v>18</v>
      </c>
      <c r="L44">
        <v>22</v>
      </c>
      <c r="M44">
        <v>76</v>
      </c>
      <c r="N44">
        <v>21</v>
      </c>
      <c r="O44">
        <v>31</v>
      </c>
      <c r="P44">
        <v>25</v>
      </c>
      <c r="Q44">
        <v>29</v>
      </c>
      <c r="R44">
        <v>106</v>
      </c>
    </row>
    <row r="45" spans="8:18" x14ac:dyDescent="0.3">
      <c r="H45" s="31" t="s">
        <v>27</v>
      </c>
      <c r="I45">
        <v>17</v>
      </c>
      <c r="J45">
        <v>12</v>
      </c>
      <c r="K45">
        <v>17</v>
      </c>
      <c r="L45">
        <v>22</v>
      </c>
      <c r="M45">
        <v>68</v>
      </c>
      <c r="N45">
        <v>25</v>
      </c>
      <c r="O45">
        <v>20</v>
      </c>
      <c r="P45">
        <v>26</v>
      </c>
      <c r="Q45">
        <v>29</v>
      </c>
      <c r="R45">
        <v>100</v>
      </c>
    </row>
    <row r="46" spans="8:18" x14ac:dyDescent="0.3">
      <c r="H46" s="31" t="s">
        <v>29</v>
      </c>
      <c r="I46">
        <v>11</v>
      </c>
      <c r="J46">
        <v>8</v>
      </c>
      <c r="K46">
        <v>24</v>
      </c>
      <c r="L46">
        <v>23</v>
      </c>
      <c r="M46">
        <v>66</v>
      </c>
      <c r="N46">
        <v>19</v>
      </c>
      <c r="O46">
        <v>13</v>
      </c>
      <c r="P46">
        <v>33</v>
      </c>
      <c r="Q46">
        <v>30</v>
      </c>
      <c r="R46">
        <v>95</v>
      </c>
    </row>
    <row r="47" spans="8:18" x14ac:dyDescent="0.3">
      <c r="H47" s="31" t="s">
        <v>30</v>
      </c>
      <c r="I47">
        <v>1</v>
      </c>
      <c r="J47">
        <v>5</v>
      </c>
      <c r="K47">
        <v>23</v>
      </c>
      <c r="L47">
        <v>35</v>
      </c>
      <c r="M47">
        <v>64</v>
      </c>
      <c r="N47">
        <v>8</v>
      </c>
      <c r="O47">
        <v>12</v>
      </c>
      <c r="P47">
        <v>32</v>
      </c>
      <c r="Q47">
        <v>42</v>
      </c>
      <c r="R47">
        <v>94</v>
      </c>
    </row>
    <row r="48" spans="8:18" x14ac:dyDescent="0.3">
      <c r="H48" s="31" t="s">
        <v>31</v>
      </c>
      <c r="I48">
        <v>10</v>
      </c>
      <c r="J48">
        <v>9</v>
      </c>
      <c r="K48">
        <v>22</v>
      </c>
      <c r="L48">
        <v>15</v>
      </c>
      <c r="M48">
        <v>56</v>
      </c>
      <c r="N48">
        <v>16</v>
      </c>
      <c r="O48">
        <v>17</v>
      </c>
      <c r="P48">
        <v>31</v>
      </c>
      <c r="Q48">
        <v>22</v>
      </c>
      <c r="R48">
        <v>86</v>
      </c>
    </row>
    <row r="49" spans="8:18" x14ac:dyDescent="0.3">
      <c r="H49" s="31" t="s">
        <v>32</v>
      </c>
      <c r="I49">
        <v>4</v>
      </c>
      <c r="J49">
        <v>5</v>
      </c>
      <c r="K49">
        <v>10</v>
      </c>
      <c r="L49">
        <v>20</v>
      </c>
      <c r="M49">
        <v>39</v>
      </c>
      <c r="N49">
        <v>11</v>
      </c>
      <c r="O49">
        <v>13</v>
      </c>
      <c r="P49">
        <v>19</v>
      </c>
      <c r="Q49">
        <v>27</v>
      </c>
      <c r="R49">
        <v>70</v>
      </c>
    </row>
    <row r="50" spans="8:18" x14ac:dyDescent="0.3">
      <c r="H50" s="31" t="s">
        <v>33</v>
      </c>
      <c r="I50">
        <v>11</v>
      </c>
      <c r="J50">
        <v>10</v>
      </c>
      <c r="K50">
        <v>10</v>
      </c>
      <c r="L50">
        <v>10</v>
      </c>
      <c r="M50">
        <v>41</v>
      </c>
      <c r="N50">
        <v>19</v>
      </c>
      <c r="O50">
        <v>18</v>
      </c>
      <c r="P50">
        <v>19</v>
      </c>
      <c r="Q50">
        <v>17</v>
      </c>
      <c r="R50">
        <v>73</v>
      </c>
    </row>
    <row r="51" spans="8:18" x14ac:dyDescent="0.3">
      <c r="H51" s="31" t="s">
        <v>34</v>
      </c>
      <c r="I51">
        <v>4</v>
      </c>
      <c r="J51">
        <v>6</v>
      </c>
      <c r="K51">
        <v>12</v>
      </c>
      <c r="L51">
        <v>10</v>
      </c>
      <c r="M51">
        <v>32</v>
      </c>
      <c r="N51">
        <v>12</v>
      </c>
      <c r="O51">
        <v>14</v>
      </c>
      <c r="P51">
        <v>21</v>
      </c>
      <c r="Q51">
        <v>17</v>
      </c>
      <c r="R51">
        <v>64</v>
      </c>
    </row>
    <row r="52" spans="8:18" x14ac:dyDescent="0.3">
      <c r="H52" s="31" t="s">
        <v>35</v>
      </c>
      <c r="I52">
        <v>10</v>
      </c>
      <c r="J52">
        <v>1</v>
      </c>
      <c r="K52">
        <v>7</v>
      </c>
      <c r="L52">
        <v>20</v>
      </c>
      <c r="M52">
        <v>38</v>
      </c>
      <c r="N52">
        <v>18</v>
      </c>
      <c r="O52">
        <v>6</v>
      </c>
      <c r="P52">
        <v>14</v>
      </c>
      <c r="Q52">
        <v>27</v>
      </c>
      <c r="R52">
        <v>65</v>
      </c>
    </row>
    <row r="53" spans="8:18" x14ac:dyDescent="0.3">
      <c r="H53" s="31" t="s">
        <v>36</v>
      </c>
      <c r="I53">
        <v>8</v>
      </c>
      <c r="J53">
        <v>10</v>
      </c>
      <c r="K53">
        <v>13</v>
      </c>
      <c r="L53">
        <v>7</v>
      </c>
      <c r="M53">
        <v>38</v>
      </c>
      <c r="N53">
        <v>16</v>
      </c>
      <c r="O53">
        <v>14</v>
      </c>
      <c r="P53">
        <v>22</v>
      </c>
      <c r="Q53">
        <v>14</v>
      </c>
      <c r="R53">
        <v>66</v>
      </c>
    </row>
    <row r="54" spans="8:18" x14ac:dyDescent="0.3">
      <c r="H54" s="31" t="s">
        <v>37</v>
      </c>
      <c r="I54">
        <v>16</v>
      </c>
      <c r="J54">
        <v>6</v>
      </c>
      <c r="K54">
        <v>6</v>
      </c>
      <c r="L54">
        <v>8</v>
      </c>
      <c r="M54">
        <v>36</v>
      </c>
      <c r="N54">
        <v>23</v>
      </c>
      <c r="O54">
        <v>12</v>
      </c>
      <c r="P54">
        <v>15</v>
      </c>
      <c r="Q54">
        <v>15</v>
      </c>
      <c r="R54">
        <v>65</v>
      </c>
    </row>
    <row r="55" spans="8:18" x14ac:dyDescent="0.3">
      <c r="H55" s="31" t="s">
        <v>39</v>
      </c>
      <c r="I55">
        <v>1</v>
      </c>
      <c r="J55">
        <v>5</v>
      </c>
      <c r="K55">
        <v>8</v>
      </c>
      <c r="L55">
        <v>13</v>
      </c>
      <c r="M55">
        <v>27</v>
      </c>
      <c r="N55">
        <v>7</v>
      </c>
      <c r="O55">
        <v>9</v>
      </c>
      <c r="P55">
        <v>10</v>
      </c>
      <c r="Q55">
        <v>20</v>
      </c>
      <c r="R55">
        <v>46</v>
      </c>
    </row>
    <row r="56" spans="8:18" x14ac:dyDescent="0.3">
      <c r="H56" s="31" t="s">
        <v>38</v>
      </c>
      <c r="I56">
        <v>13</v>
      </c>
      <c r="J56">
        <v>3</v>
      </c>
      <c r="K56">
        <v>12</v>
      </c>
      <c r="L56">
        <v>14</v>
      </c>
      <c r="M56">
        <v>42</v>
      </c>
      <c r="N56">
        <v>21</v>
      </c>
      <c r="O56">
        <v>6</v>
      </c>
      <c r="P56">
        <v>21</v>
      </c>
      <c r="Q56">
        <v>13</v>
      </c>
      <c r="R56">
        <v>61</v>
      </c>
    </row>
    <row r="57" spans="8:18" x14ac:dyDescent="0.3">
      <c r="H57" s="31" t="s">
        <v>40</v>
      </c>
      <c r="I57">
        <v>1</v>
      </c>
      <c r="J57">
        <v>5</v>
      </c>
      <c r="K57">
        <v>13</v>
      </c>
      <c r="L57">
        <v>14</v>
      </c>
      <c r="M57">
        <v>33</v>
      </c>
      <c r="N57">
        <v>9</v>
      </c>
      <c r="O57">
        <v>8</v>
      </c>
      <c r="P57">
        <v>22</v>
      </c>
      <c r="Q57">
        <v>15</v>
      </c>
      <c r="R57">
        <v>54</v>
      </c>
    </row>
    <row r="58" spans="8:18" x14ac:dyDescent="0.3">
      <c r="H58" s="31" t="s">
        <v>41</v>
      </c>
      <c r="I58">
        <v>0</v>
      </c>
      <c r="J58">
        <v>5</v>
      </c>
      <c r="K58">
        <v>9</v>
      </c>
      <c r="L58">
        <v>2</v>
      </c>
      <c r="M58">
        <v>16</v>
      </c>
      <c r="N58">
        <v>5</v>
      </c>
      <c r="O58">
        <v>8</v>
      </c>
      <c r="P58">
        <v>18</v>
      </c>
      <c r="Q58">
        <v>9</v>
      </c>
      <c r="R58">
        <v>40</v>
      </c>
    </row>
    <row r="59" spans="8:18" x14ac:dyDescent="0.3">
      <c r="H59" s="31" t="s">
        <v>88</v>
      </c>
      <c r="I59">
        <v>385</v>
      </c>
      <c r="J59">
        <v>402</v>
      </c>
      <c r="K59">
        <v>492</v>
      </c>
      <c r="L59">
        <v>584</v>
      </c>
      <c r="M59">
        <v>1863</v>
      </c>
      <c r="N59">
        <v>553</v>
      </c>
      <c r="O59">
        <v>554</v>
      </c>
      <c r="P59">
        <v>697</v>
      </c>
      <c r="Q59">
        <v>740</v>
      </c>
      <c r="R59">
        <v>2544</v>
      </c>
    </row>
  </sheetData>
  <mergeCells count="2">
    <mergeCell ref="B1:F2"/>
    <mergeCell ref="H1:R2"/>
  </mergeCells>
  <conditionalFormatting pivot="1" sqref="E6:E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F6:F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6AC3-25C8-4565-90C5-F1E952EA3EBA}">
  <dimension ref="B2:F11"/>
  <sheetViews>
    <sheetView workbookViewId="0">
      <selection activeCell="E23" sqref="E23"/>
    </sheetView>
  </sheetViews>
  <sheetFormatPr defaultRowHeight="14.4" x14ac:dyDescent="0.3"/>
  <cols>
    <col min="2" max="2" width="12.6640625" bestFit="1" customWidth="1"/>
    <col min="3" max="3" width="15.6640625" bestFit="1" customWidth="1"/>
    <col min="4" max="4" width="21.77734375" bestFit="1" customWidth="1"/>
    <col min="5" max="5" width="14.77734375" bestFit="1" customWidth="1"/>
    <col min="6" max="6" width="21.77734375" bestFit="1" customWidth="1"/>
  </cols>
  <sheetData>
    <row r="2" spans="2:6" x14ac:dyDescent="0.3">
      <c r="B2" s="45" t="s">
        <v>102</v>
      </c>
      <c r="C2" s="45"/>
      <c r="D2" s="45"/>
      <c r="E2" s="45"/>
      <c r="F2" s="45"/>
    </row>
    <row r="3" spans="2:6" x14ac:dyDescent="0.3">
      <c r="B3" s="45"/>
      <c r="C3" s="45"/>
      <c r="D3" s="45"/>
      <c r="E3" s="45"/>
      <c r="F3" s="45"/>
    </row>
    <row r="4" spans="2:6" x14ac:dyDescent="0.3">
      <c r="C4" s="30" t="s">
        <v>89</v>
      </c>
    </row>
    <row r="5" spans="2:6" x14ac:dyDescent="0.3">
      <c r="C5">
        <v>2022</v>
      </c>
      <c r="E5">
        <v>2023</v>
      </c>
    </row>
    <row r="6" spans="2:6" x14ac:dyDescent="0.3">
      <c r="B6" s="30" t="s">
        <v>0</v>
      </c>
      <c r="C6" t="s">
        <v>101</v>
      </c>
      <c r="D6" t="s">
        <v>100</v>
      </c>
      <c r="E6" t="s">
        <v>101</v>
      </c>
      <c r="F6" t="s">
        <v>100</v>
      </c>
    </row>
    <row r="7" spans="2:6" x14ac:dyDescent="0.3">
      <c r="B7" s="31" t="s">
        <v>15</v>
      </c>
      <c r="C7" s="32"/>
      <c r="D7" s="32"/>
      <c r="E7" s="32">
        <v>0.32554257095158595</v>
      </c>
      <c r="F7" s="32">
        <v>0.29394387001477107</v>
      </c>
    </row>
    <row r="8" spans="2:6" x14ac:dyDescent="0.3">
      <c r="B8" s="31" t="s">
        <v>20</v>
      </c>
      <c r="C8" s="32"/>
      <c r="D8" s="32"/>
      <c r="E8" s="32">
        <v>0.33983286908077992</v>
      </c>
      <c r="F8" s="32">
        <v>0.33001988071570576</v>
      </c>
    </row>
    <row r="9" spans="2:6" x14ac:dyDescent="0.3">
      <c r="B9" s="31" t="s">
        <v>18</v>
      </c>
      <c r="C9" s="32"/>
      <c r="D9" s="32"/>
      <c r="E9" s="32">
        <v>0.32005689900426743</v>
      </c>
      <c r="F9" s="32">
        <v>0.31184978431870086</v>
      </c>
    </row>
    <row r="10" spans="2:6" x14ac:dyDescent="0.3">
      <c r="B10" s="31" t="s">
        <v>28</v>
      </c>
      <c r="C10" s="32"/>
      <c r="D10" s="32"/>
      <c r="E10" s="32">
        <v>0.68811881188118806</v>
      </c>
      <c r="F10" s="32">
        <v>0.67613132209405502</v>
      </c>
    </row>
    <row r="11" spans="2:6" x14ac:dyDescent="0.3">
      <c r="B11" s="31" t="s">
        <v>88</v>
      </c>
      <c r="C11" s="32"/>
      <c r="D11" s="32"/>
      <c r="E11" s="32">
        <v>0.36553945249597425</v>
      </c>
      <c r="F11" s="32">
        <v>0.34878165312947923</v>
      </c>
    </row>
  </sheetData>
  <mergeCells count="1">
    <mergeCell ref="B2:F3"/>
  </mergeCells>
  <conditionalFormatting pivot="1" sqref="E7:E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7:F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29E7-1CEA-467E-A4B3-098E807EB678}">
  <dimension ref="B3:F13"/>
  <sheetViews>
    <sheetView workbookViewId="0">
      <selection activeCell="C17" sqref="C17"/>
    </sheetView>
  </sheetViews>
  <sheetFormatPr defaultRowHeight="14.4" x14ac:dyDescent="0.3"/>
  <cols>
    <col min="2" max="2" width="8.21875" bestFit="1" customWidth="1"/>
    <col min="3" max="3" width="14.33203125" customWidth="1"/>
    <col min="4" max="4" width="8" bestFit="1" customWidth="1"/>
    <col min="5" max="5" width="12.6640625" bestFit="1" customWidth="1"/>
    <col min="6" max="6" width="21.77734375" bestFit="1" customWidth="1"/>
  </cols>
  <sheetData>
    <row r="3" spans="2:6" x14ac:dyDescent="0.3">
      <c r="B3" s="45" t="s">
        <v>105</v>
      </c>
      <c r="C3" s="45"/>
      <c r="D3" s="45"/>
      <c r="E3" s="45"/>
      <c r="F3" s="45"/>
    </row>
    <row r="4" spans="2:6" x14ac:dyDescent="0.3">
      <c r="B4" s="45"/>
      <c r="C4" s="45"/>
      <c r="D4" s="45"/>
      <c r="E4" s="45"/>
      <c r="F4" s="45"/>
    </row>
    <row r="5" spans="2:6" s="38" customFormat="1" ht="21.45" customHeight="1" x14ac:dyDescent="0.3">
      <c r="B5" s="37" t="s">
        <v>0</v>
      </c>
      <c r="C5" s="37" t="s">
        <v>1</v>
      </c>
      <c r="D5" s="38" t="s">
        <v>104</v>
      </c>
      <c r="E5" s="38" t="s">
        <v>103</v>
      </c>
    </row>
    <row r="6" spans="2:6" x14ac:dyDescent="0.3">
      <c r="B6" t="s">
        <v>15</v>
      </c>
      <c r="D6" s="35"/>
      <c r="E6" s="36"/>
    </row>
    <row r="7" spans="2:6" x14ac:dyDescent="0.3">
      <c r="C7" t="s">
        <v>16</v>
      </c>
      <c r="D7" s="35">
        <v>742</v>
      </c>
      <c r="E7" s="36">
        <v>8400000</v>
      </c>
    </row>
    <row r="8" spans="2:6" x14ac:dyDescent="0.3">
      <c r="B8" t="s">
        <v>20</v>
      </c>
      <c r="D8" s="35"/>
      <c r="E8" s="36"/>
    </row>
    <row r="9" spans="2:6" x14ac:dyDescent="0.3">
      <c r="C9" t="s">
        <v>21</v>
      </c>
      <c r="D9" s="35">
        <v>364</v>
      </c>
      <c r="E9" s="36">
        <v>4008000</v>
      </c>
    </row>
    <row r="10" spans="2:6" x14ac:dyDescent="0.3">
      <c r="B10" t="s">
        <v>18</v>
      </c>
      <c r="D10" s="35"/>
      <c r="E10" s="36"/>
    </row>
    <row r="11" spans="2:6" x14ac:dyDescent="0.3">
      <c r="C11" t="s">
        <v>19</v>
      </c>
      <c r="D11" s="35">
        <v>426</v>
      </c>
      <c r="E11" s="36">
        <v>4708000</v>
      </c>
    </row>
    <row r="12" spans="2:6" x14ac:dyDescent="0.3">
      <c r="B12" t="s">
        <v>28</v>
      </c>
      <c r="D12" s="35"/>
      <c r="E12" s="36"/>
    </row>
    <row r="13" spans="2:6" x14ac:dyDescent="0.3">
      <c r="C13" t="s">
        <v>29</v>
      </c>
      <c r="D13" s="35">
        <v>161</v>
      </c>
      <c r="E13" s="36">
        <v>1814000</v>
      </c>
    </row>
  </sheetData>
  <mergeCells count="1">
    <mergeCell ref="B3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93C4-9A69-46C5-82E5-1C8BD75A9324}">
  <dimension ref="B4:D36"/>
  <sheetViews>
    <sheetView workbookViewId="0">
      <selection activeCell="B22" sqref="B22:D36"/>
      <pivotSelection pane="bottomRight" activeRow="21" activeCol="1" previousRow="21" previousCol="1" click="1" r:id="rId2">
        <pivotArea type="all" dataOnly="0" outline="0" fieldPosition="0"/>
      </pivotSelection>
    </sheetView>
  </sheetViews>
  <sheetFormatPr defaultRowHeight="14.4" x14ac:dyDescent="0.3"/>
  <cols>
    <col min="2" max="2" width="12.5546875" bestFit="1" customWidth="1"/>
    <col min="3" max="3" width="15.6640625" bestFit="1" customWidth="1"/>
    <col min="4" max="4" width="6.5546875" bestFit="1" customWidth="1"/>
    <col min="5" max="5" width="15.21875" bestFit="1" customWidth="1"/>
    <col min="6" max="6" width="17.21875" bestFit="1" customWidth="1"/>
  </cols>
  <sheetData>
    <row r="4" spans="2:4" x14ac:dyDescent="0.3">
      <c r="B4" s="30" t="s">
        <v>106</v>
      </c>
      <c r="C4" s="30" t="s">
        <v>89</v>
      </c>
    </row>
    <row r="5" spans="2:4" x14ac:dyDescent="0.3">
      <c r="B5" s="30" t="s">
        <v>107</v>
      </c>
      <c r="C5">
        <v>2022</v>
      </c>
      <c r="D5">
        <v>2023</v>
      </c>
    </row>
    <row r="6" spans="2:4" x14ac:dyDescent="0.3">
      <c r="B6" s="31">
        <v>1</v>
      </c>
      <c r="C6" s="35">
        <v>132</v>
      </c>
      <c r="D6" s="35">
        <v>175</v>
      </c>
    </row>
    <row r="7" spans="2:4" x14ac:dyDescent="0.3">
      <c r="B7" s="31">
        <v>2</v>
      </c>
      <c r="C7" s="35">
        <v>72</v>
      </c>
      <c r="D7" s="35">
        <v>131</v>
      </c>
    </row>
    <row r="8" spans="2:4" x14ac:dyDescent="0.3">
      <c r="B8" s="31">
        <v>3</v>
      </c>
      <c r="C8" s="35">
        <v>181</v>
      </c>
      <c r="D8" s="35">
        <v>247</v>
      </c>
    </row>
    <row r="9" spans="2:4" x14ac:dyDescent="0.3">
      <c r="B9" s="31">
        <v>4</v>
      </c>
      <c r="C9" s="35">
        <v>166</v>
      </c>
      <c r="D9" s="35">
        <v>209</v>
      </c>
    </row>
    <row r="10" spans="2:4" x14ac:dyDescent="0.3">
      <c r="B10" s="31">
        <v>5</v>
      </c>
      <c r="C10" s="35">
        <v>104</v>
      </c>
      <c r="D10" s="35">
        <v>190</v>
      </c>
    </row>
    <row r="11" spans="2:4" x14ac:dyDescent="0.3">
      <c r="B11" s="31">
        <v>6</v>
      </c>
      <c r="C11" s="35">
        <v>132</v>
      </c>
      <c r="D11" s="35">
        <v>155</v>
      </c>
    </row>
    <row r="12" spans="2:4" x14ac:dyDescent="0.3">
      <c r="B12" s="31">
        <v>7</v>
      </c>
      <c r="C12" s="35">
        <v>234</v>
      </c>
      <c r="D12" s="35">
        <v>349</v>
      </c>
    </row>
    <row r="13" spans="2:4" x14ac:dyDescent="0.3">
      <c r="B13" s="31">
        <v>8</v>
      </c>
      <c r="C13" s="35">
        <v>85</v>
      </c>
      <c r="D13" s="35">
        <v>146</v>
      </c>
    </row>
    <row r="14" spans="2:4" x14ac:dyDescent="0.3">
      <c r="B14" s="31">
        <v>9</v>
      </c>
      <c r="C14" s="35">
        <v>173</v>
      </c>
      <c r="D14" s="35">
        <v>202</v>
      </c>
    </row>
    <row r="15" spans="2:4" x14ac:dyDescent="0.3">
      <c r="B15" s="31">
        <v>10</v>
      </c>
      <c r="C15" s="35">
        <v>163</v>
      </c>
      <c r="D15" s="35">
        <v>191</v>
      </c>
    </row>
    <row r="16" spans="2:4" x14ac:dyDescent="0.3">
      <c r="B16" s="31">
        <v>11</v>
      </c>
      <c r="C16" s="35">
        <v>263</v>
      </c>
      <c r="D16" s="35">
        <v>312</v>
      </c>
    </row>
    <row r="17" spans="2:4" x14ac:dyDescent="0.3">
      <c r="B17" s="31">
        <v>12</v>
      </c>
      <c r="C17" s="35">
        <v>158</v>
      </c>
      <c r="D17" s="35">
        <v>237</v>
      </c>
    </row>
    <row r="18" spans="2:4" x14ac:dyDescent="0.3">
      <c r="B18" s="31" t="s">
        <v>88</v>
      </c>
      <c r="C18" s="35">
        <v>1863</v>
      </c>
      <c r="D18" s="35">
        <v>2544</v>
      </c>
    </row>
    <row r="22" spans="2:4" x14ac:dyDescent="0.3">
      <c r="B22" s="30" t="s">
        <v>109</v>
      </c>
      <c r="C22" s="30" t="s">
        <v>89</v>
      </c>
    </row>
    <row r="23" spans="2:4" x14ac:dyDescent="0.3">
      <c r="B23" s="30" t="s">
        <v>107</v>
      </c>
      <c r="C23">
        <v>2022</v>
      </c>
      <c r="D23">
        <v>2023</v>
      </c>
    </row>
    <row r="24" spans="2:4" x14ac:dyDescent="0.3">
      <c r="B24" s="31">
        <v>1</v>
      </c>
      <c r="C24" s="36">
        <v>1584000</v>
      </c>
      <c r="D24" s="36">
        <v>2100000</v>
      </c>
    </row>
    <row r="25" spans="2:4" x14ac:dyDescent="0.3">
      <c r="B25" s="31">
        <v>2</v>
      </c>
      <c r="C25" s="36">
        <v>864000</v>
      </c>
      <c r="D25" s="36">
        <v>1572000</v>
      </c>
    </row>
    <row r="26" spans="2:4" x14ac:dyDescent="0.3">
      <c r="B26" s="31">
        <v>3</v>
      </c>
      <c r="C26" s="36">
        <v>2172000</v>
      </c>
      <c r="D26" s="36">
        <v>2956000</v>
      </c>
    </row>
    <row r="27" spans="2:4" x14ac:dyDescent="0.3">
      <c r="B27" s="31">
        <v>4</v>
      </c>
      <c r="C27" s="36">
        <v>1992000</v>
      </c>
      <c r="D27" s="36">
        <v>2496000</v>
      </c>
    </row>
    <row r="28" spans="2:4" x14ac:dyDescent="0.3">
      <c r="B28" s="31">
        <v>5</v>
      </c>
      <c r="C28" s="36">
        <v>1040000</v>
      </c>
      <c r="D28" s="36">
        <v>1890000</v>
      </c>
    </row>
    <row r="29" spans="2:4" x14ac:dyDescent="0.3">
      <c r="B29" s="31">
        <v>6</v>
      </c>
      <c r="C29" s="36">
        <v>1320000</v>
      </c>
      <c r="D29" s="36">
        <v>1540000</v>
      </c>
    </row>
    <row r="30" spans="2:4" x14ac:dyDescent="0.3">
      <c r="B30" s="31">
        <v>7</v>
      </c>
      <c r="C30" s="36">
        <v>2340000</v>
      </c>
      <c r="D30" s="36">
        <v>3480000</v>
      </c>
    </row>
    <row r="31" spans="2:4" x14ac:dyDescent="0.3">
      <c r="B31" s="31">
        <v>8</v>
      </c>
      <c r="C31" s="36">
        <v>850000</v>
      </c>
      <c r="D31" s="36">
        <v>1448000</v>
      </c>
    </row>
    <row r="32" spans="2:4" x14ac:dyDescent="0.3">
      <c r="B32" s="31">
        <v>9</v>
      </c>
      <c r="C32" s="36">
        <v>2076000</v>
      </c>
      <c r="D32" s="36">
        <v>2396000</v>
      </c>
    </row>
    <row r="33" spans="2:4" x14ac:dyDescent="0.3">
      <c r="B33" s="31">
        <v>10</v>
      </c>
      <c r="C33" s="36">
        <v>1956000</v>
      </c>
      <c r="D33" s="36">
        <v>2268000</v>
      </c>
    </row>
    <row r="34" spans="2:4" x14ac:dyDescent="0.3">
      <c r="B34" s="31">
        <v>11</v>
      </c>
      <c r="C34" s="36">
        <v>3156000</v>
      </c>
      <c r="D34" s="36">
        <v>3724000</v>
      </c>
    </row>
    <row r="35" spans="2:4" x14ac:dyDescent="0.3">
      <c r="B35" s="31">
        <v>12</v>
      </c>
      <c r="C35" s="36">
        <v>1580000</v>
      </c>
      <c r="D35" s="36">
        <v>2360000</v>
      </c>
    </row>
    <row r="36" spans="2:4" x14ac:dyDescent="0.3">
      <c r="B36" s="31" t="s">
        <v>88</v>
      </c>
      <c r="C36" s="36">
        <v>20930000</v>
      </c>
      <c r="D36" s="36">
        <v>28230000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EC0D-A850-4026-8D01-CC5A069E231E}">
  <dimension ref="C2:E27"/>
  <sheetViews>
    <sheetView workbookViewId="0">
      <selection activeCell="C2" sqref="C2:E3"/>
    </sheetView>
  </sheetViews>
  <sheetFormatPr defaultRowHeight="14.4" x14ac:dyDescent="0.3"/>
  <cols>
    <col min="3" max="3" width="15.5546875" customWidth="1"/>
    <col min="4" max="4" width="15" customWidth="1"/>
    <col min="5" max="5" width="24.5546875" customWidth="1"/>
  </cols>
  <sheetData>
    <row r="2" spans="3:5" x14ac:dyDescent="0.3">
      <c r="C2" s="46" t="s">
        <v>111</v>
      </c>
      <c r="D2" s="46"/>
      <c r="E2" s="46"/>
    </row>
    <row r="3" spans="3:5" x14ac:dyDescent="0.3">
      <c r="C3" s="46"/>
      <c r="D3" s="46"/>
      <c r="E3" s="46"/>
    </row>
    <row r="4" spans="3:5" x14ac:dyDescent="0.3">
      <c r="C4" s="39" t="s">
        <v>1</v>
      </c>
      <c r="D4" s="33" t="s">
        <v>109</v>
      </c>
      <c r="E4" s="33" t="s">
        <v>110</v>
      </c>
    </row>
    <row r="5" spans="3:5" x14ac:dyDescent="0.3">
      <c r="C5" s="33" t="s">
        <v>16</v>
      </c>
      <c r="D5" s="34">
        <v>8400000</v>
      </c>
      <c r="E5" s="33">
        <v>1</v>
      </c>
    </row>
    <row r="6" spans="3:5" x14ac:dyDescent="0.3">
      <c r="C6" s="33" t="s">
        <v>19</v>
      </c>
      <c r="D6" s="34">
        <v>4708000</v>
      </c>
      <c r="E6" s="33">
        <v>2</v>
      </c>
    </row>
    <row r="7" spans="3:5" x14ac:dyDescent="0.3">
      <c r="C7" s="33" t="s">
        <v>22</v>
      </c>
      <c r="D7" s="34">
        <v>4564000</v>
      </c>
      <c r="E7" s="33">
        <v>3</v>
      </c>
    </row>
    <row r="8" spans="3:5" x14ac:dyDescent="0.3">
      <c r="C8" s="33" t="s">
        <v>21</v>
      </c>
      <c r="D8" s="34">
        <v>4008000</v>
      </c>
      <c r="E8" s="33">
        <v>4</v>
      </c>
    </row>
    <row r="9" spans="3:5" x14ac:dyDescent="0.3">
      <c r="C9" s="33" t="s">
        <v>23</v>
      </c>
      <c r="D9" s="34">
        <v>2736000</v>
      </c>
      <c r="E9" s="33">
        <v>5</v>
      </c>
    </row>
    <row r="10" spans="3:5" x14ac:dyDescent="0.3">
      <c r="C10" s="33" t="s">
        <v>24</v>
      </c>
      <c r="D10" s="34">
        <v>2384000</v>
      </c>
      <c r="E10" s="33">
        <v>6</v>
      </c>
    </row>
    <row r="11" spans="3:5" x14ac:dyDescent="0.3">
      <c r="C11" s="33" t="s">
        <v>25</v>
      </c>
      <c r="D11" s="34">
        <v>2280000</v>
      </c>
      <c r="E11" s="33">
        <v>7</v>
      </c>
    </row>
    <row r="12" spans="3:5" x14ac:dyDescent="0.3">
      <c r="C12" s="33" t="s">
        <v>26</v>
      </c>
      <c r="D12" s="34">
        <v>2036000</v>
      </c>
      <c r="E12" s="33">
        <v>8</v>
      </c>
    </row>
    <row r="13" spans="3:5" x14ac:dyDescent="0.3">
      <c r="C13" s="33" t="s">
        <v>27</v>
      </c>
      <c r="D13" s="34">
        <v>1876000</v>
      </c>
      <c r="E13" s="33">
        <v>9</v>
      </c>
    </row>
    <row r="14" spans="3:5" x14ac:dyDescent="0.3">
      <c r="C14" s="33" t="s">
        <v>29</v>
      </c>
      <c r="D14" s="34">
        <v>1814000</v>
      </c>
      <c r="E14" s="33">
        <v>10</v>
      </c>
    </row>
    <row r="15" spans="3:5" x14ac:dyDescent="0.3">
      <c r="C15" s="33" t="s">
        <v>30</v>
      </c>
      <c r="D15" s="34">
        <v>1784000</v>
      </c>
      <c r="E15" s="33">
        <v>11</v>
      </c>
    </row>
    <row r="16" spans="3:5" x14ac:dyDescent="0.3">
      <c r="C16" s="33" t="s">
        <v>31</v>
      </c>
      <c r="D16" s="34">
        <v>1580000</v>
      </c>
      <c r="E16" s="33">
        <v>12</v>
      </c>
    </row>
    <row r="17" spans="3:5" x14ac:dyDescent="0.3">
      <c r="C17" s="33" t="s">
        <v>33</v>
      </c>
      <c r="D17" s="34">
        <v>1304000</v>
      </c>
      <c r="E17" s="33">
        <v>13</v>
      </c>
    </row>
    <row r="18" spans="3:5" x14ac:dyDescent="0.3">
      <c r="C18" s="33" t="s">
        <v>32</v>
      </c>
      <c r="D18" s="34">
        <v>1208000</v>
      </c>
      <c r="E18" s="33">
        <v>14</v>
      </c>
    </row>
    <row r="19" spans="3:5" x14ac:dyDescent="0.3">
      <c r="C19" s="33" t="s">
        <v>35</v>
      </c>
      <c r="D19" s="34">
        <v>1192000</v>
      </c>
      <c r="E19" s="33">
        <v>15</v>
      </c>
    </row>
    <row r="20" spans="3:5" x14ac:dyDescent="0.3">
      <c r="C20" s="33" t="s">
        <v>38</v>
      </c>
      <c r="D20" s="34">
        <v>1158000</v>
      </c>
      <c r="E20" s="33">
        <v>16</v>
      </c>
    </row>
    <row r="21" spans="3:5" x14ac:dyDescent="0.3">
      <c r="C21" s="33" t="s">
        <v>37</v>
      </c>
      <c r="D21" s="34">
        <v>1156000</v>
      </c>
      <c r="E21" s="33">
        <v>17</v>
      </c>
    </row>
    <row r="22" spans="3:5" x14ac:dyDescent="0.3">
      <c r="C22" s="33" t="s">
        <v>36</v>
      </c>
      <c r="D22" s="34">
        <v>1132000</v>
      </c>
      <c r="E22" s="33">
        <v>18</v>
      </c>
    </row>
    <row r="23" spans="3:5" x14ac:dyDescent="0.3">
      <c r="C23" s="33" t="s">
        <v>34</v>
      </c>
      <c r="D23" s="34">
        <v>1064000</v>
      </c>
      <c r="E23" s="33">
        <v>19</v>
      </c>
    </row>
    <row r="24" spans="3:5" x14ac:dyDescent="0.3">
      <c r="C24" s="33" t="s">
        <v>40</v>
      </c>
      <c r="D24" s="34">
        <v>970000</v>
      </c>
      <c r="E24" s="33">
        <v>20</v>
      </c>
    </row>
    <row r="25" spans="3:5" x14ac:dyDescent="0.3">
      <c r="C25" s="33" t="s">
        <v>39</v>
      </c>
      <c r="D25" s="34">
        <v>814000</v>
      </c>
      <c r="E25" s="33">
        <v>21</v>
      </c>
    </row>
    <row r="26" spans="3:5" x14ac:dyDescent="0.3">
      <c r="C26" s="33" t="s">
        <v>41</v>
      </c>
      <c r="D26" s="34">
        <v>600000</v>
      </c>
      <c r="E26" s="33">
        <v>22</v>
      </c>
    </row>
    <row r="27" spans="3:5" x14ac:dyDescent="0.3">
      <c r="C27" s="33" t="s">
        <v>45</v>
      </c>
      <c r="D27" s="34">
        <v>392000</v>
      </c>
      <c r="E27" s="33">
        <v>23</v>
      </c>
    </row>
  </sheetData>
  <mergeCells count="1">
    <mergeCell ref="C2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6010-6123-4926-A46C-5F80B171142A}">
  <dimension ref="C5:D9"/>
  <sheetViews>
    <sheetView workbookViewId="0">
      <selection activeCell="M27" sqref="M27"/>
    </sheetView>
  </sheetViews>
  <sheetFormatPr defaultRowHeight="14.4" x14ac:dyDescent="0.3"/>
  <cols>
    <col min="3" max="3" width="12.88671875" bestFit="1" customWidth="1"/>
    <col min="4" max="4" width="34.6640625" bestFit="1" customWidth="1"/>
    <col min="5" max="5" width="6.5546875" bestFit="1" customWidth="1"/>
  </cols>
  <sheetData>
    <row r="5" spans="3:4" x14ac:dyDescent="0.3">
      <c r="C5" s="30" t="s">
        <v>113</v>
      </c>
      <c r="D5" t="s">
        <v>112</v>
      </c>
    </row>
    <row r="6" spans="3:4" x14ac:dyDescent="0.3">
      <c r="C6" s="31" t="s">
        <v>15</v>
      </c>
      <c r="D6" s="32">
        <v>0.3159072416598861</v>
      </c>
    </row>
    <row r="7" spans="3:4" x14ac:dyDescent="0.3">
      <c r="C7" s="31" t="s">
        <v>20</v>
      </c>
      <c r="D7" s="32">
        <v>0.19072416598860861</v>
      </c>
    </row>
    <row r="8" spans="3:4" x14ac:dyDescent="0.3">
      <c r="C8" s="31" t="s">
        <v>18</v>
      </c>
      <c r="D8" s="32">
        <v>0.37066720911310008</v>
      </c>
    </row>
    <row r="9" spans="3:4" x14ac:dyDescent="0.3">
      <c r="C9" s="31" t="s">
        <v>28</v>
      </c>
      <c r="D9" s="32">
        <v>0.12270138323840521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4 5 0 0 e 9 - 4 b 2 3 - 4 1 0 7 - 9 c 9 4 - 2 1 0 3 9 c 9 d 7 1 1 0 "   x m l n s = " h t t p : / / s c h e m a s . m i c r o s o f t . c o m / D a t a M a s h u p " > A A A A A L c H A A B Q S w M E F A A C A A g A k 0 k 4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J N J O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S T h Z A V 8 K H 7 A E A A B D L Q A A E w A c A E Z v c m 1 1 b G F z L 1 N l Y 3 R p b 2 4 x L m 0 g o h g A K K A U A A A A A A A A A A A A A A A A A A A A A A A A A A A A 7 V l b T y M 3 F H 5 H 4 j 9 Y s 1 I V p C y L P e G m F Q 8 0 u 1 V L l 7 A Q t l W L e H A S Q 0 Z M 7 M j j o U S I / 1 5 7 7 G Q 8 G T t M F n b V r s w L 6 D v H P j 4 X n 2 9 8 y M h Q J I y C v v 4 N 3 2 9 u b G 5 k Y 8 z J C L y J 0 A 5 C b 8 / F L A J H I C V i c w P I n z 7 L + Z B I 5 O P D k K T b 3 Z x z Q s W f j N 8 N G L t r b T 1 e 9 f C E H E W X e J A S G F 0 / X X U Z F V L l u q 0 3 e B N 1 x 5 j e S g u X s y l R e x e q 2 5 c c 0 + y G 8 U m X p f m E K m H W 0 t b a j 4 + R R m H U B k J K g C A P 4 q k N 5 j j y 4 P E c x 3 R m w R 0 3 v O u G 9 9 z w v h s + c M O H b h j u e H D o w Z E H 9 3 g K P a 5 C j 6 / Q 4 y z 0 e A s 9 7 k K P v 8 j j L / L 4 i z z + I o + / y O M v 8 v i L P P 4 i j 7 + o 4 u / T 1 q K o L 8 i E 3 a u i Z l N w w f 7 J y s L u 3 y X T 1 l L V t + F 8 5 b t 3 o F i a 0 F u 5 V u A U a E M A C y D G B P z M h G C T Z S s a X T K k h Z 9 w J n o t x 4 F K m 7 Z Q W f w J / I H T n B j L t R 0 N 3 H K b b 1 d K y i 4 j u 3 T s c r F L x C 4 L u x T s 9 N s p t 9 N s p 9 Z O p 5 3 C M m 1 W r j 5 z N m F C + v E r w S P C L Y e N x O C t 5 w L V B l d m x X G a 9 o c 4 x T w 7 E j w n 1 1 v O b g e f a X e O o 6 n e 9 z e j p N b g z n I h m z J Q 3 b Y m O 8 F U Y r 9 R s d f Z V j s X 4 C 9 k U A d P M a + D x 1 M H e I p n d f A k d x g 6 y V P H n v l t H e y T a R 0 8 G 4 o 6 2 G P 3 d f A D G V Z B K 8 d f 6 D S 5 L y J 5 J q 8 R r 9 e 2 U S i k Z Y V X s 6 W M m O B X 4 i 2 t R 8 d C 8 G S Q i 0 J Y l E V k 3 y 8 q 9 U a u G 6 U E p T 3 f M V X a K x Z O J Y u O o 8 J t b U x i i p u l z 5 s b C f U Z d j C 6 X h 4 4 P X B 6 4 P Q f k d N l V 5 B E Z d v 9 W k a 3 C N f i W 4 t u L b a 1 y N b i e I v i o U X x 0 K J 4 a F E 8 t C x C y 6 T 9 a f F i K n f F J x B 5 I P J v R + Q L w u 7 j l G T 6 G 1 J T u Y v i 1 y V 0 N 5 X r U / Z I J o 9 0 w h L a s t 7 z v m j Y n x m V j 4 U m C 6 r 6 y u T v C R 1 t f y I 3 Q i 4 h v I z p x 4 c p p i N 5 / u r n i D 6 x F h Z / a 5 f n 3 w t g + U C 1 Y F a A 0 t z x S N n 6 i 8 g L s r A i M b O 7 + z j S W r G g D Q g e j g u J u x E 8 2 w c s 6 6 o U z K 7 u U r 8 g j M t e 4 S 6 3 Q u S u b 9 W x P e k x 9 k y a z D f j c i V a v K W P 2 8 s n h C d D U K y q x l F + + Y 0 S N S x a d E 9 3 V O u + z E + h d h + Q R W y T G 3 B V 4 N d y n 6 L h K Y 6 k A A K S Z m R J r F q f F i O X W D V B L Y 5 d Y t U O t b j j X j 0 z 4 l 2 X W L V I L d 5 z i 1 M j 3 n f a l m 1 T i w 9 c Y t V A t f j Q J V a t 1 I R l x y V X X d X I n X F T D d b I T e B o n q Z f y 2 3 e S l A V v p T j h p U O G 5 Y 6 X K f W l 4 7 i r v 1 q s 6 0 d q 9 Z v 4 5 e N R F F 4 P o X n U 3 g + r X o + v f 6 T K A w 2 v a + h 8 A I K L 6 D v + A I q R p a v 9 P K J X z r K D F w c u D h w 8 f + K i 3 / M k W Q g 4 U D C / 4 H / J 1 Y e x u u S 8 T p j y H i 9 M W S 8 5 h g y X n s M G a 8 3 h o y / 8 R g y 9 o 4 h 4 z C G D G P I M I Y M Y 0 j 0 V n U D 8 A E L v K r z d t l k k F D S e j R N e v 6 P n X p n O s 8 x F w V j N L l Z i 2 5 o l t W u k f F X p R 3 q l E f n M r r V o r C U U B O l u I l S Z 6 6 E V i j t N l H a a 6 K 0 P 1 e K V y g d N F E 6 b K I k L 5 7 R 6 q z S g o 2 0 0 L K W / z o 2 v I 0 r q k j d y r J a y g / M 7 8 M 8 p e X X v J j R + 3 8 B U E s B A i 0 A F A A C A A g A k 0 k 4 W f Y W a 3 O l A A A A 9 g A A A B I A A A A A A A A A A A A A A A A A A A A A A E N v b m Z p Z y 9 Q Y W N r Y W d l L n h t b F B L A Q I t A B Q A A g A I A J N J O F k P y u m r p A A A A O k A A A A T A A A A A A A A A A A A A A A A A P E A A A B b Q 2 9 u d G V u d F 9 U e X B l c 1 0 u e G 1 s U E s B A i 0 A F A A C A A g A k 0 k 4 W Q F f C h + w B A A A Q y 0 A A B M A A A A A A A A A A A A A A A A A 4 g E A A E Z v c m 1 1 b G F z L 1 N l Y 3 R p b 2 4 x L m 1 Q S w U G A A A A A A M A A w D C A A A A 3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U w A A A A A A A C P T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i 1 R d H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2 R k O T g 4 O C 1 m M T U 5 L T Q 4 M T Q t Y j I 3 M S 1 k M W U 4 N j U 2 Z G I 1 Z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t U X R 5 L 1 V u c G l 2 b 3 R l Z C B P d G h l c i B D b 2 x 1 b W 5 z L n t a b 2 5 l L D B 9 J n F 1 b 3 Q 7 L C Z x d W 9 0 O 1 N l Y 3 R p b 2 4 x L z I w M j I t U X R 5 L 1 V u c G l 2 b 3 R l Z C B P d G h l c i B D b 2 x 1 b W 5 z L n t P d X R s Z X Q g T m F t Z S w x f S Z x d W 9 0 O y w m c X V v d D t T Z W N 0 a W 9 u M S 8 y M D I y L V F 0 e S 9 V b n B p d m 9 0 Z W Q g T 3 R o Z X I g Q 2 9 s d W 1 u c y 5 7 Q X R 0 c m l i d X R l L D J 9 J n F 1 b 3 Q 7 L C Z x d W 9 0 O 1 N l Y 3 R p b 2 4 x L z I w M j I t U X R 5 L 1 V u c G l 2 b 3 R l Z C B P d G h l c i B D b 2 x 1 b W 5 z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I y L V F 0 e S 9 V b n B p d m 9 0 Z W Q g T 3 R o Z X I g Q 2 9 s d W 1 u c y 5 7 W m 9 u Z S w w f S Z x d W 9 0 O y w m c X V v d D t T Z W N 0 a W 9 u M S 8 y M D I y L V F 0 e S 9 V b n B p d m 9 0 Z W Q g T 3 R o Z X I g Q 2 9 s d W 1 u c y 5 7 T 3 V 0 b G V 0 I E 5 h b W U s M X 0 m c X V v d D s s J n F 1 b 3 Q 7 U 2 V j d G l v b j E v M j A y M i 1 R d H k v V W 5 w a X Z v d G V k I E 9 0 a G V y I E N v b H V t b n M u e 0 F 0 d H J p Y n V 0 Z S w y f S Z x d W 9 0 O y w m c X V v d D t T Z W N 0 a W 9 u M S 8 y M D I y L V F 0 e S 9 V b n B p d m 9 0 Z W Q g T 3 R o Z X I g Q 2 9 s d W 1 u c y 5 7 V m F s d W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p v b m U m c X V v d D s s J n F 1 b 3 Q 7 T 3 V 0 b G V 0 I E 5 h b W U m c X V v d D s s J n F 1 b 3 Q 7 T W 9 u d G g m c X V v d D s s J n F 1 b 3 Q 7 U X R 5 J n F 1 b 3 Q 7 X S I g L z 4 8 R W 5 0 c n k g V H l w Z T 0 i R m l s b E N v b H V t b l R 5 c G V z I i B W Y W x 1 Z T 0 i c 0 J n W U d B d z 0 9 I i A v P j x F b n R y e S B U e X B l P S J G a W x s T G F z d F V w Z G F 0 Z W Q i I F Z h b H V l P S J k M j A y N C 0 w O S 0 y N F Q w M j o 1 O T o x N C 4 z N j k 0 N T g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M i 1 R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1 R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V F 0 e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U X R 5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1 W Y W x 1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j Y 2 I w O W N i L T R l Z D A t N D M w M i 0 5 N j g y L W U w Y 2 E 3 Y z Q 5 Z T I 4 Z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j R U M D I 6 N T k 6 M j E u N D Q 2 M z g 4 N 1 o i I C 8 + P E V u d H J 5 I F R 5 c G U 9 I k Z p b G x D b 2 x 1 b W 5 U e X B l c y I g V m F s d W U 9 I n N C Z 1 l H Q X c 9 P S I g L z 4 8 R W 5 0 c n k g V H l w Z T 0 i R m l s b E N v b H V t b k 5 h b W V z I i B W Y W x 1 Z T 0 i c 1 s m c X V v d D t a b 2 5 l J n F 1 b 3 Q 7 L C Z x d W 9 0 O 0 9 1 d G x l d C B O Y W 1 l J n F 1 b 3 Q 7 L C Z x d W 9 0 O 0 1 v b n R o J n F 1 b 3 Q 7 L C Z x d W 9 0 O 1 N h b G V z I F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i 1 W Y W x 1 Z S 9 V b n B p d m 9 0 Z W Q g T 3 R o Z X I g Q 2 9 s d W 1 u c y 5 7 W m 9 u Z S w w f S Z x d W 9 0 O y w m c X V v d D t T Z W N 0 a W 9 u M S 8 y M D I y L V Z h b H V l L 1 V u c G l 2 b 3 R l Z C B P d G h l c i B D b 2 x 1 b W 5 z L n t P d X R s Z X Q g T m F t Z S w x f S Z x d W 9 0 O y w m c X V v d D t T Z W N 0 a W 9 u M S 8 y M D I y L V Z h b H V l L 1 V u c G l 2 b 3 R l Z C B P d G h l c i B D b 2 x 1 b W 5 z L n t B d H R y a W J 1 d G U s M n 0 m c X V v d D s s J n F 1 b 3 Q 7 U 2 V j d G l v b j E v M j A y M i 1 W Y W x 1 Z S 9 V b n B p d m 9 0 Z W Q g T 3 R o Z X I g Q 2 9 s d W 1 u c y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i 1 W Y W x 1 Z S 9 V b n B p d m 9 0 Z W Q g T 3 R o Z X I g Q 2 9 s d W 1 u c y 5 7 W m 9 u Z S w w f S Z x d W 9 0 O y w m c X V v d D t T Z W N 0 a W 9 u M S 8 y M D I y L V Z h b H V l L 1 V u c G l 2 b 3 R l Z C B P d G h l c i B D b 2 x 1 b W 5 z L n t P d X R s Z X Q g T m F t Z S w x f S Z x d W 9 0 O y w m c X V v d D t T Z W N 0 a W 9 u M S 8 y M D I y L V Z h b H V l L 1 V u c G l 2 b 3 R l Z C B P d G h l c i B D b 2 x 1 b W 5 z L n t B d H R y a W J 1 d G U s M n 0 m c X V v d D s s J n F 1 b 3 Q 7 U 2 V j d G l v b j E v M j A y M i 1 W Y W x 1 Z S 9 V b n B p d m 9 0 Z W Q g T 3 R o Z X I g Q 2 9 s d W 1 u c y 5 7 V m F s d W U s M 3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M i 1 W Y W x 1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V Z h b H V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1 W Y W x 1 Z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V m F s d W U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V Z h b H V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V m F s d W U v U m V t b 3 Z l Z C U y M F F 0 e S U y M C U y N i U y M F R v d G F s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V m F s d W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1 W Y W x 1 Z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V Z h b H V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1 R d H k v U m V t b 3 Z l Z C U y M F R v d G F s J T I w J T I 2 J T I w V m F s d W U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1 R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1 R d H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1 R d H k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1 R d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N i M j U 2 Z T I t Y m Q z N C 0 0 M z F k L W E z M j I t Y z Q 0 Z j k 4 Y z V i Y j J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L V F 0 e S 9 V b n B p d m 9 0 Z W Q g T 3 R o Z X I g Q 2 9 s d W 1 u c y 5 7 W m 9 u Z S w w f S Z x d W 9 0 O y w m c X V v d D t T Z W N 0 a W 9 u M S 8 y M D I y L V F 0 e S 9 V b n B p d m 9 0 Z W Q g T 3 R o Z X I g Q 2 9 s d W 1 u c y 5 7 T 3 V 0 b G V 0 I E 5 h b W U s M X 0 m c X V v d D s s J n F 1 b 3 Q 7 U 2 V j d G l v b j E v M j A y M i 9 D a G F u Z 2 V k I F R 5 c G U u e 1 l l Y X I s N X 0 m c X V v d D s s J n F 1 b 3 Q 7 U 2 V j d G l v b j E v M j A y M i 1 R d H k v V W 5 w a X Z v d G V k I E 9 0 a G V y I E N v b H V t b n M u e 0 F 0 d H J p Y n V 0 Z S w y f S Z x d W 9 0 O y w m c X V v d D t T Z W N 0 a W 9 u M S 8 y M D I y L 0 N o Y W 5 n Z W Q g V H l w Z T E u e 0 1 v b n R o I E 5 1 b W J l c i w 2 f S Z x d W 9 0 O y w m c X V v d D t T Z W N 0 a W 9 u M S 8 y M D I y L V F 0 e S 9 V b n B p d m 9 0 Z W Q g T 3 R o Z X I g Q 2 9 s d W 1 u c y 5 7 V m F s d W U s M 3 0 m c X V v d D s s J n F 1 b 3 Q 7 U 2 V j d G l v b j E v M j A y M i 1 W Y W x 1 Z S 9 V b n B p d m 9 0 Z W Q g T 3 R o Z X I g Q 2 9 s d W 1 u c y 5 7 V m F s d W U s M 3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M i 1 R d H k v V W 5 w a X Z v d G V k I E 9 0 a G V y I E N v b H V t b n M u e 1 p v b m U s M H 0 m c X V v d D s s J n F 1 b 3 Q 7 U 2 V j d G l v b j E v M j A y M i 1 R d H k v V W 5 w a X Z v d G V k I E 9 0 a G V y I E N v b H V t b n M u e 0 9 1 d G x l d C B O Y W 1 l L D F 9 J n F 1 b 3 Q 7 L C Z x d W 9 0 O 1 N l Y 3 R p b 2 4 x L z I w M j I v Q 2 h h b m d l Z C B U e X B l L n t Z Z W F y L D V 9 J n F 1 b 3 Q 7 L C Z x d W 9 0 O 1 N l Y 3 R p b 2 4 x L z I w M j I t U X R 5 L 1 V u c G l 2 b 3 R l Z C B P d G h l c i B D b 2 x 1 b W 5 z L n t B d H R y a W J 1 d G U s M n 0 m c X V v d D s s J n F 1 b 3 Q 7 U 2 V j d G l v b j E v M j A y M i 9 D a G F u Z 2 V k I F R 5 c G U x L n t N b 2 5 0 a C B O d W 1 i Z X I s N n 0 m c X V v d D s s J n F 1 b 3 Q 7 U 2 V j d G l v b j E v M j A y M i 1 R d H k v V W 5 w a X Z v d G V k I E 9 0 a G V y I E N v b H V t b n M u e 1 Z h b H V l L D N 9 J n F 1 b 3 Q 7 L C Z x d W 9 0 O 1 N l Y 3 R p b 2 4 x L z I w M j I t V m F s d W U v V W 5 w a X Z v d G V k I E 9 0 a G V y I E N v b H V t b n M u e 1 Z h b H V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a b 2 5 l J n F 1 b 3 Q 7 L C Z x d W 9 0 O 0 9 1 d G x l d C B O Y W 1 l J n F 1 b 3 Q 7 L C Z x d W 9 0 O 1 l l Y X I m c X V v d D s s J n F 1 b 3 Q 7 T W 9 u d G g m c X V v d D s s J n F 1 b 3 Q 7 T W 9 u d G g g T n V t Y m V y J n F 1 b 3 Q 7 L C Z x d W 9 0 O 1 F 0 e S Z x d W 9 0 O y w m c X V v d D t T Y W x l c y B W Y W x 1 Z S Z x d W 9 0 O 1 0 i I C 8 + P E V u d H J 5 I F R 5 c G U 9 I k Z p b G x D b 2 x 1 b W 5 U e X B l c y I g V m F s d W U 9 I n N C Z 1 l E Q m d N R E F 3 P T 0 i I C 8 + P E V u d H J 5 I F R 5 c G U 9 I k Z p b G x M Y X N 0 V X B k Y X R l Z C I g V m F s d W U 9 I m Q y M D I 0 L T A 5 L T I 0 V D A y O j U 5 O j M w L j I 5 M j g y O D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R X h w Y W 5 k Z W Q l M j A y M D I y L V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B Z G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1 R d H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j Z k N m M 5 N C 0 4 Z m F j L T R m N j Q t O W J i N i 0 z Y z E z Z T l j Z G Z h Z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S 0 y N F Q w M j o 1 O T o w M S 4 1 O T I 0 M j k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y M D I z L V F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V F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U X R 5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1 R d H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V Z h b H V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Q 4 N j d k Z G I t O D I 1 M C 0 0 Y T I 5 L W E y N j E t N z Y 0 N z k 4 O W I x Z G Q 0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k t M j R U M D I 6 N T k 6 M D E u N T k 3 O T Q 1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j M t V m F s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1 W Y W x 1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V m F s d W U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V Z h b H V l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1 R d H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V F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V F 0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V F 0 e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V Z h b H V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1 W Y W x 1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V Z h b H V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V m F s d W U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1 W Y W x 1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U X R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5 Y T h k N j l h L W J m Y m U t N G V m N C 0 4 Y T E 1 L T I 0 M z E 0 N W Y 4 O T E 1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5 L T I 0 V D A y O j U 5 O j A x L j Y w M j k 0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F e H B h b m R l Z C U y M D I w M j M t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F k Z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I w M j M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R k Y j J k Z D c t O T Z h Y S 0 0 N j A w L W F i Z T k t M T V k Z D I y Z T c 0 M D Q y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M S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1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R U M D M 6 M T I 6 M z g u N D c y N D M x O F o i I C 8 + P E V u d H J 5 I F R 5 c G U 9 I k Z p b G x D b 2 x 1 b W 5 U e X B l c y I g V m F s d W U 9 I n N C Z 1 l E Q m d Z R E F 3 T T 0 i I C 8 + P E V u d H J 5 I F R 5 c G U 9 I k Z p b G x D b 2 x 1 b W 5 O Y W 1 l c y I g V m F s d W U 9 I n N b J n F 1 b 3 Q 7 W m 9 u Z S Z x d W 9 0 O y w m c X V v d D t P d X R s Z X Q g T m F t Z S Z x d W 9 0 O y w m c X V v d D t Z Z W F y J n F 1 b 3 Q 7 L C Z x d W 9 0 O 1 F 1 Y X J 0 Z X I m c X V v d D s s J n F 1 b 3 Q 7 T W 9 u d G g m c X V v d D s s J n F 1 b 3 Q 7 T W 9 u d G g g T n V t Y m V y J n F 1 b 3 Q 7 L C Z x d W 9 0 O 1 F 0 e S Z x d W 9 0 O y w m c X V v d D t T Y W x l c y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t M j A y M y B E Y X R h L 1 N v d X J j Z S 5 7 W m 9 u Z S w w f S Z x d W 9 0 O y w m c X V v d D t T Z W N 0 a W 9 u M S 8 y M D I y L T I w M j M g R G F 0 Y S 9 T b 3 V y Y 2 U u e 0 9 1 d G x l d C B O Y W 1 l L D F 9 J n F 1 b 3 Q 7 L C Z x d W 9 0 O 1 N l Y 3 R p b 2 4 x L z I w M j I t M j A y M y B E Y X R h L 1 N v d X J j Z S 5 7 W W V h c i w y f S Z x d W 9 0 O y w m c X V v d D t T Z W N 0 a W 9 u M S 8 y M D I y L T I w M j M g R G F 0 Y S 9 D a G F u Z 2 V k I F R 5 c G U u e 1 F 1 Y X J 0 Z X I s N 3 0 m c X V v d D s s J n F 1 b 3 Q 7 U 2 V j d G l v b j E v M j A y M i 0 y M D I z I E R h d G E v U 2 9 1 c m N l L n t N b 2 5 0 a C w z f S Z x d W 9 0 O y w m c X V v d D t T Z W N 0 a W 9 u M S 8 y M D I y L T I w M j M g R G F 0 Y S 9 T b 3 V y Y 2 U u e 0 1 v b n R o I E 5 1 b W J l c i w 0 f S Z x d W 9 0 O y w m c X V v d D t T Z W N 0 a W 9 u M S 8 y M D I y L T I w M j M g R G F 0 Y S 9 T b 3 V y Y 2 U u e 1 F 0 e S w 1 f S Z x d W 9 0 O y w m c X V v d D t T Z W N 0 a W 9 u M S 8 y M D I y L T I w M j M g R G F 0 Y S 9 T b 3 V y Y 2 U u e 1 N h b G V z I F Z h b H V l L D Z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z I w M j I t M j A y M y B E Y X R h L 1 N v d X J j Z S 5 7 W m 9 u Z S w w f S Z x d W 9 0 O y w m c X V v d D t T Z W N 0 a W 9 u M S 8 y M D I y L T I w M j M g R G F 0 Y S 9 T b 3 V y Y 2 U u e 0 9 1 d G x l d C B O Y W 1 l L D F 9 J n F 1 b 3 Q 7 L C Z x d W 9 0 O 1 N l Y 3 R p b 2 4 x L z I w M j I t M j A y M y B E Y X R h L 1 N v d X J j Z S 5 7 W W V h c i w y f S Z x d W 9 0 O y w m c X V v d D t T Z W N 0 a W 9 u M S 8 y M D I y L T I w M j M g R G F 0 Y S 9 D a G F u Z 2 V k I F R 5 c G U u e 1 F 1 Y X J 0 Z X I s N 3 0 m c X V v d D s s J n F 1 b 3 Q 7 U 2 V j d G l v b j E v M j A y M i 0 y M D I z I E R h d G E v U 2 9 1 c m N l L n t N b 2 5 0 a C w z f S Z x d W 9 0 O y w m c X V v d D t T Z W N 0 a W 9 u M S 8 y M D I y L T I w M j M g R G F 0 Y S 9 T b 3 V y Y 2 U u e 0 1 v b n R o I E 5 1 b W J l c i w 0 f S Z x d W 9 0 O y w m c X V v d D t T Z W N 0 a W 9 u M S 8 y M D I y L T I w M j M g R G F 0 Y S 9 T b 3 V y Y 2 U u e 1 F 0 e S w 1 f S Z x d W 9 0 O y w m c X V v d D t T Z W N 0 a W 9 u M S 8 y M D I y L T I w M j M g R G F 0 Y S 9 T b 3 V y Y 2 U u e 1 N h b G V z I F Z h b H V l L D Z 9 J n F 1 b 3 Q 7 X S w m c X V v d D t S Z W x h d G l v b n N o a X B J b m Z v J n F 1 b 3 Q 7 O l t d f S I g L z 4 8 R W 5 0 c n k g V H l w Z T 0 i U m V j b 3 Z l c n l U Y X J n Z X R T a G V l d C I g V m F s d W U 9 I n M x I i A v P j x F b n R y e S B U e X B l P S J S Z W N v d m V y e V R h c m d l d E N v b H V t b i I g V m F s d W U 9 I m w y I i A v P j x F b n R y e S B U e X B l P S J S Z W N v d m V y e V R h c m d l d F J v d y I g V m F s d W U 9 I m w z I i A v P j w v U 3 R h Y m x l R W 5 0 c m l l c z 4 8 L 0 l 0 Z W 0 + P E l 0 Z W 0 + P E l 0 Z W 1 M b 2 N h d G l v b j 4 8 S X R l b V R 5 c G U + R m 9 y b X V s Y T w v S X R l b V R 5 c G U + P E l 0 Z W 1 Q Y X R o P l N l Y 3 R p b 2 4 x L z I w M j I t M j A y M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y M D I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j A y M y U y M E R h d G E v Q W R k Z W Q l M j B R d W F y d G V y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I w M j M l M j B E Y X R h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O 4 9 y y p C B 0 + S 8 j 4 C T 7 F 3 c g A A A A A C A A A A A A A Q Z g A A A A E A A C A A A A D 2 V j W 5 Q m Q R W k S j A E Q 7 i + b y 4 8 G r D j S o a n m D J d r F 2 B 5 3 J A A A A A A O g A A A A A I A A C A A A A A O t I W y V s Z A H 6 q K 6 t a N d E u P f C V 0 6 Z 5 K A 9 T 1 F 6 X U O F u z E l A A A A D n P C A Q 6 C c D k i O X J r w 4 B p e B S R F 3 q k u w D m v N T g e r S l B I I X I B p x x R E X Z X r J 4 5 9 i C 9 J 0 G D H o J R 5 v o I v a w E G p R n E E s 9 y q k 0 H m 2 U 1 f R x W 0 d S n O + E 1 0 A A A A D h 1 B q n B x N S m I B i K S B b M n 7 j 8 B f d B r S G u W g f 2 y z Y p A X n T r q x 4 s K d H 1 j 3 s N L f x M q K k w s X 8 7 F 6 U N O b f 7 e B R t I D e V F g < / D a t a M a s h u p > 
</file>

<file path=customXml/itemProps1.xml><?xml version="1.0" encoding="utf-8"?>
<ds:datastoreItem xmlns:ds="http://schemas.openxmlformats.org/officeDocument/2006/customXml" ds:itemID="{256B5673-8E22-4774-8577-483C6D4FFC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Questions</vt:lpstr>
      <vt:lpstr>2022</vt:lpstr>
      <vt:lpstr>2023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>Wipro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2021-07-03T12:08:58Z</dcterms:created>
  <dcterms:modified xsi:type="dcterms:W3CDTF">2024-09-28T18:44:02Z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KH392501@wipro.com</vt:lpwstr>
  </property>
  <property fmtid="{D5CDD505-2E9C-101B-9397-08002B2CF9AE}" pid="5" name="MSIP_Label_b9a70571-31c6-4603-80c1-ef2fb871a62a_SetDate">
    <vt:lpwstr>2021-07-03T12:16:46.7915547Z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ActionId">
    <vt:lpwstr>60ee667f-70a9-4231-ac06-f04afcb209a9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