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ell_manager\資料\"/>
    </mc:Choice>
  </mc:AlternateContent>
  <bookViews>
    <workbookView xWindow="0" yWindow="0" windowWidth="28800" windowHeight="11640" firstSheet="15" activeTab="22"/>
  </bookViews>
  <sheets>
    <sheet name="DB設計 (2)" sheetId="9" state="hidden" r:id="rId1"/>
    <sheet name="DB設計" sheetId="1" state="hidden" r:id="rId2"/>
    <sheet name="DB設計 (決定版)" sheetId="15" r:id="rId3"/>
    <sheet name="DB作成MySQL" sheetId="7" r:id="rId4"/>
    <sheet name="MySQL" sheetId="16" r:id="rId5"/>
    <sheet name="mt_employ" sheetId="5" r:id="rId6"/>
    <sheet name="t_employinfo" sheetId="3" r:id="rId7"/>
    <sheet name="mt_office" sheetId="6" state="hidden" r:id="rId8"/>
    <sheet name="mt_ｃustomer" sheetId="4" r:id="rId9"/>
    <sheet name="Sheet1" sheetId="17" r:id="rId10"/>
    <sheet name="Sheet2" sheetId="18" r:id="rId11"/>
    <sheet name="Sheet3" sheetId="19" r:id="rId12"/>
    <sheet name="Sheet4" sheetId="20" r:id="rId13"/>
    <sheet name="Sheet5" sheetId="21" r:id="rId14"/>
    <sheet name="Sheet6" sheetId="22" r:id="rId15"/>
    <sheet name="Sheet7" sheetId="23" r:id="rId16"/>
    <sheet name="Sheet8" sheetId="24" r:id="rId17"/>
    <sheet name="Sheet9" sheetId="25" r:id="rId18"/>
    <sheet name="Sheet10" sheetId="26" r:id="rId19"/>
    <sheet name="Sheet11" sheetId="27" r:id="rId20"/>
    <sheet name="伝言メモ自動生成" sheetId="31" r:id="rId21"/>
    <sheet name="Sheet1２" sheetId="28" r:id="rId22"/>
    <sheet name="Sheet13" sheetId="29" r:id="rId23"/>
    <sheet name="Sheet14" sheetId="30" r:id="rId24"/>
    <sheet name="t_info(new)" sheetId="11" state="hidden" r:id="rId25"/>
    <sheet name="mt_employ(new)" sheetId="12" state="hidden" r:id="rId26"/>
    <sheet name="mt_ｃustomer(new)" sheetId="14" state="hidden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3" i="5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" i="12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3" i="14"/>
  <c r="M5" i="9"/>
  <c r="M5" i="1"/>
  <c r="D38" i="14"/>
  <c r="D37" i="14"/>
  <c r="D34" i="14"/>
  <c r="D11" i="14"/>
  <c r="G46" i="3" l="1"/>
  <c r="I4" i="4" l="1"/>
  <c r="I5" i="4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5" i="4"/>
  <c r="I36" i="4"/>
  <c r="I39" i="4"/>
  <c r="I3" i="4"/>
  <c r="D4" i="6"/>
  <c r="D5" i="6"/>
  <c r="D6" i="6"/>
  <c r="D3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" i="3"/>
  <c r="D37" i="4"/>
  <c r="D11" i="4"/>
  <c r="D38" i="4"/>
  <c r="D34" i="4"/>
  <c r="I34" i="4" l="1"/>
  <c r="I38" i="4"/>
  <c r="I11" i="4"/>
  <c r="I37" i="4"/>
</calcChain>
</file>

<file path=xl/sharedStrings.xml><?xml version="1.0" encoding="utf-8"?>
<sst xmlns="http://schemas.openxmlformats.org/spreadsheetml/2006/main" count="1416" uniqueCount="430">
  <si>
    <t>カラム名</t>
    <rPh sb="3" eb="4">
      <t>メイ</t>
    </rPh>
    <phoneticPr fontId="1"/>
  </si>
  <si>
    <t>表記内容</t>
    <rPh sb="0" eb="2">
      <t>ヒョウキ</t>
    </rPh>
    <rPh sb="2" eb="4">
      <t>ナイヨウ</t>
    </rPh>
    <phoneticPr fontId="1"/>
  </si>
  <si>
    <t>型</t>
    <rPh sb="0" eb="1">
      <t>カタ</t>
    </rPh>
    <phoneticPr fontId="1"/>
  </si>
  <si>
    <t>デフォルト値</t>
    <rPh sb="5" eb="6">
      <t>チ</t>
    </rPh>
    <phoneticPr fontId="1"/>
  </si>
  <si>
    <t>キー</t>
    <phoneticPr fontId="1"/>
  </si>
  <si>
    <t>インデックス</t>
    <phoneticPr fontId="1"/>
  </si>
  <si>
    <t>オートナンバー</t>
    <phoneticPr fontId="1"/>
  </si>
  <si>
    <t>NULL許可</t>
    <rPh sb="4" eb="6">
      <t>キョカ</t>
    </rPh>
    <phoneticPr fontId="1"/>
  </si>
  <si>
    <t>備考</t>
    <rPh sb="0" eb="2">
      <t>ビコウ</t>
    </rPh>
    <phoneticPr fontId="1"/>
  </si>
  <si>
    <t>更新する恐れ</t>
    <rPh sb="0" eb="2">
      <t>コウシン</t>
    </rPh>
    <rPh sb="4" eb="5">
      <t>オソ</t>
    </rPh>
    <phoneticPr fontId="1"/>
  </si>
  <si>
    <t>管理ID</t>
    <rPh sb="0" eb="2">
      <t>カンリ</t>
    </rPh>
    <phoneticPr fontId="1"/>
  </si>
  <si>
    <t>VARCHAR(255)</t>
    <phoneticPr fontId="1"/>
  </si>
  <si>
    <t>BIGINT</t>
    <phoneticPr fontId="1"/>
  </si>
  <si>
    <t>emp_id</t>
    <phoneticPr fontId="1"/>
  </si>
  <si>
    <t>社員管理ID</t>
    <rPh sb="0" eb="2">
      <t>シャイン</t>
    </rPh>
    <rPh sb="2" eb="4">
      <t>カンリ</t>
    </rPh>
    <phoneticPr fontId="1"/>
  </si>
  <si>
    <t>SERIAL</t>
    <phoneticPr fontId="1"/>
  </si>
  <si>
    <t>SERIAL</t>
    <phoneticPr fontId="1"/>
  </si>
  <si>
    <t>VARCHAR(255)</t>
    <phoneticPr fontId="1"/>
  </si>
  <si>
    <t>cus_id</t>
    <phoneticPr fontId="1"/>
  </si>
  <si>
    <t>cus_name</t>
    <phoneticPr fontId="1"/>
  </si>
  <si>
    <t>お客様管理ID</t>
    <rPh sb="1" eb="3">
      <t>キャクサマ</t>
    </rPh>
    <rPh sb="3" eb="5">
      <t>カンリ</t>
    </rPh>
    <phoneticPr fontId="1"/>
  </si>
  <si>
    <t>cus_com</t>
    <phoneticPr fontId="1"/>
  </si>
  <si>
    <t>所属企業</t>
    <rPh sb="0" eb="2">
      <t>ショゾク</t>
    </rPh>
    <rPh sb="2" eb="4">
      <t>キギョウ</t>
    </rPh>
    <phoneticPr fontId="1"/>
  </si>
  <si>
    <t>お名前</t>
    <rPh sb="1" eb="3">
      <t>ナマエ</t>
    </rPh>
    <phoneticPr fontId="1"/>
  </si>
  <si>
    <t>部署</t>
    <rPh sb="0" eb="2">
      <t>ブショ</t>
    </rPh>
    <phoneticPr fontId="1"/>
  </si>
  <si>
    <t>cus_depart</t>
    <phoneticPr fontId="1"/>
  </si>
  <si>
    <t>担当</t>
    <rPh sb="0" eb="2">
      <t>タントウ</t>
    </rPh>
    <phoneticPr fontId="1"/>
  </si>
  <si>
    <t>emp_in</t>
    <phoneticPr fontId="1"/>
  </si>
  <si>
    <t>mt_ｃustomer</t>
    <phoneticPr fontId="1"/>
  </si>
  <si>
    <t>emp_name</t>
    <phoneticPr fontId="1"/>
  </si>
  <si>
    <t>退職フラグ</t>
    <rPh sb="0" eb="2">
      <t>タイショク</t>
    </rPh>
    <phoneticPr fontId="1"/>
  </si>
  <si>
    <t>社員名</t>
    <rPh sb="0" eb="2">
      <t>シャイン</t>
    </rPh>
    <rPh sb="2" eb="3">
      <t>メイ</t>
    </rPh>
    <phoneticPr fontId="1"/>
  </si>
  <si>
    <t>0=在職中,1=退職</t>
    <rPh sb="8" eb="10">
      <t>タイショク</t>
    </rPh>
    <phoneticPr fontId="1"/>
  </si>
  <si>
    <t>retire_flag</t>
    <phoneticPr fontId="1"/>
  </si>
  <si>
    <t>retire_flag=1の場合のみ</t>
    <rPh sb="14" eb="16">
      <t>バアイ</t>
    </rPh>
    <phoneticPr fontId="1"/>
  </si>
  <si>
    <t>有</t>
    <rPh sb="0" eb="1">
      <t>アリ</t>
    </rPh>
    <phoneticPr fontId="1"/>
  </si>
  <si>
    <t>現第一担当</t>
    <rPh sb="0" eb="1">
      <t>ウツツ</t>
    </rPh>
    <rPh sb="1" eb="3">
      <t>ダイイチ</t>
    </rPh>
    <rPh sb="3" eb="5">
      <t>タントウ</t>
    </rPh>
    <phoneticPr fontId="1"/>
  </si>
  <si>
    <t>now_in_sec</t>
    <phoneticPr fontId="1"/>
  </si>
  <si>
    <t>現第二担当</t>
    <rPh sb="0" eb="1">
      <t>ゲン</t>
    </rPh>
    <rPh sb="1" eb="3">
      <t>ダイニ</t>
    </rPh>
    <rPh sb="3" eb="5">
      <t>タントウ</t>
    </rPh>
    <phoneticPr fontId="1"/>
  </si>
  <si>
    <t>now_in_fir</t>
    <phoneticPr fontId="1"/>
  </si>
  <si>
    <t>emp_ruby</t>
    <phoneticPr fontId="1"/>
  </si>
  <si>
    <t>社員名ルビ</t>
    <rPh sb="0" eb="2">
      <t>シャイン</t>
    </rPh>
    <rPh sb="2" eb="3">
      <t>メイ</t>
    </rPh>
    <phoneticPr fontId="1"/>
  </si>
  <si>
    <t>K-BOOKS</t>
    <phoneticPr fontId="1"/>
  </si>
  <si>
    <t>サーモス</t>
    <phoneticPr fontId="1"/>
  </si>
  <si>
    <t>神陵文庫</t>
    <rPh sb="0" eb="4">
      <t>シンリョウブンコ</t>
    </rPh>
    <phoneticPr fontId="1"/>
  </si>
  <si>
    <t>RCJ</t>
    <phoneticPr fontId="1"/>
  </si>
  <si>
    <t>BIGINT</t>
    <phoneticPr fontId="1"/>
  </si>
  <si>
    <t>mt_employ</t>
    <phoneticPr fontId="1"/>
  </si>
  <si>
    <t>(社員情報テーブル)</t>
    <rPh sb="1" eb="3">
      <t>シャイン</t>
    </rPh>
    <rPh sb="3" eb="5">
      <t>ジョウホウ</t>
    </rPh>
    <phoneticPr fontId="1"/>
  </si>
  <si>
    <t>(社員テーブル)</t>
    <rPh sb="1" eb="3">
      <t>シャイン</t>
    </rPh>
    <phoneticPr fontId="1"/>
  </si>
  <si>
    <t>三木 直志</t>
  </si>
  <si>
    <t>北口 大輔</t>
  </si>
  <si>
    <t>宗 琢未</t>
  </si>
  <si>
    <t>東田 勇紀</t>
  </si>
  <si>
    <t>加藤 拓也</t>
  </si>
  <si>
    <t>岸本 健志</t>
  </si>
  <si>
    <t>野上 雅之</t>
  </si>
  <si>
    <t>江戸野 勝行</t>
  </si>
  <si>
    <t>辻本 欣史</t>
  </si>
  <si>
    <t>上田 智也</t>
  </si>
  <si>
    <t>五十川 奈菜</t>
  </si>
  <si>
    <t>香山 正博</t>
  </si>
  <si>
    <t>武田 佳恵</t>
  </si>
  <si>
    <t>中村 智美</t>
  </si>
  <si>
    <t>大川 正子</t>
  </si>
  <si>
    <t>小島 二輪子</t>
  </si>
  <si>
    <t>西村 大介</t>
  </si>
  <si>
    <t>谷口 通崇</t>
  </si>
  <si>
    <t>高倉 瑞木</t>
  </si>
  <si>
    <t>Patchett Robert</t>
  </si>
  <si>
    <t>松岡 憲二</t>
  </si>
  <si>
    <t>小原 健市</t>
  </si>
  <si>
    <t>乾 訓明</t>
  </si>
  <si>
    <t>春木 直朗</t>
  </si>
  <si>
    <t>久保田 淳志</t>
  </si>
  <si>
    <t>大久保 守</t>
  </si>
  <si>
    <t>河田 真唯子</t>
  </si>
  <si>
    <t>木村 群</t>
  </si>
  <si>
    <t>Bouchard Dave</t>
  </si>
  <si>
    <t>澤田 芳弘</t>
  </si>
  <si>
    <t>長谷川 司</t>
  </si>
  <si>
    <t>先永 莞</t>
  </si>
  <si>
    <t>福田 真子</t>
  </si>
  <si>
    <t>辻本 隆一</t>
  </si>
  <si>
    <t>前田 彩乃</t>
  </si>
  <si>
    <t>阿部 裕子</t>
  </si>
  <si>
    <t>永田 裕之</t>
  </si>
  <si>
    <t>吉田 尚代</t>
  </si>
  <si>
    <t>小林 未来樹</t>
  </si>
  <si>
    <t>前田 大輝</t>
  </si>
  <si>
    <t>岩島 徹</t>
  </si>
  <si>
    <t>佐野 永時</t>
  </si>
  <si>
    <t>池田 由美</t>
  </si>
  <si>
    <t>栗田　浩孝</t>
  </si>
  <si>
    <t>浅野 あゆみ</t>
  </si>
  <si>
    <t>鬼頭　健</t>
  </si>
  <si>
    <t>デイブ</t>
    <phoneticPr fontId="1"/>
  </si>
  <si>
    <t>ロブ</t>
    <phoneticPr fontId="1"/>
  </si>
  <si>
    <t>office_name</t>
    <phoneticPr fontId="1"/>
  </si>
  <si>
    <t>office_id</t>
    <phoneticPr fontId="1"/>
  </si>
  <si>
    <t>オフィス管理ID</t>
    <rPh sb="4" eb="6">
      <t>カンリ</t>
    </rPh>
    <phoneticPr fontId="1"/>
  </si>
  <si>
    <t>オフィス名</t>
    <rPh sb="4" eb="5">
      <t>メイ</t>
    </rPh>
    <phoneticPr fontId="1"/>
  </si>
  <si>
    <t>神戸本社</t>
    <rPh sb="0" eb="2">
      <t>コウベ</t>
    </rPh>
    <rPh sb="2" eb="4">
      <t>ホンシャ</t>
    </rPh>
    <phoneticPr fontId="1"/>
  </si>
  <si>
    <t>東京オフィス</t>
    <rPh sb="0" eb="2">
      <t>トウキョウ</t>
    </rPh>
    <phoneticPr fontId="1"/>
  </si>
  <si>
    <t>京都オフィス</t>
    <rPh sb="0" eb="2">
      <t>キョウト</t>
    </rPh>
    <phoneticPr fontId="1"/>
  </si>
  <si>
    <t>不明</t>
    <rPh sb="0" eb="2">
      <t>フメイ</t>
    </rPh>
    <phoneticPr fontId="1"/>
  </si>
  <si>
    <t>髙山 まろい</t>
    <phoneticPr fontId="1"/>
  </si>
  <si>
    <t>草場 香央理</t>
    <phoneticPr fontId="1"/>
  </si>
  <si>
    <t>護山 美保子</t>
    <rPh sb="0" eb="2">
      <t>ゴヤマ</t>
    </rPh>
    <rPh sb="3" eb="6">
      <t>ミホコ</t>
    </rPh>
    <phoneticPr fontId="1"/>
  </si>
  <si>
    <t>前田 淳至</t>
    <rPh sb="0" eb="2">
      <t>マエタ</t>
    </rPh>
    <rPh sb="3" eb="4">
      <t>アツシ</t>
    </rPh>
    <rPh sb="4" eb="5">
      <t>イタ</t>
    </rPh>
    <phoneticPr fontId="1"/>
  </si>
  <si>
    <t>近持 真</t>
    <rPh sb="0" eb="2">
      <t>チカモチ</t>
    </rPh>
    <rPh sb="3" eb="4">
      <t>マコト</t>
    </rPh>
    <phoneticPr fontId="1"/>
  </si>
  <si>
    <t>沼田 聡子</t>
    <phoneticPr fontId="1"/>
  </si>
  <si>
    <t>藤岡 佳誉</t>
    <phoneticPr fontId="1"/>
  </si>
  <si>
    <t>藤田 翔子</t>
    <phoneticPr fontId="1"/>
  </si>
  <si>
    <t>empinfo_id</t>
    <phoneticPr fontId="1"/>
  </si>
  <si>
    <t>社員情報管理ID</t>
    <rPh sb="0" eb="2">
      <t>シャイン</t>
    </rPh>
    <rPh sb="2" eb="4">
      <t>ジョウホウ</t>
    </rPh>
    <rPh sb="4" eb="6">
      <t>カンリ</t>
    </rPh>
    <phoneticPr fontId="1"/>
  </si>
  <si>
    <t>もりやま みほこ</t>
    <phoneticPr fontId="1"/>
  </si>
  <si>
    <t>まえた あつし</t>
    <phoneticPr fontId="1"/>
  </si>
  <si>
    <t>ちかもち まこと</t>
    <phoneticPr fontId="1"/>
  </si>
  <si>
    <t>あべ ゆうこ</t>
    <phoneticPr fontId="1"/>
  </si>
  <si>
    <t>ながた ひろゆき</t>
    <phoneticPr fontId="1"/>
  </si>
  <si>
    <t>かとう たくや</t>
    <phoneticPr fontId="1"/>
  </si>
  <si>
    <t>かわた まいこ</t>
    <phoneticPr fontId="1"/>
  </si>
  <si>
    <t>いぬい のりあき</t>
    <phoneticPr fontId="1"/>
  </si>
  <si>
    <t>きしもと けんじ</t>
    <phoneticPr fontId="1"/>
  </si>
  <si>
    <t>いわじま とおる</t>
    <phoneticPr fontId="1"/>
  </si>
  <si>
    <t>きとう たける</t>
    <phoneticPr fontId="1"/>
  </si>
  <si>
    <t>よしだ なおよ</t>
    <phoneticPr fontId="1"/>
  </si>
  <si>
    <t>くりた ひろたか</t>
    <phoneticPr fontId="1"/>
  </si>
  <si>
    <t>くぼた あつし</t>
    <phoneticPr fontId="1"/>
  </si>
  <si>
    <t>いそがわ なな</t>
    <phoneticPr fontId="1"/>
  </si>
  <si>
    <t>えどの かつゆき</t>
    <phoneticPr fontId="1"/>
  </si>
  <si>
    <t>かやま まさひろ</t>
    <phoneticPr fontId="1"/>
  </si>
  <si>
    <t>たかくら みずき</t>
    <phoneticPr fontId="1"/>
  </si>
  <si>
    <t>さの えいじ</t>
    <phoneticPr fontId="1"/>
  </si>
  <si>
    <t>みき ちょくし</t>
    <phoneticPr fontId="1"/>
  </si>
  <si>
    <t>そう たくみ</t>
    <phoneticPr fontId="1"/>
  </si>
  <si>
    <t>はるき なおあき</t>
    <phoneticPr fontId="1"/>
  </si>
  <si>
    <t>おはら けんいち</t>
    <phoneticPr fontId="1"/>
  </si>
  <si>
    <t>こじま にわこ</t>
    <phoneticPr fontId="1"/>
  </si>
  <si>
    <t>こばやし あすき</t>
    <phoneticPr fontId="1"/>
  </si>
  <si>
    <t>まつおか けんじ</t>
    <phoneticPr fontId="1"/>
  </si>
  <si>
    <t>ぬまた さとこ</t>
    <phoneticPr fontId="1"/>
  </si>
  <si>
    <t>うえだ ともや</t>
    <phoneticPr fontId="1"/>
  </si>
  <si>
    <t>にしむら だいすけ</t>
    <phoneticPr fontId="1"/>
  </si>
  <si>
    <t>さきなが たもつ</t>
    <phoneticPr fontId="1"/>
  </si>
  <si>
    <t>あさの あゆみ</t>
    <phoneticPr fontId="1"/>
  </si>
  <si>
    <t>まえだ あやの</t>
    <phoneticPr fontId="1"/>
  </si>
  <si>
    <t>まえだ だいき</t>
    <phoneticPr fontId="1"/>
  </si>
  <si>
    <t>くさば かおり</t>
    <phoneticPr fontId="1"/>
  </si>
  <si>
    <t>おおくぼ まもる</t>
    <phoneticPr fontId="1"/>
  </si>
  <si>
    <t>おおかわ まさこ</t>
    <phoneticPr fontId="1"/>
  </si>
  <si>
    <t>たにぐち みちたか</t>
    <phoneticPr fontId="1"/>
  </si>
  <si>
    <t>いけだ ゆみ</t>
    <phoneticPr fontId="1"/>
  </si>
  <si>
    <t>なかむら ともみ</t>
    <phoneticPr fontId="1"/>
  </si>
  <si>
    <t>はせがわ つかさ</t>
    <phoneticPr fontId="1"/>
  </si>
  <si>
    <t>つじもと よしふみ</t>
    <phoneticPr fontId="1"/>
  </si>
  <si>
    <t>つじもと りゅういち</t>
    <phoneticPr fontId="1"/>
  </si>
  <si>
    <t>とうだ ゆうき</t>
    <phoneticPr fontId="1"/>
  </si>
  <si>
    <t>ふじおか よしのり</t>
    <phoneticPr fontId="1"/>
  </si>
  <si>
    <t>ふじた しょうこ</t>
    <phoneticPr fontId="1"/>
  </si>
  <si>
    <t>たけだ よしえ</t>
    <phoneticPr fontId="1"/>
  </si>
  <si>
    <t>ふくだ まこ</t>
    <phoneticPr fontId="1"/>
  </si>
  <si>
    <t>きたぐち だいすけ</t>
    <phoneticPr fontId="1"/>
  </si>
  <si>
    <t>きむら ぐん</t>
    <phoneticPr fontId="1"/>
  </si>
  <si>
    <t>のがみ まさゆき</t>
    <phoneticPr fontId="1"/>
  </si>
  <si>
    <t>さわだ よしひろ</t>
    <phoneticPr fontId="1"/>
  </si>
  <si>
    <t>たかやま まろい</t>
    <phoneticPr fontId="1"/>
  </si>
  <si>
    <t>JTBプラネット</t>
    <phoneticPr fontId="1"/>
  </si>
  <si>
    <t>スズキ様</t>
    <phoneticPr fontId="1"/>
  </si>
  <si>
    <t>マイナビトラベル</t>
    <phoneticPr fontId="1"/>
  </si>
  <si>
    <t>タキモト様</t>
    <rPh sb="4" eb="5">
      <t>サマ</t>
    </rPh>
    <phoneticPr fontId="1"/>
  </si>
  <si>
    <t>「マイナビのタキモトです」と言いがち</t>
    <rPh sb="14" eb="15">
      <t>イ</t>
    </rPh>
    <phoneticPr fontId="1"/>
  </si>
  <si>
    <t>cus_memo</t>
    <phoneticPr fontId="1"/>
  </si>
  <si>
    <t>メモ</t>
    <phoneticPr fontId="1"/>
  </si>
  <si>
    <t>cus_memo</t>
    <phoneticPr fontId="1"/>
  </si>
  <si>
    <t>メモ</t>
    <phoneticPr fontId="1"/>
  </si>
  <si>
    <t>VARCHAR(256)</t>
  </si>
  <si>
    <t>エコーシステム</t>
    <phoneticPr fontId="1"/>
  </si>
  <si>
    <t>西本様</t>
    <rPh sb="0" eb="2">
      <t>ニシモト</t>
    </rPh>
    <rPh sb="2" eb="3">
      <t>サマ</t>
    </rPh>
    <phoneticPr fontId="1"/>
  </si>
  <si>
    <t>社長に繋いでOK</t>
    <rPh sb="0" eb="2">
      <t>シャチョウ</t>
    </rPh>
    <rPh sb="3" eb="4">
      <t>ツナ</t>
    </rPh>
    <phoneticPr fontId="1"/>
  </si>
  <si>
    <t>ハートフレンド</t>
    <phoneticPr fontId="1"/>
  </si>
  <si>
    <t>Google</t>
    <phoneticPr fontId="1"/>
  </si>
  <si>
    <t>NTTレグナント</t>
    <phoneticPr fontId="1"/>
  </si>
  <si>
    <t>伊丹シティホテル</t>
    <rPh sb="0" eb="2">
      <t>イタミ</t>
    </rPh>
    <phoneticPr fontId="1"/>
  </si>
  <si>
    <t>ダブル</t>
    <phoneticPr fontId="1"/>
  </si>
  <si>
    <t>シマダ様</t>
    <rPh sb="3" eb="4">
      <t>サマ</t>
    </rPh>
    <phoneticPr fontId="1"/>
  </si>
  <si>
    <t>シスカーズジャパン</t>
    <phoneticPr fontId="1"/>
  </si>
  <si>
    <t>土子様</t>
    <rPh sb="0" eb="2">
      <t>ツチコ</t>
    </rPh>
    <rPh sb="2" eb="3">
      <t>サマ</t>
    </rPh>
    <phoneticPr fontId="1"/>
  </si>
  <si>
    <t>ティーエスジャパン</t>
    <phoneticPr fontId="1"/>
  </si>
  <si>
    <t>フジタ様</t>
    <rPh sb="3" eb="4">
      <t>サマ</t>
    </rPh>
    <phoneticPr fontId="1"/>
  </si>
  <si>
    <t>ソウルズ</t>
    <phoneticPr fontId="1"/>
  </si>
  <si>
    <t>ハマノ様</t>
    <rPh sb="3" eb="4">
      <t>サマ</t>
    </rPh>
    <phoneticPr fontId="1"/>
  </si>
  <si>
    <t>レノボジャパン</t>
    <phoneticPr fontId="1"/>
  </si>
  <si>
    <t>マツバラ様</t>
    <rPh sb="4" eb="5">
      <t>サマ</t>
    </rPh>
    <phoneticPr fontId="1"/>
  </si>
  <si>
    <t>ジーニー</t>
    <phoneticPr fontId="1"/>
  </si>
  <si>
    <t>マエハタ様</t>
    <rPh sb="4" eb="5">
      <t>サマ</t>
    </rPh>
    <phoneticPr fontId="1"/>
  </si>
  <si>
    <t>経済産業省　通信調査</t>
    <rPh sb="0" eb="2">
      <t>ケイザイ</t>
    </rPh>
    <rPh sb="2" eb="5">
      <t>サンギョウショウ</t>
    </rPh>
    <rPh sb="6" eb="8">
      <t>ツウシン</t>
    </rPh>
    <rPh sb="8" eb="10">
      <t>チョウサ</t>
    </rPh>
    <phoneticPr fontId="1"/>
  </si>
  <si>
    <t>クチュールナオコウエディング</t>
    <phoneticPr fontId="1"/>
  </si>
  <si>
    <t>三井住友銀行</t>
    <rPh sb="0" eb="2">
      <t>ミツイ</t>
    </rPh>
    <rPh sb="2" eb="4">
      <t>スミトモ</t>
    </rPh>
    <rPh sb="4" eb="6">
      <t>ギンコウ</t>
    </rPh>
    <phoneticPr fontId="1"/>
  </si>
  <si>
    <t>伊東様</t>
    <rPh sb="0" eb="2">
      <t>イトウ</t>
    </rPh>
    <rPh sb="2" eb="3">
      <t>サマ</t>
    </rPh>
    <phoneticPr fontId="1"/>
  </si>
  <si>
    <t>藤岡産業</t>
    <rPh sb="0" eb="2">
      <t>フジオカ</t>
    </rPh>
    <rPh sb="2" eb="4">
      <t>サンギョウ</t>
    </rPh>
    <phoneticPr fontId="1"/>
  </si>
  <si>
    <t>藤岡様</t>
    <rPh sb="0" eb="2">
      <t>フジオカ</t>
    </rPh>
    <rPh sb="2" eb="3">
      <t>サマ</t>
    </rPh>
    <phoneticPr fontId="1"/>
  </si>
  <si>
    <t>宗 琢未</t>
    <phoneticPr fontId="1"/>
  </si>
  <si>
    <t>宗さんのこと「琢未さん」って呼びがち</t>
    <rPh sb="0" eb="1">
      <t>ソウ</t>
    </rPh>
    <rPh sb="14" eb="15">
      <t>ヨ</t>
    </rPh>
    <phoneticPr fontId="1"/>
  </si>
  <si>
    <t>パナソニック保健サービス</t>
    <rPh sb="6" eb="8">
      <t>ホケン</t>
    </rPh>
    <phoneticPr fontId="1"/>
  </si>
  <si>
    <t>フェンリル</t>
    <phoneticPr fontId="1"/>
  </si>
  <si>
    <t>トーホビジネスサービス</t>
    <phoneticPr fontId="1"/>
  </si>
  <si>
    <t>三菱UFJモルガンスタンレー証券</t>
    <rPh sb="0" eb="2">
      <t>ミツビシ</t>
    </rPh>
    <rPh sb="14" eb="16">
      <t>ショウケン</t>
    </rPh>
    <phoneticPr fontId="1"/>
  </si>
  <si>
    <t>聞き間違いフラグ</t>
    <rPh sb="0" eb="1">
      <t>キ</t>
    </rPh>
    <rPh sb="2" eb="4">
      <t>マチガ</t>
    </rPh>
    <phoneticPr fontId="1"/>
  </si>
  <si>
    <t>err_flag</t>
    <phoneticPr fontId="1"/>
  </si>
  <si>
    <t>オリックスレンテック</t>
    <phoneticPr fontId="1"/>
  </si>
  <si>
    <t>エンロバ</t>
    <phoneticPr fontId="1"/>
  </si>
  <si>
    <t>ギークリー</t>
    <phoneticPr fontId="1"/>
  </si>
  <si>
    <t>アグレックス</t>
    <phoneticPr fontId="1"/>
  </si>
  <si>
    <t>スナダ様</t>
    <rPh sb="3" eb="4">
      <t>サマ</t>
    </rPh>
    <phoneticPr fontId="1"/>
  </si>
  <si>
    <t>タカヤ商事</t>
    <rPh sb="3" eb="5">
      <t>ショウジ</t>
    </rPh>
    <phoneticPr fontId="1"/>
  </si>
  <si>
    <t>アールエヌエー事業部</t>
    <rPh sb="7" eb="9">
      <t>ジギョウ</t>
    </rPh>
    <rPh sb="9" eb="10">
      <t>ブ</t>
    </rPh>
    <phoneticPr fontId="1"/>
  </si>
  <si>
    <t>イケゾエ様</t>
    <rPh sb="4" eb="5">
      <t>サマ</t>
    </rPh>
    <phoneticPr fontId="1"/>
  </si>
  <si>
    <t>ゼロックス</t>
    <phoneticPr fontId="1"/>
  </si>
  <si>
    <t>市川甚商事</t>
    <rPh sb="0" eb="2">
      <t>イチカワ</t>
    </rPh>
    <rPh sb="2" eb="3">
      <t>ジン</t>
    </rPh>
    <rPh sb="3" eb="5">
      <t>ショウジ</t>
    </rPh>
    <phoneticPr fontId="1"/>
  </si>
  <si>
    <t>フロントアンジニアリング</t>
    <phoneticPr fontId="1"/>
  </si>
  <si>
    <t>キモト様</t>
    <rPh sb="3" eb="4">
      <t>サマ</t>
    </rPh>
    <phoneticPr fontId="1"/>
  </si>
  <si>
    <t>cus_ruby</t>
    <phoneticPr fontId="1"/>
  </si>
  <si>
    <t>企業ルビ</t>
    <rPh sb="0" eb="2">
      <t>キギョウ</t>
    </rPh>
    <phoneticPr fontId="1"/>
  </si>
  <si>
    <t>さーもす</t>
    <phoneticPr fontId="1"/>
  </si>
  <si>
    <t>しんりょうぶんこ</t>
    <phoneticPr fontId="1"/>
  </si>
  <si>
    <t>RCJ</t>
    <phoneticPr fontId="1"/>
  </si>
  <si>
    <t>JTBぷらねっと</t>
    <phoneticPr fontId="1"/>
  </si>
  <si>
    <t>まいなびとらべる</t>
    <phoneticPr fontId="1" type="Hiragana"/>
  </si>
  <si>
    <t>えこーしすてむ</t>
    <phoneticPr fontId="1" type="Hiragana"/>
  </si>
  <si>
    <t>はーとふれんど</t>
    <phoneticPr fontId="1" type="Hiragana"/>
  </si>
  <si>
    <t>NTTれぐなんと</t>
    <phoneticPr fontId="1" type="Hiragana"/>
  </si>
  <si>
    <t>いたみしてぃほてる</t>
    <phoneticPr fontId="1" type="Hiragana"/>
  </si>
  <si>
    <t>だぶる</t>
    <phoneticPr fontId="1" type="Hiragana"/>
  </si>
  <si>
    <t>しすかーずじゃぱん</t>
    <phoneticPr fontId="1" type="Hiragana"/>
  </si>
  <si>
    <t>てぃーえすじゃぱん</t>
    <phoneticPr fontId="1" type="Hiragana"/>
  </si>
  <si>
    <t>そうるず</t>
    <phoneticPr fontId="1" type="Hiragana"/>
  </si>
  <si>
    <t>れのぼじゃぱん</t>
    <phoneticPr fontId="1" type="Hiragana"/>
  </si>
  <si>
    <t>じーにー</t>
    <phoneticPr fontId="1" type="Hiragana"/>
  </si>
  <si>
    <t>ふじたせいまいんど</t>
    <phoneticPr fontId="1" type="Hiragana"/>
  </si>
  <si>
    <t>フジタ精米人</t>
    <rPh sb="3" eb="5">
      <t>セイマイ</t>
    </rPh>
    <rPh sb="5" eb="6">
      <t>ヒト</t>
    </rPh>
    <phoneticPr fontId="1"/>
  </si>
  <si>
    <t>けいざいさんぎょうしょう　つうしんちょうさ</t>
    <phoneticPr fontId="1" type="Hiragana"/>
  </si>
  <si>
    <t>くちゅーるなおこうえでぃんぐ</t>
    <phoneticPr fontId="1" type="Hiragana"/>
  </si>
  <si>
    <t>みついすみともぎんこう</t>
    <phoneticPr fontId="1" type="Hiragana"/>
  </si>
  <si>
    <t>ふじおかさんぎょう</t>
    <phoneticPr fontId="1" type="Hiragana"/>
  </si>
  <si>
    <t>ぱなそにっくほけんさーびす</t>
    <phoneticPr fontId="1" type="Hiragana"/>
  </si>
  <si>
    <t>ふぇんりる</t>
    <phoneticPr fontId="1" type="Hiragana"/>
  </si>
  <si>
    <t>とーほーびじねすさーびす</t>
    <phoneticPr fontId="1" type="Hiragana"/>
  </si>
  <si>
    <t>みつびしUFJもるがんすたんれーしょうけん</t>
    <phoneticPr fontId="1" type="Hiragana"/>
  </si>
  <si>
    <t>おりっくすれんてっく</t>
    <phoneticPr fontId="1" type="Hiragana"/>
  </si>
  <si>
    <t>えんろば</t>
    <phoneticPr fontId="1" type="Hiragana"/>
  </si>
  <si>
    <t>ぎーくりー</t>
    <phoneticPr fontId="1" type="Hiragana"/>
  </si>
  <si>
    <t>あぐれっくす</t>
    <phoneticPr fontId="1" type="Hiragana"/>
  </si>
  <si>
    <t>たかやしょうじ</t>
    <phoneticPr fontId="1" type="Hiragana"/>
  </si>
  <si>
    <t>いちかわじんしょうじ</t>
    <phoneticPr fontId="1" type="Hiragana"/>
  </si>
  <si>
    <t>ふろんとえんじにありんぐ</t>
    <phoneticPr fontId="1" type="Hiragana"/>
  </si>
  <si>
    <t>ライズ広告社</t>
    <rPh sb="3" eb="6">
      <t>こうこくしゃ</t>
    </rPh>
    <phoneticPr fontId="1" type="Hiragana"/>
  </si>
  <si>
    <t>タイガー</t>
    <phoneticPr fontId="1" type="Hiragana"/>
  </si>
  <si>
    <t>ウエツギ様</t>
    <rPh sb="4" eb="5">
      <t>さま</t>
    </rPh>
    <phoneticPr fontId="1" type="Hiragana"/>
  </si>
  <si>
    <t>折返にならないと名乗っていただけない</t>
    <rPh sb="0" eb="1">
      <t>お</t>
    </rPh>
    <rPh sb="1" eb="2">
      <t>かえ</t>
    </rPh>
    <rPh sb="8" eb="10">
      <t>なの</t>
    </rPh>
    <phoneticPr fontId="1" type="Hiragana"/>
  </si>
  <si>
    <t>イナザワ様</t>
    <rPh sb="4" eb="5">
      <t>さま</t>
    </rPh>
    <phoneticPr fontId="1" type="Hiragana"/>
  </si>
  <si>
    <t>システム</t>
    <phoneticPr fontId="1"/>
  </si>
  <si>
    <t>ポップ</t>
    <phoneticPr fontId="1"/>
  </si>
  <si>
    <t>営業</t>
    <rPh sb="0" eb="2">
      <t>エイギョウ</t>
    </rPh>
    <phoneticPr fontId="1"/>
  </si>
  <si>
    <t>ポップ</t>
    <phoneticPr fontId="1"/>
  </si>
  <si>
    <t>プログラム</t>
    <phoneticPr fontId="1"/>
  </si>
  <si>
    <t>ネットワーク</t>
    <phoneticPr fontId="1"/>
  </si>
  <si>
    <t>コーディング</t>
    <phoneticPr fontId="1"/>
  </si>
  <si>
    <t>デザイン</t>
    <phoneticPr fontId="1"/>
  </si>
  <si>
    <t>システム</t>
    <phoneticPr fontId="1"/>
  </si>
  <si>
    <t>システム</t>
    <phoneticPr fontId="1"/>
  </si>
  <si>
    <t>マーケ</t>
    <phoneticPr fontId="1"/>
  </si>
  <si>
    <t>コーディング</t>
    <phoneticPr fontId="1"/>
  </si>
  <si>
    <t>システム</t>
    <phoneticPr fontId="1"/>
  </si>
  <si>
    <t>管理</t>
    <rPh sb="0" eb="2">
      <t>カンリ</t>
    </rPh>
    <phoneticPr fontId="1"/>
  </si>
  <si>
    <t>デザイン</t>
    <phoneticPr fontId="1"/>
  </si>
  <si>
    <t>プロデューサー</t>
    <phoneticPr fontId="1"/>
  </si>
  <si>
    <t>ネットワーク</t>
    <phoneticPr fontId="1"/>
  </si>
  <si>
    <t>デザイン</t>
    <phoneticPr fontId="1"/>
  </si>
  <si>
    <t>sec_emp_in</t>
    <phoneticPr fontId="1"/>
  </si>
  <si>
    <t>第二担当</t>
    <rPh sb="0" eb="2">
      <t>ダイニ</t>
    </rPh>
    <rPh sb="2" eb="4">
      <t>タントウ</t>
    </rPh>
    <phoneticPr fontId="1"/>
  </si>
  <si>
    <t>伊藤　浩</t>
    <rPh sb="0" eb="2">
      <t>イトウ</t>
    </rPh>
    <rPh sb="3" eb="4">
      <t>ヒロシ</t>
    </rPh>
    <phoneticPr fontId="1"/>
  </si>
  <si>
    <t>いとう ひろし</t>
    <phoneticPr fontId="1"/>
  </si>
  <si>
    <t>NTTコミュニケーションズ</t>
    <phoneticPr fontId="1"/>
  </si>
  <si>
    <t>NTTこみゅにけーしょんず</t>
    <phoneticPr fontId="1" type="Hiragana"/>
  </si>
  <si>
    <t>イノ様</t>
    <rPh sb="2" eb="3">
      <t>さま</t>
    </rPh>
    <phoneticPr fontId="1" type="Hiragana"/>
  </si>
  <si>
    <t>阿部　雅行</t>
    <rPh sb="0" eb="2">
      <t>アベ</t>
    </rPh>
    <rPh sb="3" eb="4">
      <t>ミヤビ</t>
    </rPh>
    <rPh sb="4" eb="5">
      <t>ユ</t>
    </rPh>
    <phoneticPr fontId="1"/>
  </si>
  <si>
    <t>あべ まさゆき</t>
    <phoneticPr fontId="1"/>
  </si>
  <si>
    <t>出口　慎也</t>
    <rPh sb="0" eb="2">
      <t>デグチ</t>
    </rPh>
    <rPh sb="3" eb="5">
      <t>シンヤ</t>
    </rPh>
    <phoneticPr fontId="1"/>
  </si>
  <si>
    <t>でぐちしんや</t>
    <phoneticPr fontId="1"/>
  </si>
  <si>
    <t>越本　</t>
    <phoneticPr fontId="1" type="Hiragana"/>
  </si>
  <si>
    <t>こしもと</t>
    <phoneticPr fontId="1" type="Hiragana"/>
  </si>
  <si>
    <t>不動</t>
    <phoneticPr fontId="1" type="Hiragana"/>
  </si>
  <si>
    <t>ふどう</t>
    <phoneticPr fontId="1" type="Hiragana"/>
  </si>
  <si>
    <t>磯谷</t>
    <phoneticPr fontId="1" type="Hiragana"/>
  </si>
  <si>
    <t>いそたに</t>
    <phoneticPr fontId="1" type="Hiragana"/>
  </si>
  <si>
    <t>NULL</t>
    <phoneticPr fontId="1"/>
  </si>
  <si>
    <t>NULL</t>
    <phoneticPr fontId="1" type="Hiragana"/>
  </si>
  <si>
    <t>NULL</t>
    <phoneticPr fontId="1" type="Hiragana"/>
  </si>
  <si>
    <t>NULL</t>
    <phoneticPr fontId="1" type="Hiragana"/>
  </si>
  <si>
    <t>NULL</t>
    <phoneticPr fontId="1" type="Hiragana"/>
  </si>
  <si>
    <t>NULL</t>
    <phoneticPr fontId="1" type="Hiragana"/>
  </si>
  <si>
    <t>NULL</t>
    <phoneticPr fontId="1" type="Hiragana"/>
  </si>
  <si>
    <t>0=無／1=有</t>
    <rPh sb="2" eb="3">
      <t>ナ</t>
    </rPh>
    <rPh sb="6" eb="7">
      <t>アリ</t>
    </rPh>
    <phoneticPr fontId="1"/>
  </si>
  <si>
    <t>emp_memo</t>
    <phoneticPr fontId="1" type="Hiragana"/>
  </si>
  <si>
    <t>メモ</t>
    <phoneticPr fontId="1" type="Hiragana"/>
  </si>
  <si>
    <t>法人用携帯</t>
    <rPh sb="0" eb="3">
      <t>ほうじんよう</t>
    </rPh>
    <rPh sb="3" eb="5">
      <t>けいたい</t>
    </rPh>
    <phoneticPr fontId="1" type="Hiragana"/>
  </si>
  <si>
    <t>保険・お茶・コーヒー</t>
    <rPh sb="0" eb="2">
      <t>ほけん</t>
    </rPh>
    <rPh sb="4" eb="5">
      <t>ちゃ</t>
    </rPh>
    <phoneticPr fontId="1" type="Hiragana"/>
  </si>
  <si>
    <t>映像</t>
    <rPh sb="0" eb="2">
      <t>えいぞう</t>
    </rPh>
    <phoneticPr fontId="1" type="Hiragana"/>
  </si>
  <si>
    <t>EC</t>
    <phoneticPr fontId="1" type="Hiragana"/>
  </si>
  <si>
    <t>請求書</t>
    <rPh sb="0" eb="3">
      <t>せいきゅうしょ</t>
    </rPh>
    <phoneticPr fontId="1" type="Hiragana"/>
  </si>
  <si>
    <t>米澤　匡孝</t>
    <rPh sb="0" eb="2">
      <t>よねざわ</t>
    </rPh>
    <rPh sb="3" eb="4">
      <t>まさ</t>
    </rPh>
    <rPh sb="4" eb="5">
      <t>たかし</t>
    </rPh>
    <phoneticPr fontId="1" type="Hiragana"/>
  </si>
  <si>
    <t>よねざわ まさたか</t>
    <phoneticPr fontId="1" type="Hiragana"/>
  </si>
  <si>
    <t>樋口　和暁</t>
    <rPh sb="0" eb="2">
      <t>ヒグチ</t>
    </rPh>
    <rPh sb="3" eb="4">
      <t>ワ</t>
    </rPh>
    <rPh sb="4" eb="5">
      <t>アカツキ</t>
    </rPh>
    <phoneticPr fontId="1"/>
  </si>
  <si>
    <t>ひぐち かずあき</t>
    <phoneticPr fontId="1" type="Hiragana"/>
  </si>
  <si>
    <t>NULL</t>
    <phoneticPr fontId="1"/>
  </si>
  <si>
    <t>マーケ</t>
    <phoneticPr fontId="1" type="Hiragana"/>
  </si>
  <si>
    <t>まーけ</t>
    <phoneticPr fontId="1" type="Hiragana"/>
  </si>
  <si>
    <t>);</t>
    <phoneticPr fontId="1"/>
  </si>
  <si>
    <t>CREATE TABLE `mt_employ` (</t>
    <phoneticPr fontId="1"/>
  </si>
  <si>
    <t xml:space="preserve"> `emp_id` SERIAL,</t>
    <phoneticPr fontId="1"/>
  </si>
  <si>
    <t xml:space="preserve"> `emp_name` VARCHAR(255),</t>
    <phoneticPr fontId="1"/>
  </si>
  <si>
    <t xml:space="preserve"> `emp_ruby` VARCHAR(255),</t>
    <phoneticPr fontId="1"/>
  </si>
  <si>
    <t xml:space="preserve"> `emp_in` VARCHAR(255),</t>
    <phoneticPr fontId="1"/>
  </si>
  <si>
    <t xml:space="preserve"> `sec_emp_in` VARCHAR(255),</t>
    <phoneticPr fontId="1"/>
  </si>
  <si>
    <t xml:space="preserve"> `emp_memo` VARCHAR(255),</t>
    <phoneticPr fontId="1"/>
  </si>
  <si>
    <t xml:space="preserve">  `empinfo_id` SERIAL,</t>
    <phoneticPr fontId="1"/>
  </si>
  <si>
    <t xml:space="preserve">  `now_in_sec` VARCHAR(255),</t>
    <phoneticPr fontId="1"/>
  </si>
  <si>
    <t xml:space="preserve">  `cus_id`BIGINT</t>
    <phoneticPr fontId="1"/>
  </si>
  <si>
    <t>CREATE TABLE `mt_ｃustomer` (</t>
    <phoneticPr fontId="1"/>
  </si>
  <si>
    <t xml:space="preserve">  `cus_id` SERIAL,</t>
    <phoneticPr fontId="1"/>
  </si>
  <si>
    <t xml:space="preserve">  `cus_ruby` VARCHAR(255),</t>
    <phoneticPr fontId="1"/>
  </si>
  <si>
    <t xml:space="preserve">  `cus_depart` VARCHAR(255),</t>
    <phoneticPr fontId="1"/>
  </si>
  <si>
    <t xml:space="preserve">  `cus_memo` VARCHAR(255),</t>
    <phoneticPr fontId="1"/>
  </si>
  <si>
    <t xml:space="preserve">  `err_flag` VARCHAR(255)</t>
    <phoneticPr fontId="1"/>
  </si>
  <si>
    <t>t_employinfo</t>
  </si>
  <si>
    <t>沼田 聡子</t>
  </si>
  <si>
    <t xml:space="preserve">  `now_in_fir` VARCHAR(255),</t>
    <phoneticPr fontId="1"/>
  </si>
  <si>
    <t xml:space="preserve">  `cus_com` VARCHAR(255),</t>
    <phoneticPr fontId="1"/>
  </si>
  <si>
    <t xml:space="preserve">  `cus_name` VARCHAR(255),</t>
    <phoneticPr fontId="1"/>
  </si>
  <si>
    <t>db_tellmana</t>
    <phoneticPr fontId="1"/>
  </si>
  <si>
    <t>CREATE DATABASE db_tellmana DEFAULT CHARACTER SET utf8;</t>
    <phoneticPr fontId="1"/>
  </si>
  <si>
    <t>GRANT ALL ON db_tellmana. * TO 'kawata'@'localhost';</t>
    <phoneticPr fontId="1"/>
  </si>
  <si>
    <t>CREATE TABLE `t_employinfo` (</t>
    <phoneticPr fontId="1"/>
  </si>
  <si>
    <t>辻　れな</t>
    <rPh sb="0" eb="1">
      <t>つじ</t>
    </rPh>
    <phoneticPr fontId="1" type="Hiragana"/>
  </si>
  <si>
    <t>つじ れな</t>
    <phoneticPr fontId="1" type="Hiragana"/>
  </si>
  <si>
    <t>経営</t>
    <rPh sb="0" eb="2">
      <t>けいえい</t>
    </rPh>
    <phoneticPr fontId="1" type="Hiragana"/>
  </si>
  <si>
    <t>岩島さんが休みのときは北口さんへ</t>
    <rPh sb="0" eb="4">
      <t>いわじま</t>
    </rPh>
    <rPh sb="5" eb="6">
      <t>やす</t>
    </rPh>
    <rPh sb="11" eb="13">
      <t>きたぐち</t>
    </rPh>
    <phoneticPr fontId="1" type="Hiragana"/>
  </si>
  <si>
    <t>ポップ1</t>
    <phoneticPr fontId="1" type="Hiragana"/>
  </si>
  <si>
    <t>ポップ2</t>
    <phoneticPr fontId="1" type="Hiragana"/>
  </si>
  <si>
    <t>ポップ3</t>
    <phoneticPr fontId="1" type="Hiragana"/>
  </si>
  <si>
    <t>ボール注文・ポップ4</t>
    <rPh sb="3" eb="5">
      <t>ちゅうもん</t>
    </rPh>
    <phoneticPr fontId="1" type="Hiragana"/>
  </si>
  <si>
    <t>システム1</t>
    <phoneticPr fontId="1" type="Hiragana"/>
  </si>
  <si>
    <t>トーホービジネスサービス関係でボトムアップ伊藤さんに電話があった際は小原さんへ・システム2</t>
    <rPh sb="12" eb="14">
      <t>かんけい</t>
    </rPh>
    <rPh sb="21" eb="23">
      <t>いとう</t>
    </rPh>
    <rPh sb="26" eb="28">
      <t>でんわ</t>
    </rPh>
    <rPh sb="32" eb="33">
      <t>さい</t>
    </rPh>
    <rPh sb="34" eb="36">
      <t>おはら</t>
    </rPh>
    <phoneticPr fontId="1" type="Hiragana"/>
  </si>
  <si>
    <t>mt_employ</t>
  </si>
  <si>
    <t>FROM (( 表名1　INNER　JOIN　表名2　ON　表名1.結合列名1　=　表名2.結合列名2)</t>
    <phoneticPr fontId="1"/>
  </si>
  <si>
    <t>INNER　JOIN　表名3　ON　表名1.結合列名1　=　表名3.結合列名3)</t>
    <phoneticPr fontId="1"/>
  </si>
  <si>
    <t>INNER　JOIN　表名4　表名4　ON　表名3.結合列名3　=　表名4.結合列名4;</t>
    <phoneticPr fontId="1"/>
  </si>
  <si>
    <t>FROM</t>
  </si>
  <si>
    <t>, mt_employ.emp_name</t>
    <phoneticPr fontId="1"/>
  </si>
  <si>
    <t>, mt_employ.emp_ruby</t>
    <phoneticPr fontId="1"/>
  </si>
  <si>
    <t>, mt_employ.emp_in</t>
    <phoneticPr fontId="1"/>
  </si>
  <si>
    <t>, mt_employ.sec_emp_in</t>
    <phoneticPr fontId="1"/>
  </si>
  <si>
    <t>, mt_employ.emp_memo</t>
    <phoneticPr fontId="1"/>
  </si>
  <si>
    <t>, mt_employ.retire_flag</t>
    <phoneticPr fontId="1"/>
  </si>
  <si>
    <t>, mt_employ.office_id</t>
    <phoneticPr fontId="1"/>
  </si>
  <si>
    <t>, mt_employ.empinfo_id</t>
    <phoneticPr fontId="1"/>
  </si>
  <si>
    <t>, t_employinfo.now_in_fir</t>
    <phoneticPr fontId="1"/>
  </si>
  <si>
    <t>, t_employinfo.now_in_sec</t>
    <phoneticPr fontId="1"/>
  </si>
  <si>
    <t>, t_employinfo.cus_id</t>
    <phoneticPr fontId="1"/>
  </si>
  <si>
    <t>, mt_office.office_name</t>
    <phoneticPr fontId="1"/>
  </si>
  <si>
    <t>, mt_customer.cus_com</t>
    <phoneticPr fontId="1"/>
  </si>
  <si>
    <t>, mt_customer.cus_ruby</t>
    <phoneticPr fontId="1"/>
  </si>
  <si>
    <t>, mt_customer.cus_depart</t>
    <phoneticPr fontId="1"/>
  </si>
  <si>
    <t>, mt_customer.cus_name</t>
    <phoneticPr fontId="1"/>
  </si>
  <si>
    <t>, mt_customer.cus_memo</t>
    <phoneticPr fontId="1"/>
  </si>
  <si>
    <t>, mt_customer.err_flag</t>
    <phoneticPr fontId="1"/>
  </si>
  <si>
    <t>INNER JOIN t_employinfo</t>
    <phoneticPr fontId="1"/>
  </si>
  <si>
    <t>mt_office</t>
    <phoneticPr fontId="1"/>
  </si>
  <si>
    <t>INNER JOIN mt_office</t>
    <phoneticPr fontId="1"/>
  </si>
  <si>
    <t>ON mt_employ.emp_id = t_employinfo.emp_id</t>
    <phoneticPr fontId="1"/>
  </si>
  <si>
    <t>ON mt_employ.office_id = mt_office.office_id</t>
    <phoneticPr fontId="1"/>
  </si>
  <si>
    <t>SELECT mt_employ.emp_id</t>
    <phoneticPr fontId="1"/>
  </si>
  <si>
    <t>FROM</t>
    <phoneticPr fontId="1"/>
  </si>
  <si>
    <t>INNER JOIN t_employinfo</t>
    <phoneticPr fontId="1"/>
  </si>
  <si>
    <t>t_employinfo</t>
    <phoneticPr fontId="1"/>
  </si>
  <si>
    <t>ON t_employinfo.cus_id = t_employinfo.cus_id</t>
    <phoneticPr fontId="1"/>
  </si>
  <si>
    <t>t_employinfo</t>
    <phoneticPr fontId="1"/>
  </si>
  <si>
    <t>担当内容</t>
    <rPh sb="0" eb="2">
      <t>タントウ</t>
    </rPh>
    <rPh sb="2" eb="4">
      <t>ナイヨウ</t>
    </rPh>
    <phoneticPr fontId="1"/>
  </si>
  <si>
    <t>第二担当内容</t>
    <rPh sb="0" eb="2">
      <t>ダイニ</t>
    </rPh>
    <rPh sb="2" eb="4">
      <t>タントウ</t>
    </rPh>
    <rPh sb="4" eb="6">
      <t>ナイヨウ</t>
    </rPh>
    <phoneticPr fontId="1"/>
  </si>
  <si>
    <t>t_info</t>
    <phoneticPr fontId="1"/>
  </si>
  <si>
    <t>ID</t>
    <phoneticPr fontId="1"/>
  </si>
  <si>
    <t>0=在職中,1=退職</t>
    <phoneticPr fontId="1"/>
  </si>
  <si>
    <t>mt_employ</t>
    <phoneticPr fontId="1"/>
  </si>
  <si>
    <t>BIGINT</t>
    <phoneticPr fontId="1"/>
  </si>
  <si>
    <t>SERIAL</t>
    <phoneticPr fontId="1"/>
  </si>
  <si>
    <t>SERIAL</t>
    <phoneticPr fontId="1"/>
  </si>
  <si>
    <t xml:space="preserve"> `retire_flag` VARCHAR(255)</t>
    <phoneticPr fontId="1"/>
  </si>
  <si>
    <t xml:space="preserve">  `emp_id` BIGINT,</t>
    <phoneticPr fontId="1"/>
  </si>
  <si>
    <t>SELECT t_employinfo.empinfo_id</t>
    <phoneticPr fontId="1"/>
  </si>
  <si>
    <t>, t_employinfo.emp_id</t>
    <phoneticPr fontId="1"/>
  </si>
  <si>
    <t>, t_employinfo.now_in_fir</t>
    <phoneticPr fontId="1"/>
  </si>
  <si>
    <t>, t_employinfo.now_in_sec</t>
    <phoneticPr fontId="1"/>
  </si>
  <si>
    <t>, t_employinfo.cus_id</t>
    <phoneticPr fontId="1"/>
  </si>
  <si>
    <t>, mt_employ.emp_name</t>
    <phoneticPr fontId="1"/>
  </si>
  <si>
    <t>, mt_employ.emp_in</t>
    <phoneticPr fontId="1"/>
  </si>
  <si>
    <t>, mt_employ.sec_emp_in</t>
    <phoneticPr fontId="1"/>
  </si>
  <si>
    <t>, mt_employ.emp_memo</t>
    <phoneticPr fontId="1"/>
  </si>
  <si>
    <t>, mt_employ.retire_flag</t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</si>
  <si>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ustomer.cus_com</t>
    </r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</si>
  <si>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ustomer.cus_ruby</t>
    </r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</si>
  <si>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ustomer.cus_depart</t>
    </r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</si>
  <si>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ustomer.cus_name</t>
    </r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</si>
  <si>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ustomer.cus_memo</t>
    </r>
    <phoneticPr fontId="1"/>
  </si>
  <si>
    <r>
      <t>,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ustomer.err_flag</t>
    </r>
    <phoneticPr fontId="1"/>
  </si>
  <si>
    <t>INNER JOIN mt_employ</t>
    <phoneticPr fontId="1"/>
  </si>
  <si>
    <t>ON t_employinfo.emp_id = mt_employ.emp_id</t>
    <phoneticPr fontId="1"/>
  </si>
  <si>
    <r>
      <t>INNER JOIN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</t>
    </r>
    <phoneticPr fontId="1"/>
  </si>
  <si>
    <t>cus_id</t>
    <phoneticPr fontId="1"/>
  </si>
  <si>
    <r>
      <t>ON t_employinfo.cus_id = mt_</t>
    </r>
    <r>
      <rPr>
        <b/>
        <sz val="11"/>
        <color theme="1"/>
        <rFont val="ＭＳ Ｐゴシック"/>
        <family val="3"/>
        <charset val="128"/>
      </rPr>
      <t>ｃ</t>
    </r>
    <r>
      <rPr>
        <b/>
        <sz val="11"/>
        <color theme="1"/>
        <rFont val="Consolas"/>
        <family val="3"/>
      </rPr>
      <t>ustomer.cus_id</t>
    </r>
    <phoneticPr fontId="1"/>
  </si>
  <si>
    <t>, mt_employ.emp_ruby</t>
    <phoneticPr fontId="1"/>
  </si>
  <si>
    <t>ORDER BY mt_employ.emp_ruby</t>
    <phoneticPr fontId="1"/>
  </si>
  <si>
    <r>
      <t>//</t>
    </r>
    <r>
      <rPr>
        <b/>
        <sz val="11"/>
        <color theme="1"/>
        <rFont val="ＭＳ Ｐゴシック"/>
        <family val="3"/>
        <charset val="128"/>
      </rPr>
      <t>全テーブルを</t>
    </r>
    <r>
      <rPr>
        <b/>
        <sz val="11"/>
        <color theme="1"/>
        <rFont val="Consolas"/>
        <family val="3"/>
      </rPr>
      <t>JOIN</t>
    </r>
    <r>
      <rPr>
        <b/>
        <sz val="11"/>
        <color theme="1"/>
        <rFont val="ＭＳ Ｐゴシック"/>
        <family val="3"/>
        <charset val="128"/>
      </rPr>
      <t>して情報を表示</t>
    </r>
    <rPh sb="2" eb="3">
      <t>ゼン</t>
    </rPh>
    <rPh sb="14" eb="16">
      <t>ジョウホウ</t>
    </rPh>
    <rPh sb="17" eb="19">
      <t>ヒョウジ</t>
    </rPh>
    <phoneticPr fontId="1"/>
  </si>
  <si>
    <t>db_tellmana</t>
    <phoneticPr fontId="1"/>
  </si>
  <si>
    <t>emp_in</t>
    <phoneticPr fontId="1"/>
  </si>
  <si>
    <t>担当内容(2)</t>
    <rPh sb="0" eb="2">
      <t>タントウ</t>
    </rPh>
    <rPh sb="2" eb="4">
      <t>ナイヨウ</t>
    </rPh>
    <phoneticPr fontId="1"/>
  </si>
  <si>
    <t>empinfo_id</t>
    <phoneticPr fontId="1"/>
  </si>
  <si>
    <t>有</t>
    <rPh sb="0" eb="1">
      <t>アリ</t>
    </rPh>
    <phoneticPr fontId="1"/>
  </si>
  <si>
    <t>emp_id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</si>
</sst>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7" tint="-0.249977111117893"/>
      <name val="ＭＳ Ｐゴシック"/>
      <family val="3"/>
      <charset val="128"/>
      <scheme val="minor"/>
    </font>
    <font>
      <b/>
      <sz val="11"/>
      <color theme="7" tint="-0.249977111117893"/>
      <name val="ＭＳ Ｐゴシック"/>
      <family val="3"/>
      <charset val="128"/>
      <scheme val="minor"/>
    </font>
    <font>
      <b/>
      <sz val="11"/>
      <color theme="1"/>
      <name val="Consolas"/>
      <family val="3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ADF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5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AADFD"/>
      <color rgb="FFF3C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お客様先選択ダイアログ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3" name="図 2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伝言メモ自動作成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伝言メモ自動作成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3" name="図 2" descr="伝言メモ自動作成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伝言メモ自動作成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3" name="図 2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612174</xdr:colOff>
      <xdr:row>60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18442974" cy="10059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612174</xdr:colOff>
      <xdr:row>60</xdr:row>
      <xdr:rowOff>115704</xdr:rowOff>
    </xdr:to>
    <xdr:pic>
      <xdr:nvPicPr>
        <xdr:cNvPr id="2" name="図 1" descr="社員名選択ダイアログ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18442974" cy="10059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612174</xdr:colOff>
      <xdr:row>59</xdr:row>
      <xdr:rowOff>115704</xdr:rowOff>
    </xdr:to>
    <xdr:pic>
      <xdr:nvPicPr>
        <xdr:cNvPr id="2" name="図 1" descr="電話対応虎の巻 - Google Chrom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18442974" cy="10059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C17" sqref="C17"/>
    </sheetView>
  </sheetViews>
  <sheetFormatPr defaultRowHeight="13.5" x14ac:dyDescent="0.15"/>
  <cols>
    <col min="2" max="2" width="12.125" bestFit="1" customWidth="1"/>
    <col min="3" max="3" width="18.375" bestFit="1" customWidth="1"/>
    <col min="4" max="4" width="14.25" bestFit="1" customWidth="1"/>
    <col min="5" max="5" width="11.25" bestFit="1" customWidth="1"/>
    <col min="6" max="6" width="5" bestFit="1" customWidth="1"/>
    <col min="7" max="7" width="11.125" bestFit="1" customWidth="1"/>
    <col min="8" max="8" width="13.625" bestFit="1" customWidth="1"/>
    <col min="9" max="9" width="11.75" bestFit="1" customWidth="1"/>
    <col min="10" max="10" width="22.625" bestFit="1" customWidth="1"/>
    <col min="11" max="11" width="12.625" bestFit="1" customWidth="1"/>
  </cols>
  <sheetData>
    <row r="1" spans="1:17" x14ac:dyDescent="0.15">
      <c r="A1" t="s">
        <v>341</v>
      </c>
    </row>
    <row r="2" spans="1:17" x14ac:dyDescent="0.15">
      <c r="B2" s="3"/>
      <c r="C2" s="3"/>
      <c r="D2" s="3"/>
      <c r="E2" s="3"/>
      <c r="F2" s="3"/>
      <c r="G2" s="3"/>
      <c r="H2" s="3"/>
      <c r="I2" s="3"/>
      <c r="J2" s="3"/>
      <c r="K2" s="3"/>
    </row>
    <row r="4" spans="1:17" ht="14.25" thickBot="1" x14ac:dyDescent="0.2">
      <c r="B4" t="s">
        <v>47</v>
      </c>
      <c r="C4" t="s">
        <v>49</v>
      </c>
    </row>
    <row r="5" spans="1:17" ht="14.25" thickBot="1" x14ac:dyDescent="0.2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4" t="s">
        <v>9</v>
      </c>
      <c r="M5" t="e">
        <f>"SELECT　"&amp;B4&amp;"."&amp;B6&amp;", "&amp;B4&amp;"."&amp;B7&amp;", "&amp;B4&amp;"."&amp;B8&amp;", "&amp;B4&amp;"."&amp;B9&amp;", "&amp;B4&amp;"."&amp;B10&amp;", "&amp;B4&amp;"."&amp;B11&amp;", "&amp;B4&amp;"."&amp;B12&amp;", "&amp;B4&amp;"."&amp;B13&amp;", "&amp;#REF!&amp;"."&amp;#REF!&amp;",  "&amp;#REF!&amp;"."&amp;#REF!&amp;",  "&amp;#REF!&amp;"."&amp;B14&amp;",  "&amp;#REF!&amp;"."&amp;B15&amp;",  "&amp;B16&amp;"."&amp;#REF!&amp;",  "&amp;B20&amp;"."&amp;B22&amp;",  "&amp;B20&amp;"."&amp;B23&amp;",  "&amp;B27&amp;"."&amp;B29&amp;", "&amp;B27&amp;"."&amp;B30&amp;", "&amp;B27&amp;"."&amp;B31&amp;", "&amp;B27&amp;"."&amp;B32&amp;", "&amp;B27&amp;"."&amp;B33&amp;", "&amp;B27&amp;"."&amp;B34&amp;", "&amp;B27&amp;"."&amp;B35&amp;";"</f>
        <v>#REF!</v>
      </c>
    </row>
    <row r="6" spans="1:17" x14ac:dyDescent="0.15">
      <c r="B6" s="30" t="s">
        <v>13</v>
      </c>
      <c r="C6" s="31" t="s">
        <v>14</v>
      </c>
      <c r="D6" s="31" t="s">
        <v>15</v>
      </c>
      <c r="E6" s="32"/>
      <c r="F6" s="32"/>
      <c r="G6" s="32"/>
      <c r="H6" s="32"/>
      <c r="I6" s="33"/>
      <c r="J6" s="31"/>
      <c r="K6" s="34"/>
      <c r="M6" t="s">
        <v>356</v>
      </c>
    </row>
    <row r="7" spans="1:17" x14ac:dyDescent="0.15">
      <c r="B7" s="19" t="s">
        <v>29</v>
      </c>
      <c r="C7" s="1" t="s">
        <v>31</v>
      </c>
      <c r="D7" s="1" t="s">
        <v>11</v>
      </c>
      <c r="E7" s="1"/>
      <c r="F7" s="1"/>
      <c r="G7" s="1"/>
      <c r="H7" s="1"/>
      <c r="I7" s="1"/>
      <c r="J7" s="1"/>
      <c r="K7" s="20"/>
      <c r="M7" t="s">
        <v>357</v>
      </c>
    </row>
    <row r="8" spans="1:17" x14ac:dyDescent="0.15">
      <c r="B8" s="26" t="s">
        <v>40</v>
      </c>
      <c r="C8" s="2" t="s">
        <v>41</v>
      </c>
      <c r="D8" s="1" t="s">
        <v>11</v>
      </c>
      <c r="E8" s="1"/>
      <c r="F8" s="1"/>
      <c r="G8" s="1"/>
      <c r="H8" s="1"/>
      <c r="I8" s="1"/>
      <c r="J8" s="1"/>
      <c r="K8" s="20"/>
      <c r="M8" t="s">
        <v>358</v>
      </c>
    </row>
    <row r="9" spans="1:17" x14ac:dyDescent="0.15">
      <c r="B9" s="27" t="s">
        <v>27</v>
      </c>
      <c r="C9" s="9" t="s">
        <v>26</v>
      </c>
      <c r="D9" s="10" t="s">
        <v>11</v>
      </c>
      <c r="E9" s="10"/>
      <c r="F9" s="10"/>
      <c r="G9" s="10"/>
      <c r="H9" s="10"/>
      <c r="I9" s="10"/>
      <c r="J9" s="10"/>
      <c r="K9" s="28" t="s">
        <v>35</v>
      </c>
    </row>
    <row r="10" spans="1:17" x14ac:dyDescent="0.15">
      <c r="B10" s="27" t="s">
        <v>280</v>
      </c>
      <c r="C10" s="9" t="s">
        <v>281</v>
      </c>
      <c r="D10" s="10" t="s">
        <v>11</v>
      </c>
      <c r="E10" s="1"/>
      <c r="F10" s="1"/>
      <c r="G10" s="1"/>
      <c r="H10" s="1"/>
      <c r="I10" s="1"/>
      <c r="J10" s="1" t="s">
        <v>32</v>
      </c>
      <c r="K10" s="20" t="s">
        <v>35</v>
      </c>
    </row>
    <row r="11" spans="1:17" x14ac:dyDescent="0.15">
      <c r="B11" s="27" t="s">
        <v>305</v>
      </c>
      <c r="C11" s="9" t="s">
        <v>306</v>
      </c>
      <c r="D11" s="10" t="s">
        <v>11</v>
      </c>
      <c r="E11" s="5"/>
      <c r="F11" s="5"/>
      <c r="G11" s="5"/>
      <c r="H11" s="5"/>
      <c r="I11" s="6"/>
      <c r="J11" s="1"/>
      <c r="K11" s="20" t="s">
        <v>35</v>
      </c>
    </row>
    <row r="12" spans="1:17" x14ac:dyDescent="0.15">
      <c r="B12" s="27" t="s">
        <v>33</v>
      </c>
      <c r="C12" s="9" t="s">
        <v>30</v>
      </c>
      <c r="D12" s="10" t="s">
        <v>11</v>
      </c>
      <c r="E12" s="1"/>
      <c r="F12" s="1"/>
      <c r="G12" s="1"/>
      <c r="H12" s="1"/>
      <c r="I12" s="1"/>
      <c r="J12" s="1"/>
      <c r="K12" s="20"/>
    </row>
    <row r="13" spans="1:17" x14ac:dyDescent="0.15">
      <c r="B13" s="47" t="s">
        <v>99</v>
      </c>
      <c r="C13" s="48" t="s">
        <v>100</v>
      </c>
      <c r="D13" s="48" t="s">
        <v>12</v>
      </c>
      <c r="E13" s="48"/>
      <c r="F13" s="48"/>
      <c r="G13" s="48"/>
      <c r="H13" s="48"/>
      <c r="I13" s="48"/>
      <c r="J13" s="48"/>
      <c r="K13" s="49"/>
    </row>
    <row r="14" spans="1:17" ht="15" x14ac:dyDescent="0.15">
      <c r="B14" s="27" t="s">
        <v>39</v>
      </c>
      <c r="C14" s="9" t="s">
        <v>36</v>
      </c>
      <c r="D14" s="10" t="s">
        <v>11</v>
      </c>
      <c r="E14" s="1"/>
      <c r="F14" s="1"/>
      <c r="G14" s="1"/>
      <c r="H14" s="1"/>
      <c r="I14" s="1"/>
      <c r="J14" s="1" t="s">
        <v>34</v>
      </c>
      <c r="K14" s="20" t="s">
        <v>35</v>
      </c>
      <c r="M14" s="54" t="s">
        <v>383</v>
      </c>
    </row>
    <row r="15" spans="1:17" ht="15" x14ac:dyDescent="0.15">
      <c r="B15" s="27" t="s">
        <v>37</v>
      </c>
      <c r="C15" s="9" t="s">
        <v>38</v>
      </c>
      <c r="D15" s="10" t="s">
        <v>11</v>
      </c>
      <c r="E15" s="1"/>
      <c r="F15" s="1"/>
      <c r="G15" s="1"/>
      <c r="H15" s="1"/>
      <c r="I15" s="1"/>
      <c r="J15" s="1" t="s">
        <v>34</v>
      </c>
      <c r="K15" s="20" t="s">
        <v>35</v>
      </c>
      <c r="M15" s="54" t="s">
        <v>360</v>
      </c>
      <c r="O15" s="3"/>
      <c r="P15" s="3"/>
      <c r="Q15" s="3"/>
    </row>
    <row r="16" spans="1:17" ht="15.75" thickBot="1" x14ac:dyDescent="0.2">
      <c r="B16" s="50" t="s">
        <v>18</v>
      </c>
      <c r="C16" s="45" t="s">
        <v>20</v>
      </c>
      <c r="D16" s="45" t="s">
        <v>12</v>
      </c>
      <c r="E16" s="45"/>
      <c r="F16" s="45"/>
      <c r="G16" s="45"/>
      <c r="H16" s="45"/>
      <c r="I16" s="45"/>
      <c r="J16" s="45"/>
      <c r="K16" s="46"/>
      <c r="M16" s="54" t="s">
        <v>361</v>
      </c>
      <c r="O16" s="3"/>
      <c r="P16" s="3"/>
      <c r="Q16" s="3"/>
    </row>
    <row r="17" spans="2:17" ht="15" x14ac:dyDescent="0.15">
      <c r="M17" s="54" t="s">
        <v>362</v>
      </c>
      <c r="O17" s="3"/>
      <c r="P17" s="3"/>
      <c r="Q17" s="3"/>
    </row>
    <row r="18" spans="2:17" ht="15" x14ac:dyDescent="0.15">
      <c r="M18" s="54" t="s">
        <v>363</v>
      </c>
      <c r="O18" s="3"/>
      <c r="P18" s="3"/>
      <c r="Q18" s="3"/>
    </row>
    <row r="19" spans="2:17" ht="15" x14ac:dyDescent="0.15">
      <c r="M19" s="54" t="s">
        <v>364</v>
      </c>
      <c r="O19" s="3"/>
      <c r="P19" s="8"/>
      <c r="Q19" s="3"/>
    </row>
    <row r="20" spans="2:17" ht="15.75" thickBot="1" x14ac:dyDescent="0.2">
      <c r="B20" t="s">
        <v>379</v>
      </c>
      <c r="M20" s="54" t="s">
        <v>365</v>
      </c>
      <c r="O20" s="3"/>
      <c r="P20" s="8"/>
      <c r="Q20" s="3"/>
    </row>
    <row r="21" spans="2:17" ht="15.75" thickBot="1" x14ac:dyDescent="0.2">
      <c r="B21" s="22" t="s">
        <v>0</v>
      </c>
      <c r="C21" s="23" t="s">
        <v>1</v>
      </c>
      <c r="D21" s="23" t="s">
        <v>2</v>
      </c>
      <c r="E21" s="23" t="s">
        <v>3</v>
      </c>
      <c r="F21" s="23" t="s">
        <v>4</v>
      </c>
      <c r="G21" s="23" t="s">
        <v>5</v>
      </c>
      <c r="H21" s="23" t="s">
        <v>6</v>
      </c>
      <c r="I21" s="23" t="s">
        <v>7</v>
      </c>
      <c r="J21" s="23" t="s">
        <v>8</v>
      </c>
      <c r="K21" s="24" t="s">
        <v>9</v>
      </c>
      <c r="M21" s="54" t="s">
        <v>366</v>
      </c>
      <c r="O21" s="3"/>
      <c r="P21" s="3"/>
      <c r="Q21" s="3"/>
    </row>
    <row r="22" spans="2:17" ht="15" x14ac:dyDescent="0.15">
      <c r="B22" s="30" t="s">
        <v>99</v>
      </c>
      <c r="C22" s="31" t="s">
        <v>100</v>
      </c>
      <c r="D22" s="31" t="s">
        <v>15</v>
      </c>
      <c r="E22" s="32"/>
      <c r="F22" s="32"/>
      <c r="G22" s="32"/>
      <c r="H22" s="32"/>
      <c r="I22" s="33"/>
      <c r="J22" s="31"/>
      <c r="K22" s="34"/>
      <c r="M22" s="54" t="s">
        <v>367</v>
      </c>
      <c r="O22" s="3"/>
      <c r="P22" s="3"/>
      <c r="Q22" s="3"/>
    </row>
    <row r="23" spans="2:17" ht="15.75" thickBot="1" x14ac:dyDescent="0.2">
      <c r="B23" s="35" t="s">
        <v>98</v>
      </c>
      <c r="C23" s="36" t="s">
        <v>101</v>
      </c>
      <c r="D23" s="37" t="s">
        <v>11</v>
      </c>
      <c r="E23" s="37"/>
      <c r="F23" s="37"/>
      <c r="G23" s="37"/>
      <c r="H23" s="37"/>
      <c r="I23" s="37"/>
      <c r="J23" s="37"/>
      <c r="K23" s="38"/>
      <c r="M23" s="54" t="s">
        <v>368</v>
      </c>
      <c r="O23" s="3"/>
      <c r="P23" s="3"/>
      <c r="Q23" s="3"/>
    </row>
    <row r="24" spans="2:17" ht="15" x14ac:dyDescent="0.15">
      <c r="M24" s="54" t="s">
        <v>369</v>
      </c>
      <c r="O24" s="3"/>
      <c r="P24" s="3"/>
      <c r="Q24" s="3"/>
    </row>
    <row r="25" spans="2:17" ht="15" x14ac:dyDescent="0.15">
      <c r="M25" s="54" t="s">
        <v>370</v>
      </c>
      <c r="O25" s="3"/>
      <c r="P25" s="3"/>
      <c r="Q25" s="3"/>
    </row>
    <row r="26" spans="2:17" ht="15" x14ac:dyDescent="0.15">
      <c r="M26" s="54" t="s">
        <v>371</v>
      </c>
      <c r="O26" s="3"/>
      <c r="P26" s="3"/>
      <c r="Q26" s="3"/>
    </row>
    <row r="27" spans="2:17" ht="15.75" thickBot="1" x14ac:dyDescent="0.2">
      <c r="B27" t="s">
        <v>28</v>
      </c>
      <c r="M27" s="54" t="s">
        <v>372</v>
      </c>
      <c r="O27" s="3"/>
      <c r="P27" s="3"/>
      <c r="Q27" s="3"/>
    </row>
    <row r="28" spans="2:17" ht="15.75" thickBot="1" x14ac:dyDescent="0.2">
      <c r="B28" s="22" t="s">
        <v>0</v>
      </c>
      <c r="C28" s="23" t="s">
        <v>1</v>
      </c>
      <c r="D28" s="23" t="s">
        <v>2</v>
      </c>
      <c r="E28" s="23" t="s">
        <v>3</v>
      </c>
      <c r="F28" s="23" t="s">
        <v>4</v>
      </c>
      <c r="G28" s="23" t="s">
        <v>5</v>
      </c>
      <c r="H28" s="23" t="s">
        <v>6</v>
      </c>
      <c r="I28" s="23" t="s">
        <v>7</v>
      </c>
      <c r="J28" s="23" t="s">
        <v>8</v>
      </c>
      <c r="K28" s="24" t="s">
        <v>9</v>
      </c>
      <c r="M28" s="54" t="s">
        <v>373</v>
      </c>
      <c r="O28" s="3"/>
      <c r="P28" s="3"/>
      <c r="Q28" s="3"/>
    </row>
    <row r="29" spans="2:17" ht="15" x14ac:dyDescent="0.15">
      <c r="B29" s="30" t="s">
        <v>18</v>
      </c>
      <c r="C29" s="31" t="s">
        <v>20</v>
      </c>
      <c r="D29" s="31" t="s">
        <v>15</v>
      </c>
      <c r="E29" s="32"/>
      <c r="F29" s="32"/>
      <c r="G29" s="32"/>
      <c r="H29" s="32"/>
      <c r="I29" s="33"/>
      <c r="J29" s="31"/>
      <c r="K29" s="34"/>
      <c r="M29" s="54" t="s">
        <v>374</v>
      </c>
      <c r="O29" s="3"/>
      <c r="P29" s="3"/>
      <c r="Q29" s="3"/>
    </row>
    <row r="30" spans="2:17" ht="15" x14ac:dyDescent="0.15">
      <c r="B30" s="26" t="s">
        <v>21</v>
      </c>
      <c r="C30" s="1" t="s">
        <v>22</v>
      </c>
      <c r="D30" s="1" t="s">
        <v>11</v>
      </c>
      <c r="E30" s="1"/>
      <c r="F30" s="1"/>
      <c r="G30" s="1"/>
      <c r="H30" s="1"/>
      <c r="I30" s="1"/>
      <c r="J30" s="1"/>
      <c r="K30" s="20"/>
      <c r="M30" s="54" t="s">
        <v>375</v>
      </c>
      <c r="O30" s="3"/>
      <c r="P30" s="3"/>
      <c r="Q30" s="3"/>
    </row>
    <row r="31" spans="2:17" ht="15" x14ac:dyDescent="0.15">
      <c r="B31" s="26" t="s">
        <v>223</v>
      </c>
      <c r="C31" s="2" t="s">
        <v>224</v>
      </c>
      <c r="D31" s="1" t="s">
        <v>11</v>
      </c>
      <c r="E31" s="1"/>
      <c r="F31" s="1"/>
      <c r="G31" s="1"/>
      <c r="H31" s="1"/>
      <c r="I31" s="1"/>
      <c r="J31" s="1"/>
      <c r="K31" s="20"/>
      <c r="M31" s="54" t="s">
        <v>376</v>
      </c>
      <c r="O31" s="3"/>
      <c r="P31" s="3"/>
      <c r="Q31" s="3"/>
    </row>
    <row r="32" spans="2:17" ht="15" x14ac:dyDescent="0.15">
      <c r="B32" s="26" t="s">
        <v>25</v>
      </c>
      <c r="C32" s="2" t="s">
        <v>24</v>
      </c>
      <c r="D32" s="1" t="s">
        <v>11</v>
      </c>
      <c r="E32" s="1"/>
      <c r="F32" s="1"/>
      <c r="G32" s="1"/>
      <c r="H32" s="1"/>
      <c r="I32" s="1"/>
      <c r="J32" s="1"/>
      <c r="K32" s="20"/>
      <c r="M32" s="54" t="s">
        <v>377</v>
      </c>
    </row>
    <row r="33" spans="2:13" ht="15" x14ac:dyDescent="0.15">
      <c r="B33" s="19" t="s">
        <v>19</v>
      </c>
      <c r="C33" s="1" t="s">
        <v>23</v>
      </c>
      <c r="D33" s="1" t="s">
        <v>11</v>
      </c>
      <c r="E33" s="7"/>
      <c r="F33" s="7"/>
      <c r="G33" s="7"/>
      <c r="H33" s="7"/>
      <c r="I33" s="7"/>
      <c r="J33" s="7"/>
      <c r="K33" s="39"/>
      <c r="M33" s="54" t="s">
        <v>359</v>
      </c>
    </row>
    <row r="34" spans="2:13" ht="15" x14ac:dyDescent="0.15">
      <c r="B34" s="26" t="s">
        <v>173</v>
      </c>
      <c r="C34" s="2" t="s">
        <v>174</v>
      </c>
      <c r="D34" s="1" t="s">
        <v>11</v>
      </c>
      <c r="E34" s="1"/>
      <c r="F34" s="1"/>
      <c r="G34" s="1"/>
      <c r="H34" s="1"/>
      <c r="I34" s="1"/>
      <c r="J34" s="1"/>
      <c r="K34" s="20"/>
      <c r="M34" s="54" t="s">
        <v>355</v>
      </c>
    </row>
    <row r="35" spans="2:13" ht="15.75" thickBot="1" x14ac:dyDescent="0.2">
      <c r="B35" s="40" t="s">
        <v>210</v>
      </c>
      <c r="C35" s="21" t="s">
        <v>209</v>
      </c>
      <c r="D35" s="25" t="s">
        <v>177</v>
      </c>
      <c r="E35" s="25"/>
      <c r="F35" s="25"/>
      <c r="G35" s="25"/>
      <c r="H35" s="25"/>
      <c r="I35" s="25"/>
      <c r="J35" s="25" t="s">
        <v>304</v>
      </c>
      <c r="K35" s="29"/>
      <c r="M35" s="54" t="s">
        <v>378</v>
      </c>
    </row>
    <row r="36" spans="2:13" ht="15" x14ac:dyDescent="0.15">
      <c r="M36" s="54" t="s">
        <v>381</v>
      </c>
    </row>
    <row r="37" spans="2:13" ht="15" x14ac:dyDescent="0.15">
      <c r="M37" s="54" t="s">
        <v>380</v>
      </c>
    </row>
    <row r="38" spans="2:13" ht="15" x14ac:dyDescent="0.15">
      <c r="M38" s="54" t="s">
        <v>382</v>
      </c>
    </row>
    <row r="39" spans="2:13" ht="15" x14ac:dyDescent="0.15">
      <c r="M39" s="54" t="s">
        <v>384</v>
      </c>
    </row>
    <row r="40" spans="2:13" ht="15" x14ac:dyDescent="0.15">
      <c r="M40" s="54" t="s">
        <v>388</v>
      </c>
    </row>
    <row r="41" spans="2:13" ht="15" x14ac:dyDescent="0.15">
      <c r="M41" s="54" t="s">
        <v>385</v>
      </c>
    </row>
    <row r="42" spans="2:13" ht="15" x14ac:dyDescent="0.15">
      <c r="M42" s="54" t="s">
        <v>387</v>
      </c>
    </row>
    <row r="43" spans="2:13" ht="15" x14ac:dyDescent="0.15">
      <c r="M43" s="54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M40" sqref="M40"/>
    </sheetView>
  </sheetViews>
  <sheetFormatPr defaultRowHeight="13.5" x14ac:dyDescent="0.15"/>
  <cols>
    <col min="2" max="2" width="12.125" bestFit="1" customWidth="1"/>
    <col min="3" max="3" width="18.375" bestFit="1" customWidth="1"/>
    <col min="4" max="4" width="14.25" bestFit="1" customWidth="1"/>
    <col min="5" max="5" width="11.25" bestFit="1" customWidth="1"/>
    <col min="6" max="6" width="5" bestFit="1" customWidth="1"/>
    <col min="7" max="7" width="11.125" bestFit="1" customWidth="1"/>
    <col min="8" max="8" width="13.625" bestFit="1" customWidth="1"/>
    <col min="9" max="9" width="11.75" bestFit="1" customWidth="1"/>
    <col min="10" max="10" width="22.625" bestFit="1" customWidth="1"/>
    <col min="11" max="11" width="12.625" bestFit="1" customWidth="1"/>
  </cols>
  <sheetData>
    <row r="1" spans="1:17" x14ac:dyDescent="0.15">
      <c r="A1" t="s">
        <v>341</v>
      </c>
    </row>
    <row r="2" spans="1:17" x14ac:dyDescent="0.15">
      <c r="B2" s="3"/>
      <c r="C2" s="3"/>
      <c r="D2" s="3"/>
      <c r="E2" s="3"/>
      <c r="F2" s="3"/>
      <c r="G2" s="3"/>
      <c r="H2" s="3"/>
      <c r="I2" s="3"/>
      <c r="J2" s="3"/>
      <c r="K2" s="3"/>
    </row>
    <row r="4" spans="1:17" ht="14.25" thickBot="1" x14ac:dyDescent="0.2">
      <c r="B4" t="s">
        <v>47</v>
      </c>
      <c r="C4" t="s">
        <v>49</v>
      </c>
    </row>
    <row r="5" spans="1:17" ht="14.25" thickBot="1" x14ac:dyDescent="0.2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4" t="s">
        <v>9</v>
      </c>
      <c r="M5" t="e">
        <f>"SELECT　"&amp;B4&amp;"."&amp;B6&amp;", "&amp;B4&amp;"."&amp;B7&amp;", "&amp;B4&amp;"."&amp;B8&amp;", "&amp;B4&amp;"."&amp;B9&amp;", "&amp;B4&amp;"."&amp;B10&amp;", "&amp;B4&amp;"."&amp;B11&amp;", "&amp;B4&amp;"."&amp;B12&amp;", "&amp;B4&amp;"."&amp;B13&amp;", "&amp;B18&amp;"."&amp;B20&amp;",  "&amp;B18&amp;"."&amp;#REF!&amp;",  "&amp;B18&amp;"."&amp;B21&amp;",  "&amp;B18&amp;"."&amp;B22&amp;",  "&amp;B23&amp;"."&amp;B20&amp;",  "&amp;B27&amp;"."&amp;B29&amp;",  "&amp;B27&amp;"."&amp;B30&amp;",  "&amp;B34&amp;"."&amp;B36&amp;", "&amp;B34&amp;"."&amp;B37&amp;", "&amp;B34&amp;"."&amp;B38&amp;", "&amp;B34&amp;"."&amp;B39&amp;", "&amp;B34&amp;"."&amp;B40&amp;", "&amp;B34&amp;"."&amp;B41&amp;", "&amp;B34&amp;"."&amp;B42&amp;";"</f>
        <v>#REF!</v>
      </c>
    </row>
    <row r="6" spans="1:17" x14ac:dyDescent="0.15">
      <c r="B6" s="30" t="s">
        <v>13</v>
      </c>
      <c r="C6" s="31" t="s">
        <v>14</v>
      </c>
      <c r="D6" s="31" t="s">
        <v>15</v>
      </c>
      <c r="E6" s="32"/>
      <c r="F6" s="32"/>
      <c r="G6" s="32"/>
      <c r="H6" s="32"/>
      <c r="I6" s="33"/>
      <c r="J6" s="31"/>
      <c r="K6" s="34"/>
      <c r="M6" t="s">
        <v>356</v>
      </c>
    </row>
    <row r="7" spans="1:17" x14ac:dyDescent="0.15">
      <c r="B7" s="19" t="s">
        <v>29</v>
      </c>
      <c r="C7" s="1" t="s">
        <v>31</v>
      </c>
      <c r="D7" s="1" t="s">
        <v>11</v>
      </c>
      <c r="E7" s="1"/>
      <c r="F7" s="1"/>
      <c r="G7" s="1"/>
      <c r="H7" s="1"/>
      <c r="I7" s="1"/>
      <c r="J7" s="1"/>
      <c r="K7" s="20"/>
      <c r="M7" t="s">
        <v>357</v>
      </c>
    </row>
    <row r="8" spans="1:17" x14ac:dyDescent="0.15">
      <c r="B8" s="26" t="s">
        <v>40</v>
      </c>
      <c r="C8" s="2" t="s">
        <v>41</v>
      </c>
      <c r="D8" s="1" t="s">
        <v>11</v>
      </c>
      <c r="E8" s="1"/>
      <c r="F8" s="1"/>
      <c r="G8" s="1"/>
      <c r="H8" s="1"/>
      <c r="I8" s="1"/>
      <c r="J8" s="1"/>
      <c r="K8" s="20"/>
      <c r="M8" t="s">
        <v>358</v>
      </c>
    </row>
    <row r="9" spans="1:17" x14ac:dyDescent="0.15">
      <c r="B9" s="27" t="s">
        <v>27</v>
      </c>
      <c r="C9" s="9" t="s">
        <v>26</v>
      </c>
      <c r="D9" s="10" t="s">
        <v>11</v>
      </c>
      <c r="E9" s="10"/>
      <c r="F9" s="10"/>
      <c r="G9" s="10"/>
      <c r="H9" s="10"/>
      <c r="I9" s="10"/>
      <c r="J9" s="10"/>
      <c r="K9" s="28" t="s">
        <v>35</v>
      </c>
    </row>
    <row r="10" spans="1:17" x14ac:dyDescent="0.15">
      <c r="B10" s="27" t="s">
        <v>280</v>
      </c>
      <c r="C10" s="9" t="s">
        <v>281</v>
      </c>
      <c r="D10" s="10" t="s">
        <v>11</v>
      </c>
      <c r="E10" s="1"/>
      <c r="F10" s="1"/>
      <c r="G10" s="1"/>
      <c r="H10" s="1"/>
      <c r="I10" s="1"/>
      <c r="J10" s="1" t="s">
        <v>32</v>
      </c>
      <c r="K10" s="20" t="s">
        <v>35</v>
      </c>
    </row>
    <row r="11" spans="1:17" x14ac:dyDescent="0.15">
      <c r="B11" s="27" t="s">
        <v>305</v>
      </c>
      <c r="C11" s="9" t="s">
        <v>306</v>
      </c>
      <c r="D11" s="10" t="s">
        <v>11</v>
      </c>
      <c r="E11" s="5"/>
      <c r="F11" s="5"/>
      <c r="G11" s="5"/>
      <c r="H11" s="5"/>
      <c r="I11" s="6"/>
      <c r="J11" s="1"/>
      <c r="K11" s="20" t="s">
        <v>35</v>
      </c>
    </row>
    <row r="12" spans="1:17" x14ac:dyDescent="0.15">
      <c r="B12" s="27" t="s">
        <v>33</v>
      </c>
      <c r="C12" s="9" t="s">
        <v>30</v>
      </c>
      <c r="D12" s="10" t="s">
        <v>11</v>
      </c>
      <c r="E12" s="1"/>
      <c r="F12" s="1"/>
      <c r="G12" s="1"/>
      <c r="H12" s="1"/>
      <c r="I12" s="1"/>
      <c r="J12" s="1"/>
      <c r="K12" s="20"/>
    </row>
    <row r="13" spans="1:17" x14ac:dyDescent="0.15">
      <c r="B13" s="47" t="s">
        <v>99</v>
      </c>
      <c r="C13" s="48" t="s">
        <v>100</v>
      </c>
      <c r="D13" s="48" t="s">
        <v>46</v>
      </c>
      <c r="E13" s="48"/>
      <c r="F13" s="48"/>
      <c r="G13" s="48"/>
      <c r="H13" s="48"/>
      <c r="I13" s="48"/>
      <c r="J13" s="48"/>
      <c r="K13" s="49"/>
    </row>
    <row r="14" spans="1:17" ht="15.75" thickBot="1" x14ac:dyDescent="0.2">
      <c r="B14" s="43" t="s">
        <v>114</v>
      </c>
      <c r="C14" s="44" t="s">
        <v>115</v>
      </c>
      <c r="D14" s="45" t="s">
        <v>12</v>
      </c>
      <c r="E14" s="45"/>
      <c r="F14" s="45"/>
      <c r="G14" s="45"/>
      <c r="H14" s="45"/>
      <c r="I14" s="45"/>
      <c r="J14" s="45"/>
      <c r="K14" s="46"/>
      <c r="M14" s="54" t="s">
        <v>383</v>
      </c>
    </row>
    <row r="15" spans="1:17" ht="15" x14ac:dyDescent="0.15">
      <c r="B15" s="3"/>
      <c r="C15" s="3"/>
      <c r="D15" s="14"/>
      <c r="M15" s="54" t="s">
        <v>360</v>
      </c>
      <c r="O15" s="3"/>
      <c r="P15" s="3"/>
      <c r="Q15" s="3"/>
    </row>
    <row r="16" spans="1:17" ht="15" x14ac:dyDescent="0.15">
      <c r="M16" s="54" t="s">
        <v>361</v>
      </c>
      <c r="O16" s="3"/>
      <c r="P16" s="3"/>
      <c r="Q16" s="3"/>
    </row>
    <row r="17" spans="2:17" ht="15" x14ac:dyDescent="0.15">
      <c r="M17" s="54" t="s">
        <v>362</v>
      </c>
      <c r="O17" s="3"/>
      <c r="P17" s="3"/>
      <c r="Q17" s="3"/>
    </row>
    <row r="18" spans="2:17" ht="15.75" thickBot="1" x14ac:dyDescent="0.2">
      <c r="B18" t="s">
        <v>386</v>
      </c>
      <c r="C18" t="s">
        <v>48</v>
      </c>
      <c r="M18" s="54" t="s">
        <v>363</v>
      </c>
      <c r="O18" s="3"/>
      <c r="P18" s="3"/>
      <c r="Q18" s="3"/>
    </row>
    <row r="19" spans="2:17" ht="15.75" thickBot="1" x14ac:dyDescent="0.2">
      <c r="B19" s="22" t="s">
        <v>0</v>
      </c>
      <c r="C19" s="23" t="s">
        <v>1</v>
      </c>
      <c r="D19" s="23" t="s">
        <v>2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4" t="s">
        <v>9</v>
      </c>
      <c r="M19" s="54" t="s">
        <v>364</v>
      </c>
      <c r="O19" s="3"/>
      <c r="P19" s="8"/>
      <c r="Q19" s="3"/>
    </row>
    <row r="20" spans="2:17" ht="15" x14ac:dyDescent="0.15">
      <c r="B20" s="30" t="s">
        <v>114</v>
      </c>
      <c r="C20" s="31" t="s">
        <v>115</v>
      </c>
      <c r="D20" s="31" t="s">
        <v>15</v>
      </c>
      <c r="E20" s="31"/>
      <c r="F20" s="31"/>
      <c r="G20" s="31"/>
      <c r="H20" s="31"/>
      <c r="I20" s="31"/>
      <c r="J20" s="31"/>
      <c r="K20" s="34"/>
      <c r="M20" s="54" t="s">
        <v>365</v>
      </c>
      <c r="O20" s="3"/>
      <c r="P20" s="8"/>
      <c r="Q20" s="3"/>
    </row>
    <row r="21" spans="2:17" ht="15" x14ac:dyDescent="0.15">
      <c r="B21" s="27" t="s">
        <v>39</v>
      </c>
      <c r="C21" s="9" t="s">
        <v>36</v>
      </c>
      <c r="D21" s="10" t="s">
        <v>11</v>
      </c>
      <c r="E21" s="1"/>
      <c r="F21" s="1"/>
      <c r="G21" s="1"/>
      <c r="H21" s="1"/>
      <c r="I21" s="1"/>
      <c r="J21" s="1" t="s">
        <v>34</v>
      </c>
      <c r="K21" s="20" t="s">
        <v>35</v>
      </c>
      <c r="M21" s="54" t="s">
        <v>366</v>
      </c>
      <c r="O21" s="3"/>
      <c r="P21" s="3"/>
      <c r="Q21" s="3"/>
    </row>
    <row r="22" spans="2:17" ht="15" x14ac:dyDescent="0.15">
      <c r="B22" s="27" t="s">
        <v>37</v>
      </c>
      <c r="C22" s="9" t="s">
        <v>38</v>
      </c>
      <c r="D22" s="10" t="s">
        <v>11</v>
      </c>
      <c r="E22" s="1"/>
      <c r="F22" s="1"/>
      <c r="G22" s="1"/>
      <c r="H22" s="1"/>
      <c r="I22" s="1"/>
      <c r="J22" s="1" t="s">
        <v>34</v>
      </c>
      <c r="K22" s="20" t="s">
        <v>35</v>
      </c>
      <c r="M22" s="54" t="s">
        <v>367</v>
      </c>
      <c r="O22" s="3"/>
      <c r="P22" s="3"/>
      <c r="Q22" s="3"/>
    </row>
    <row r="23" spans="2:17" ht="15.75" thickBot="1" x14ac:dyDescent="0.2">
      <c r="B23" s="50" t="s">
        <v>18</v>
      </c>
      <c r="C23" s="45" t="s">
        <v>20</v>
      </c>
      <c r="D23" s="45" t="s">
        <v>12</v>
      </c>
      <c r="E23" s="45"/>
      <c r="F23" s="45"/>
      <c r="G23" s="45"/>
      <c r="H23" s="45"/>
      <c r="I23" s="45"/>
      <c r="J23" s="45"/>
      <c r="K23" s="46"/>
      <c r="M23" s="54" t="s">
        <v>368</v>
      </c>
      <c r="O23" s="3"/>
      <c r="P23" s="3"/>
      <c r="Q23" s="3"/>
    </row>
    <row r="24" spans="2:17" ht="15" x14ac:dyDescent="0.15">
      <c r="M24" s="54" t="s">
        <v>369</v>
      </c>
      <c r="O24" s="3"/>
      <c r="P24" s="3"/>
      <c r="Q24" s="3"/>
    </row>
    <row r="25" spans="2:17" ht="15" x14ac:dyDescent="0.15">
      <c r="M25" s="54" t="s">
        <v>370</v>
      </c>
      <c r="O25" s="3"/>
      <c r="P25" s="3"/>
      <c r="Q25" s="3"/>
    </row>
    <row r="26" spans="2:17" ht="15" x14ac:dyDescent="0.15">
      <c r="M26" s="54" t="s">
        <v>371</v>
      </c>
      <c r="O26" s="3"/>
      <c r="P26" s="3"/>
      <c r="Q26" s="3"/>
    </row>
    <row r="27" spans="2:17" ht="15.75" thickBot="1" x14ac:dyDescent="0.2">
      <c r="B27" t="s">
        <v>379</v>
      </c>
      <c r="M27" s="54" t="s">
        <v>372</v>
      </c>
      <c r="O27" s="3"/>
      <c r="P27" s="3"/>
      <c r="Q27" s="3"/>
    </row>
    <row r="28" spans="2:17" ht="15.75" thickBot="1" x14ac:dyDescent="0.2">
      <c r="B28" s="22" t="s">
        <v>0</v>
      </c>
      <c r="C28" s="23" t="s">
        <v>1</v>
      </c>
      <c r="D28" s="23" t="s">
        <v>2</v>
      </c>
      <c r="E28" s="23" t="s">
        <v>3</v>
      </c>
      <c r="F28" s="23" t="s">
        <v>4</v>
      </c>
      <c r="G28" s="23" t="s">
        <v>5</v>
      </c>
      <c r="H28" s="23" t="s">
        <v>6</v>
      </c>
      <c r="I28" s="23" t="s">
        <v>7</v>
      </c>
      <c r="J28" s="23" t="s">
        <v>8</v>
      </c>
      <c r="K28" s="24" t="s">
        <v>9</v>
      </c>
      <c r="M28" s="54" t="s">
        <v>373</v>
      </c>
      <c r="O28" s="3"/>
      <c r="P28" s="3"/>
      <c r="Q28" s="3"/>
    </row>
    <row r="29" spans="2:17" ht="15" x14ac:dyDescent="0.15">
      <c r="B29" s="30" t="s">
        <v>99</v>
      </c>
      <c r="C29" s="31" t="s">
        <v>100</v>
      </c>
      <c r="D29" s="31" t="s">
        <v>15</v>
      </c>
      <c r="E29" s="32"/>
      <c r="F29" s="32"/>
      <c r="G29" s="32"/>
      <c r="H29" s="32"/>
      <c r="I29" s="33"/>
      <c r="J29" s="31"/>
      <c r="K29" s="34"/>
      <c r="M29" s="54" t="s">
        <v>374</v>
      </c>
      <c r="O29" s="3"/>
      <c r="P29" s="3"/>
      <c r="Q29" s="3"/>
    </row>
    <row r="30" spans="2:17" ht="15.75" thickBot="1" x14ac:dyDescent="0.2">
      <c r="B30" s="35" t="s">
        <v>98</v>
      </c>
      <c r="C30" s="36" t="s">
        <v>101</v>
      </c>
      <c r="D30" s="37" t="s">
        <v>11</v>
      </c>
      <c r="E30" s="37"/>
      <c r="F30" s="37"/>
      <c r="G30" s="37"/>
      <c r="H30" s="37"/>
      <c r="I30" s="37"/>
      <c r="J30" s="37"/>
      <c r="K30" s="38"/>
      <c r="M30" s="54" t="s">
        <v>375</v>
      </c>
      <c r="O30" s="3"/>
      <c r="P30" s="3"/>
      <c r="Q30" s="3"/>
    </row>
    <row r="31" spans="2:17" ht="15" x14ac:dyDescent="0.15">
      <c r="M31" s="54" t="s">
        <v>376</v>
      </c>
      <c r="O31" s="3"/>
      <c r="P31" s="3"/>
      <c r="Q31" s="3"/>
    </row>
    <row r="32" spans="2:17" ht="15" x14ac:dyDescent="0.15">
      <c r="M32" s="54" t="s">
        <v>377</v>
      </c>
    </row>
    <row r="33" spans="2:13" ht="15" x14ac:dyDescent="0.15">
      <c r="M33" s="54" t="s">
        <v>359</v>
      </c>
    </row>
    <row r="34" spans="2:13" ht="15.75" thickBot="1" x14ac:dyDescent="0.2">
      <c r="B34" t="s">
        <v>28</v>
      </c>
      <c r="M34" s="54" t="s">
        <v>355</v>
      </c>
    </row>
    <row r="35" spans="2:13" ht="15.75" thickBot="1" x14ac:dyDescent="0.2">
      <c r="B35" s="22" t="s">
        <v>0</v>
      </c>
      <c r="C35" s="23" t="s">
        <v>1</v>
      </c>
      <c r="D35" s="23" t="s">
        <v>2</v>
      </c>
      <c r="E35" s="23" t="s">
        <v>3</v>
      </c>
      <c r="F35" s="23" t="s">
        <v>4</v>
      </c>
      <c r="G35" s="23" t="s">
        <v>5</v>
      </c>
      <c r="H35" s="23" t="s">
        <v>6</v>
      </c>
      <c r="I35" s="23" t="s">
        <v>7</v>
      </c>
      <c r="J35" s="23" t="s">
        <v>8</v>
      </c>
      <c r="K35" s="24" t="s">
        <v>9</v>
      </c>
      <c r="M35" s="54" t="s">
        <v>378</v>
      </c>
    </row>
    <row r="36" spans="2:13" ht="15" x14ac:dyDescent="0.15">
      <c r="B36" s="30" t="s">
        <v>18</v>
      </c>
      <c r="C36" s="31" t="s">
        <v>20</v>
      </c>
      <c r="D36" s="31" t="s">
        <v>16</v>
      </c>
      <c r="E36" s="32"/>
      <c r="F36" s="32"/>
      <c r="G36" s="32"/>
      <c r="H36" s="32"/>
      <c r="I36" s="33"/>
      <c r="J36" s="31"/>
      <c r="K36" s="34"/>
      <c r="M36" s="54" t="s">
        <v>381</v>
      </c>
    </row>
    <row r="37" spans="2:13" ht="15" x14ac:dyDescent="0.15">
      <c r="B37" s="26" t="s">
        <v>21</v>
      </c>
      <c r="C37" s="1" t="s">
        <v>22</v>
      </c>
      <c r="D37" s="1" t="s">
        <v>17</v>
      </c>
      <c r="E37" s="1"/>
      <c r="F37" s="1"/>
      <c r="G37" s="1"/>
      <c r="H37" s="1"/>
      <c r="I37" s="1"/>
      <c r="J37" s="1"/>
      <c r="K37" s="20"/>
      <c r="M37" s="54" t="s">
        <v>380</v>
      </c>
    </row>
    <row r="38" spans="2:13" ht="15" x14ac:dyDescent="0.15">
      <c r="B38" s="26" t="s">
        <v>223</v>
      </c>
      <c r="C38" s="2" t="s">
        <v>224</v>
      </c>
      <c r="D38" s="1" t="s">
        <v>11</v>
      </c>
      <c r="E38" s="1"/>
      <c r="F38" s="1"/>
      <c r="G38" s="1"/>
      <c r="H38" s="1"/>
      <c r="I38" s="1"/>
      <c r="J38" s="1"/>
      <c r="K38" s="20"/>
      <c r="M38" s="54" t="s">
        <v>382</v>
      </c>
    </row>
    <row r="39" spans="2:13" ht="15" x14ac:dyDescent="0.15">
      <c r="B39" s="26" t="s">
        <v>25</v>
      </c>
      <c r="C39" s="2" t="s">
        <v>24</v>
      </c>
      <c r="D39" s="1" t="s">
        <v>17</v>
      </c>
      <c r="E39" s="1"/>
      <c r="F39" s="1"/>
      <c r="G39" s="1"/>
      <c r="H39" s="1"/>
      <c r="I39" s="1"/>
      <c r="J39" s="1"/>
      <c r="K39" s="20"/>
      <c r="M39" s="54" t="s">
        <v>384</v>
      </c>
    </row>
    <row r="40" spans="2:13" ht="15" x14ac:dyDescent="0.15">
      <c r="B40" s="19" t="s">
        <v>19</v>
      </c>
      <c r="C40" s="1" t="s">
        <v>23</v>
      </c>
      <c r="D40" s="1" t="s">
        <v>17</v>
      </c>
      <c r="E40" s="7"/>
      <c r="F40" s="7"/>
      <c r="G40" s="7"/>
      <c r="H40" s="7"/>
      <c r="I40" s="7"/>
      <c r="J40" s="7"/>
      <c r="K40" s="39"/>
      <c r="M40" s="54" t="s">
        <v>388</v>
      </c>
    </row>
    <row r="41" spans="2:13" ht="15" x14ac:dyDescent="0.15">
      <c r="B41" s="26" t="s">
        <v>175</v>
      </c>
      <c r="C41" s="2" t="s">
        <v>176</v>
      </c>
      <c r="D41" s="1" t="s">
        <v>11</v>
      </c>
      <c r="E41" s="1"/>
      <c r="F41" s="1"/>
      <c r="G41" s="1"/>
      <c r="H41" s="1"/>
      <c r="I41" s="1"/>
      <c r="J41" s="1"/>
      <c r="K41" s="20"/>
      <c r="M41" s="54" t="s">
        <v>385</v>
      </c>
    </row>
    <row r="42" spans="2:13" ht="15.75" thickBot="1" x14ac:dyDescent="0.2">
      <c r="B42" s="40" t="s">
        <v>210</v>
      </c>
      <c r="C42" s="21" t="s">
        <v>209</v>
      </c>
      <c r="D42" s="25" t="s">
        <v>177</v>
      </c>
      <c r="E42" s="25"/>
      <c r="F42" s="25"/>
      <c r="G42" s="25"/>
      <c r="H42" s="25"/>
      <c r="I42" s="25"/>
      <c r="J42" s="25" t="s">
        <v>304</v>
      </c>
      <c r="K42" s="29"/>
      <c r="M42" s="54" t="s">
        <v>387</v>
      </c>
    </row>
    <row r="43" spans="2:13" ht="15" x14ac:dyDescent="0.15">
      <c r="M43" s="54"/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0" sqref="A2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D3" sqref="D3:D66"/>
    </sheetView>
  </sheetViews>
  <sheetFormatPr defaultRowHeight="13.5" x14ac:dyDescent="0.15"/>
  <cols>
    <col min="3" max="3" width="7" bestFit="1" customWidth="1"/>
    <col min="4" max="4" width="11.875" bestFit="1" customWidth="1"/>
    <col min="5" max="5" width="13.625" bestFit="1" customWidth="1"/>
    <col min="6" max="6" width="10.25" bestFit="1" customWidth="1"/>
    <col min="7" max="7" width="41.625" customWidth="1"/>
    <col min="8" max="9" width="11" bestFit="1" customWidth="1"/>
    <col min="10" max="10" width="14" bestFit="1" customWidth="1"/>
  </cols>
  <sheetData>
    <row r="1" spans="1:20" ht="14.25" thickBot="1" x14ac:dyDescent="0.2">
      <c r="A1" t="s">
        <v>391</v>
      </c>
      <c r="B1" s="22" t="s">
        <v>0</v>
      </c>
      <c r="C1" s="59" t="s">
        <v>392</v>
      </c>
      <c r="D1" s="57" t="s">
        <v>13</v>
      </c>
      <c r="E1" s="55" t="s">
        <v>27</v>
      </c>
      <c r="F1" s="27" t="s">
        <v>280</v>
      </c>
      <c r="G1" s="27" t="s">
        <v>305</v>
      </c>
      <c r="H1" s="27" t="s">
        <v>39</v>
      </c>
      <c r="I1" s="27" t="s">
        <v>37</v>
      </c>
      <c r="J1" s="50" t="s">
        <v>18</v>
      </c>
      <c r="L1" s="41"/>
      <c r="M1" s="8"/>
      <c r="N1" s="51"/>
      <c r="O1" s="8"/>
      <c r="P1" s="8"/>
      <c r="Q1" s="8"/>
      <c r="R1" s="8"/>
      <c r="S1" s="8"/>
      <c r="T1" s="51"/>
    </row>
    <row r="2" spans="1:20" ht="14.25" thickBot="1" x14ac:dyDescent="0.2">
      <c r="B2" s="23" t="s">
        <v>1</v>
      </c>
      <c r="C2" s="60" t="s">
        <v>10</v>
      </c>
      <c r="D2" s="58" t="s">
        <v>14</v>
      </c>
      <c r="E2" s="56" t="s">
        <v>26</v>
      </c>
      <c r="F2" s="9" t="s">
        <v>281</v>
      </c>
      <c r="G2" s="9" t="s">
        <v>306</v>
      </c>
      <c r="H2" s="9" t="s">
        <v>36</v>
      </c>
      <c r="I2" s="9" t="s">
        <v>38</v>
      </c>
      <c r="J2" s="45" t="s">
        <v>20</v>
      </c>
      <c r="L2" s="41"/>
      <c r="M2" s="8"/>
      <c r="N2" s="51"/>
      <c r="O2" s="8"/>
      <c r="P2" s="8"/>
      <c r="Q2" s="8"/>
      <c r="R2" s="8"/>
      <c r="S2" s="8"/>
      <c r="T2" s="51"/>
    </row>
    <row r="3" spans="1:20" x14ac:dyDescent="0.15">
      <c r="D3" s="17">
        <v>1</v>
      </c>
      <c r="E3" t="s">
        <v>347</v>
      </c>
      <c r="L3" s="3"/>
      <c r="M3" s="3"/>
      <c r="N3" s="3"/>
      <c r="O3" s="3"/>
      <c r="P3" s="3"/>
      <c r="Q3" s="3"/>
      <c r="R3" s="3"/>
      <c r="S3" s="3"/>
      <c r="T3" s="3"/>
    </row>
    <row r="4" spans="1:20" x14ac:dyDescent="0.15">
      <c r="D4" s="17">
        <v>2</v>
      </c>
      <c r="L4" s="8"/>
      <c r="M4" s="3"/>
      <c r="N4" s="3"/>
      <c r="O4" s="3"/>
      <c r="P4" s="3"/>
      <c r="Q4" s="3"/>
      <c r="R4" s="3"/>
      <c r="S4" s="3"/>
      <c r="T4" s="3"/>
    </row>
    <row r="5" spans="1:20" x14ac:dyDescent="0.15">
      <c r="D5" s="17">
        <v>3</v>
      </c>
      <c r="E5" t="s">
        <v>264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15">
      <c r="D6" s="17">
        <v>4</v>
      </c>
      <c r="E6" t="s">
        <v>268</v>
      </c>
      <c r="L6" s="8"/>
      <c r="M6" s="3"/>
      <c r="N6" s="3"/>
      <c r="O6" s="3"/>
      <c r="P6" s="3"/>
      <c r="Q6" s="3"/>
      <c r="R6" s="3"/>
      <c r="S6" s="3"/>
      <c r="T6" s="3"/>
    </row>
    <row r="7" spans="1:20" x14ac:dyDescent="0.15">
      <c r="D7" s="17">
        <v>5</v>
      </c>
      <c r="E7" t="s">
        <v>275</v>
      </c>
      <c r="G7" t="s">
        <v>308</v>
      </c>
      <c r="L7" s="8"/>
      <c r="M7" s="3"/>
      <c r="N7" s="3"/>
      <c r="O7" s="3"/>
      <c r="P7" s="3"/>
      <c r="Q7" s="3"/>
      <c r="R7" s="3"/>
      <c r="S7" s="3"/>
      <c r="T7" s="3"/>
    </row>
    <row r="8" spans="1:20" x14ac:dyDescent="0.15">
      <c r="D8" s="17">
        <v>6</v>
      </c>
      <c r="E8" t="s">
        <v>264</v>
      </c>
      <c r="L8" s="8"/>
      <c r="M8" s="3"/>
      <c r="N8" s="3"/>
      <c r="O8" s="3"/>
      <c r="P8" s="3"/>
      <c r="Q8" s="3"/>
      <c r="R8" s="3"/>
      <c r="S8" s="3"/>
      <c r="T8" s="3"/>
    </row>
    <row r="9" spans="1:20" x14ac:dyDescent="0.15">
      <c r="D9" s="17">
        <v>7</v>
      </c>
      <c r="E9" t="s">
        <v>262</v>
      </c>
      <c r="L9" s="8"/>
      <c r="M9" s="3"/>
      <c r="N9" s="3"/>
      <c r="O9" s="3"/>
      <c r="P9" s="3"/>
      <c r="Q9" s="3"/>
      <c r="R9" s="3"/>
      <c r="S9" s="3"/>
      <c r="T9" s="3"/>
    </row>
    <row r="10" spans="1:20" x14ac:dyDescent="0.15">
      <c r="D10" s="17">
        <v>8</v>
      </c>
      <c r="E10" t="s">
        <v>264</v>
      </c>
      <c r="G10" t="s">
        <v>348</v>
      </c>
      <c r="L10" s="8"/>
      <c r="M10" s="3"/>
      <c r="N10" s="3"/>
      <c r="O10" s="3"/>
      <c r="P10" s="3"/>
      <c r="Q10" s="3"/>
      <c r="R10" s="3"/>
      <c r="S10" s="3"/>
      <c r="T10" s="3"/>
    </row>
    <row r="11" spans="1:20" x14ac:dyDescent="0.15">
      <c r="D11" s="17">
        <v>9</v>
      </c>
      <c r="E11" t="s">
        <v>264</v>
      </c>
      <c r="F11" t="s">
        <v>263</v>
      </c>
      <c r="G11" t="s">
        <v>351</v>
      </c>
      <c r="L11" s="8"/>
      <c r="M11" s="3"/>
      <c r="N11" s="3"/>
      <c r="O11" s="3"/>
      <c r="P11" s="3"/>
      <c r="Q11" s="3"/>
      <c r="R11" s="3"/>
      <c r="S11" s="3"/>
      <c r="T11" s="3"/>
    </row>
    <row r="12" spans="1:20" x14ac:dyDescent="0.15">
      <c r="D12" s="17">
        <v>10</v>
      </c>
      <c r="E12" t="s">
        <v>347</v>
      </c>
      <c r="L12" s="8"/>
      <c r="M12" s="3"/>
      <c r="N12" s="3"/>
      <c r="O12" s="3"/>
      <c r="P12" s="3"/>
      <c r="Q12" s="3"/>
      <c r="R12" s="3"/>
      <c r="S12" s="3"/>
      <c r="T12" s="3"/>
    </row>
    <row r="13" spans="1:20" x14ac:dyDescent="0.15">
      <c r="D13" s="17">
        <v>11</v>
      </c>
      <c r="E13" t="s">
        <v>269</v>
      </c>
      <c r="L13" s="8"/>
      <c r="M13" s="3"/>
      <c r="N13" s="3"/>
      <c r="O13" s="3"/>
      <c r="P13" s="3"/>
      <c r="Q13" s="3"/>
      <c r="R13" s="3"/>
      <c r="S13" s="3"/>
      <c r="T13" s="3"/>
    </row>
    <row r="14" spans="1:20" x14ac:dyDescent="0.15">
      <c r="D14" s="17">
        <v>12</v>
      </c>
      <c r="E14" t="s">
        <v>262</v>
      </c>
      <c r="L14" s="8"/>
      <c r="M14" s="3"/>
      <c r="N14" s="3"/>
      <c r="O14" s="3"/>
      <c r="P14" s="3"/>
      <c r="Q14" s="3"/>
      <c r="R14" s="3"/>
      <c r="S14" s="3"/>
      <c r="T14" s="3"/>
    </row>
    <row r="15" spans="1:20" ht="27" x14ac:dyDescent="0.15">
      <c r="D15" s="17">
        <v>13</v>
      </c>
      <c r="E15" t="s">
        <v>262</v>
      </c>
      <c r="G15" s="42" t="s">
        <v>354</v>
      </c>
      <c r="L15" s="8"/>
      <c r="M15" s="3"/>
      <c r="N15" s="3"/>
      <c r="O15" s="3"/>
      <c r="P15" s="3"/>
      <c r="Q15" s="3"/>
      <c r="R15" s="3"/>
      <c r="S15" s="3"/>
      <c r="T15" s="3"/>
    </row>
    <row r="16" spans="1:20" x14ac:dyDescent="0.15">
      <c r="D16" s="17">
        <v>14</v>
      </c>
      <c r="E16" t="s">
        <v>264</v>
      </c>
      <c r="L16" s="8"/>
      <c r="M16" s="3"/>
      <c r="N16" s="3"/>
      <c r="O16" s="3"/>
      <c r="P16" s="3"/>
      <c r="Q16" s="3"/>
      <c r="R16" s="3"/>
      <c r="S16" s="3"/>
      <c r="T16" s="3"/>
    </row>
    <row r="17" spans="4:20" x14ac:dyDescent="0.15">
      <c r="D17" s="17">
        <v>15</v>
      </c>
      <c r="E17" t="s">
        <v>269</v>
      </c>
      <c r="G17" t="s">
        <v>309</v>
      </c>
      <c r="L17" s="8"/>
      <c r="M17" s="3"/>
      <c r="N17" s="3"/>
      <c r="O17" s="3"/>
      <c r="P17" s="3"/>
      <c r="Q17" s="3"/>
      <c r="R17" s="3"/>
      <c r="S17" s="3"/>
      <c r="T17" s="3"/>
    </row>
    <row r="18" spans="4:20" x14ac:dyDescent="0.15">
      <c r="D18" s="17">
        <v>16</v>
      </c>
      <c r="E18" t="s">
        <v>262</v>
      </c>
      <c r="L18" s="8"/>
      <c r="M18" s="3"/>
      <c r="N18" s="3"/>
      <c r="O18" s="3"/>
      <c r="P18" s="3"/>
      <c r="Q18" s="3"/>
      <c r="R18" s="3"/>
      <c r="S18" s="3"/>
      <c r="T18" s="3"/>
    </row>
    <row r="19" spans="4:20" x14ac:dyDescent="0.15">
      <c r="D19" s="17">
        <v>17</v>
      </c>
      <c r="E19" t="s">
        <v>347</v>
      </c>
      <c r="L19" s="8"/>
      <c r="M19" s="3"/>
      <c r="N19" s="3"/>
      <c r="O19" s="3"/>
      <c r="P19" s="3"/>
      <c r="Q19" s="3"/>
      <c r="R19" s="3"/>
      <c r="S19" s="3"/>
      <c r="T19" s="3"/>
    </row>
    <row r="20" spans="4:20" x14ac:dyDescent="0.15">
      <c r="D20" s="17">
        <v>18</v>
      </c>
      <c r="E20" t="s">
        <v>264</v>
      </c>
      <c r="L20" s="8"/>
      <c r="M20" s="3"/>
      <c r="N20" s="3"/>
      <c r="O20" s="3"/>
      <c r="P20" s="3"/>
      <c r="Q20" s="3"/>
      <c r="R20" s="3"/>
      <c r="S20" s="3"/>
      <c r="T20" s="3"/>
    </row>
    <row r="21" spans="4:20" x14ac:dyDescent="0.15">
      <c r="D21" s="17">
        <v>19</v>
      </c>
      <c r="E21" t="s">
        <v>272</v>
      </c>
      <c r="L21" s="8"/>
      <c r="M21" s="3"/>
      <c r="N21" s="3"/>
      <c r="O21" s="3"/>
      <c r="P21" s="3"/>
      <c r="Q21" s="3"/>
      <c r="R21" s="3"/>
      <c r="S21" s="3"/>
      <c r="T21" s="3"/>
    </row>
    <row r="22" spans="4:20" x14ac:dyDescent="0.15">
      <c r="D22" s="17">
        <v>20</v>
      </c>
      <c r="E22" t="s">
        <v>262</v>
      </c>
      <c r="L22" s="8"/>
      <c r="M22" s="3"/>
      <c r="N22" s="3"/>
      <c r="O22" s="3"/>
      <c r="P22" s="3"/>
      <c r="Q22" s="3"/>
      <c r="R22" s="3"/>
      <c r="S22" s="3"/>
      <c r="T22" s="3"/>
    </row>
    <row r="23" spans="4:20" x14ac:dyDescent="0.15">
      <c r="D23" s="17">
        <v>21</v>
      </c>
      <c r="E23" t="s">
        <v>272</v>
      </c>
      <c r="L23" s="8"/>
      <c r="M23" s="3"/>
      <c r="N23" s="3"/>
      <c r="O23" s="3"/>
      <c r="P23" s="3"/>
      <c r="Q23" s="3"/>
      <c r="R23" s="3"/>
      <c r="S23" s="3"/>
      <c r="T23" s="3"/>
    </row>
    <row r="24" spans="4:20" x14ac:dyDescent="0.15">
      <c r="D24" s="17">
        <v>22</v>
      </c>
      <c r="E24" t="s">
        <v>262</v>
      </c>
      <c r="G24" t="s">
        <v>353</v>
      </c>
      <c r="L24" s="8"/>
      <c r="M24" s="3"/>
      <c r="N24" s="3"/>
      <c r="O24" s="3"/>
      <c r="P24" s="3"/>
      <c r="Q24" s="3"/>
      <c r="R24" s="3"/>
      <c r="S24" s="3"/>
      <c r="T24" s="3"/>
    </row>
    <row r="25" spans="4:20" x14ac:dyDescent="0.15">
      <c r="D25" s="17">
        <v>23</v>
      </c>
      <c r="E25" t="s">
        <v>275</v>
      </c>
      <c r="G25" t="s">
        <v>307</v>
      </c>
      <c r="L25" s="8"/>
      <c r="M25" s="3"/>
      <c r="N25" s="3"/>
      <c r="O25" s="3"/>
      <c r="P25" s="3"/>
      <c r="Q25" s="3"/>
      <c r="R25" s="3"/>
      <c r="S25" s="3"/>
      <c r="T25" s="3"/>
    </row>
    <row r="26" spans="4:20" x14ac:dyDescent="0.15">
      <c r="D26" s="17">
        <v>24</v>
      </c>
      <c r="E26" t="s">
        <v>269</v>
      </c>
      <c r="L26" s="8"/>
      <c r="M26" s="3"/>
      <c r="N26" s="3"/>
      <c r="O26" s="3"/>
      <c r="P26" s="3"/>
      <c r="Q26" s="3"/>
      <c r="R26" s="3"/>
      <c r="S26" s="3"/>
      <c r="T26" s="3"/>
    </row>
    <row r="27" spans="4:20" x14ac:dyDescent="0.15">
      <c r="D27" s="17">
        <v>25</v>
      </c>
      <c r="E27" t="s">
        <v>268</v>
      </c>
      <c r="F27" t="s">
        <v>262</v>
      </c>
      <c r="L27" s="8"/>
      <c r="M27" s="3"/>
      <c r="N27" s="3"/>
      <c r="O27" s="3"/>
      <c r="P27" s="3"/>
      <c r="Q27" s="3"/>
      <c r="R27" s="3"/>
      <c r="S27" s="3"/>
      <c r="T27" s="3"/>
    </row>
    <row r="28" spans="4:20" x14ac:dyDescent="0.15">
      <c r="D28" s="17">
        <v>26</v>
      </c>
      <c r="E28" t="s">
        <v>268</v>
      </c>
      <c r="L28" s="8"/>
      <c r="M28" s="3"/>
      <c r="N28" s="3"/>
      <c r="O28" s="3"/>
      <c r="P28" s="3"/>
      <c r="Q28" s="3"/>
      <c r="R28" s="3"/>
      <c r="S28" s="3"/>
      <c r="T28" s="3"/>
    </row>
    <row r="29" spans="4:20" x14ac:dyDescent="0.15">
      <c r="D29" s="17">
        <v>27</v>
      </c>
      <c r="E29" t="s">
        <v>275</v>
      </c>
      <c r="L29" s="8"/>
      <c r="M29" s="3"/>
      <c r="N29" s="3"/>
      <c r="O29" s="3"/>
      <c r="P29" s="3"/>
      <c r="Q29" s="3"/>
      <c r="R29" s="3"/>
      <c r="S29" s="3"/>
      <c r="T29" s="3"/>
    </row>
    <row r="30" spans="4:20" x14ac:dyDescent="0.15">
      <c r="D30" s="17">
        <v>28</v>
      </c>
      <c r="E30" t="s">
        <v>269</v>
      </c>
      <c r="L30" s="8"/>
      <c r="M30" s="3"/>
      <c r="N30" s="3"/>
      <c r="O30" s="3"/>
      <c r="P30" s="3"/>
      <c r="Q30" s="3"/>
      <c r="R30" s="3"/>
      <c r="S30" s="3"/>
      <c r="T30" s="3"/>
    </row>
    <row r="31" spans="4:20" x14ac:dyDescent="0.15">
      <c r="D31" s="17">
        <v>29</v>
      </c>
      <c r="E31" t="s">
        <v>264</v>
      </c>
      <c r="L31" s="8"/>
      <c r="M31" s="3"/>
      <c r="N31" s="3"/>
      <c r="O31" s="3"/>
      <c r="P31" s="3"/>
      <c r="Q31" s="3"/>
      <c r="R31" s="3"/>
      <c r="S31" s="3"/>
      <c r="T31" s="3"/>
    </row>
    <row r="32" spans="4:20" x14ac:dyDescent="0.15">
      <c r="D32" s="17">
        <v>30</v>
      </c>
      <c r="E32" t="s">
        <v>267</v>
      </c>
      <c r="L32" s="8"/>
      <c r="M32" s="3"/>
      <c r="N32" s="3"/>
      <c r="O32" s="3"/>
      <c r="P32" s="3"/>
      <c r="Q32" s="3"/>
      <c r="R32" s="3"/>
      <c r="S32" s="3"/>
      <c r="T32" s="3"/>
    </row>
    <row r="33" spans="4:20" x14ac:dyDescent="0.15">
      <c r="D33" s="17">
        <v>31</v>
      </c>
      <c r="E33" t="s">
        <v>272</v>
      </c>
      <c r="L33" s="3"/>
      <c r="M33" s="3"/>
      <c r="N33" s="3"/>
      <c r="O33" s="3"/>
      <c r="P33" s="3"/>
      <c r="Q33" s="3"/>
      <c r="R33" s="3"/>
      <c r="S33" s="3"/>
      <c r="T33" s="3"/>
    </row>
    <row r="34" spans="4:20" x14ac:dyDescent="0.15">
      <c r="D34" s="17">
        <v>32</v>
      </c>
      <c r="E34" t="s">
        <v>269</v>
      </c>
      <c r="L34" s="8"/>
      <c r="M34" s="3"/>
      <c r="N34" s="3"/>
      <c r="O34" s="3"/>
      <c r="P34" s="3"/>
      <c r="Q34" s="3"/>
      <c r="R34" s="3"/>
      <c r="S34" s="3"/>
      <c r="T34" s="3"/>
    </row>
    <row r="35" spans="4:20" x14ac:dyDescent="0.15">
      <c r="D35" s="17">
        <v>33</v>
      </c>
      <c r="E35" t="s">
        <v>267</v>
      </c>
      <c r="L35" s="8"/>
      <c r="M35" s="3"/>
      <c r="N35" s="3"/>
      <c r="O35" s="3"/>
      <c r="P35" s="3"/>
      <c r="Q35" s="3"/>
      <c r="R35" s="3"/>
      <c r="S35" s="3"/>
      <c r="T35" s="3"/>
    </row>
    <row r="36" spans="4:20" x14ac:dyDescent="0.15">
      <c r="D36" s="17">
        <v>34</v>
      </c>
      <c r="E36" t="s">
        <v>264</v>
      </c>
      <c r="F36" t="s">
        <v>263</v>
      </c>
      <c r="G36" t="s">
        <v>350</v>
      </c>
      <c r="L36" s="8"/>
      <c r="M36" s="3"/>
      <c r="N36" s="3"/>
      <c r="O36" s="3"/>
      <c r="P36" s="3"/>
      <c r="Q36" s="3"/>
      <c r="R36" s="3"/>
      <c r="S36" s="3"/>
      <c r="T36" s="3"/>
    </row>
    <row r="37" spans="4:20" x14ac:dyDescent="0.15">
      <c r="D37" s="17">
        <v>35</v>
      </c>
      <c r="L37" s="8"/>
      <c r="M37" s="3"/>
      <c r="N37" s="3"/>
      <c r="O37" s="3"/>
      <c r="P37" s="3"/>
      <c r="Q37" s="3"/>
      <c r="R37" s="3"/>
      <c r="S37" s="3"/>
      <c r="T37" s="3"/>
    </row>
    <row r="38" spans="4:20" x14ac:dyDescent="0.15">
      <c r="D38" s="17">
        <v>36</v>
      </c>
      <c r="E38" t="s">
        <v>277</v>
      </c>
      <c r="L38" s="8"/>
      <c r="M38" s="3"/>
      <c r="N38" s="3"/>
      <c r="O38" s="3"/>
      <c r="P38" s="3"/>
      <c r="Q38" s="3"/>
      <c r="R38" s="3"/>
      <c r="S38" s="3"/>
      <c r="T38" s="3"/>
    </row>
    <row r="39" spans="4:20" x14ac:dyDescent="0.15">
      <c r="D39" s="17">
        <v>37</v>
      </c>
      <c r="E39" t="s">
        <v>266</v>
      </c>
      <c r="L39" s="8"/>
      <c r="M39" s="3"/>
      <c r="N39" s="3"/>
      <c r="O39" s="3"/>
      <c r="P39" s="3"/>
      <c r="Q39" s="3"/>
      <c r="R39" s="3"/>
      <c r="S39" s="3"/>
      <c r="T39" s="3"/>
    </row>
    <row r="40" spans="4:20" x14ac:dyDescent="0.15">
      <c r="D40" s="17">
        <v>38</v>
      </c>
      <c r="E40" t="s">
        <v>264</v>
      </c>
      <c r="F40" t="s">
        <v>263</v>
      </c>
      <c r="G40" t="s">
        <v>352</v>
      </c>
      <c r="L40" s="8"/>
      <c r="M40" s="3"/>
      <c r="N40" s="3"/>
      <c r="O40" s="3"/>
      <c r="P40" s="3"/>
      <c r="Q40" s="3"/>
      <c r="R40" s="3"/>
      <c r="S40" s="3"/>
      <c r="T40" s="3"/>
    </row>
    <row r="41" spans="4:20" x14ac:dyDescent="0.15">
      <c r="D41" s="17">
        <v>39</v>
      </c>
      <c r="E41" t="s">
        <v>269</v>
      </c>
      <c r="L41" s="8"/>
      <c r="M41" s="3"/>
      <c r="N41" s="3"/>
      <c r="O41" s="3"/>
      <c r="P41" s="3"/>
      <c r="Q41" s="3"/>
      <c r="R41" s="3"/>
      <c r="S41" s="3"/>
      <c r="T41" s="3"/>
    </row>
    <row r="42" spans="4:20" x14ac:dyDescent="0.15">
      <c r="D42" s="17">
        <v>40</v>
      </c>
      <c r="E42" t="s">
        <v>269</v>
      </c>
      <c r="L42" s="8"/>
      <c r="M42" s="3"/>
      <c r="N42" s="3"/>
      <c r="O42" s="3"/>
      <c r="P42" s="3"/>
      <c r="Q42" s="3"/>
      <c r="R42" s="3"/>
      <c r="S42" s="3"/>
      <c r="T42" s="3"/>
    </row>
    <row r="43" spans="4:20" x14ac:dyDescent="0.15">
      <c r="D43" s="17">
        <v>41</v>
      </c>
      <c r="E43" t="s">
        <v>264</v>
      </c>
      <c r="L43" s="8"/>
      <c r="M43" s="3"/>
      <c r="N43" s="3"/>
      <c r="O43" s="3"/>
      <c r="P43" s="3"/>
      <c r="Q43" s="3"/>
      <c r="R43" s="3"/>
      <c r="S43" s="3"/>
      <c r="T43" s="3"/>
    </row>
    <row r="44" spans="4:20" x14ac:dyDescent="0.15">
      <c r="D44" s="17">
        <v>42</v>
      </c>
      <c r="E44" t="s">
        <v>275</v>
      </c>
      <c r="G44" t="s">
        <v>311</v>
      </c>
      <c r="L44" s="8"/>
      <c r="M44" s="3"/>
      <c r="N44" s="3"/>
      <c r="O44" s="3"/>
      <c r="P44" s="3"/>
      <c r="Q44" s="3"/>
      <c r="R44" s="3"/>
      <c r="S44" s="3"/>
      <c r="T44" s="3"/>
    </row>
    <row r="45" spans="4:20" x14ac:dyDescent="0.15">
      <c r="D45" s="17">
        <v>43</v>
      </c>
      <c r="E45" t="s">
        <v>264</v>
      </c>
      <c r="L45" s="8"/>
      <c r="M45" s="3"/>
      <c r="N45" s="3"/>
      <c r="O45" s="3"/>
      <c r="P45" s="3"/>
      <c r="Q45" s="3"/>
      <c r="R45" s="3"/>
      <c r="S45" s="3"/>
      <c r="T45" s="3"/>
    </row>
    <row r="46" spans="4:20" x14ac:dyDescent="0.15">
      <c r="D46" s="17">
        <v>44</v>
      </c>
      <c r="E46" t="s">
        <v>277</v>
      </c>
      <c r="L46" s="8"/>
      <c r="M46" s="3"/>
      <c r="N46" s="3"/>
      <c r="O46" s="3"/>
      <c r="P46" s="3"/>
      <c r="Q46" s="3"/>
      <c r="R46" s="3"/>
      <c r="S46" s="3"/>
      <c r="T46" s="3"/>
    </row>
    <row r="47" spans="4:20" x14ac:dyDescent="0.15">
      <c r="D47" s="17">
        <v>45</v>
      </c>
      <c r="E47" t="s">
        <v>262</v>
      </c>
      <c r="L47" s="8"/>
      <c r="M47" s="3"/>
      <c r="N47" s="3"/>
      <c r="O47" s="3"/>
      <c r="P47" s="3"/>
      <c r="Q47" s="3"/>
      <c r="R47" s="3"/>
      <c r="S47" s="3"/>
      <c r="T47" s="3"/>
    </row>
    <row r="48" spans="4:20" x14ac:dyDescent="0.15">
      <c r="D48" s="17">
        <v>46</v>
      </c>
      <c r="E48" t="s">
        <v>269</v>
      </c>
      <c r="L48" s="8"/>
      <c r="M48" s="3"/>
      <c r="N48" s="3"/>
      <c r="O48" s="3"/>
      <c r="P48" s="3"/>
      <c r="Q48" s="3"/>
      <c r="R48" s="3"/>
      <c r="S48" s="3"/>
      <c r="T48" s="3"/>
    </row>
    <row r="49" spans="4:20" x14ac:dyDescent="0.15">
      <c r="D49" s="17">
        <v>47</v>
      </c>
      <c r="E49" t="s">
        <v>272</v>
      </c>
      <c r="L49" s="8"/>
      <c r="M49" s="3"/>
      <c r="N49" s="3"/>
      <c r="O49" s="3"/>
      <c r="P49" s="3"/>
      <c r="Q49" s="3"/>
      <c r="R49" s="3"/>
      <c r="S49" s="3"/>
      <c r="T49" s="3"/>
    </row>
    <row r="50" spans="4:20" x14ac:dyDescent="0.15">
      <c r="D50" s="17">
        <v>48</v>
      </c>
      <c r="E50" t="s">
        <v>272</v>
      </c>
      <c r="L50" s="8"/>
      <c r="M50" s="3"/>
      <c r="N50" s="3"/>
      <c r="O50" s="3"/>
      <c r="P50" s="3"/>
      <c r="Q50" s="3"/>
      <c r="R50" s="3"/>
      <c r="S50" s="3"/>
      <c r="T50" s="3"/>
    </row>
    <row r="51" spans="4:20" x14ac:dyDescent="0.15">
      <c r="D51" s="17">
        <v>49</v>
      </c>
      <c r="E51" t="s">
        <v>263</v>
      </c>
      <c r="G51" t="s">
        <v>349</v>
      </c>
      <c r="L51" s="8"/>
      <c r="M51" s="3"/>
      <c r="N51" s="3"/>
      <c r="O51" s="3"/>
      <c r="P51" s="3"/>
      <c r="Q51" s="3"/>
      <c r="R51" s="3"/>
      <c r="S51" s="3"/>
      <c r="T51" s="3"/>
    </row>
    <row r="52" spans="4:20" x14ac:dyDescent="0.15">
      <c r="D52" s="17">
        <v>50</v>
      </c>
      <c r="E52" t="s">
        <v>277</v>
      </c>
      <c r="L52" s="8"/>
      <c r="M52" s="3"/>
      <c r="N52" s="3"/>
      <c r="O52" s="3"/>
      <c r="P52" s="3"/>
      <c r="Q52" s="3"/>
      <c r="R52" s="3"/>
      <c r="S52" s="3"/>
      <c r="T52" s="3"/>
    </row>
    <row r="53" spans="4:20" x14ac:dyDescent="0.15">
      <c r="D53" s="17">
        <v>51</v>
      </c>
      <c r="E53" t="s">
        <v>268</v>
      </c>
      <c r="L53" s="8"/>
      <c r="M53" s="3"/>
      <c r="N53" s="3"/>
      <c r="O53" s="3"/>
      <c r="P53" s="3"/>
      <c r="Q53" s="3"/>
      <c r="R53" s="3"/>
      <c r="S53" s="3"/>
      <c r="T53" s="3"/>
    </row>
    <row r="54" spans="4:20" x14ac:dyDescent="0.15">
      <c r="D54" s="17">
        <v>52</v>
      </c>
      <c r="E54" t="s">
        <v>264</v>
      </c>
      <c r="G54" t="s">
        <v>310</v>
      </c>
      <c r="L54" s="8"/>
      <c r="M54" s="3"/>
      <c r="N54" s="3"/>
      <c r="O54" s="3"/>
      <c r="P54" s="3"/>
      <c r="Q54" s="3"/>
      <c r="R54" s="3"/>
      <c r="S54" s="3"/>
      <c r="T54" s="3"/>
    </row>
    <row r="55" spans="4:20" x14ac:dyDescent="0.15">
      <c r="D55" s="17">
        <v>53</v>
      </c>
      <c r="E55" t="s">
        <v>264</v>
      </c>
      <c r="L55" s="8"/>
      <c r="M55" s="3"/>
      <c r="N55" s="3"/>
      <c r="O55" s="3"/>
      <c r="P55" s="3"/>
      <c r="Q55" s="3"/>
      <c r="R55" s="3"/>
      <c r="S55" s="3"/>
      <c r="T55" s="3"/>
    </row>
    <row r="56" spans="4:20" x14ac:dyDescent="0.15">
      <c r="D56" s="17">
        <v>54</v>
      </c>
      <c r="E56" t="s">
        <v>262</v>
      </c>
      <c r="L56" s="8"/>
      <c r="M56" s="3"/>
      <c r="N56" s="3"/>
      <c r="O56" s="3"/>
      <c r="P56" s="3"/>
      <c r="Q56" s="3"/>
      <c r="R56" s="3"/>
      <c r="S56" s="3"/>
      <c r="T56" s="3"/>
    </row>
    <row r="57" spans="4:20" x14ac:dyDescent="0.15">
      <c r="D57" s="17">
        <v>55</v>
      </c>
      <c r="E57" t="s">
        <v>268</v>
      </c>
      <c r="L57" s="8"/>
      <c r="M57" s="3"/>
      <c r="N57" s="3"/>
      <c r="O57" s="3"/>
      <c r="P57" s="3"/>
      <c r="Q57" s="3"/>
      <c r="R57" s="3"/>
      <c r="S57" s="3"/>
      <c r="T57" s="3"/>
    </row>
    <row r="58" spans="4:20" x14ac:dyDescent="0.15">
      <c r="D58" s="17">
        <v>56</v>
      </c>
      <c r="E58" t="s">
        <v>267</v>
      </c>
      <c r="L58" s="8"/>
      <c r="M58" s="3"/>
      <c r="N58" s="3"/>
      <c r="O58" s="3"/>
      <c r="P58" s="3"/>
      <c r="Q58" s="3"/>
      <c r="R58" s="3"/>
      <c r="S58" s="3"/>
      <c r="T58" s="3"/>
    </row>
    <row r="59" spans="4:20" x14ac:dyDescent="0.15">
      <c r="D59" s="17">
        <v>57</v>
      </c>
      <c r="E59" s="17" t="s">
        <v>275</v>
      </c>
      <c r="F59" s="17"/>
      <c r="L59" s="8"/>
      <c r="M59" s="3"/>
      <c r="N59" s="3"/>
      <c r="O59" s="3"/>
      <c r="P59" s="3"/>
      <c r="Q59" s="3"/>
      <c r="R59" s="3"/>
      <c r="S59" s="3"/>
      <c r="T59" s="3"/>
    </row>
    <row r="60" spans="4:20" x14ac:dyDescent="0.15">
      <c r="D60" s="17">
        <v>58</v>
      </c>
      <c r="E60" s="17" t="s">
        <v>275</v>
      </c>
      <c r="F60" s="17"/>
      <c r="L60" s="8"/>
      <c r="M60" s="3"/>
      <c r="N60" s="3"/>
      <c r="O60" s="3"/>
      <c r="P60" s="3"/>
      <c r="Q60" s="3"/>
      <c r="R60" s="3"/>
      <c r="S60" s="3"/>
      <c r="T60" s="3"/>
    </row>
    <row r="61" spans="4:20" x14ac:dyDescent="0.15">
      <c r="D61" s="17">
        <v>59</v>
      </c>
      <c r="E61" s="17" t="s">
        <v>275</v>
      </c>
      <c r="F61" s="17"/>
      <c r="L61" s="8"/>
      <c r="M61" s="3"/>
      <c r="N61" s="3"/>
      <c r="O61" s="3"/>
      <c r="P61" s="3"/>
      <c r="Q61" s="3"/>
      <c r="R61" s="3"/>
      <c r="S61" s="3"/>
      <c r="T61" s="3"/>
    </row>
    <row r="62" spans="4:20" x14ac:dyDescent="0.15">
      <c r="D62" s="17">
        <v>60</v>
      </c>
      <c r="E62" s="17" t="s">
        <v>267</v>
      </c>
      <c r="F62" s="17"/>
      <c r="L62" s="8"/>
      <c r="M62" s="3"/>
      <c r="N62" s="3"/>
      <c r="O62" s="3"/>
      <c r="P62" s="3"/>
      <c r="Q62" s="3"/>
      <c r="R62" s="3"/>
      <c r="S62" s="3"/>
      <c r="T62" s="3"/>
    </row>
    <row r="63" spans="4:20" x14ac:dyDescent="0.15">
      <c r="D63" s="17">
        <v>61</v>
      </c>
      <c r="E63" s="17" t="s">
        <v>264</v>
      </c>
      <c r="L63" s="8"/>
      <c r="M63" s="3"/>
      <c r="N63" s="3"/>
      <c r="O63" s="3"/>
      <c r="P63" s="3"/>
      <c r="Q63" s="3"/>
      <c r="R63" s="3"/>
      <c r="S63" s="3"/>
      <c r="T63" s="3"/>
    </row>
    <row r="64" spans="4:20" x14ac:dyDescent="0.15">
      <c r="D64" s="17">
        <v>62</v>
      </c>
      <c r="E64" s="17" t="s">
        <v>275</v>
      </c>
      <c r="L64" s="8"/>
      <c r="M64" s="3"/>
      <c r="N64" s="3"/>
      <c r="O64" s="3"/>
      <c r="P64" s="3"/>
      <c r="Q64" s="3"/>
      <c r="R64" s="3"/>
      <c r="S64" s="3"/>
      <c r="T64" s="3"/>
    </row>
    <row r="65" spans="4:20" x14ac:dyDescent="0.15">
      <c r="D65" s="17">
        <v>63</v>
      </c>
      <c r="E65" s="17" t="s">
        <v>272</v>
      </c>
      <c r="L65" s="8"/>
      <c r="M65" s="3"/>
      <c r="N65" s="3"/>
      <c r="O65" s="3"/>
      <c r="P65" s="3"/>
      <c r="Q65" s="3"/>
      <c r="R65" s="3"/>
      <c r="S65" s="3"/>
      <c r="T65" s="3"/>
    </row>
    <row r="66" spans="4:20" x14ac:dyDescent="0.15">
      <c r="D66" s="17">
        <v>64</v>
      </c>
      <c r="E66" s="17" t="s">
        <v>264</v>
      </c>
      <c r="L66" s="8"/>
      <c r="M66" s="3"/>
      <c r="N66" s="3"/>
      <c r="O66" s="3"/>
      <c r="P66" s="3"/>
      <c r="Q66" s="3"/>
      <c r="R66" s="3"/>
      <c r="S66" s="3"/>
      <c r="T66" s="3"/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27" workbookViewId="0">
      <selection activeCell="C3" sqref="C3:C66"/>
    </sheetView>
  </sheetViews>
  <sheetFormatPr defaultRowHeight="13.5" x14ac:dyDescent="0.15"/>
  <cols>
    <col min="1" max="1" width="13.625" bestFit="1" customWidth="1"/>
    <col min="3" max="3" width="10.875" bestFit="1" customWidth="1"/>
    <col min="4" max="4" width="14.75" bestFit="1" customWidth="1"/>
    <col min="5" max="5" width="16.5" bestFit="1" customWidth="1"/>
  </cols>
  <sheetData>
    <row r="1" spans="1:18" ht="14.25" thickBot="1" x14ac:dyDescent="0.2">
      <c r="A1" t="s">
        <v>394</v>
      </c>
      <c r="B1" s="22" t="s">
        <v>0</v>
      </c>
      <c r="C1" s="61" t="s">
        <v>13</v>
      </c>
      <c r="D1" s="19" t="s">
        <v>29</v>
      </c>
      <c r="E1" s="40" t="s">
        <v>40</v>
      </c>
      <c r="F1" s="27" t="s">
        <v>33</v>
      </c>
    </row>
    <row r="2" spans="1:18" ht="14.25" thickBot="1" x14ac:dyDescent="0.2">
      <c r="A2" t="s">
        <v>49</v>
      </c>
      <c r="B2" s="23" t="s">
        <v>1</v>
      </c>
      <c r="C2" s="62" t="s">
        <v>14</v>
      </c>
      <c r="D2" s="1" t="s">
        <v>31</v>
      </c>
      <c r="E2" s="21" t="s">
        <v>41</v>
      </c>
      <c r="F2" s="9" t="s">
        <v>30</v>
      </c>
      <c r="R2" s="11"/>
    </row>
    <row r="3" spans="1:18" x14ac:dyDescent="0.15">
      <c r="C3" s="13">
        <v>1</v>
      </c>
      <c r="D3" s="17" t="s">
        <v>282</v>
      </c>
      <c r="E3" s="17" t="s">
        <v>283</v>
      </c>
      <c r="F3">
        <v>0</v>
      </c>
      <c r="G3" t="str">
        <f t="shared" ref="G3:G34" si="0">"insert into mt_employ("&amp;$D$1&amp;","&amp;$E$1&amp;","&amp;$F$1&amp;") values( '" &amp;D3 &amp; "', '" &amp; E3&amp; "', '" &amp; F3&amp; "');"</f>
        <v>insert into mt_employ(emp_name,emp_ruby,retire_flag) values( '伊藤　浩', 'いとう ひろし', '0');</v>
      </c>
    </row>
    <row r="4" spans="1:18" x14ac:dyDescent="0.15">
      <c r="C4" s="13">
        <v>2</v>
      </c>
      <c r="D4" s="16" t="s">
        <v>94</v>
      </c>
      <c r="E4" s="16" t="s">
        <v>146</v>
      </c>
      <c r="F4">
        <v>0</v>
      </c>
      <c r="G4" t="str">
        <f t="shared" si="0"/>
        <v>insert into mt_employ(emp_name,emp_ruby,retire_flag) values( '浅野 あゆみ', 'あさの あゆみ', '0');</v>
      </c>
      <c r="R4" s="11"/>
    </row>
    <row r="5" spans="1:18" x14ac:dyDescent="0.15">
      <c r="C5" s="13">
        <v>3</v>
      </c>
      <c r="D5" s="17" t="s">
        <v>287</v>
      </c>
      <c r="E5" s="17" t="s">
        <v>288</v>
      </c>
      <c r="F5">
        <v>0</v>
      </c>
      <c r="G5" t="str">
        <f t="shared" si="0"/>
        <v>insert into mt_employ(emp_name,emp_ruby,retire_flag) values( '阿部　雅行', 'あべ まさゆき', '0');</v>
      </c>
      <c r="R5" s="11"/>
    </row>
    <row r="6" spans="1:18" x14ac:dyDescent="0.15">
      <c r="C6" s="13">
        <v>4</v>
      </c>
      <c r="D6" s="16" t="s">
        <v>85</v>
      </c>
      <c r="E6" s="16" t="s">
        <v>119</v>
      </c>
      <c r="F6">
        <v>0</v>
      </c>
      <c r="G6" t="str">
        <f t="shared" si="0"/>
        <v>insert into mt_employ(emp_name,emp_ruby,retire_flag) values( '阿部 裕子', 'あべ ゆうこ', '0');</v>
      </c>
      <c r="R6" s="11"/>
    </row>
    <row r="7" spans="1:18" x14ac:dyDescent="0.15">
      <c r="C7" s="13">
        <v>5</v>
      </c>
      <c r="D7" s="16" t="s">
        <v>92</v>
      </c>
      <c r="E7" s="16" t="s">
        <v>153</v>
      </c>
      <c r="F7">
        <v>0</v>
      </c>
      <c r="G7" t="str">
        <f t="shared" si="0"/>
        <v>insert into mt_employ(emp_name,emp_ruby,retire_flag) values( '池田 由美', 'いけだ ゆみ', '0');</v>
      </c>
      <c r="R7" s="11"/>
    </row>
    <row r="8" spans="1:18" x14ac:dyDescent="0.15">
      <c r="C8" s="13">
        <v>6</v>
      </c>
      <c r="D8" s="16" t="s">
        <v>60</v>
      </c>
      <c r="E8" s="16" t="s">
        <v>130</v>
      </c>
      <c r="F8">
        <v>0</v>
      </c>
      <c r="G8" t="str">
        <f t="shared" si="0"/>
        <v>insert into mt_employ(emp_name,emp_ruby,retire_flag) values( '五十川 奈菜', 'いそがわ なな', '0');</v>
      </c>
      <c r="R8" s="11"/>
    </row>
    <row r="9" spans="1:18" x14ac:dyDescent="0.15">
      <c r="C9" s="13">
        <v>7</v>
      </c>
      <c r="D9" s="16" t="s">
        <v>72</v>
      </c>
      <c r="E9" s="16" t="s">
        <v>123</v>
      </c>
      <c r="F9">
        <v>0</v>
      </c>
      <c r="G9" t="str">
        <f t="shared" si="0"/>
        <v>insert into mt_employ(emp_name,emp_ruby,retire_flag) values( '乾 訓明', 'いぬい のりあき', '0');</v>
      </c>
      <c r="R9" s="11"/>
    </row>
    <row r="10" spans="1:18" x14ac:dyDescent="0.15">
      <c r="C10" s="13">
        <v>8</v>
      </c>
      <c r="D10" s="16" t="s">
        <v>90</v>
      </c>
      <c r="E10" s="16" t="s">
        <v>125</v>
      </c>
      <c r="F10">
        <v>0</v>
      </c>
      <c r="G10" t="str">
        <f t="shared" si="0"/>
        <v>insert into mt_employ(emp_name,emp_ruby,retire_flag) values( '岩島 徹', 'いわじま とおる', '0');</v>
      </c>
      <c r="R10" s="11"/>
    </row>
    <row r="11" spans="1:18" x14ac:dyDescent="0.15">
      <c r="C11" s="13">
        <v>9</v>
      </c>
      <c r="D11" s="16" t="s">
        <v>59</v>
      </c>
      <c r="E11" s="16" t="s">
        <v>143</v>
      </c>
      <c r="F11">
        <v>0</v>
      </c>
      <c r="G11" t="str">
        <f t="shared" si="0"/>
        <v>insert into mt_employ(emp_name,emp_ruby,retire_flag) values( '上田 智也', 'うえだ ともや', '0');</v>
      </c>
      <c r="R11" s="11"/>
    </row>
    <row r="12" spans="1:18" x14ac:dyDescent="0.15">
      <c r="C12" s="13">
        <v>10</v>
      </c>
      <c r="D12" s="16" t="s">
        <v>57</v>
      </c>
      <c r="E12" s="16" t="s">
        <v>131</v>
      </c>
      <c r="F12">
        <v>0</v>
      </c>
      <c r="G12" t="str">
        <f t="shared" si="0"/>
        <v>insert into mt_employ(emp_name,emp_ruby,retire_flag) values( '江戸野 勝行', 'えどの かつゆき', '0');</v>
      </c>
      <c r="R12" s="11"/>
    </row>
    <row r="13" spans="1:18" x14ac:dyDescent="0.15">
      <c r="C13" s="13">
        <v>11</v>
      </c>
      <c r="D13" s="16" t="s">
        <v>64</v>
      </c>
      <c r="E13" s="16" t="s">
        <v>151</v>
      </c>
      <c r="F13">
        <v>0</v>
      </c>
      <c r="G13" t="str">
        <f t="shared" si="0"/>
        <v>insert into mt_employ(emp_name,emp_ruby,retire_flag) values( '大川 正子', 'おおかわ まさこ', '0');</v>
      </c>
      <c r="R13" s="11"/>
    </row>
    <row r="14" spans="1:18" x14ac:dyDescent="0.15">
      <c r="C14" s="13">
        <v>12</v>
      </c>
      <c r="D14" s="16" t="s">
        <v>75</v>
      </c>
      <c r="E14" s="16" t="s">
        <v>150</v>
      </c>
      <c r="F14">
        <v>0</v>
      </c>
      <c r="G14" t="str">
        <f t="shared" si="0"/>
        <v>insert into mt_employ(emp_name,emp_ruby,retire_flag) values( '大久保 守', 'おおくぼ まもる', '0');</v>
      </c>
      <c r="R14" s="11"/>
    </row>
    <row r="15" spans="1:18" x14ac:dyDescent="0.15">
      <c r="C15" s="13">
        <v>13</v>
      </c>
      <c r="D15" s="16" t="s">
        <v>71</v>
      </c>
      <c r="E15" s="16" t="s">
        <v>138</v>
      </c>
      <c r="F15">
        <v>0</v>
      </c>
      <c r="G15" t="str">
        <f t="shared" si="0"/>
        <v>insert into mt_employ(emp_name,emp_ruby,retire_flag) values( '小原 健市', 'おはら けんいち', '0');</v>
      </c>
      <c r="R15" s="11"/>
    </row>
    <row r="16" spans="1:18" x14ac:dyDescent="0.15">
      <c r="C16" s="13">
        <v>14</v>
      </c>
      <c r="D16" s="16" t="s">
        <v>54</v>
      </c>
      <c r="E16" s="16" t="s">
        <v>121</v>
      </c>
      <c r="F16">
        <v>0</v>
      </c>
      <c r="G16" t="str">
        <f t="shared" si="0"/>
        <v>insert into mt_employ(emp_name,emp_ruby,retire_flag) values( '加藤 拓也', 'かとう たくや', '0');</v>
      </c>
      <c r="R16" s="11"/>
    </row>
    <row r="17" spans="3:18" x14ac:dyDescent="0.15">
      <c r="C17" s="13">
        <v>15</v>
      </c>
      <c r="D17" s="16" t="s">
        <v>61</v>
      </c>
      <c r="E17" s="16" t="s">
        <v>132</v>
      </c>
      <c r="F17">
        <v>0</v>
      </c>
      <c r="G17" t="str">
        <f t="shared" si="0"/>
        <v>insert into mt_employ(emp_name,emp_ruby,retire_flag) values( '香山 正博', 'かやま まさひろ', '0');</v>
      </c>
      <c r="R17" s="11"/>
    </row>
    <row r="18" spans="3:18" x14ac:dyDescent="0.15">
      <c r="C18" s="13">
        <v>16</v>
      </c>
      <c r="D18" s="16" t="s">
        <v>76</v>
      </c>
      <c r="E18" s="16" t="s">
        <v>122</v>
      </c>
      <c r="F18">
        <v>0</v>
      </c>
      <c r="G18" t="str">
        <f t="shared" si="0"/>
        <v>insert into mt_employ(emp_name,emp_ruby,retire_flag) values( '河田 真唯子', 'かわた まいこ', '0');</v>
      </c>
      <c r="R18" s="11"/>
    </row>
    <row r="19" spans="3:18" x14ac:dyDescent="0.15">
      <c r="C19" s="13">
        <v>17</v>
      </c>
      <c r="D19" s="16" t="s">
        <v>55</v>
      </c>
      <c r="E19" s="16" t="s">
        <v>124</v>
      </c>
      <c r="F19">
        <v>0</v>
      </c>
      <c r="G19" t="str">
        <f t="shared" si="0"/>
        <v>insert into mt_employ(emp_name,emp_ruby,retire_flag) values( '岸本 健志', 'きしもと けんじ', '0');</v>
      </c>
      <c r="R19" s="11"/>
    </row>
    <row r="20" spans="3:18" x14ac:dyDescent="0.15">
      <c r="C20" s="13">
        <v>18</v>
      </c>
      <c r="D20" s="16" t="s">
        <v>51</v>
      </c>
      <c r="E20" s="16" t="s">
        <v>163</v>
      </c>
      <c r="F20">
        <v>0</v>
      </c>
      <c r="G20" t="str">
        <f t="shared" si="0"/>
        <v>insert into mt_employ(emp_name,emp_ruby,retire_flag) values( '北口 大輔', 'きたぐち だいすけ', '0');</v>
      </c>
      <c r="R20" s="11"/>
    </row>
    <row r="21" spans="3:18" x14ac:dyDescent="0.15">
      <c r="C21" s="13">
        <v>19</v>
      </c>
      <c r="D21" s="16" t="s">
        <v>95</v>
      </c>
      <c r="E21" s="16" t="s">
        <v>126</v>
      </c>
      <c r="F21">
        <v>0</v>
      </c>
      <c r="G21" t="str">
        <f t="shared" si="0"/>
        <v>insert into mt_employ(emp_name,emp_ruby,retire_flag) values( '鬼頭　健', 'きとう たける', '0');</v>
      </c>
      <c r="R21" s="11"/>
    </row>
    <row r="22" spans="3:18" x14ac:dyDescent="0.15">
      <c r="C22" s="13">
        <v>20</v>
      </c>
      <c r="D22" s="16" t="s">
        <v>77</v>
      </c>
      <c r="E22" s="16" t="s">
        <v>164</v>
      </c>
      <c r="F22">
        <v>0</v>
      </c>
      <c r="G22" t="str">
        <f t="shared" si="0"/>
        <v>insert into mt_employ(emp_name,emp_ruby,retire_flag) values( '木村 群', 'きむら ぐん', '0');</v>
      </c>
      <c r="R22" s="11"/>
    </row>
    <row r="23" spans="3:18" x14ac:dyDescent="0.15">
      <c r="C23" s="13">
        <v>21</v>
      </c>
      <c r="D23" s="16" t="s">
        <v>107</v>
      </c>
      <c r="E23" s="16" t="s">
        <v>149</v>
      </c>
      <c r="F23">
        <v>0</v>
      </c>
      <c r="G23" t="str">
        <f t="shared" si="0"/>
        <v>insert into mt_employ(emp_name,emp_ruby,retire_flag) values( '草場 香央理', 'くさば かおり', '0');</v>
      </c>
      <c r="R23" s="11"/>
    </row>
    <row r="24" spans="3:18" x14ac:dyDescent="0.15">
      <c r="C24" s="13">
        <v>22</v>
      </c>
      <c r="D24" s="16" t="s">
        <v>74</v>
      </c>
      <c r="E24" s="16" t="s">
        <v>129</v>
      </c>
      <c r="F24">
        <v>0</v>
      </c>
      <c r="G24" t="str">
        <f t="shared" si="0"/>
        <v>insert into mt_employ(emp_name,emp_ruby,retire_flag) values( '久保田 淳志', 'くぼた あつし', '0');</v>
      </c>
      <c r="R24" s="11"/>
    </row>
    <row r="25" spans="3:18" x14ac:dyDescent="0.15">
      <c r="C25" s="13">
        <v>23</v>
      </c>
      <c r="D25" s="16" t="s">
        <v>93</v>
      </c>
      <c r="E25" s="16" t="s">
        <v>128</v>
      </c>
      <c r="F25">
        <v>0</v>
      </c>
      <c r="G25" t="str">
        <f t="shared" si="0"/>
        <v>insert into mt_employ(emp_name,emp_ruby,retire_flag) values( '栗田　浩孝', 'くりた ひろたか', '0');</v>
      </c>
      <c r="R25" s="11"/>
    </row>
    <row r="26" spans="3:18" x14ac:dyDescent="0.15">
      <c r="C26" s="13">
        <v>24</v>
      </c>
      <c r="D26" s="16" t="s">
        <v>65</v>
      </c>
      <c r="E26" s="16" t="s">
        <v>139</v>
      </c>
      <c r="F26">
        <v>0</v>
      </c>
      <c r="G26" t="str">
        <f t="shared" si="0"/>
        <v>insert into mt_employ(emp_name,emp_ruby,retire_flag) values( '小島 二輪子', 'こじま にわこ', '0');</v>
      </c>
      <c r="R26" s="11"/>
    </row>
    <row r="27" spans="3:18" x14ac:dyDescent="0.15">
      <c r="C27" s="13">
        <v>25</v>
      </c>
      <c r="D27" s="16" t="s">
        <v>88</v>
      </c>
      <c r="E27" s="16" t="s">
        <v>140</v>
      </c>
      <c r="F27">
        <v>0</v>
      </c>
      <c r="G27" t="str">
        <f t="shared" si="0"/>
        <v>insert into mt_employ(emp_name,emp_ruby,retire_flag) values( '小林 未来樹', 'こばやし あすき', '0');</v>
      </c>
      <c r="R27" s="11"/>
    </row>
    <row r="28" spans="3:18" x14ac:dyDescent="0.15">
      <c r="C28" s="13">
        <v>26</v>
      </c>
      <c r="D28" s="16" t="s">
        <v>81</v>
      </c>
      <c r="E28" s="16" t="s">
        <v>145</v>
      </c>
      <c r="F28">
        <v>0</v>
      </c>
      <c r="G28" t="str">
        <f t="shared" si="0"/>
        <v>insert into mt_employ(emp_name,emp_ruby,retire_flag) values( '先永 莞', 'さきなが たもつ', '0');</v>
      </c>
      <c r="R28" s="11"/>
    </row>
    <row r="29" spans="3:18" x14ac:dyDescent="0.15">
      <c r="C29" s="13">
        <v>27</v>
      </c>
      <c r="D29" s="16" t="s">
        <v>91</v>
      </c>
      <c r="E29" s="16" t="s">
        <v>134</v>
      </c>
      <c r="F29">
        <v>0</v>
      </c>
      <c r="G29" t="str">
        <f t="shared" si="0"/>
        <v>insert into mt_employ(emp_name,emp_ruby,retire_flag) values( '佐野 永時', 'さの えいじ', '0');</v>
      </c>
      <c r="R29" s="11"/>
    </row>
    <row r="30" spans="3:18" x14ac:dyDescent="0.15">
      <c r="C30" s="13">
        <v>28</v>
      </c>
      <c r="D30" s="16" t="s">
        <v>79</v>
      </c>
      <c r="E30" s="16" t="s">
        <v>166</v>
      </c>
      <c r="F30">
        <v>0</v>
      </c>
      <c r="G30" t="str">
        <f t="shared" si="0"/>
        <v>insert into mt_employ(emp_name,emp_ruby,retire_flag) values( '澤田 芳弘', 'さわだ よしひろ', '0');</v>
      </c>
      <c r="R30" s="11"/>
    </row>
    <row r="31" spans="3:18" x14ac:dyDescent="0.15">
      <c r="C31" s="13">
        <v>29</v>
      </c>
      <c r="D31" s="16" t="s">
        <v>203</v>
      </c>
      <c r="E31" s="16" t="s">
        <v>136</v>
      </c>
      <c r="F31">
        <v>0</v>
      </c>
      <c r="G31" t="str">
        <f t="shared" si="0"/>
        <v>insert into mt_employ(emp_name,emp_ruby,retire_flag) values( '宗 琢未', 'そう たくみ', '0');</v>
      </c>
    </row>
    <row r="32" spans="3:18" x14ac:dyDescent="0.15">
      <c r="C32" s="13">
        <v>30</v>
      </c>
      <c r="D32" s="16" t="s">
        <v>68</v>
      </c>
      <c r="E32" s="16" t="s">
        <v>133</v>
      </c>
      <c r="F32">
        <v>0</v>
      </c>
      <c r="G32" t="str">
        <f t="shared" si="0"/>
        <v>insert into mt_employ(emp_name,emp_ruby,retire_flag) values( '高倉 瑞木', 'たかくら みずき', '0');</v>
      </c>
      <c r="R32" s="11"/>
    </row>
    <row r="33" spans="3:18" x14ac:dyDescent="0.15">
      <c r="C33" s="13">
        <v>31</v>
      </c>
      <c r="D33" s="17" t="s">
        <v>106</v>
      </c>
      <c r="E33" s="17" t="s">
        <v>167</v>
      </c>
      <c r="F33">
        <v>0</v>
      </c>
      <c r="G33" t="str">
        <f t="shared" si="0"/>
        <v>insert into mt_employ(emp_name,emp_ruby,retire_flag) values( '髙山 まろい', 'たかやま まろい', '0');</v>
      </c>
      <c r="R33" s="11"/>
    </row>
    <row r="34" spans="3:18" x14ac:dyDescent="0.15">
      <c r="C34" s="13">
        <v>32</v>
      </c>
      <c r="D34" s="16" t="s">
        <v>62</v>
      </c>
      <c r="E34" s="16" t="s">
        <v>161</v>
      </c>
      <c r="F34">
        <v>0</v>
      </c>
      <c r="G34" t="str">
        <f t="shared" si="0"/>
        <v>insert into mt_employ(emp_name,emp_ruby,retire_flag) values( '武田 佳恵', 'たけだ よしえ', '0');</v>
      </c>
      <c r="R34" s="11"/>
    </row>
    <row r="35" spans="3:18" x14ac:dyDescent="0.15">
      <c r="C35" s="13">
        <v>33</v>
      </c>
      <c r="D35" s="16" t="s">
        <v>67</v>
      </c>
      <c r="E35" s="16" t="s">
        <v>152</v>
      </c>
      <c r="F35">
        <v>0</v>
      </c>
      <c r="G35" t="str">
        <f t="shared" ref="G35:G66" si="1">"insert into mt_employ("&amp;$D$1&amp;","&amp;$E$1&amp;","&amp;$F$1&amp;") values( '" &amp;D35 &amp; "', '" &amp; E35&amp; "', '" &amp; F35&amp; "');"</f>
        <v>insert into mt_employ(emp_name,emp_ruby,retire_flag) values( '谷口 通崇', 'たにぐち みちたか', '0');</v>
      </c>
      <c r="R35" s="11"/>
    </row>
    <row r="36" spans="3:18" x14ac:dyDescent="0.15">
      <c r="C36" s="13">
        <v>34</v>
      </c>
      <c r="D36" s="16" t="s">
        <v>110</v>
      </c>
      <c r="E36" s="16" t="s">
        <v>118</v>
      </c>
      <c r="F36">
        <v>0</v>
      </c>
      <c r="G36" t="str">
        <f t="shared" si="1"/>
        <v>insert into mt_employ(emp_name,emp_ruby,retire_flag) values( '近持 真', 'ちかもち まこと', '0');</v>
      </c>
      <c r="R36" s="11"/>
    </row>
    <row r="37" spans="3:18" x14ac:dyDescent="0.15">
      <c r="C37" s="13">
        <v>35</v>
      </c>
      <c r="D37" s="16" t="s">
        <v>58</v>
      </c>
      <c r="E37" s="16" t="s">
        <v>156</v>
      </c>
      <c r="F37">
        <v>0</v>
      </c>
      <c r="G37" t="str">
        <f t="shared" si="1"/>
        <v>insert into mt_employ(emp_name,emp_ruby,retire_flag) values( '辻本 欣史', 'つじもと よしふみ', '0');</v>
      </c>
      <c r="R37" s="11"/>
    </row>
    <row r="38" spans="3:18" x14ac:dyDescent="0.15">
      <c r="C38" s="13">
        <v>36</v>
      </c>
      <c r="D38" s="16" t="s">
        <v>83</v>
      </c>
      <c r="E38" s="16" t="s">
        <v>157</v>
      </c>
      <c r="F38">
        <v>0</v>
      </c>
      <c r="G38" t="str">
        <f t="shared" si="1"/>
        <v>insert into mt_employ(emp_name,emp_ruby,retire_flag) values( '辻本 隆一', 'つじもと りゅういち', '0');</v>
      </c>
      <c r="R38" s="11"/>
    </row>
    <row r="39" spans="3:18" x14ac:dyDescent="0.15">
      <c r="C39" s="13">
        <v>37</v>
      </c>
      <c r="D39" s="16" t="s">
        <v>78</v>
      </c>
      <c r="E39" s="11" t="s">
        <v>96</v>
      </c>
      <c r="F39">
        <v>0</v>
      </c>
      <c r="G39" t="str">
        <f t="shared" si="1"/>
        <v>insert into mt_employ(emp_name,emp_ruby,retire_flag) values( 'Bouchard Dave', 'デイブ', '0');</v>
      </c>
      <c r="R39" s="11"/>
    </row>
    <row r="40" spans="3:18" x14ac:dyDescent="0.15">
      <c r="C40" s="13">
        <v>38</v>
      </c>
      <c r="D40" s="16" t="s">
        <v>53</v>
      </c>
      <c r="E40" s="16" t="s">
        <v>158</v>
      </c>
      <c r="F40">
        <v>0</v>
      </c>
      <c r="G40" t="str">
        <f t="shared" si="1"/>
        <v>insert into mt_employ(emp_name,emp_ruby,retire_flag) values( '東田 勇紀', 'とうだ ゆうき', '0');</v>
      </c>
      <c r="R40" s="11"/>
    </row>
    <row r="41" spans="3:18" x14ac:dyDescent="0.15">
      <c r="C41" s="13">
        <v>39</v>
      </c>
      <c r="D41" s="16" t="s">
        <v>86</v>
      </c>
      <c r="E41" s="16" t="s">
        <v>120</v>
      </c>
      <c r="F41">
        <v>0</v>
      </c>
      <c r="G41" t="str">
        <f t="shared" si="1"/>
        <v>insert into mt_employ(emp_name,emp_ruby,retire_flag) values( '永田 裕之', 'ながた ひろゆき', '0');</v>
      </c>
      <c r="R41" s="11"/>
    </row>
    <row r="42" spans="3:18" x14ac:dyDescent="0.15">
      <c r="C42" s="13">
        <v>40</v>
      </c>
      <c r="D42" s="16" t="s">
        <v>63</v>
      </c>
      <c r="E42" s="16" t="s">
        <v>154</v>
      </c>
      <c r="F42">
        <v>0</v>
      </c>
      <c r="G42" t="str">
        <f t="shared" si="1"/>
        <v>insert into mt_employ(emp_name,emp_ruby,retire_flag) values( '中村 智美', 'なかむら ともみ', '0');</v>
      </c>
      <c r="R42" s="11"/>
    </row>
    <row r="43" spans="3:18" x14ac:dyDescent="0.15">
      <c r="C43" s="13">
        <v>41</v>
      </c>
      <c r="D43" s="16" t="s">
        <v>66</v>
      </c>
      <c r="E43" s="16" t="s">
        <v>144</v>
      </c>
      <c r="F43">
        <v>0</v>
      </c>
      <c r="G43" t="str">
        <f t="shared" si="1"/>
        <v>insert into mt_employ(emp_name,emp_ruby,retire_flag) values( '西村 大介', 'にしむら だいすけ', '0');</v>
      </c>
      <c r="R43" s="11"/>
    </row>
    <row r="44" spans="3:18" x14ac:dyDescent="0.15">
      <c r="C44" s="13">
        <v>42</v>
      </c>
      <c r="D44" s="16" t="s">
        <v>111</v>
      </c>
      <c r="E44" s="16" t="s">
        <v>142</v>
      </c>
      <c r="F44">
        <v>0</v>
      </c>
      <c r="G44" t="str">
        <f t="shared" si="1"/>
        <v>insert into mt_employ(emp_name,emp_ruby,retire_flag) values( '沼田 聡子', 'ぬまた さとこ', '0');</v>
      </c>
      <c r="R44" s="11"/>
    </row>
    <row r="45" spans="3:18" x14ac:dyDescent="0.15">
      <c r="C45" s="13">
        <v>43</v>
      </c>
      <c r="D45" s="16" t="s">
        <v>56</v>
      </c>
      <c r="E45" s="16" t="s">
        <v>165</v>
      </c>
      <c r="F45">
        <v>0</v>
      </c>
      <c r="G45" t="str">
        <f t="shared" si="1"/>
        <v>insert into mt_employ(emp_name,emp_ruby,retire_flag) values( '野上 雅之', 'のがみ まさゆき', '0');</v>
      </c>
      <c r="R45" s="11"/>
    </row>
    <row r="46" spans="3:18" x14ac:dyDescent="0.15">
      <c r="C46" s="13">
        <v>44</v>
      </c>
      <c r="D46" s="16" t="s">
        <v>80</v>
      </c>
      <c r="E46" s="16" t="s">
        <v>155</v>
      </c>
      <c r="F46">
        <v>0</v>
      </c>
      <c r="G46" t="str">
        <f t="shared" si="1"/>
        <v>insert into mt_employ(emp_name,emp_ruby,retire_flag) values( '長谷川 司', 'はせがわ つかさ', '0');</v>
      </c>
      <c r="R46" s="11"/>
    </row>
    <row r="47" spans="3:18" x14ac:dyDescent="0.15">
      <c r="C47" s="13">
        <v>45</v>
      </c>
      <c r="D47" s="16" t="s">
        <v>73</v>
      </c>
      <c r="E47" s="16" t="s">
        <v>137</v>
      </c>
      <c r="F47">
        <v>0</v>
      </c>
      <c r="G47" t="str">
        <f t="shared" si="1"/>
        <v>insert into mt_employ(emp_name,emp_ruby,retire_flag) values( '春木 直朗', 'はるき なおあき', '0');</v>
      </c>
      <c r="R47" s="11"/>
    </row>
    <row r="48" spans="3:18" x14ac:dyDescent="0.15">
      <c r="C48" s="13">
        <v>46</v>
      </c>
      <c r="D48" s="16" t="s">
        <v>82</v>
      </c>
      <c r="E48" s="16" t="s">
        <v>162</v>
      </c>
      <c r="F48">
        <v>0</v>
      </c>
      <c r="G48" t="str">
        <f t="shared" si="1"/>
        <v>insert into mt_employ(emp_name,emp_ruby,retire_flag) values( '福田 真子', 'ふくだ まこ', '0');</v>
      </c>
      <c r="R48" s="11"/>
    </row>
    <row r="49" spans="3:18" x14ac:dyDescent="0.15">
      <c r="C49" s="13">
        <v>47</v>
      </c>
      <c r="D49" s="16" t="s">
        <v>112</v>
      </c>
      <c r="E49" s="16" t="s">
        <v>159</v>
      </c>
      <c r="F49">
        <v>0</v>
      </c>
      <c r="G49" t="str">
        <f t="shared" si="1"/>
        <v>insert into mt_employ(emp_name,emp_ruby,retire_flag) values( '藤岡 佳誉', 'ふじおか よしのり', '0');</v>
      </c>
      <c r="R49" s="11"/>
    </row>
    <row r="50" spans="3:18" x14ac:dyDescent="0.15">
      <c r="C50" s="13">
        <v>48</v>
      </c>
      <c r="D50" s="16" t="s">
        <v>113</v>
      </c>
      <c r="E50" s="16" t="s">
        <v>160</v>
      </c>
      <c r="F50">
        <v>0</v>
      </c>
      <c r="G50" t="str">
        <f t="shared" si="1"/>
        <v>insert into mt_employ(emp_name,emp_ruby,retire_flag) values( '藤田 翔子', 'ふじた しょうこ', '0');</v>
      </c>
      <c r="R50" s="11"/>
    </row>
    <row r="51" spans="3:18" x14ac:dyDescent="0.15">
      <c r="C51" s="13">
        <v>49</v>
      </c>
      <c r="D51" s="16" t="s">
        <v>109</v>
      </c>
      <c r="E51" s="16" t="s">
        <v>117</v>
      </c>
      <c r="F51">
        <v>0</v>
      </c>
      <c r="G51" t="str">
        <f t="shared" si="1"/>
        <v>insert into mt_employ(emp_name,emp_ruby,retire_flag) values( '前田 淳至', 'まえた あつし', '0');</v>
      </c>
      <c r="R51" s="11"/>
    </row>
    <row r="52" spans="3:18" x14ac:dyDescent="0.15">
      <c r="C52" s="13">
        <v>50</v>
      </c>
      <c r="D52" s="16" t="s">
        <v>84</v>
      </c>
      <c r="E52" s="16" t="s">
        <v>147</v>
      </c>
      <c r="F52">
        <v>0</v>
      </c>
      <c r="G52" t="str">
        <f t="shared" si="1"/>
        <v>insert into mt_employ(emp_name,emp_ruby,retire_flag) values( '前田 彩乃', 'まえだ あやの', '0');</v>
      </c>
      <c r="R52" s="11"/>
    </row>
    <row r="53" spans="3:18" x14ac:dyDescent="0.15">
      <c r="C53" s="13">
        <v>51</v>
      </c>
      <c r="D53" s="16" t="s">
        <v>89</v>
      </c>
      <c r="E53" s="16" t="s">
        <v>148</v>
      </c>
      <c r="F53">
        <v>0</v>
      </c>
      <c r="G53" t="str">
        <f t="shared" si="1"/>
        <v>insert into mt_employ(emp_name,emp_ruby,retire_flag) values( '前田 大輝', 'まえだ だいき', '0');</v>
      </c>
      <c r="R53" s="11"/>
    </row>
    <row r="54" spans="3:18" x14ac:dyDescent="0.15">
      <c r="C54" s="13">
        <v>52</v>
      </c>
      <c r="D54" s="16" t="s">
        <v>70</v>
      </c>
      <c r="E54" s="16" t="s">
        <v>141</v>
      </c>
      <c r="F54">
        <v>0</v>
      </c>
      <c r="G54" t="str">
        <f t="shared" si="1"/>
        <v>insert into mt_employ(emp_name,emp_ruby,retire_flag) values( '松岡 憲二', 'まつおか けんじ', '0');</v>
      </c>
      <c r="R54" s="11"/>
    </row>
    <row r="55" spans="3:18" x14ac:dyDescent="0.15">
      <c r="C55" s="13">
        <v>53</v>
      </c>
      <c r="D55" s="16" t="s">
        <v>50</v>
      </c>
      <c r="E55" s="16" t="s">
        <v>135</v>
      </c>
      <c r="F55">
        <v>0</v>
      </c>
      <c r="G55" t="str">
        <f t="shared" si="1"/>
        <v>insert into mt_employ(emp_name,emp_ruby,retire_flag) values( '三木 直志', 'みき ちょくし', '0');</v>
      </c>
      <c r="R55" s="11"/>
    </row>
    <row r="56" spans="3:18" x14ac:dyDescent="0.15">
      <c r="C56" s="13">
        <v>54</v>
      </c>
      <c r="D56" s="16" t="s">
        <v>108</v>
      </c>
      <c r="E56" s="16" t="s">
        <v>116</v>
      </c>
      <c r="F56">
        <v>1</v>
      </c>
      <c r="G56" t="str">
        <f t="shared" si="1"/>
        <v>insert into mt_employ(emp_name,emp_ruby,retire_flag) values( '護山 美保子', 'もりやま みほこ', '1');</v>
      </c>
      <c r="R56" s="11"/>
    </row>
    <row r="57" spans="3:18" x14ac:dyDescent="0.15">
      <c r="C57" s="13">
        <v>55</v>
      </c>
      <c r="D57" s="16" t="s">
        <v>87</v>
      </c>
      <c r="E57" s="16" t="s">
        <v>127</v>
      </c>
      <c r="F57">
        <v>0</v>
      </c>
      <c r="G57" t="str">
        <f t="shared" si="1"/>
        <v>insert into mt_employ(emp_name,emp_ruby,retire_flag) values( '吉田 尚代', 'よしだ なおよ', '0');</v>
      </c>
      <c r="R57" s="16"/>
    </row>
    <row r="58" spans="3:18" x14ac:dyDescent="0.15">
      <c r="C58" s="13">
        <v>56</v>
      </c>
      <c r="D58" s="16" t="s">
        <v>69</v>
      </c>
      <c r="E58" s="11" t="s">
        <v>97</v>
      </c>
      <c r="F58">
        <v>0</v>
      </c>
      <c r="G58" t="str">
        <f t="shared" si="1"/>
        <v>insert into mt_employ(emp_name,emp_ruby,retire_flag) values( 'Patchett Robert', 'ロブ', '0');</v>
      </c>
      <c r="R58" s="16"/>
    </row>
    <row r="59" spans="3:18" x14ac:dyDescent="0.15">
      <c r="C59" s="13">
        <v>57</v>
      </c>
      <c r="D59" s="16" t="s">
        <v>289</v>
      </c>
      <c r="E59" s="16" t="s">
        <v>290</v>
      </c>
      <c r="F59">
        <v>1</v>
      </c>
      <c r="G59" t="str">
        <f t="shared" si="1"/>
        <v>insert into mt_employ(emp_name,emp_ruby,retire_flag) values( '出口　慎也', 'でぐちしんや', '1');</v>
      </c>
      <c r="R59" s="16"/>
    </row>
    <row r="60" spans="3:18" x14ac:dyDescent="0.15">
      <c r="C60" s="13">
        <v>58</v>
      </c>
      <c r="D60" s="16" t="s">
        <v>291</v>
      </c>
      <c r="E60" s="17" t="s">
        <v>292</v>
      </c>
      <c r="F60">
        <v>1</v>
      </c>
      <c r="G60" t="str">
        <f t="shared" si="1"/>
        <v>insert into mt_employ(emp_name,emp_ruby,retire_flag) values( '越本　', 'こしもと', '1');</v>
      </c>
      <c r="R60" s="16"/>
    </row>
    <row r="61" spans="3:18" x14ac:dyDescent="0.15">
      <c r="C61" s="13">
        <v>59</v>
      </c>
      <c r="D61" s="16" t="s">
        <v>293</v>
      </c>
      <c r="E61" s="17" t="s">
        <v>294</v>
      </c>
      <c r="F61">
        <v>1</v>
      </c>
      <c r="G61" t="str">
        <f t="shared" si="1"/>
        <v>insert into mt_employ(emp_name,emp_ruby,retire_flag) values( '不動', 'ふどう', '1');</v>
      </c>
      <c r="R61" s="16"/>
    </row>
    <row r="62" spans="3:18" x14ac:dyDescent="0.15">
      <c r="C62" s="13">
        <v>60</v>
      </c>
      <c r="D62" s="16" t="s">
        <v>295</v>
      </c>
      <c r="E62" s="17" t="s">
        <v>296</v>
      </c>
      <c r="F62">
        <v>1</v>
      </c>
      <c r="G62" t="str">
        <f t="shared" si="1"/>
        <v>insert into mt_employ(emp_name,emp_ruby,retire_flag) values( '磯谷', 'いそたに', '1');</v>
      </c>
      <c r="R62" s="16"/>
    </row>
    <row r="63" spans="3:18" x14ac:dyDescent="0.15">
      <c r="C63" s="13">
        <v>61</v>
      </c>
      <c r="D63" s="16" t="s">
        <v>312</v>
      </c>
      <c r="E63" s="17" t="s">
        <v>313</v>
      </c>
      <c r="F63">
        <v>1</v>
      </c>
      <c r="G63" t="str">
        <f t="shared" si="1"/>
        <v>insert into mt_employ(emp_name,emp_ruby,retire_flag) values( '米澤　匡孝', 'よねざわ まさたか', '1');</v>
      </c>
      <c r="R63" s="16"/>
    </row>
    <row r="64" spans="3:18" x14ac:dyDescent="0.15">
      <c r="C64" s="13">
        <v>62</v>
      </c>
      <c r="D64" s="16" t="s">
        <v>314</v>
      </c>
      <c r="E64" s="17" t="s">
        <v>315</v>
      </c>
      <c r="F64">
        <v>1</v>
      </c>
      <c r="G64" t="str">
        <f t="shared" si="1"/>
        <v>insert into mt_employ(emp_name,emp_ruby,retire_flag) values( '樋口　和暁', 'ひぐち かずあき', '1');</v>
      </c>
      <c r="R64" s="16"/>
    </row>
    <row r="65" spans="3:7" x14ac:dyDescent="0.15">
      <c r="C65" s="13">
        <v>63</v>
      </c>
      <c r="D65" s="16" t="s">
        <v>317</v>
      </c>
      <c r="E65" s="17" t="s">
        <v>318</v>
      </c>
      <c r="F65">
        <v>0</v>
      </c>
      <c r="G65" t="str">
        <f t="shared" si="1"/>
        <v>insert into mt_employ(emp_name,emp_ruby,retire_flag) values( 'マーケ', 'まーけ', '0');</v>
      </c>
    </row>
    <row r="66" spans="3:7" x14ac:dyDescent="0.15">
      <c r="C66" s="13">
        <v>64</v>
      </c>
      <c r="D66" s="16" t="s">
        <v>345</v>
      </c>
      <c r="E66" s="17" t="s">
        <v>346</v>
      </c>
      <c r="F66">
        <v>1</v>
      </c>
      <c r="G66" t="str">
        <f t="shared" si="1"/>
        <v>insert into mt_employ(emp_name,emp_ruby,retire_flag) values( '辻　れな', 'つじ れな', '1');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J2" sqref="J2"/>
    </sheetView>
  </sheetViews>
  <sheetFormatPr defaultRowHeight="13.5" x14ac:dyDescent="0.15"/>
  <cols>
    <col min="2" max="2" width="12.75" bestFit="1" customWidth="1"/>
    <col min="3" max="3" width="29.125" bestFit="1" customWidth="1"/>
    <col min="4" max="4" width="37.5" bestFit="1" customWidth="1"/>
    <col min="5" max="5" width="9.875" bestFit="1" customWidth="1"/>
    <col min="6" max="6" width="10.25" bestFit="1" customWidth="1"/>
    <col min="7" max="7" width="35.125" bestFit="1" customWidth="1"/>
    <col min="8" max="8" width="15.625" bestFit="1" customWidth="1"/>
  </cols>
  <sheetData>
    <row r="1" spans="1:9" ht="14.25" thickBot="1" x14ac:dyDescent="0.2">
      <c r="A1" s="22" t="s">
        <v>0</v>
      </c>
      <c r="B1" s="61" t="s">
        <v>18</v>
      </c>
      <c r="C1" s="26" t="s">
        <v>21</v>
      </c>
      <c r="D1" s="26" t="s">
        <v>223</v>
      </c>
      <c r="E1" s="26" t="s">
        <v>25</v>
      </c>
      <c r="F1" s="19" t="s">
        <v>19</v>
      </c>
      <c r="G1" s="26" t="s">
        <v>173</v>
      </c>
      <c r="H1" s="40" t="s">
        <v>210</v>
      </c>
    </row>
    <row r="2" spans="1:9" ht="14.25" thickBot="1" x14ac:dyDescent="0.2">
      <c r="A2" s="23" t="s">
        <v>1</v>
      </c>
      <c r="B2" s="62" t="s">
        <v>20</v>
      </c>
      <c r="C2" s="1" t="s">
        <v>22</v>
      </c>
      <c r="D2" s="2" t="s">
        <v>224</v>
      </c>
      <c r="E2" s="2" t="s">
        <v>24</v>
      </c>
      <c r="F2" s="1" t="s">
        <v>23</v>
      </c>
      <c r="G2" s="2" t="s">
        <v>174</v>
      </c>
      <c r="H2" s="21" t="s">
        <v>209</v>
      </c>
    </row>
    <row r="3" spans="1:9" x14ac:dyDescent="0.15">
      <c r="B3" s="13">
        <v>1</v>
      </c>
      <c r="C3" t="s">
        <v>42</v>
      </c>
      <c r="D3" t="s">
        <v>42</v>
      </c>
      <c r="E3" t="s">
        <v>298</v>
      </c>
      <c r="F3" t="s">
        <v>298</v>
      </c>
      <c r="G3" t="s">
        <v>298</v>
      </c>
      <c r="H3">
        <v>0</v>
      </c>
      <c r="I3" t="str">
        <f>"insert into mt_ｃustomer(" &amp; $C$1 &amp; ","&amp;$D$1&amp;","&amp;$E$1&amp;","&amp;$F$1&amp;","&amp;$G$1&amp;","&amp;$H$1&amp;") values('" &amp; C3 &amp; "' , '" &amp; D3 &amp; "', '" &amp; E3 &amp; "', '" &amp; F3 &amp; "', '" &amp; G3 &amp; "',  '" &amp;H3 &amp; "');"</f>
        <v>insert into mt_ｃustomer(cus_com,cus_ruby,cus_depart,cus_name,cus_memo,err_flag) values('K-BOOKS' , 'K-BOOKS', 'NULL', 'NULL', 'NULL',  '0');</v>
      </c>
    </row>
    <row r="4" spans="1:9" x14ac:dyDescent="0.15">
      <c r="B4" s="13">
        <v>2</v>
      </c>
      <c r="C4" t="s">
        <v>43</v>
      </c>
      <c r="D4" t="s">
        <v>225</v>
      </c>
      <c r="E4" t="s">
        <v>298</v>
      </c>
      <c r="F4" t="s">
        <v>298</v>
      </c>
      <c r="G4" t="s">
        <v>298</v>
      </c>
      <c r="H4">
        <v>0</v>
      </c>
      <c r="I4" t="str">
        <f t="shared" ref="I4:I39" si="0">"insert into mt_ｃustomer(" &amp; $C$1 &amp; ","&amp;$D$1&amp;","&amp;$E$1&amp;","&amp;$F$1&amp;","&amp;$G$1&amp;","&amp;$H$1&amp;") values('" &amp; C4 &amp; "' , '" &amp; D4 &amp; "', '" &amp; E4 &amp; "', '" &amp; F4 &amp; "', '" &amp; G4 &amp; "',  '" &amp;H4 &amp; "');"</f>
        <v>insert into mt_ｃustomer(cus_com,cus_ruby,cus_depart,cus_name,cus_memo,err_flag) values('サーモス' , 'さーもす', 'NULL', 'NULL', 'NULL',  '0');</v>
      </c>
    </row>
    <row r="5" spans="1:9" x14ac:dyDescent="0.15">
      <c r="B5" s="13">
        <v>3</v>
      </c>
      <c r="C5" t="s">
        <v>44</v>
      </c>
      <c r="D5" t="s">
        <v>226</v>
      </c>
      <c r="E5" t="s">
        <v>298</v>
      </c>
      <c r="F5" t="s">
        <v>298</v>
      </c>
      <c r="G5" t="s">
        <v>298</v>
      </c>
      <c r="H5">
        <v>0</v>
      </c>
      <c r="I5" t="str">
        <f t="shared" si="0"/>
        <v>insert into mt_ｃustomer(cus_com,cus_ruby,cus_depart,cus_name,cus_memo,err_flag) values('神陵文庫' , 'しんりょうぶんこ', 'NULL', 'NULL', 'NULL',  '0');</v>
      </c>
    </row>
    <row r="6" spans="1:9" x14ac:dyDescent="0.15">
      <c r="B6" s="13">
        <v>4</v>
      </c>
      <c r="C6" t="s">
        <v>45</v>
      </c>
      <c r="D6" t="s">
        <v>45</v>
      </c>
      <c r="E6" t="s">
        <v>298</v>
      </c>
      <c r="F6" t="s">
        <v>298</v>
      </c>
      <c r="G6" t="s">
        <v>298</v>
      </c>
      <c r="H6">
        <v>0</v>
      </c>
      <c r="I6" t="str">
        <f t="shared" si="0"/>
        <v>insert into mt_ｃustomer(cus_com,cus_ruby,cus_depart,cus_name,cus_memo,err_flag) values('RCJ' , 'RCJ', 'NULL', 'NULL', 'NULL',  '0');</v>
      </c>
    </row>
    <row r="7" spans="1:9" x14ac:dyDescent="0.15">
      <c r="B7" s="13">
        <v>5</v>
      </c>
      <c r="C7" t="s">
        <v>168</v>
      </c>
      <c r="D7" t="s">
        <v>228</v>
      </c>
      <c r="E7" t="s">
        <v>298</v>
      </c>
      <c r="F7" t="s">
        <v>169</v>
      </c>
      <c r="G7" t="s">
        <v>298</v>
      </c>
      <c r="H7">
        <v>1</v>
      </c>
      <c r="I7" t="str">
        <f t="shared" si="0"/>
        <v>insert into mt_ｃustomer(cus_com,cus_ruby,cus_depart,cus_name,cus_memo,err_flag) values('JTBプラネット' , 'JTBぷらねっと', 'NULL', 'スズキ様', 'NULL',  '1');</v>
      </c>
    </row>
    <row r="8" spans="1:9" x14ac:dyDescent="0.15">
      <c r="B8" s="13">
        <v>6</v>
      </c>
      <c r="C8" t="s">
        <v>170</v>
      </c>
      <c r="D8" t="s">
        <v>229</v>
      </c>
      <c r="E8" t="s">
        <v>298</v>
      </c>
      <c r="F8" t="s">
        <v>171</v>
      </c>
      <c r="G8" t="s">
        <v>172</v>
      </c>
      <c r="H8">
        <v>0</v>
      </c>
      <c r="I8" t="str">
        <f t="shared" si="0"/>
        <v>insert into mt_ｃustomer(cus_com,cus_ruby,cus_depart,cus_name,cus_memo,err_flag) values('マイナビトラベル' , 'まいなびとらべる', 'NULL', 'タキモト様', '「マイナビのタキモトです」と言いがち',  '0');</v>
      </c>
    </row>
    <row r="9" spans="1:9" x14ac:dyDescent="0.15">
      <c r="B9" s="13">
        <v>7</v>
      </c>
      <c r="C9" t="s">
        <v>178</v>
      </c>
      <c r="D9" t="s">
        <v>230</v>
      </c>
      <c r="E9" t="s">
        <v>298</v>
      </c>
      <c r="F9" t="s">
        <v>179</v>
      </c>
      <c r="G9" t="s">
        <v>180</v>
      </c>
      <c r="H9">
        <v>0</v>
      </c>
      <c r="I9" t="str">
        <f t="shared" si="0"/>
        <v>insert into mt_ｃustomer(cus_com,cus_ruby,cus_depart,cus_name,cus_memo,err_flag) values('エコーシステム' , 'えこーしすてむ', 'NULL', '西本様', '社長に繋いでOK',  '0');</v>
      </c>
    </row>
    <row r="10" spans="1:9" x14ac:dyDescent="0.15">
      <c r="B10" s="13">
        <v>8</v>
      </c>
      <c r="C10" t="s">
        <v>181</v>
      </c>
      <c r="D10" t="s">
        <v>231</v>
      </c>
      <c r="E10" t="s">
        <v>298</v>
      </c>
      <c r="F10" t="s">
        <v>298</v>
      </c>
      <c r="G10" t="s">
        <v>298</v>
      </c>
      <c r="H10">
        <v>0</v>
      </c>
      <c r="I10" t="str">
        <f t="shared" si="0"/>
        <v>insert into mt_ｃustomer(cus_com,cus_ruby,cus_depart,cus_name,cus_memo,err_flag) values('ハートフレンド' , 'はーとふれんど', 'NULL', 'NULL', 'NULL',  '0');</v>
      </c>
    </row>
    <row r="11" spans="1:9" x14ac:dyDescent="0.15">
      <c r="B11" s="13">
        <v>9</v>
      </c>
      <c r="C11" t="s">
        <v>182</v>
      </c>
      <c r="D11" t="str">
        <f t="shared" ref="D11:D34" si="1">PHONETIC(C11)</f>
        <v>Google</v>
      </c>
      <c r="E11" t="s">
        <v>298</v>
      </c>
      <c r="F11" t="s">
        <v>298</v>
      </c>
      <c r="G11" t="s">
        <v>298</v>
      </c>
      <c r="H11">
        <v>0</v>
      </c>
      <c r="I11" t="str">
        <f t="shared" si="0"/>
        <v>insert into mt_ｃustomer(cus_com,cus_ruby,cus_depart,cus_name,cus_memo,err_flag) values('Google' , 'Google', 'NULL', 'NULL', 'NULL',  '0');</v>
      </c>
    </row>
    <row r="12" spans="1:9" x14ac:dyDescent="0.15">
      <c r="B12" s="13">
        <v>10</v>
      </c>
      <c r="C12" t="s">
        <v>183</v>
      </c>
      <c r="D12" t="s">
        <v>232</v>
      </c>
      <c r="E12" t="s">
        <v>298</v>
      </c>
      <c r="F12" t="s">
        <v>298</v>
      </c>
      <c r="G12" t="s">
        <v>298</v>
      </c>
      <c r="H12">
        <v>1</v>
      </c>
      <c r="I12" t="str">
        <f t="shared" si="0"/>
        <v>insert into mt_ｃustomer(cus_com,cus_ruby,cus_depart,cus_name,cus_memo,err_flag) values('NTTレグナント' , 'NTTれぐなんと', 'NULL', 'NULL', 'NULL',  '1');</v>
      </c>
    </row>
    <row r="13" spans="1:9" x14ac:dyDescent="0.15">
      <c r="B13" s="13">
        <v>11</v>
      </c>
      <c r="C13" t="s">
        <v>184</v>
      </c>
      <c r="D13" t="s">
        <v>233</v>
      </c>
      <c r="E13" t="s">
        <v>298</v>
      </c>
      <c r="F13" t="s">
        <v>298</v>
      </c>
      <c r="G13" t="s">
        <v>298</v>
      </c>
      <c r="H13">
        <v>0</v>
      </c>
      <c r="I13" t="str">
        <f t="shared" si="0"/>
        <v>insert into mt_ｃustomer(cus_com,cus_ruby,cus_depart,cus_name,cus_memo,err_flag) values('伊丹シティホテル' , 'いたみしてぃほてる', 'NULL', 'NULL', 'NULL',  '0');</v>
      </c>
    </row>
    <row r="14" spans="1:9" x14ac:dyDescent="0.15">
      <c r="B14" s="13">
        <v>12</v>
      </c>
      <c r="C14" t="s">
        <v>185</v>
      </c>
      <c r="D14" t="s">
        <v>234</v>
      </c>
      <c r="E14" t="s">
        <v>298</v>
      </c>
      <c r="F14" t="s">
        <v>186</v>
      </c>
      <c r="G14" t="s">
        <v>298</v>
      </c>
      <c r="H14">
        <v>1</v>
      </c>
      <c r="I14" t="str">
        <f t="shared" si="0"/>
        <v>insert into mt_ｃustomer(cus_com,cus_ruby,cus_depart,cus_name,cus_memo,err_flag) values('ダブル' , 'だぶる', 'NULL', 'シマダ様', 'NULL',  '1');</v>
      </c>
    </row>
    <row r="15" spans="1:9" x14ac:dyDescent="0.15">
      <c r="B15" s="13">
        <v>13</v>
      </c>
      <c r="C15" t="s">
        <v>187</v>
      </c>
      <c r="D15" t="s">
        <v>235</v>
      </c>
      <c r="E15" t="s">
        <v>298</v>
      </c>
      <c r="F15" t="s">
        <v>188</v>
      </c>
      <c r="G15" t="s">
        <v>298</v>
      </c>
      <c r="H15">
        <v>0</v>
      </c>
      <c r="I15" t="str">
        <f t="shared" si="0"/>
        <v>insert into mt_ｃustomer(cus_com,cus_ruby,cus_depart,cus_name,cus_memo,err_flag) values('シスカーズジャパン' , 'しすかーずじゃぱん', 'NULL', '土子様', 'NULL',  '0');</v>
      </c>
    </row>
    <row r="16" spans="1:9" x14ac:dyDescent="0.15">
      <c r="B16" s="13">
        <v>14</v>
      </c>
      <c r="C16" t="s">
        <v>189</v>
      </c>
      <c r="D16" t="s">
        <v>236</v>
      </c>
      <c r="E16" t="s">
        <v>298</v>
      </c>
      <c r="F16" t="s">
        <v>190</v>
      </c>
      <c r="G16" t="s">
        <v>298</v>
      </c>
      <c r="H16">
        <v>1</v>
      </c>
      <c r="I16" t="str">
        <f t="shared" si="0"/>
        <v>insert into mt_ｃustomer(cus_com,cus_ruby,cus_depart,cus_name,cus_memo,err_flag) values('ティーエスジャパン' , 'てぃーえすじゃぱん', 'NULL', 'フジタ様', 'NULL',  '1');</v>
      </c>
    </row>
    <row r="17" spans="2:9" x14ac:dyDescent="0.15">
      <c r="B17" s="13">
        <v>15</v>
      </c>
      <c r="C17" t="s">
        <v>191</v>
      </c>
      <c r="D17" t="s">
        <v>237</v>
      </c>
      <c r="E17" t="s">
        <v>298</v>
      </c>
      <c r="F17" t="s">
        <v>192</v>
      </c>
      <c r="G17" t="s">
        <v>298</v>
      </c>
      <c r="H17">
        <v>1</v>
      </c>
      <c r="I17" t="str">
        <f t="shared" si="0"/>
        <v>insert into mt_ｃustomer(cus_com,cus_ruby,cus_depart,cus_name,cus_memo,err_flag) values('ソウルズ' , 'そうるず', 'NULL', 'ハマノ様', 'NULL',  '1');</v>
      </c>
    </row>
    <row r="18" spans="2:9" x14ac:dyDescent="0.15">
      <c r="B18" s="13">
        <v>16</v>
      </c>
      <c r="C18" t="s">
        <v>193</v>
      </c>
      <c r="D18" t="s">
        <v>238</v>
      </c>
      <c r="E18" t="s">
        <v>298</v>
      </c>
      <c r="F18" t="s">
        <v>194</v>
      </c>
      <c r="G18" t="s">
        <v>298</v>
      </c>
      <c r="H18">
        <v>1</v>
      </c>
      <c r="I18" t="str">
        <f t="shared" si="0"/>
        <v>insert into mt_ｃustomer(cus_com,cus_ruby,cus_depart,cus_name,cus_memo,err_flag) values('レノボジャパン' , 'れのぼじゃぱん', 'NULL', 'マツバラ様', 'NULL',  '1');</v>
      </c>
    </row>
    <row r="19" spans="2:9" x14ac:dyDescent="0.15">
      <c r="B19" s="13">
        <v>17</v>
      </c>
      <c r="C19" t="s">
        <v>195</v>
      </c>
      <c r="D19" t="s">
        <v>239</v>
      </c>
      <c r="E19" t="s">
        <v>298</v>
      </c>
      <c r="F19" t="s">
        <v>196</v>
      </c>
      <c r="G19" t="s">
        <v>298</v>
      </c>
      <c r="H19">
        <v>0</v>
      </c>
      <c r="I19" t="str">
        <f t="shared" si="0"/>
        <v>insert into mt_ｃustomer(cus_com,cus_ruby,cus_depart,cus_name,cus_memo,err_flag) values('ジーニー' , 'じーにー', 'NULL', 'マエハタ様', 'NULL',  '0');</v>
      </c>
    </row>
    <row r="20" spans="2:9" x14ac:dyDescent="0.15">
      <c r="B20" s="13">
        <v>18</v>
      </c>
      <c r="C20" t="s">
        <v>241</v>
      </c>
      <c r="D20" t="s">
        <v>240</v>
      </c>
      <c r="E20" t="s">
        <v>298</v>
      </c>
      <c r="F20" t="s">
        <v>190</v>
      </c>
      <c r="G20" t="s">
        <v>298</v>
      </c>
      <c r="H20">
        <v>1</v>
      </c>
      <c r="I20" t="str">
        <f t="shared" si="0"/>
        <v>insert into mt_ｃustomer(cus_com,cus_ruby,cus_depart,cus_name,cus_memo,err_flag) values('フジタ精米人' , 'ふじたせいまいんど', 'NULL', 'フジタ様', 'NULL',  '1');</v>
      </c>
    </row>
    <row r="21" spans="2:9" x14ac:dyDescent="0.15">
      <c r="B21" s="13">
        <v>19</v>
      </c>
      <c r="C21" t="s">
        <v>197</v>
      </c>
      <c r="D21" t="s">
        <v>242</v>
      </c>
      <c r="E21" t="s">
        <v>298</v>
      </c>
      <c r="F21" t="s">
        <v>298</v>
      </c>
      <c r="G21" t="s">
        <v>298</v>
      </c>
      <c r="H21">
        <v>0</v>
      </c>
      <c r="I21" t="str">
        <f t="shared" si="0"/>
        <v>insert into mt_ｃustomer(cus_com,cus_ruby,cus_depart,cus_name,cus_memo,err_flag) values('経済産業省　通信調査' , 'けいざいさんぎょうしょう　つうしんちょうさ', 'NULL', 'NULL', 'NULL',  '0');</v>
      </c>
    </row>
    <row r="22" spans="2:9" x14ac:dyDescent="0.15">
      <c r="B22" s="13">
        <v>20</v>
      </c>
      <c r="C22" t="s">
        <v>198</v>
      </c>
      <c r="D22" t="s">
        <v>243</v>
      </c>
      <c r="E22" t="s">
        <v>298</v>
      </c>
      <c r="F22" t="s">
        <v>298</v>
      </c>
      <c r="G22" t="s">
        <v>298</v>
      </c>
      <c r="H22">
        <v>0</v>
      </c>
      <c r="I22" t="str">
        <f t="shared" si="0"/>
        <v>insert into mt_ｃustomer(cus_com,cus_ruby,cus_depart,cus_name,cus_memo,err_flag) values('クチュールナオコウエディング' , 'くちゅーるなおこうえでぃんぐ', 'NULL', 'NULL', 'NULL',  '0');</v>
      </c>
    </row>
    <row r="23" spans="2:9" x14ac:dyDescent="0.15">
      <c r="B23" s="13">
        <v>21</v>
      </c>
      <c r="C23" t="s">
        <v>199</v>
      </c>
      <c r="D23" t="s">
        <v>244</v>
      </c>
      <c r="E23" t="s">
        <v>298</v>
      </c>
      <c r="F23" t="s">
        <v>200</v>
      </c>
      <c r="G23" t="s">
        <v>298</v>
      </c>
      <c r="H23">
        <v>0</v>
      </c>
      <c r="I23" t="str">
        <f t="shared" si="0"/>
        <v>insert into mt_ｃustomer(cus_com,cus_ruby,cus_depart,cus_name,cus_memo,err_flag) values('三井住友銀行' , 'みついすみともぎんこう', 'NULL', '伊東様', 'NULL',  '0');</v>
      </c>
    </row>
    <row r="24" spans="2:9" x14ac:dyDescent="0.15">
      <c r="B24" s="13">
        <v>22</v>
      </c>
      <c r="C24" t="s">
        <v>201</v>
      </c>
      <c r="D24" t="s">
        <v>245</v>
      </c>
      <c r="E24" t="s">
        <v>298</v>
      </c>
      <c r="F24" t="s">
        <v>202</v>
      </c>
      <c r="G24" t="s">
        <v>204</v>
      </c>
      <c r="H24">
        <v>0</v>
      </c>
      <c r="I24" t="str">
        <f t="shared" si="0"/>
        <v>insert into mt_ｃustomer(cus_com,cus_ruby,cus_depart,cus_name,cus_memo,err_flag) values('藤岡産業' , 'ふじおかさんぎょう', 'NULL', '藤岡様', '宗さんのこと「琢未さん」って呼びがち',  '0');</v>
      </c>
    </row>
    <row r="25" spans="2:9" x14ac:dyDescent="0.15">
      <c r="B25" s="13">
        <v>23</v>
      </c>
      <c r="C25" t="s">
        <v>205</v>
      </c>
      <c r="D25" t="s">
        <v>246</v>
      </c>
      <c r="E25" t="s">
        <v>298</v>
      </c>
      <c r="F25" t="s">
        <v>298</v>
      </c>
      <c r="G25" t="s">
        <v>298</v>
      </c>
      <c r="H25">
        <v>0</v>
      </c>
      <c r="I25" t="str">
        <f t="shared" si="0"/>
        <v>insert into mt_ｃustomer(cus_com,cus_ruby,cus_depart,cus_name,cus_memo,err_flag) values('パナソニック保健サービス' , 'ぱなそにっくほけんさーびす', 'NULL', 'NULL', 'NULL',  '0');</v>
      </c>
    </row>
    <row r="26" spans="2:9" x14ac:dyDescent="0.15">
      <c r="B26" s="13">
        <v>24</v>
      </c>
      <c r="C26" t="s">
        <v>206</v>
      </c>
      <c r="D26" t="s">
        <v>247</v>
      </c>
      <c r="E26" t="s">
        <v>298</v>
      </c>
      <c r="F26" t="s">
        <v>298</v>
      </c>
      <c r="G26" t="s">
        <v>298</v>
      </c>
      <c r="H26">
        <v>0</v>
      </c>
      <c r="I26" t="str">
        <f t="shared" si="0"/>
        <v>insert into mt_ｃustomer(cus_com,cus_ruby,cus_depart,cus_name,cus_memo,err_flag) values('フェンリル' , 'ふぇんりる', 'NULL', 'NULL', 'NULL',  '0');</v>
      </c>
    </row>
    <row r="27" spans="2:9" x14ac:dyDescent="0.15">
      <c r="B27" s="13">
        <v>25</v>
      </c>
      <c r="C27" t="s">
        <v>207</v>
      </c>
      <c r="D27" t="s">
        <v>248</v>
      </c>
      <c r="E27" t="s">
        <v>298</v>
      </c>
      <c r="F27" t="s">
        <v>298</v>
      </c>
      <c r="G27" t="s">
        <v>298</v>
      </c>
      <c r="H27">
        <v>0</v>
      </c>
      <c r="I27" t="str">
        <f t="shared" si="0"/>
        <v>insert into mt_ｃustomer(cus_com,cus_ruby,cus_depart,cus_name,cus_memo,err_flag) values('トーホビジネスサービス' , 'とーほーびじねすさーびす', 'NULL', 'NULL', 'NULL',  '0');</v>
      </c>
    </row>
    <row r="28" spans="2:9" x14ac:dyDescent="0.15">
      <c r="B28" s="13">
        <v>26</v>
      </c>
      <c r="C28" t="s">
        <v>208</v>
      </c>
      <c r="D28" t="s">
        <v>249</v>
      </c>
      <c r="E28" t="s">
        <v>298</v>
      </c>
      <c r="F28" t="s">
        <v>298</v>
      </c>
      <c r="G28" t="s">
        <v>298</v>
      </c>
      <c r="H28">
        <v>1</v>
      </c>
      <c r="I28" t="str">
        <f t="shared" si="0"/>
        <v>insert into mt_ｃustomer(cus_com,cus_ruby,cus_depart,cus_name,cus_memo,err_flag) values('三菱UFJモルガンスタンレー証券' , 'みつびしUFJもるがんすたんれーしょうけん', 'NULL', 'NULL', 'NULL',  '1');</v>
      </c>
    </row>
    <row r="29" spans="2:9" x14ac:dyDescent="0.15">
      <c r="B29" s="13">
        <v>27</v>
      </c>
      <c r="C29" t="s">
        <v>211</v>
      </c>
      <c r="D29" t="s">
        <v>250</v>
      </c>
      <c r="E29" t="s">
        <v>298</v>
      </c>
      <c r="F29" t="s">
        <v>298</v>
      </c>
      <c r="G29" t="s">
        <v>298</v>
      </c>
      <c r="H29">
        <v>1</v>
      </c>
      <c r="I29" t="str">
        <f t="shared" si="0"/>
        <v>insert into mt_ｃustomer(cus_com,cus_ruby,cus_depart,cus_name,cus_memo,err_flag) values('オリックスレンテック' , 'おりっくすれんてっく', 'NULL', 'NULL', 'NULL',  '1');</v>
      </c>
    </row>
    <row r="30" spans="2:9" x14ac:dyDescent="0.15">
      <c r="B30" s="13">
        <v>28</v>
      </c>
      <c r="C30" t="s">
        <v>212</v>
      </c>
      <c r="D30" t="s">
        <v>251</v>
      </c>
      <c r="E30" t="s">
        <v>298</v>
      </c>
      <c r="F30" t="s">
        <v>298</v>
      </c>
      <c r="G30" t="s">
        <v>298</v>
      </c>
      <c r="H30">
        <v>1</v>
      </c>
      <c r="I30" t="str">
        <f t="shared" si="0"/>
        <v>insert into mt_ｃustomer(cus_com,cus_ruby,cus_depart,cus_name,cus_memo,err_flag) values('エンロバ' , 'えんろば', 'NULL', 'NULL', 'NULL',  '1');</v>
      </c>
    </row>
    <row r="31" spans="2:9" x14ac:dyDescent="0.15">
      <c r="B31" s="13">
        <v>29</v>
      </c>
      <c r="C31" t="s">
        <v>213</v>
      </c>
      <c r="D31" t="s">
        <v>252</v>
      </c>
      <c r="E31" t="s">
        <v>298</v>
      </c>
      <c r="F31" t="s">
        <v>298</v>
      </c>
      <c r="G31" t="s">
        <v>298</v>
      </c>
      <c r="H31">
        <v>1</v>
      </c>
      <c r="I31" t="str">
        <f t="shared" si="0"/>
        <v>insert into mt_ｃustomer(cus_com,cus_ruby,cus_depart,cus_name,cus_memo,err_flag) values('ギークリー' , 'ぎーくりー', 'NULL', 'NULL', 'NULL',  '1');</v>
      </c>
    </row>
    <row r="32" spans="2:9" x14ac:dyDescent="0.15">
      <c r="B32" s="13">
        <v>30</v>
      </c>
      <c r="C32" t="s">
        <v>214</v>
      </c>
      <c r="D32" t="s">
        <v>253</v>
      </c>
      <c r="E32" t="s">
        <v>298</v>
      </c>
      <c r="F32" t="s">
        <v>215</v>
      </c>
      <c r="G32" t="s">
        <v>298</v>
      </c>
      <c r="H32">
        <v>1</v>
      </c>
      <c r="I32" t="str">
        <f t="shared" si="0"/>
        <v>insert into mt_ｃustomer(cus_com,cus_ruby,cus_depart,cus_name,cus_memo,err_flag) values('アグレックス' , 'あぐれっくす', 'NULL', 'スナダ様', 'NULL',  '1');</v>
      </c>
    </row>
    <row r="33" spans="2:9" x14ac:dyDescent="0.15">
      <c r="B33" s="13">
        <v>31</v>
      </c>
      <c r="C33" t="s">
        <v>216</v>
      </c>
      <c r="D33" t="s">
        <v>254</v>
      </c>
      <c r="E33" t="s">
        <v>217</v>
      </c>
      <c r="F33" t="s">
        <v>218</v>
      </c>
      <c r="G33" t="s">
        <v>298</v>
      </c>
      <c r="H33">
        <v>1</v>
      </c>
      <c r="I33" t="str">
        <f t="shared" si="0"/>
        <v>insert into mt_ｃustomer(cus_com,cus_ruby,cus_depart,cus_name,cus_memo,err_flag) values('タカヤ商事' , 'たかやしょうじ', 'アールエヌエー事業部', 'イケゾエ様', 'NULL',  '1');</v>
      </c>
    </row>
    <row r="34" spans="2:9" x14ac:dyDescent="0.15">
      <c r="B34" s="13">
        <v>32</v>
      </c>
      <c r="C34" t="s">
        <v>219</v>
      </c>
      <c r="D34" t="str">
        <f t="shared" si="1"/>
        <v>ゼロックス</v>
      </c>
      <c r="E34" t="s">
        <v>298</v>
      </c>
      <c r="F34" t="s">
        <v>298</v>
      </c>
      <c r="G34" t="s">
        <v>298</v>
      </c>
      <c r="H34">
        <v>1</v>
      </c>
      <c r="I34" t="str">
        <f t="shared" si="0"/>
        <v>insert into mt_ｃustomer(cus_com,cus_ruby,cus_depart,cus_name,cus_memo,err_flag) values('ゼロックス' , 'ゼロックス', 'NULL', 'NULL', 'NULL',  '1');</v>
      </c>
    </row>
    <row r="35" spans="2:9" x14ac:dyDescent="0.15">
      <c r="B35" s="13">
        <v>33</v>
      </c>
      <c r="C35" t="s">
        <v>220</v>
      </c>
      <c r="D35" t="s">
        <v>255</v>
      </c>
      <c r="E35" t="s">
        <v>298</v>
      </c>
      <c r="F35" t="s">
        <v>298</v>
      </c>
      <c r="G35" t="s">
        <v>298</v>
      </c>
      <c r="H35">
        <v>1</v>
      </c>
      <c r="I35" t="str">
        <f t="shared" si="0"/>
        <v>insert into mt_ｃustomer(cus_com,cus_ruby,cus_depart,cus_name,cus_memo,err_flag) values('市川甚商事' , 'いちかわじんしょうじ', 'NULL', 'NULL', 'NULL',  '1');</v>
      </c>
    </row>
    <row r="36" spans="2:9" x14ac:dyDescent="0.15">
      <c r="B36" s="13">
        <v>34</v>
      </c>
      <c r="C36" t="s">
        <v>221</v>
      </c>
      <c r="D36" t="s">
        <v>256</v>
      </c>
      <c r="E36" t="s">
        <v>298</v>
      </c>
      <c r="F36" t="s">
        <v>222</v>
      </c>
      <c r="G36" t="s">
        <v>298</v>
      </c>
      <c r="H36">
        <v>1</v>
      </c>
      <c r="I36" t="str">
        <f t="shared" si="0"/>
        <v>insert into mt_ｃustomer(cus_com,cus_ruby,cus_depart,cus_name,cus_memo,err_flag) values('フロントアンジニアリング' , 'ふろんとえんじにありんぐ', 'NULL', 'キモト様', 'NULL',  '1');</v>
      </c>
    </row>
    <row r="37" spans="2:9" x14ac:dyDescent="0.15">
      <c r="B37" s="13">
        <v>35</v>
      </c>
      <c r="C37" t="s">
        <v>257</v>
      </c>
      <c r="D37" t="str">
        <f>PHONETIC(C37)</f>
        <v>らいずこうこくしゃ</v>
      </c>
      <c r="E37" t="s">
        <v>298</v>
      </c>
      <c r="F37" t="s">
        <v>259</v>
      </c>
      <c r="G37" t="s">
        <v>260</v>
      </c>
      <c r="H37">
        <v>0</v>
      </c>
      <c r="I37" t="str">
        <f t="shared" si="0"/>
        <v>insert into mt_ｃustomer(cus_com,cus_ruby,cus_depart,cus_name,cus_memo,err_flag) values('ライズ広告社' , 'らいずこうこくしゃ', 'NULL', 'ウエツギ様', '折返にならないと名乗っていただけない',  '0');</v>
      </c>
    </row>
    <row r="38" spans="2:9" x14ac:dyDescent="0.15">
      <c r="B38" s="13">
        <v>36</v>
      </c>
      <c r="C38" t="s">
        <v>258</v>
      </c>
      <c r="D38" t="str">
        <f t="shared" ref="D38" si="2">PHONETIC(C38)</f>
        <v>たいがー</v>
      </c>
      <c r="E38" t="s">
        <v>298</v>
      </c>
      <c r="F38" t="s">
        <v>261</v>
      </c>
      <c r="G38" t="s">
        <v>260</v>
      </c>
      <c r="H38">
        <v>1</v>
      </c>
      <c r="I38" t="str">
        <f t="shared" si="0"/>
        <v>insert into mt_ｃustomer(cus_com,cus_ruby,cus_depart,cus_name,cus_memo,err_flag) values('タイガー' , 'たいがー', 'NULL', 'イナザワ様', '折返にならないと名乗っていただけない',  '1');</v>
      </c>
    </row>
    <row r="39" spans="2:9" x14ac:dyDescent="0.15">
      <c r="B39" s="13">
        <v>37</v>
      </c>
      <c r="C39" t="s">
        <v>284</v>
      </c>
      <c r="D39" t="s">
        <v>285</v>
      </c>
      <c r="E39" t="s">
        <v>298</v>
      </c>
      <c r="F39" t="s">
        <v>286</v>
      </c>
      <c r="G39" t="s">
        <v>298</v>
      </c>
      <c r="H39">
        <v>1</v>
      </c>
      <c r="I39" t="str">
        <f t="shared" si="0"/>
        <v>insert into mt_ｃustomer(cus_com,cus_ruby,cus_depart,cus_name,cus_memo,err_flag) values('NTTコミュニケーションズ' , 'NTTこみゅにけーしょんず', 'NULL', 'イノ様', 'NULL',  '1');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B5" sqref="B5:K5"/>
    </sheetView>
  </sheetViews>
  <sheetFormatPr defaultRowHeight="13.5" x14ac:dyDescent="0.15"/>
  <cols>
    <col min="2" max="2" width="12.125" bestFit="1" customWidth="1"/>
    <col min="3" max="3" width="18.375" bestFit="1" customWidth="1"/>
    <col min="4" max="4" width="14.25" bestFit="1" customWidth="1"/>
    <col min="5" max="5" width="11.25" bestFit="1" customWidth="1"/>
    <col min="6" max="6" width="5" bestFit="1" customWidth="1"/>
    <col min="7" max="7" width="11.125" bestFit="1" customWidth="1"/>
    <col min="8" max="8" width="13.625" bestFit="1" customWidth="1"/>
    <col min="9" max="9" width="11.75" bestFit="1" customWidth="1"/>
    <col min="10" max="10" width="22.625" bestFit="1" customWidth="1"/>
    <col min="11" max="11" width="12.625" bestFit="1" customWidth="1"/>
  </cols>
  <sheetData>
    <row r="1" spans="1:16" x14ac:dyDescent="0.15">
      <c r="A1" t="s">
        <v>424</v>
      </c>
    </row>
    <row r="2" spans="1:16" x14ac:dyDescent="0.15">
      <c r="B2" s="3"/>
      <c r="C2" s="3"/>
      <c r="D2" s="3"/>
      <c r="E2" s="3"/>
      <c r="F2" s="3"/>
      <c r="G2" s="3"/>
      <c r="H2" s="3"/>
      <c r="I2" s="3"/>
      <c r="J2" s="3"/>
      <c r="K2" s="3"/>
    </row>
    <row r="4" spans="1:16" ht="15.75" thickBot="1" x14ac:dyDescent="0.2">
      <c r="B4" t="s">
        <v>47</v>
      </c>
      <c r="C4" t="s">
        <v>49</v>
      </c>
      <c r="M4" s="54"/>
    </row>
    <row r="5" spans="1:16" ht="14.25" thickBot="1" x14ac:dyDescent="0.2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  <c r="I5" s="23" t="s">
        <v>7</v>
      </c>
      <c r="J5" s="23" t="s">
        <v>8</v>
      </c>
      <c r="K5" s="24" t="s">
        <v>9</v>
      </c>
      <c r="N5" s="3"/>
      <c r="O5" s="3"/>
      <c r="P5" s="52"/>
    </row>
    <row r="6" spans="1:16" x14ac:dyDescent="0.15">
      <c r="B6" s="71" t="s">
        <v>429</v>
      </c>
      <c r="C6" s="72" t="s">
        <v>14</v>
      </c>
      <c r="D6" s="31" t="s">
        <v>396</v>
      </c>
      <c r="E6" s="32"/>
      <c r="F6" s="32"/>
      <c r="G6" s="32"/>
      <c r="H6" s="32"/>
      <c r="I6" s="33"/>
      <c r="J6" s="31"/>
      <c r="K6" s="34"/>
      <c r="N6" s="3"/>
      <c r="O6" s="3"/>
      <c r="P6" s="68"/>
    </row>
    <row r="7" spans="1:16" x14ac:dyDescent="0.15">
      <c r="B7" s="27" t="s">
        <v>29</v>
      </c>
      <c r="C7" s="9" t="s">
        <v>31</v>
      </c>
      <c r="D7" s="2" t="s">
        <v>11</v>
      </c>
      <c r="E7" s="1"/>
      <c r="F7" s="1"/>
      <c r="G7" s="1"/>
      <c r="H7" s="1"/>
      <c r="I7" s="1"/>
      <c r="J7" s="1"/>
      <c r="K7" s="20"/>
      <c r="N7" s="3"/>
      <c r="O7" s="3"/>
      <c r="P7" s="8"/>
    </row>
    <row r="8" spans="1:16" x14ac:dyDescent="0.15">
      <c r="B8" s="26" t="s">
        <v>40</v>
      </c>
      <c r="C8" s="2" t="s">
        <v>41</v>
      </c>
      <c r="D8" s="2" t="s">
        <v>11</v>
      </c>
      <c r="E8" s="1"/>
      <c r="F8" s="1"/>
      <c r="G8" s="1"/>
      <c r="H8" s="1"/>
      <c r="I8" s="1"/>
      <c r="J8" s="1"/>
      <c r="K8" s="20"/>
      <c r="N8" s="3"/>
      <c r="O8" s="3"/>
      <c r="P8" s="8"/>
    </row>
    <row r="9" spans="1:16" x14ac:dyDescent="0.15">
      <c r="B9" s="27" t="s">
        <v>425</v>
      </c>
      <c r="C9" s="9" t="s">
        <v>389</v>
      </c>
      <c r="D9" s="9" t="s">
        <v>11</v>
      </c>
      <c r="E9" s="10"/>
      <c r="F9" s="10"/>
      <c r="G9" s="10"/>
      <c r="H9" s="10"/>
      <c r="I9" s="10"/>
      <c r="J9" s="10"/>
      <c r="K9" s="28" t="s">
        <v>35</v>
      </c>
      <c r="N9" s="3"/>
      <c r="O9" s="3"/>
      <c r="P9" s="68"/>
    </row>
    <row r="10" spans="1:16" x14ac:dyDescent="0.15">
      <c r="B10" s="27" t="s">
        <v>280</v>
      </c>
      <c r="C10" s="9" t="s">
        <v>426</v>
      </c>
      <c r="D10" s="9" t="s">
        <v>11</v>
      </c>
      <c r="E10" s="1"/>
      <c r="F10" s="1"/>
      <c r="G10" s="1"/>
      <c r="H10" s="1"/>
      <c r="I10" s="1"/>
      <c r="J10" s="1"/>
      <c r="K10" s="20" t="s">
        <v>35</v>
      </c>
      <c r="P10" s="3"/>
    </row>
    <row r="11" spans="1:16" x14ac:dyDescent="0.15">
      <c r="B11" s="27" t="s">
        <v>305</v>
      </c>
      <c r="C11" s="9" t="s">
        <v>306</v>
      </c>
      <c r="D11" s="10" t="s">
        <v>11</v>
      </c>
      <c r="E11" s="5"/>
      <c r="F11" s="5"/>
      <c r="G11" s="5"/>
      <c r="H11" s="5"/>
      <c r="I11" s="6"/>
      <c r="J11" s="1"/>
      <c r="K11" s="20" t="s">
        <v>35</v>
      </c>
      <c r="P11" s="3"/>
    </row>
    <row r="12" spans="1:16" ht="14.25" thickBot="1" x14ac:dyDescent="0.2">
      <c r="B12" s="35" t="s">
        <v>33</v>
      </c>
      <c r="C12" s="36" t="s">
        <v>30</v>
      </c>
      <c r="D12" s="37" t="s">
        <v>11</v>
      </c>
      <c r="E12" s="25"/>
      <c r="F12" s="25"/>
      <c r="G12" s="25"/>
      <c r="H12" s="25"/>
      <c r="I12" s="25"/>
      <c r="J12" s="25" t="s">
        <v>393</v>
      </c>
      <c r="K12" s="29" t="s">
        <v>428</v>
      </c>
      <c r="P12" s="8"/>
    </row>
    <row r="13" spans="1:16" x14ac:dyDescent="0.15">
      <c r="B13" s="3"/>
      <c r="C13" s="3"/>
      <c r="D13" s="14"/>
      <c r="P13" s="8"/>
    </row>
    <row r="14" spans="1:16" x14ac:dyDescent="0.15">
      <c r="P14" s="8"/>
    </row>
    <row r="15" spans="1:16" x14ac:dyDescent="0.15">
      <c r="P15" s="8"/>
    </row>
    <row r="16" spans="1:16" ht="14.25" thickBot="1" x14ac:dyDescent="0.2">
      <c r="B16" t="s">
        <v>386</v>
      </c>
      <c r="C16" t="s">
        <v>48</v>
      </c>
      <c r="P16" s="3"/>
    </row>
    <row r="17" spans="2:16" ht="14.25" thickBot="1" x14ac:dyDescent="0.2">
      <c r="B17" s="22" t="s">
        <v>0</v>
      </c>
      <c r="C17" s="23" t="s">
        <v>1</v>
      </c>
      <c r="D17" s="23" t="s">
        <v>2</v>
      </c>
      <c r="E17" s="23" t="s">
        <v>3</v>
      </c>
      <c r="F17" s="23" t="s">
        <v>4</v>
      </c>
      <c r="G17" s="23" t="s">
        <v>5</v>
      </c>
      <c r="H17" s="23" t="s">
        <v>6</v>
      </c>
      <c r="I17" s="23" t="s">
        <v>7</v>
      </c>
      <c r="J17" s="23" t="s">
        <v>8</v>
      </c>
      <c r="K17" s="24" t="s">
        <v>9</v>
      </c>
      <c r="P17" s="3"/>
    </row>
    <row r="18" spans="2:16" x14ac:dyDescent="0.15">
      <c r="B18" s="30" t="s">
        <v>427</v>
      </c>
      <c r="C18" s="31" t="s">
        <v>115</v>
      </c>
      <c r="D18" s="31" t="s">
        <v>397</v>
      </c>
      <c r="E18" s="32"/>
      <c r="F18" s="32"/>
      <c r="G18" s="32"/>
      <c r="H18" s="32"/>
      <c r="I18" s="33"/>
      <c r="J18" s="31"/>
      <c r="K18" s="34"/>
      <c r="P18" s="3"/>
    </row>
    <row r="19" spans="2:16" x14ac:dyDescent="0.15">
      <c r="B19" s="57" t="s">
        <v>13</v>
      </c>
      <c r="C19" s="58" t="s">
        <v>14</v>
      </c>
      <c r="D19" s="58" t="s">
        <v>395</v>
      </c>
      <c r="E19" s="58"/>
      <c r="F19" s="58"/>
      <c r="G19" s="58"/>
      <c r="H19" s="58"/>
      <c r="I19" s="58"/>
      <c r="J19" s="58"/>
      <c r="K19" s="63"/>
      <c r="P19" s="3"/>
    </row>
    <row r="20" spans="2:16" x14ac:dyDescent="0.15">
      <c r="B20" s="27" t="s">
        <v>39</v>
      </c>
      <c r="C20" s="9" t="s">
        <v>36</v>
      </c>
      <c r="D20" s="10" t="s">
        <v>11</v>
      </c>
      <c r="E20" s="1"/>
      <c r="F20" s="1"/>
      <c r="G20" s="1"/>
      <c r="H20" s="1"/>
      <c r="I20" s="1"/>
      <c r="J20" s="1" t="s">
        <v>34</v>
      </c>
      <c r="K20" s="20" t="s">
        <v>35</v>
      </c>
      <c r="P20" s="3"/>
    </row>
    <row r="21" spans="2:16" x14ac:dyDescent="0.15">
      <c r="B21" s="27" t="s">
        <v>37</v>
      </c>
      <c r="C21" s="9" t="s">
        <v>38</v>
      </c>
      <c r="D21" s="10" t="s">
        <v>11</v>
      </c>
      <c r="E21" s="1"/>
      <c r="F21" s="1"/>
      <c r="G21" s="1"/>
      <c r="H21" s="1"/>
      <c r="I21" s="1"/>
      <c r="J21" s="1" t="s">
        <v>34</v>
      </c>
      <c r="K21" s="20" t="s">
        <v>35</v>
      </c>
      <c r="P21" s="3"/>
    </row>
    <row r="22" spans="2:16" ht="14.25" thickBot="1" x14ac:dyDescent="0.2">
      <c r="B22" s="50" t="s">
        <v>419</v>
      </c>
      <c r="C22" s="45" t="s">
        <v>20</v>
      </c>
      <c r="D22" s="45" t="s">
        <v>12</v>
      </c>
      <c r="E22" s="45"/>
      <c r="F22" s="45"/>
      <c r="G22" s="45"/>
      <c r="H22" s="45"/>
      <c r="I22" s="45"/>
      <c r="J22" s="45"/>
      <c r="K22" s="46"/>
    </row>
    <row r="26" spans="2:16" ht="14.25" thickBot="1" x14ac:dyDescent="0.2">
      <c r="B26" t="s">
        <v>28</v>
      </c>
    </row>
    <row r="27" spans="2:16" ht="14.25" thickBot="1" x14ac:dyDescent="0.2">
      <c r="B27" s="22" t="s">
        <v>0</v>
      </c>
      <c r="C27" s="23" t="s">
        <v>1</v>
      </c>
      <c r="D27" s="23" t="s">
        <v>2</v>
      </c>
      <c r="E27" s="23" t="s">
        <v>3</v>
      </c>
      <c r="F27" s="23" t="s">
        <v>4</v>
      </c>
      <c r="G27" s="23" t="s">
        <v>5</v>
      </c>
      <c r="H27" s="23" t="s">
        <v>6</v>
      </c>
      <c r="I27" s="23" t="s">
        <v>7</v>
      </c>
      <c r="J27" s="23" t="s">
        <v>8</v>
      </c>
      <c r="K27" s="24" t="s">
        <v>9</v>
      </c>
    </row>
    <row r="28" spans="2:16" x14ac:dyDescent="0.15">
      <c r="B28" s="71" t="s">
        <v>18</v>
      </c>
      <c r="C28" s="72" t="s">
        <v>20</v>
      </c>
      <c r="D28" s="31" t="s">
        <v>15</v>
      </c>
      <c r="E28" s="32"/>
      <c r="F28" s="32"/>
      <c r="G28" s="32"/>
      <c r="H28" s="32"/>
      <c r="I28" s="33"/>
      <c r="J28" s="31"/>
      <c r="K28" s="34"/>
      <c r="N28" s="3"/>
      <c r="O28" s="3"/>
      <c r="P28" s="3"/>
    </row>
    <row r="29" spans="2:16" ht="15" x14ac:dyDescent="0.15">
      <c r="B29" s="69" t="s">
        <v>21</v>
      </c>
      <c r="C29" s="73" t="s">
        <v>22</v>
      </c>
      <c r="D29" s="73" t="s">
        <v>11</v>
      </c>
      <c r="E29" s="1"/>
      <c r="F29" s="1"/>
      <c r="G29" s="1"/>
      <c r="H29" s="1"/>
      <c r="I29" s="1"/>
      <c r="J29" s="1"/>
      <c r="K29" s="20"/>
      <c r="M29" s="67"/>
      <c r="N29" s="3"/>
      <c r="O29" s="3"/>
      <c r="P29" s="3"/>
    </row>
    <row r="30" spans="2:16" ht="15" x14ac:dyDescent="0.15">
      <c r="B30" s="69" t="s">
        <v>223</v>
      </c>
      <c r="C30" s="70" t="s">
        <v>224</v>
      </c>
      <c r="D30" s="73" t="s">
        <v>11</v>
      </c>
      <c r="E30" s="1"/>
      <c r="F30" s="1"/>
      <c r="G30" s="1"/>
      <c r="H30" s="1"/>
      <c r="I30" s="1"/>
      <c r="J30" s="1"/>
      <c r="K30" s="20"/>
      <c r="M30" s="67"/>
      <c r="N30" s="3"/>
      <c r="O30" s="3"/>
      <c r="P30" s="3"/>
    </row>
    <row r="31" spans="2:16" ht="15" x14ac:dyDescent="0.15">
      <c r="B31" s="27" t="s">
        <v>25</v>
      </c>
      <c r="C31" s="9" t="s">
        <v>24</v>
      </c>
      <c r="D31" s="1" t="s">
        <v>11</v>
      </c>
      <c r="E31" s="1"/>
      <c r="F31" s="1"/>
      <c r="G31" s="1"/>
      <c r="H31" s="1"/>
      <c r="I31" s="1"/>
      <c r="J31" s="1"/>
      <c r="K31" s="20"/>
      <c r="M31" s="67"/>
    </row>
    <row r="32" spans="2:16" ht="15" x14ac:dyDescent="0.15">
      <c r="B32" s="74" t="s">
        <v>19</v>
      </c>
      <c r="C32" s="73" t="s">
        <v>23</v>
      </c>
      <c r="D32" s="73" t="s">
        <v>11</v>
      </c>
      <c r="E32" s="7"/>
      <c r="F32" s="7"/>
      <c r="G32" s="7"/>
      <c r="H32" s="7"/>
      <c r="I32" s="7"/>
      <c r="J32" s="7"/>
      <c r="K32" s="39"/>
      <c r="M32" s="54"/>
    </row>
    <row r="33" spans="2:17" x14ac:dyDescent="0.15">
      <c r="B33" s="26" t="s">
        <v>173</v>
      </c>
      <c r="C33" s="2" t="s">
        <v>174</v>
      </c>
      <c r="D33" s="1" t="s">
        <v>11</v>
      </c>
      <c r="E33" s="1"/>
      <c r="F33" s="1"/>
      <c r="G33" s="1"/>
      <c r="H33" s="1"/>
      <c r="I33" s="1"/>
      <c r="J33" s="1"/>
      <c r="K33" s="20" t="s">
        <v>428</v>
      </c>
      <c r="O33" s="3"/>
      <c r="P33" s="3"/>
      <c r="Q33" s="3"/>
    </row>
    <row r="34" spans="2:17" ht="14.25" thickBot="1" x14ac:dyDescent="0.2">
      <c r="B34" s="40" t="s">
        <v>210</v>
      </c>
      <c r="C34" s="21" t="s">
        <v>209</v>
      </c>
      <c r="D34" s="25" t="s">
        <v>177</v>
      </c>
      <c r="E34" s="25"/>
      <c r="F34" s="25"/>
      <c r="G34" s="25"/>
      <c r="H34" s="25"/>
      <c r="I34" s="25"/>
      <c r="J34" s="25" t="s">
        <v>304</v>
      </c>
      <c r="K34" s="29"/>
      <c r="O34" s="3"/>
      <c r="P34" s="3"/>
      <c r="Q34" s="3"/>
    </row>
    <row r="35" spans="2:17" x14ac:dyDescent="0.15">
      <c r="O35" s="3"/>
      <c r="P35" s="3"/>
      <c r="Q35" s="3"/>
    </row>
    <row r="36" spans="2:17" x14ac:dyDescent="0.15">
      <c r="O36" s="3"/>
      <c r="P36" s="3"/>
      <c r="Q36" s="3"/>
    </row>
    <row r="37" spans="2:17" x14ac:dyDescent="0.15">
      <c r="O37" s="3"/>
      <c r="P37" s="8"/>
      <c r="Q37" s="3"/>
    </row>
    <row r="38" spans="2:17" x14ac:dyDescent="0.15">
      <c r="O38" s="3"/>
      <c r="P38" s="8"/>
      <c r="Q38" s="3"/>
    </row>
    <row r="39" spans="2:17" ht="15" x14ac:dyDescent="0.15">
      <c r="M39" s="67"/>
      <c r="O39" s="3"/>
      <c r="P39" s="3"/>
      <c r="Q39" s="3"/>
    </row>
    <row r="40" spans="2:17" x14ac:dyDescent="0.15">
      <c r="O40" s="3"/>
      <c r="P40" s="3"/>
      <c r="Q40" s="3"/>
    </row>
    <row r="41" spans="2:17" ht="15" x14ac:dyDescent="0.15">
      <c r="M41" s="54"/>
      <c r="O41" s="3"/>
      <c r="P41" s="3"/>
      <c r="Q41" s="3"/>
    </row>
    <row r="42" spans="2:17" ht="15" x14ac:dyDescent="0.15">
      <c r="M42" s="54"/>
      <c r="O42" s="3"/>
      <c r="P42" s="3"/>
      <c r="Q42" s="3"/>
    </row>
    <row r="43" spans="2:17" ht="15" x14ac:dyDescent="0.15">
      <c r="M43" s="54"/>
      <c r="O43" s="3"/>
      <c r="P43" s="3"/>
      <c r="Q43" s="3"/>
    </row>
    <row r="44" spans="2:17" ht="15" x14ac:dyDescent="0.15">
      <c r="M44" s="54"/>
      <c r="O44" s="3"/>
      <c r="P44" s="3"/>
      <c r="Q44" s="3"/>
    </row>
    <row r="45" spans="2:17" ht="15" x14ac:dyDescent="0.15">
      <c r="M45" s="54"/>
      <c r="O45" s="3"/>
      <c r="P45" s="3"/>
      <c r="Q45" s="3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O38"/>
  <sheetViews>
    <sheetView workbookViewId="0">
      <selection activeCell="B38" sqref="B38"/>
    </sheetView>
  </sheetViews>
  <sheetFormatPr defaultRowHeight="13.5" x14ac:dyDescent="0.15"/>
  <sheetData>
    <row r="3" spans="2:13" x14ac:dyDescent="0.15">
      <c r="B3" t="s">
        <v>342</v>
      </c>
    </row>
    <row r="4" spans="2:13" x14ac:dyDescent="0.15">
      <c r="H4" s="3"/>
      <c r="I4" s="3"/>
      <c r="J4" s="3"/>
      <c r="K4" s="3"/>
      <c r="L4" s="3"/>
      <c r="M4" s="3"/>
    </row>
    <row r="5" spans="2:13" x14ac:dyDescent="0.15">
      <c r="F5" s="3"/>
      <c r="G5" s="3"/>
      <c r="H5" s="3"/>
      <c r="I5" s="3"/>
      <c r="J5" s="3"/>
      <c r="K5" s="3"/>
      <c r="L5" s="3"/>
      <c r="M5" s="3"/>
    </row>
    <row r="6" spans="2:13" x14ac:dyDescent="0.15">
      <c r="B6" s="17" t="s">
        <v>320</v>
      </c>
      <c r="E6" s="52"/>
      <c r="F6" s="52"/>
      <c r="G6" s="3"/>
      <c r="H6" s="3"/>
      <c r="I6" s="3"/>
      <c r="J6" s="3"/>
      <c r="K6" s="3"/>
      <c r="L6" s="3"/>
      <c r="M6" s="3"/>
    </row>
    <row r="7" spans="2:13" x14ac:dyDescent="0.15">
      <c r="B7" s="17" t="s">
        <v>321</v>
      </c>
      <c r="E7" s="52"/>
      <c r="F7" s="52"/>
      <c r="G7" s="3"/>
      <c r="H7" s="3"/>
      <c r="I7" s="3"/>
      <c r="J7" s="3"/>
      <c r="K7" s="41"/>
      <c r="L7" s="3"/>
      <c r="M7" s="3"/>
    </row>
    <row r="8" spans="2:13" x14ac:dyDescent="0.15">
      <c r="B8" s="17" t="s">
        <v>322</v>
      </c>
      <c r="E8" s="52"/>
      <c r="F8" s="52"/>
      <c r="G8" s="3"/>
      <c r="H8" s="3"/>
      <c r="I8" s="3"/>
      <c r="J8" s="3"/>
      <c r="K8" s="3"/>
      <c r="L8" s="3"/>
      <c r="M8" s="3"/>
    </row>
    <row r="9" spans="2:13" x14ac:dyDescent="0.15">
      <c r="B9" s="17" t="s">
        <v>323</v>
      </c>
      <c r="E9" s="52"/>
      <c r="F9" s="52"/>
      <c r="G9" s="3"/>
      <c r="H9" s="3"/>
      <c r="I9" s="3"/>
      <c r="J9" s="3"/>
      <c r="K9" s="3"/>
      <c r="L9" s="3"/>
      <c r="M9" s="3"/>
    </row>
    <row r="10" spans="2:13" x14ac:dyDescent="0.15">
      <c r="B10" s="17" t="s">
        <v>324</v>
      </c>
      <c r="E10" s="52"/>
      <c r="F10" s="52"/>
      <c r="G10" s="8"/>
      <c r="H10" s="8"/>
      <c r="I10" s="8"/>
      <c r="J10" s="3"/>
      <c r="K10" s="3"/>
      <c r="L10" s="3"/>
      <c r="M10" s="3"/>
    </row>
    <row r="11" spans="2:13" x14ac:dyDescent="0.15">
      <c r="B11" s="17" t="s">
        <v>325</v>
      </c>
      <c r="E11" s="52"/>
      <c r="F11" s="52"/>
      <c r="G11" s="8"/>
      <c r="H11" s="8"/>
      <c r="I11" s="8"/>
      <c r="J11" s="3"/>
      <c r="K11" s="8"/>
      <c r="L11" s="3"/>
      <c r="M11" s="3"/>
    </row>
    <row r="12" spans="2:13" x14ac:dyDescent="0.15">
      <c r="B12" s="17" t="s">
        <v>326</v>
      </c>
      <c r="E12" s="52"/>
      <c r="F12" s="52"/>
      <c r="G12" s="8"/>
      <c r="H12" s="8"/>
      <c r="I12" s="8"/>
      <c r="J12" s="3"/>
      <c r="K12" s="8"/>
      <c r="L12" s="3"/>
      <c r="M12" s="3"/>
    </row>
    <row r="13" spans="2:13" x14ac:dyDescent="0.15">
      <c r="B13" s="17" t="s">
        <v>398</v>
      </c>
      <c r="E13" s="52"/>
      <c r="F13" s="52"/>
      <c r="G13" s="8"/>
      <c r="H13" s="8"/>
      <c r="I13" s="8"/>
      <c r="J13" s="3"/>
      <c r="K13" s="8"/>
      <c r="L13" s="3"/>
      <c r="M13" s="3"/>
    </row>
    <row r="14" spans="2:13" x14ac:dyDescent="0.15">
      <c r="B14" s="17" t="s">
        <v>319</v>
      </c>
      <c r="E14" s="53"/>
      <c r="F14" s="53"/>
      <c r="G14" s="3"/>
      <c r="H14" s="3"/>
      <c r="I14" s="3"/>
      <c r="J14" s="3"/>
      <c r="K14" s="8"/>
      <c r="L14" s="3"/>
      <c r="M14" s="3"/>
    </row>
    <row r="15" spans="2:13" x14ac:dyDescent="0.15">
      <c r="B15" s="17"/>
      <c r="E15" s="53"/>
      <c r="F15" s="53"/>
      <c r="G15" s="3"/>
      <c r="H15" s="3"/>
      <c r="I15" s="3"/>
      <c r="J15" s="3"/>
      <c r="K15" s="3"/>
      <c r="L15" s="3"/>
      <c r="M15" s="3"/>
    </row>
    <row r="16" spans="2:13" x14ac:dyDescent="0.15">
      <c r="E16" s="52"/>
      <c r="F16" s="52"/>
      <c r="G16" s="3"/>
      <c r="H16" s="3"/>
      <c r="I16" s="3"/>
      <c r="J16" s="3"/>
      <c r="K16" s="3"/>
      <c r="L16" s="3"/>
      <c r="M16" s="3"/>
    </row>
    <row r="17" spans="2:15" x14ac:dyDescent="0.15">
      <c r="B17" s="17"/>
      <c r="E17" s="52"/>
      <c r="F17" s="52"/>
      <c r="G17" s="3"/>
      <c r="H17" s="3"/>
      <c r="I17" s="3"/>
      <c r="J17" s="3"/>
      <c r="K17" s="41"/>
      <c r="L17" s="3"/>
      <c r="M17" s="3"/>
    </row>
    <row r="18" spans="2:15" x14ac:dyDescent="0.15">
      <c r="B18" s="17" t="s">
        <v>344</v>
      </c>
      <c r="E18" s="52"/>
      <c r="F18" s="52"/>
      <c r="G18" s="3"/>
      <c r="H18" s="3"/>
      <c r="I18" s="3"/>
      <c r="J18" s="3"/>
      <c r="K18" s="3"/>
      <c r="L18" s="3"/>
      <c r="M18" s="3"/>
    </row>
    <row r="19" spans="2:15" x14ac:dyDescent="0.15">
      <c r="B19" t="s">
        <v>327</v>
      </c>
      <c r="E19" s="52"/>
      <c r="F19" s="52"/>
      <c r="G19" s="3"/>
      <c r="H19" s="3"/>
      <c r="I19" s="3"/>
      <c r="J19" s="3"/>
      <c r="K19" s="3"/>
      <c r="L19" s="3"/>
      <c r="M19" s="3"/>
    </row>
    <row r="20" spans="2:15" x14ac:dyDescent="0.15">
      <c r="B20" t="s">
        <v>399</v>
      </c>
      <c r="E20" s="52"/>
      <c r="F20" s="52"/>
      <c r="G20" s="66"/>
      <c r="H20" s="66"/>
      <c r="I20" s="66"/>
      <c r="J20" s="8"/>
      <c r="K20" s="8"/>
      <c r="L20" s="3"/>
      <c r="M20" s="3"/>
    </row>
    <row r="21" spans="2:15" x14ac:dyDescent="0.15">
      <c r="B21" t="s">
        <v>338</v>
      </c>
      <c r="E21" s="52"/>
      <c r="F21" s="52"/>
      <c r="G21" s="8"/>
      <c r="H21" s="8"/>
      <c r="I21" s="8"/>
      <c r="K21" s="8"/>
      <c r="L21" s="3"/>
      <c r="M21" s="3"/>
    </row>
    <row r="22" spans="2:15" x14ac:dyDescent="0.15">
      <c r="B22" t="s">
        <v>328</v>
      </c>
      <c r="E22" s="52"/>
      <c r="F22" s="52"/>
      <c r="G22" s="8"/>
      <c r="H22" s="8"/>
      <c r="I22" s="8"/>
      <c r="K22" s="3"/>
      <c r="L22" s="3"/>
      <c r="M22" s="3"/>
    </row>
    <row r="23" spans="2:15" x14ac:dyDescent="0.15">
      <c r="B23" t="s">
        <v>329</v>
      </c>
      <c r="E23" s="53"/>
      <c r="F23" s="53"/>
      <c r="G23" s="51"/>
      <c r="H23" s="51"/>
      <c r="I23" s="51"/>
    </row>
    <row r="24" spans="2:15" x14ac:dyDescent="0.15">
      <c r="B24" t="s">
        <v>319</v>
      </c>
      <c r="E24" s="52"/>
      <c r="F24" s="52"/>
      <c r="K24" s="41"/>
      <c r="L24" s="3"/>
      <c r="M24" s="3"/>
      <c r="N24" s="3"/>
      <c r="O24" s="3"/>
    </row>
    <row r="25" spans="2:15" x14ac:dyDescent="0.15">
      <c r="E25" s="52"/>
      <c r="F25" s="52"/>
      <c r="K25" s="3"/>
      <c r="L25" s="3"/>
      <c r="M25" s="3"/>
      <c r="N25" s="3"/>
      <c r="O25" s="3"/>
    </row>
    <row r="26" spans="2:15" x14ac:dyDescent="0.15">
      <c r="E26" s="52"/>
      <c r="F26" s="52"/>
      <c r="K26" s="8"/>
      <c r="L26" s="3"/>
      <c r="M26" s="3"/>
      <c r="N26" s="3"/>
      <c r="O26" s="3"/>
    </row>
    <row r="27" spans="2:15" x14ac:dyDescent="0.15">
      <c r="B27" t="s">
        <v>330</v>
      </c>
      <c r="E27" s="52"/>
      <c r="F27" s="52"/>
      <c r="G27" s="3"/>
      <c r="H27" s="3"/>
      <c r="I27" s="3"/>
      <c r="K27" s="3"/>
      <c r="L27" s="3"/>
      <c r="M27" s="3"/>
    </row>
    <row r="28" spans="2:15" x14ac:dyDescent="0.15">
      <c r="B28" t="s">
        <v>331</v>
      </c>
      <c r="E28" s="52"/>
      <c r="F28" s="52"/>
      <c r="G28" s="3"/>
      <c r="H28" s="3"/>
      <c r="I28" s="3"/>
      <c r="K28" s="41"/>
      <c r="L28" s="3"/>
      <c r="M28" s="3"/>
    </row>
    <row r="29" spans="2:15" x14ac:dyDescent="0.15">
      <c r="B29" t="s">
        <v>339</v>
      </c>
      <c r="E29" s="52"/>
      <c r="F29" s="52"/>
      <c r="G29" s="3"/>
      <c r="H29" s="3"/>
      <c r="I29" s="3"/>
      <c r="K29" s="3"/>
      <c r="L29" s="3"/>
      <c r="M29" s="3"/>
    </row>
    <row r="30" spans="2:15" x14ac:dyDescent="0.15">
      <c r="B30" t="s">
        <v>332</v>
      </c>
      <c r="E30" s="52"/>
      <c r="F30" s="52"/>
      <c r="G30" s="3"/>
      <c r="H30" s="3"/>
      <c r="I30" s="3"/>
      <c r="K30" s="3"/>
      <c r="L30" s="3"/>
      <c r="M30" s="3"/>
    </row>
    <row r="31" spans="2:15" x14ac:dyDescent="0.15">
      <c r="B31" t="s">
        <v>333</v>
      </c>
      <c r="E31" s="52"/>
      <c r="F31" s="52"/>
      <c r="G31" s="3"/>
      <c r="H31" s="3"/>
      <c r="I31" s="3"/>
      <c r="K31" s="3"/>
      <c r="L31" s="3"/>
      <c r="M31" s="3"/>
    </row>
    <row r="32" spans="2:15" x14ac:dyDescent="0.15">
      <c r="B32" t="s">
        <v>340</v>
      </c>
      <c r="E32" s="52"/>
      <c r="F32" s="52"/>
      <c r="G32" s="3"/>
      <c r="H32" s="3"/>
      <c r="I32" s="3"/>
      <c r="J32" s="3"/>
      <c r="K32" s="3"/>
      <c r="L32" s="3"/>
      <c r="M32" s="3"/>
    </row>
    <row r="33" spans="2:13" x14ac:dyDescent="0.15">
      <c r="B33" t="s">
        <v>334</v>
      </c>
      <c r="E33" s="52"/>
      <c r="F33" s="52"/>
      <c r="G33" s="3"/>
      <c r="H33" s="3"/>
      <c r="I33" s="3"/>
      <c r="K33" s="3"/>
      <c r="L33" s="3"/>
      <c r="M33" s="3"/>
    </row>
    <row r="34" spans="2:13" x14ac:dyDescent="0.15">
      <c r="B34" t="s">
        <v>335</v>
      </c>
      <c r="E34" s="52"/>
      <c r="F34" s="52"/>
      <c r="G34" s="3"/>
      <c r="H34" s="3"/>
      <c r="I34" s="3"/>
      <c r="K34" s="3"/>
      <c r="L34" s="3"/>
      <c r="M34" s="3"/>
    </row>
    <row r="35" spans="2:13" x14ac:dyDescent="0.15">
      <c r="B35" t="s">
        <v>319</v>
      </c>
      <c r="E35" s="52"/>
      <c r="F35" s="52"/>
      <c r="G35" s="52"/>
      <c r="K35" s="3"/>
      <c r="L35" s="3"/>
      <c r="M35" s="3"/>
    </row>
    <row r="36" spans="2:13" x14ac:dyDescent="0.15">
      <c r="E36" s="52"/>
      <c r="F36" s="52"/>
      <c r="K36" s="3"/>
      <c r="L36" s="3"/>
      <c r="M36" s="3"/>
    </row>
    <row r="37" spans="2:13" x14ac:dyDescent="0.15">
      <c r="E37" s="52"/>
      <c r="F37" s="52"/>
    </row>
    <row r="38" spans="2:13" x14ac:dyDescent="0.15">
      <c r="B38" t="s">
        <v>343</v>
      </c>
      <c r="E38" s="52"/>
      <c r="F38" s="5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B27"/>
  <sheetViews>
    <sheetView workbookViewId="0">
      <selection activeCell="E32" sqref="E32"/>
    </sheetView>
  </sheetViews>
  <sheetFormatPr defaultRowHeight="13.5" x14ac:dyDescent="0.15"/>
  <sheetData>
    <row r="3" spans="2:2" ht="15" x14ac:dyDescent="0.15">
      <c r="B3" s="67" t="s">
        <v>423</v>
      </c>
    </row>
    <row r="4" spans="2:2" ht="15" x14ac:dyDescent="0.15">
      <c r="B4" s="67" t="s">
        <v>400</v>
      </c>
    </row>
    <row r="5" spans="2:2" ht="15" x14ac:dyDescent="0.15">
      <c r="B5" s="67" t="s">
        <v>401</v>
      </c>
    </row>
    <row r="6" spans="2:2" ht="15" x14ac:dyDescent="0.15">
      <c r="B6" s="67" t="s">
        <v>402</v>
      </c>
    </row>
    <row r="7" spans="2:2" ht="15" x14ac:dyDescent="0.15">
      <c r="B7" s="67" t="s">
        <v>403</v>
      </c>
    </row>
    <row r="8" spans="2:2" ht="15" x14ac:dyDescent="0.15">
      <c r="B8" s="67" t="s">
        <v>404</v>
      </c>
    </row>
    <row r="9" spans="2:2" ht="15" x14ac:dyDescent="0.15">
      <c r="B9" s="67" t="s">
        <v>405</v>
      </c>
    </row>
    <row r="10" spans="2:2" ht="15" x14ac:dyDescent="0.15">
      <c r="B10" s="67" t="s">
        <v>421</v>
      </c>
    </row>
    <row r="11" spans="2:2" ht="15" x14ac:dyDescent="0.15">
      <c r="B11" s="67" t="s">
        <v>406</v>
      </c>
    </row>
    <row r="12" spans="2:2" ht="15" x14ac:dyDescent="0.15">
      <c r="B12" s="67" t="s">
        <v>407</v>
      </c>
    </row>
    <row r="13" spans="2:2" ht="15" x14ac:dyDescent="0.15">
      <c r="B13" s="67" t="s">
        <v>408</v>
      </c>
    </row>
    <row r="14" spans="2:2" ht="15" x14ac:dyDescent="0.15">
      <c r="B14" s="67" t="s">
        <v>409</v>
      </c>
    </row>
    <row r="15" spans="2:2" ht="15" x14ac:dyDescent="0.15">
      <c r="B15" s="67" t="s">
        <v>410</v>
      </c>
    </row>
    <row r="16" spans="2:2" ht="15" x14ac:dyDescent="0.15">
      <c r="B16" s="67" t="s">
        <v>411</v>
      </c>
    </row>
    <row r="17" spans="2:2" ht="15" x14ac:dyDescent="0.15">
      <c r="B17" s="67" t="s">
        <v>412</v>
      </c>
    </row>
    <row r="18" spans="2:2" ht="15" x14ac:dyDescent="0.15">
      <c r="B18" s="67" t="s">
        <v>413</v>
      </c>
    </row>
    <row r="19" spans="2:2" ht="15" x14ac:dyDescent="0.15">
      <c r="B19" s="67" t="s">
        <v>414</v>
      </c>
    </row>
    <row r="20" spans="2:2" ht="15" x14ac:dyDescent="0.15">
      <c r="B20" s="67" t="s">
        <v>415</v>
      </c>
    </row>
    <row r="21" spans="2:2" ht="15" x14ac:dyDescent="0.15">
      <c r="B21" s="54" t="s">
        <v>359</v>
      </c>
    </row>
    <row r="22" spans="2:2" ht="15" x14ac:dyDescent="0.15">
      <c r="B22" s="67" t="s">
        <v>336</v>
      </c>
    </row>
    <row r="23" spans="2:2" ht="15" x14ac:dyDescent="0.15">
      <c r="B23" s="54" t="s">
        <v>416</v>
      </c>
    </row>
    <row r="24" spans="2:2" ht="15" x14ac:dyDescent="0.15">
      <c r="B24" s="67" t="s">
        <v>417</v>
      </c>
    </row>
    <row r="25" spans="2:2" ht="15" x14ac:dyDescent="0.15">
      <c r="B25" s="54" t="s">
        <v>418</v>
      </c>
    </row>
    <row r="26" spans="2:2" ht="15" x14ac:dyDescent="0.15">
      <c r="B26" s="67" t="s">
        <v>420</v>
      </c>
    </row>
    <row r="27" spans="2:2" ht="15" x14ac:dyDescent="0.15">
      <c r="B27" s="67" t="s">
        <v>422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6"/>
  <sheetViews>
    <sheetView workbookViewId="0">
      <selection activeCell="A3" sqref="A3"/>
    </sheetView>
  </sheetViews>
  <sheetFormatPr defaultRowHeight="13.5" x14ac:dyDescent="0.15"/>
  <cols>
    <col min="2" max="2" width="11" bestFit="1" customWidth="1"/>
    <col min="3" max="4" width="14.75" bestFit="1" customWidth="1"/>
    <col min="5" max="5" width="13.625" bestFit="1" customWidth="1"/>
    <col min="6" max="6" width="11.625" bestFit="1" customWidth="1"/>
    <col min="7" max="7" width="18" customWidth="1"/>
    <col min="8" max="8" width="9.875" bestFit="1" customWidth="1"/>
    <col min="9" max="9" width="9" customWidth="1"/>
  </cols>
  <sheetData>
    <row r="1" spans="1:9" ht="14.25" thickBot="1" x14ac:dyDescent="0.2">
      <c r="A1" s="22" t="s">
        <v>0</v>
      </c>
      <c r="B1" s="30" t="s">
        <v>13</v>
      </c>
      <c r="C1" s="19" t="s">
        <v>29</v>
      </c>
      <c r="D1" s="26" t="s">
        <v>40</v>
      </c>
      <c r="E1" s="27" t="s">
        <v>27</v>
      </c>
      <c r="F1" s="27" t="s">
        <v>280</v>
      </c>
      <c r="G1" s="27" t="s">
        <v>305</v>
      </c>
      <c r="H1" s="35" t="s">
        <v>33</v>
      </c>
    </row>
    <row r="2" spans="1:9" ht="14.25" thickBot="1" x14ac:dyDescent="0.2">
      <c r="A2" s="23" t="s">
        <v>1</v>
      </c>
      <c r="B2" s="31" t="s">
        <v>14</v>
      </c>
      <c r="C2" s="1" t="s">
        <v>31</v>
      </c>
      <c r="D2" s="2" t="s">
        <v>41</v>
      </c>
      <c r="E2" s="9" t="s">
        <v>389</v>
      </c>
      <c r="F2" s="9" t="s">
        <v>390</v>
      </c>
      <c r="G2" s="9" t="s">
        <v>306</v>
      </c>
      <c r="H2" s="36" t="s">
        <v>30</v>
      </c>
    </row>
    <row r="3" spans="1:9" x14ac:dyDescent="0.15">
      <c r="B3" s="13">
        <v>1</v>
      </c>
      <c r="C3" t="s">
        <v>282</v>
      </c>
      <c r="D3" t="s">
        <v>283</v>
      </c>
      <c r="E3" t="s">
        <v>347</v>
      </c>
      <c r="H3">
        <v>0</v>
      </c>
      <c r="I3" t="str">
        <f>"insert into mt_employ(" &amp; $B$1 &amp; "," &amp; $C$1 &amp; ","&amp;$D$1&amp;","&amp;$E$1&amp;","&amp;$F$1&amp;","&amp;$G$1&amp;","&amp;$H$1&amp;") values('" &amp;B3&amp; "' ,  '" &amp; C3 &amp; "' , '" &amp; D3 &amp; "', '" &amp; E3 &amp; "', '" &amp; F3 &amp; "', '" &amp; G3 &amp; "',  '" &amp;H3 &amp; "');"</f>
        <v>insert into mt_employ(emp_id,emp_name,emp_ruby,emp_in,sec_emp_in,emp_memo,retire_flag) values('1' ,  '伊藤　浩' , 'いとう ひろし', '経営', '', '',  '0');</v>
      </c>
    </row>
    <row r="4" spans="1:9" x14ac:dyDescent="0.15">
      <c r="B4" s="13">
        <v>2</v>
      </c>
      <c r="C4" s="11" t="s">
        <v>94</v>
      </c>
      <c r="D4" s="11" t="s">
        <v>146</v>
      </c>
      <c r="H4">
        <v>0</v>
      </c>
      <c r="I4" t="str">
        <f t="shared" ref="I4:I66" si="0">"insert into mt_employ(" &amp; $B$1 &amp; "," &amp; $C$1 &amp; ","&amp;$D$1&amp;","&amp;$E$1&amp;","&amp;$F$1&amp;","&amp;$G$1&amp;","&amp;$H$1&amp;") values('" &amp;B4&amp; "' ,  '" &amp; C4 &amp; "' , '" &amp; D4 &amp; "', '" &amp; E4 &amp; "', '" &amp; F4 &amp; "', '" &amp; G4 &amp; "',  '" &amp;H4 &amp; "');"</f>
        <v>insert into mt_employ(emp_id,emp_name,emp_ruby,emp_in,sec_emp_in,emp_memo,retire_flag) values('2' ,  '浅野 あゆみ' , 'あさの あゆみ', '', '', '',  '0');</v>
      </c>
    </row>
    <row r="5" spans="1:9" x14ac:dyDescent="0.15">
      <c r="B5" s="13">
        <v>3</v>
      </c>
      <c r="C5" t="s">
        <v>287</v>
      </c>
      <c r="D5" t="s">
        <v>288</v>
      </c>
      <c r="E5" t="s">
        <v>264</v>
      </c>
      <c r="H5">
        <v>0</v>
      </c>
      <c r="I5" t="str">
        <f t="shared" si="0"/>
        <v>insert into mt_employ(emp_id,emp_name,emp_ruby,emp_in,sec_emp_in,emp_memo,retire_flag) values('3' ,  '阿部　雅行' , 'あべ まさゆき', '営業', '', '',  '0');</v>
      </c>
    </row>
    <row r="6" spans="1:9" x14ac:dyDescent="0.15">
      <c r="B6" s="13">
        <v>4</v>
      </c>
      <c r="C6" s="11" t="s">
        <v>85</v>
      </c>
      <c r="D6" s="11" t="s">
        <v>119</v>
      </c>
      <c r="E6" t="s">
        <v>268</v>
      </c>
      <c r="H6">
        <v>0</v>
      </c>
      <c r="I6" t="str">
        <f t="shared" si="0"/>
        <v>insert into mt_employ(emp_id,emp_name,emp_ruby,emp_in,sec_emp_in,emp_memo,retire_flag) values('4' ,  '阿部 裕子' , 'あべ ゆうこ', 'コーディング', '', '',  '0');</v>
      </c>
    </row>
    <row r="7" spans="1:9" x14ac:dyDescent="0.15">
      <c r="B7" s="13">
        <v>5</v>
      </c>
      <c r="C7" s="11" t="s">
        <v>92</v>
      </c>
      <c r="D7" s="11" t="s">
        <v>153</v>
      </c>
      <c r="E7" t="s">
        <v>275</v>
      </c>
      <c r="G7" t="s">
        <v>308</v>
      </c>
      <c r="H7">
        <v>0</v>
      </c>
      <c r="I7" t="str">
        <f t="shared" si="0"/>
        <v>insert into mt_employ(emp_id,emp_name,emp_ruby,emp_in,sec_emp_in,emp_memo,retire_flag) values('5' ,  '池田 由美' , 'いけだ ゆみ', '管理', '', '保険・お茶・コーヒー',  '0');</v>
      </c>
    </row>
    <row r="8" spans="1:9" x14ac:dyDescent="0.15">
      <c r="B8" s="13">
        <v>6</v>
      </c>
      <c r="C8" s="11" t="s">
        <v>60</v>
      </c>
      <c r="D8" s="11" t="s">
        <v>130</v>
      </c>
      <c r="E8" t="s">
        <v>264</v>
      </c>
      <c r="H8">
        <v>0</v>
      </c>
      <c r="I8" t="str">
        <f t="shared" si="0"/>
        <v>insert into mt_employ(emp_id,emp_name,emp_ruby,emp_in,sec_emp_in,emp_memo,retire_flag) values('6' ,  '五十川 奈菜' , 'いそがわ なな', '営業', '', '',  '0');</v>
      </c>
    </row>
    <row r="9" spans="1:9" x14ac:dyDescent="0.15">
      <c r="B9" s="13">
        <v>7</v>
      </c>
      <c r="C9" s="11" t="s">
        <v>72</v>
      </c>
      <c r="D9" s="11" t="s">
        <v>123</v>
      </c>
      <c r="E9" t="s">
        <v>271</v>
      </c>
      <c r="H9">
        <v>0</v>
      </c>
      <c r="I9" t="str">
        <f t="shared" si="0"/>
        <v>insert into mt_employ(emp_id,emp_name,emp_ruby,emp_in,sec_emp_in,emp_memo,retire_flag) values('7' ,  '乾 訓明' , 'いぬい のりあき', 'システム', '', '',  '0');</v>
      </c>
    </row>
    <row r="10" spans="1:9" x14ac:dyDescent="0.15">
      <c r="B10" s="13">
        <v>8</v>
      </c>
      <c r="C10" s="11" t="s">
        <v>90</v>
      </c>
      <c r="D10" s="11" t="s">
        <v>125</v>
      </c>
      <c r="E10" t="s">
        <v>264</v>
      </c>
      <c r="G10" t="s">
        <v>348</v>
      </c>
      <c r="H10">
        <v>0</v>
      </c>
      <c r="I10" t="str">
        <f t="shared" si="0"/>
        <v>insert into mt_employ(emp_id,emp_name,emp_ruby,emp_in,sec_emp_in,emp_memo,retire_flag) values('8' ,  '岩島 徹' , 'いわじま とおる', '営業', '', '岩島さんが休みのときは北口さんへ',  '0');</v>
      </c>
    </row>
    <row r="11" spans="1:9" x14ac:dyDescent="0.15">
      <c r="B11" s="13">
        <v>9</v>
      </c>
      <c r="C11" s="11" t="s">
        <v>59</v>
      </c>
      <c r="D11" s="11" t="s">
        <v>143</v>
      </c>
      <c r="E11" t="s">
        <v>264</v>
      </c>
      <c r="F11" t="s">
        <v>263</v>
      </c>
      <c r="G11" t="s">
        <v>351</v>
      </c>
      <c r="H11">
        <v>0</v>
      </c>
      <c r="I11" t="str">
        <f t="shared" si="0"/>
        <v>insert into mt_employ(emp_id,emp_name,emp_ruby,emp_in,sec_emp_in,emp_memo,retire_flag) values('9' ,  '上田 智也' , 'うえだ ともや', '営業', 'ポップ', 'ポップ3',  '0');</v>
      </c>
    </row>
    <row r="12" spans="1:9" x14ac:dyDescent="0.15">
      <c r="B12" s="13">
        <v>10</v>
      </c>
      <c r="C12" s="11" t="s">
        <v>57</v>
      </c>
      <c r="D12" s="11" t="s">
        <v>131</v>
      </c>
      <c r="E12" t="s">
        <v>347</v>
      </c>
      <c r="H12">
        <v>0</v>
      </c>
      <c r="I12" t="str">
        <f t="shared" si="0"/>
        <v>insert into mt_employ(emp_id,emp_name,emp_ruby,emp_in,sec_emp_in,emp_memo,retire_flag) values('10' ,  '江戸野 勝行' , 'えどの かつゆき', '経営', '', '',  '0');</v>
      </c>
    </row>
    <row r="13" spans="1:9" x14ac:dyDescent="0.15">
      <c r="B13" s="13">
        <v>11</v>
      </c>
      <c r="C13" s="11" t="s">
        <v>64</v>
      </c>
      <c r="D13" s="11" t="s">
        <v>151</v>
      </c>
      <c r="E13" t="s">
        <v>276</v>
      </c>
      <c r="H13">
        <v>0</v>
      </c>
      <c r="I13" t="str">
        <f t="shared" si="0"/>
        <v>insert into mt_employ(emp_id,emp_name,emp_ruby,emp_in,sec_emp_in,emp_memo,retire_flag) values('11' ,  '大川 正子' , 'おおかわ まさこ', 'デザイン', '', '',  '0');</v>
      </c>
    </row>
    <row r="14" spans="1:9" x14ac:dyDescent="0.15">
      <c r="B14" s="13">
        <v>12</v>
      </c>
      <c r="C14" s="11" t="s">
        <v>75</v>
      </c>
      <c r="D14" s="11" t="s">
        <v>150</v>
      </c>
      <c r="E14" t="s">
        <v>274</v>
      </c>
      <c r="H14">
        <v>0</v>
      </c>
      <c r="I14" t="str">
        <f t="shared" si="0"/>
        <v>insert into mt_employ(emp_id,emp_name,emp_ruby,emp_in,sec_emp_in,emp_memo,retire_flag) values('12' ,  '大久保 守' , 'おおくぼ まもる', 'システム', '', '',  '0');</v>
      </c>
    </row>
    <row r="15" spans="1:9" x14ac:dyDescent="0.15">
      <c r="B15" s="13">
        <v>13</v>
      </c>
      <c r="C15" s="11" t="s">
        <v>71</v>
      </c>
      <c r="D15" s="11" t="s">
        <v>138</v>
      </c>
      <c r="E15" t="s">
        <v>274</v>
      </c>
      <c r="G15" t="s">
        <v>354</v>
      </c>
      <c r="H15">
        <v>0</v>
      </c>
      <c r="I15" t="str">
        <f t="shared" si="0"/>
        <v>insert into mt_employ(emp_id,emp_name,emp_ruby,emp_in,sec_emp_in,emp_memo,retire_flag) values('13' ,  '小原 健市' , 'おはら けんいち', 'システム', '', 'トーホービジネスサービス関係でボトムアップ伊藤さんに電話があった際は小原さんへ・システム2',  '0');</v>
      </c>
    </row>
    <row r="16" spans="1:9" x14ac:dyDescent="0.15">
      <c r="B16" s="13">
        <v>14</v>
      </c>
      <c r="C16" s="11" t="s">
        <v>54</v>
      </c>
      <c r="D16" s="11" t="s">
        <v>121</v>
      </c>
      <c r="E16" t="s">
        <v>264</v>
      </c>
      <c r="H16">
        <v>0</v>
      </c>
      <c r="I16" t="str">
        <f t="shared" si="0"/>
        <v>insert into mt_employ(emp_id,emp_name,emp_ruby,emp_in,sec_emp_in,emp_memo,retire_flag) values('14' ,  '加藤 拓也' , 'かとう たくや', '営業', '', '',  '0');</v>
      </c>
    </row>
    <row r="17" spans="2:9" x14ac:dyDescent="0.15">
      <c r="B17" s="13">
        <v>15</v>
      </c>
      <c r="C17" s="11" t="s">
        <v>61</v>
      </c>
      <c r="D17" s="11" t="s">
        <v>132</v>
      </c>
      <c r="E17" t="s">
        <v>276</v>
      </c>
      <c r="G17" t="s">
        <v>309</v>
      </c>
      <c r="H17">
        <v>0</v>
      </c>
      <c r="I17" t="str">
        <f t="shared" si="0"/>
        <v>insert into mt_employ(emp_id,emp_name,emp_ruby,emp_in,sec_emp_in,emp_memo,retire_flag) values('15' ,  '香山 正博' , 'かやま まさひろ', 'デザイン', '', '映像',  '0');</v>
      </c>
    </row>
    <row r="18" spans="2:9" x14ac:dyDescent="0.15">
      <c r="B18" s="13">
        <v>16</v>
      </c>
      <c r="C18" s="11" t="s">
        <v>76</v>
      </c>
      <c r="D18" s="11" t="s">
        <v>122</v>
      </c>
      <c r="E18" t="s">
        <v>270</v>
      </c>
      <c r="H18">
        <v>0</v>
      </c>
      <c r="I18" t="str">
        <f t="shared" si="0"/>
        <v>insert into mt_employ(emp_id,emp_name,emp_ruby,emp_in,sec_emp_in,emp_memo,retire_flag) values('16' ,  '河田 真唯子' , 'かわた まいこ', 'システム', '', '',  '0');</v>
      </c>
    </row>
    <row r="19" spans="2:9" x14ac:dyDescent="0.15">
      <c r="B19" s="13">
        <v>17</v>
      </c>
      <c r="C19" s="11" t="s">
        <v>55</v>
      </c>
      <c r="D19" s="11" t="s">
        <v>124</v>
      </c>
      <c r="E19" t="s">
        <v>347</v>
      </c>
      <c r="H19">
        <v>0</v>
      </c>
      <c r="I19" t="str">
        <f t="shared" si="0"/>
        <v>insert into mt_employ(emp_id,emp_name,emp_ruby,emp_in,sec_emp_in,emp_memo,retire_flag) values('17' ,  '岸本 健志' , 'きしもと けんじ', '経営', '', '',  '0');</v>
      </c>
    </row>
    <row r="20" spans="2:9" x14ac:dyDescent="0.15">
      <c r="B20" s="13">
        <v>18</v>
      </c>
      <c r="C20" s="11" t="s">
        <v>51</v>
      </c>
      <c r="D20" s="11" t="s">
        <v>163</v>
      </c>
      <c r="E20" t="s">
        <v>264</v>
      </c>
      <c r="H20">
        <v>0</v>
      </c>
      <c r="I20" t="str">
        <f t="shared" si="0"/>
        <v>insert into mt_employ(emp_id,emp_name,emp_ruby,emp_in,sec_emp_in,emp_memo,retire_flag) values('18' ,  '北口 大輔' , 'きたぐち だいすけ', '営業', '', '',  '0');</v>
      </c>
    </row>
    <row r="21" spans="2:9" x14ac:dyDescent="0.15">
      <c r="B21" s="13">
        <v>19</v>
      </c>
      <c r="C21" s="11" t="s">
        <v>95</v>
      </c>
      <c r="D21" s="11" t="s">
        <v>126</v>
      </c>
      <c r="E21" t="s">
        <v>272</v>
      </c>
      <c r="H21">
        <v>0</v>
      </c>
      <c r="I21" t="str">
        <f t="shared" si="0"/>
        <v>insert into mt_employ(emp_id,emp_name,emp_ruby,emp_in,sec_emp_in,emp_memo,retire_flag) values('19' ,  '鬼頭　健' , 'きとう たける', 'マーケ', '', '',  '0');</v>
      </c>
    </row>
    <row r="22" spans="2:9" x14ac:dyDescent="0.15">
      <c r="B22" s="13">
        <v>20</v>
      </c>
      <c r="C22" s="11" t="s">
        <v>77</v>
      </c>
      <c r="D22" s="11" t="s">
        <v>164</v>
      </c>
      <c r="E22" t="s">
        <v>274</v>
      </c>
      <c r="H22">
        <v>0</v>
      </c>
      <c r="I22" t="str">
        <f t="shared" si="0"/>
        <v>insert into mt_employ(emp_id,emp_name,emp_ruby,emp_in,sec_emp_in,emp_memo,retire_flag) values('20' ,  '木村 群' , 'きむら ぐん', 'システム', '', '',  '0');</v>
      </c>
    </row>
    <row r="23" spans="2:9" x14ac:dyDescent="0.15">
      <c r="B23" s="13">
        <v>21</v>
      </c>
      <c r="C23" s="11" t="s">
        <v>107</v>
      </c>
      <c r="D23" s="11" t="s">
        <v>149</v>
      </c>
      <c r="E23" t="s">
        <v>272</v>
      </c>
      <c r="H23">
        <v>0</v>
      </c>
      <c r="I23" t="str">
        <f t="shared" si="0"/>
        <v>insert into mt_employ(emp_id,emp_name,emp_ruby,emp_in,sec_emp_in,emp_memo,retire_flag) values('21' ,  '草場 香央理' , 'くさば かおり', 'マーケ', '', '',  '0');</v>
      </c>
    </row>
    <row r="24" spans="2:9" x14ac:dyDescent="0.15">
      <c r="B24" s="13">
        <v>22</v>
      </c>
      <c r="C24" s="11" t="s">
        <v>74</v>
      </c>
      <c r="D24" s="11" t="s">
        <v>129</v>
      </c>
      <c r="E24" t="s">
        <v>274</v>
      </c>
      <c r="G24" t="s">
        <v>353</v>
      </c>
      <c r="H24">
        <v>0</v>
      </c>
      <c r="I24" t="str">
        <f t="shared" si="0"/>
        <v>insert into mt_employ(emp_id,emp_name,emp_ruby,emp_in,sec_emp_in,emp_memo,retire_flag) values('22' ,  '久保田 淳志' , 'くぼた あつし', 'システム', '', 'システム1',  '0');</v>
      </c>
    </row>
    <row r="25" spans="2:9" x14ac:dyDescent="0.15">
      <c r="B25" s="13">
        <v>23</v>
      </c>
      <c r="C25" s="11" t="s">
        <v>93</v>
      </c>
      <c r="D25" s="11" t="s">
        <v>128</v>
      </c>
      <c r="E25" t="s">
        <v>275</v>
      </c>
      <c r="G25" t="s">
        <v>307</v>
      </c>
      <c r="H25">
        <v>0</v>
      </c>
      <c r="I25" t="str">
        <f t="shared" si="0"/>
        <v>insert into mt_employ(emp_id,emp_name,emp_ruby,emp_in,sec_emp_in,emp_memo,retire_flag) values('23' ,  '栗田　浩孝' , 'くりた ひろたか', '管理', '', '法人用携帯',  '0');</v>
      </c>
    </row>
    <row r="26" spans="2:9" x14ac:dyDescent="0.15">
      <c r="B26" s="13">
        <v>24</v>
      </c>
      <c r="C26" s="11" t="s">
        <v>65</v>
      </c>
      <c r="D26" s="11" t="s">
        <v>139</v>
      </c>
      <c r="E26" t="s">
        <v>276</v>
      </c>
      <c r="H26">
        <v>0</v>
      </c>
      <c r="I26" t="str">
        <f t="shared" si="0"/>
        <v>insert into mt_employ(emp_id,emp_name,emp_ruby,emp_in,sec_emp_in,emp_memo,retire_flag) values('24' ,  '小島 二輪子' , 'こじま にわこ', 'デザイン', '', '',  '0');</v>
      </c>
    </row>
    <row r="27" spans="2:9" x14ac:dyDescent="0.15">
      <c r="B27" s="13">
        <v>25</v>
      </c>
      <c r="C27" s="11" t="s">
        <v>88</v>
      </c>
      <c r="D27" s="11" t="s">
        <v>140</v>
      </c>
      <c r="E27" t="s">
        <v>273</v>
      </c>
      <c r="F27" t="s">
        <v>274</v>
      </c>
      <c r="H27">
        <v>0</v>
      </c>
      <c r="I27" t="str">
        <f t="shared" si="0"/>
        <v>insert into mt_employ(emp_id,emp_name,emp_ruby,emp_in,sec_emp_in,emp_memo,retire_flag) values('25' ,  '小林 未来樹' , 'こばやし あすき', 'コーディング', 'システム', '',  '0');</v>
      </c>
    </row>
    <row r="28" spans="2:9" x14ac:dyDescent="0.15">
      <c r="B28" s="13">
        <v>26</v>
      </c>
      <c r="C28" s="11" t="s">
        <v>81</v>
      </c>
      <c r="D28" s="11" t="s">
        <v>145</v>
      </c>
      <c r="E28" t="s">
        <v>273</v>
      </c>
      <c r="H28">
        <v>0</v>
      </c>
      <c r="I28" t="str">
        <f t="shared" si="0"/>
        <v>insert into mt_employ(emp_id,emp_name,emp_ruby,emp_in,sec_emp_in,emp_memo,retire_flag) values('26' ,  '先永 莞' , 'さきなが たもつ', 'コーディング', '', '',  '0');</v>
      </c>
    </row>
    <row r="29" spans="2:9" x14ac:dyDescent="0.15">
      <c r="B29" s="13">
        <v>27</v>
      </c>
      <c r="C29" s="11" t="s">
        <v>91</v>
      </c>
      <c r="D29" s="11" t="s">
        <v>134</v>
      </c>
      <c r="E29" t="s">
        <v>275</v>
      </c>
      <c r="H29">
        <v>0</v>
      </c>
      <c r="I29" t="str">
        <f t="shared" si="0"/>
        <v>insert into mt_employ(emp_id,emp_name,emp_ruby,emp_in,sec_emp_in,emp_memo,retire_flag) values('27' ,  '佐野 永時' , 'さの えいじ', '管理', '', '',  '0');</v>
      </c>
    </row>
    <row r="30" spans="2:9" x14ac:dyDescent="0.15">
      <c r="B30" s="13">
        <v>28</v>
      </c>
      <c r="C30" s="11" t="s">
        <v>79</v>
      </c>
      <c r="D30" s="11" t="s">
        <v>166</v>
      </c>
      <c r="E30" t="s">
        <v>276</v>
      </c>
      <c r="H30">
        <v>0</v>
      </c>
      <c r="I30" t="str">
        <f t="shared" si="0"/>
        <v>insert into mt_employ(emp_id,emp_name,emp_ruby,emp_in,sec_emp_in,emp_memo,retire_flag) values('28' ,  '澤田 芳弘' , 'さわだ よしひろ', 'デザイン', '', '',  '0');</v>
      </c>
    </row>
    <row r="31" spans="2:9" x14ac:dyDescent="0.15">
      <c r="B31" s="13">
        <v>29</v>
      </c>
      <c r="C31" s="11" t="s">
        <v>203</v>
      </c>
      <c r="D31" s="11" t="s">
        <v>136</v>
      </c>
      <c r="E31" t="s">
        <v>264</v>
      </c>
      <c r="H31">
        <v>0</v>
      </c>
      <c r="I31" t="str">
        <f t="shared" si="0"/>
        <v>insert into mt_employ(emp_id,emp_name,emp_ruby,emp_in,sec_emp_in,emp_memo,retire_flag) values('29' ,  '宗 琢未' , 'そう たくみ', '営業', '', '',  '0');</v>
      </c>
    </row>
    <row r="32" spans="2:9" x14ac:dyDescent="0.15">
      <c r="B32" s="13">
        <v>30</v>
      </c>
      <c r="C32" s="11" t="s">
        <v>68</v>
      </c>
      <c r="D32" s="11" t="s">
        <v>133</v>
      </c>
      <c r="E32" t="s">
        <v>267</v>
      </c>
      <c r="H32">
        <v>0</v>
      </c>
      <c r="I32" t="str">
        <f t="shared" si="0"/>
        <v>insert into mt_employ(emp_id,emp_name,emp_ruby,emp_in,sec_emp_in,emp_memo,retire_flag) values('30' ,  '高倉 瑞木' , 'たかくら みずき', 'ネットワーク', '', '',  '0');</v>
      </c>
    </row>
    <row r="33" spans="2:9" x14ac:dyDescent="0.15">
      <c r="B33" s="13">
        <v>31</v>
      </c>
      <c r="C33" t="s">
        <v>106</v>
      </c>
      <c r="D33" t="s">
        <v>167</v>
      </c>
      <c r="E33" t="s">
        <v>272</v>
      </c>
      <c r="H33">
        <v>0</v>
      </c>
      <c r="I33" t="str">
        <f t="shared" si="0"/>
        <v>insert into mt_employ(emp_id,emp_name,emp_ruby,emp_in,sec_emp_in,emp_memo,retire_flag) values('31' ,  '髙山 まろい' , 'たかやま まろい', 'マーケ', '', '',  '0');</v>
      </c>
    </row>
    <row r="34" spans="2:9" x14ac:dyDescent="0.15">
      <c r="B34" s="13">
        <v>32</v>
      </c>
      <c r="C34" s="11" t="s">
        <v>62</v>
      </c>
      <c r="D34" s="11" t="s">
        <v>161</v>
      </c>
      <c r="E34" t="s">
        <v>276</v>
      </c>
      <c r="H34">
        <v>0</v>
      </c>
      <c r="I34" t="str">
        <f t="shared" si="0"/>
        <v>insert into mt_employ(emp_id,emp_name,emp_ruby,emp_in,sec_emp_in,emp_memo,retire_flag) values('32' ,  '武田 佳恵' , 'たけだ よしえ', 'デザイン', '', '',  '0');</v>
      </c>
    </row>
    <row r="35" spans="2:9" x14ac:dyDescent="0.15">
      <c r="B35" s="13">
        <v>33</v>
      </c>
      <c r="C35" s="11" t="s">
        <v>67</v>
      </c>
      <c r="D35" s="11" t="s">
        <v>152</v>
      </c>
      <c r="E35" t="s">
        <v>278</v>
      </c>
      <c r="H35">
        <v>0</v>
      </c>
      <c r="I35" t="str">
        <f t="shared" si="0"/>
        <v>insert into mt_employ(emp_id,emp_name,emp_ruby,emp_in,sec_emp_in,emp_memo,retire_flag) values('33' ,  '谷口 通崇' , 'たにぐち みちたか', 'ネットワーク', '', '',  '0');</v>
      </c>
    </row>
    <row r="36" spans="2:9" x14ac:dyDescent="0.15">
      <c r="B36" s="13">
        <v>34</v>
      </c>
      <c r="C36" s="11" t="s">
        <v>110</v>
      </c>
      <c r="D36" s="11" t="s">
        <v>118</v>
      </c>
      <c r="E36" t="s">
        <v>264</v>
      </c>
      <c r="F36" t="s">
        <v>265</v>
      </c>
      <c r="G36" t="s">
        <v>350</v>
      </c>
      <c r="H36">
        <v>0</v>
      </c>
      <c r="I36" t="str">
        <f t="shared" si="0"/>
        <v>insert into mt_employ(emp_id,emp_name,emp_ruby,emp_in,sec_emp_in,emp_memo,retire_flag) values('34' ,  '近持 真' , 'ちかもち まこと', '営業', 'ポップ', 'ポップ2',  '0');</v>
      </c>
    </row>
    <row r="37" spans="2:9" x14ac:dyDescent="0.15">
      <c r="B37" s="13">
        <v>35</v>
      </c>
      <c r="C37" s="11" t="s">
        <v>58</v>
      </c>
      <c r="D37" s="11" t="s">
        <v>156</v>
      </c>
      <c r="H37">
        <v>0</v>
      </c>
      <c r="I37" t="str">
        <f t="shared" si="0"/>
        <v>insert into mt_employ(emp_id,emp_name,emp_ruby,emp_in,sec_emp_in,emp_memo,retire_flag) values('35' ,  '辻本 欣史' , 'つじもと よしふみ', '', '', '',  '0');</v>
      </c>
    </row>
    <row r="38" spans="2:9" x14ac:dyDescent="0.15">
      <c r="B38" s="13">
        <v>36</v>
      </c>
      <c r="C38" s="11" t="s">
        <v>83</v>
      </c>
      <c r="D38" s="11" t="s">
        <v>157</v>
      </c>
      <c r="E38" t="s">
        <v>277</v>
      </c>
      <c r="H38">
        <v>0</v>
      </c>
      <c r="I38" t="str">
        <f t="shared" si="0"/>
        <v>insert into mt_employ(emp_id,emp_name,emp_ruby,emp_in,sec_emp_in,emp_memo,retire_flag) values('36' ,  '辻本 隆一' , 'つじもと りゅういち', 'プロデューサー', '', '',  '0');</v>
      </c>
    </row>
    <row r="39" spans="2:9" x14ac:dyDescent="0.15">
      <c r="B39" s="13">
        <v>37</v>
      </c>
      <c r="C39" s="11" t="s">
        <v>78</v>
      </c>
      <c r="D39" s="11" t="s">
        <v>96</v>
      </c>
      <c r="E39" t="s">
        <v>266</v>
      </c>
      <c r="H39">
        <v>0</v>
      </c>
      <c r="I39" t="str">
        <f t="shared" si="0"/>
        <v>insert into mt_employ(emp_id,emp_name,emp_ruby,emp_in,sec_emp_in,emp_memo,retire_flag) values('37' ,  'Bouchard Dave' , 'デイブ', 'プログラム', '', '',  '0');</v>
      </c>
    </row>
    <row r="40" spans="2:9" x14ac:dyDescent="0.15">
      <c r="B40" s="13">
        <v>38</v>
      </c>
      <c r="C40" s="11" t="s">
        <v>53</v>
      </c>
      <c r="D40" s="11" t="s">
        <v>158</v>
      </c>
      <c r="E40" t="s">
        <v>264</v>
      </c>
      <c r="F40" t="s">
        <v>263</v>
      </c>
      <c r="G40" t="s">
        <v>352</v>
      </c>
      <c r="H40">
        <v>0</v>
      </c>
      <c r="I40" t="str">
        <f t="shared" si="0"/>
        <v>insert into mt_employ(emp_id,emp_name,emp_ruby,emp_in,sec_emp_in,emp_memo,retire_flag) values('38' ,  '東田 勇紀' , 'とうだ ゆうき', '営業', 'ポップ', 'ボール注文・ポップ4',  '0');</v>
      </c>
    </row>
    <row r="41" spans="2:9" x14ac:dyDescent="0.15">
      <c r="B41" s="13">
        <v>39</v>
      </c>
      <c r="C41" s="11" t="s">
        <v>86</v>
      </c>
      <c r="D41" s="11" t="s">
        <v>120</v>
      </c>
      <c r="E41" t="s">
        <v>269</v>
      </c>
      <c r="H41">
        <v>0</v>
      </c>
      <c r="I41" t="str">
        <f t="shared" si="0"/>
        <v>insert into mt_employ(emp_id,emp_name,emp_ruby,emp_in,sec_emp_in,emp_memo,retire_flag) values('39' ,  '永田 裕之' , 'ながた ひろゆき', 'デザイン', '', '',  '0');</v>
      </c>
    </row>
    <row r="42" spans="2:9" x14ac:dyDescent="0.15">
      <c r="B42" s="13">
        <v>40</v>
      </c>
      <c r="C42" s="11" t="s">
        <v>63</v>
      </c>
      <c r="D42" s="11" t="s">
        <v>154</v>
      </c>
      <c r="E42" t="s">
        <v>276</v>
      </c>
      <c r="H42">
        <v>0</v>
      </c>
      <c r="I42" t="str">
        <f t="shared" si="0"/>
        <v>insert into mt_employ(emp_id,emp_name,emp_ruby,emp_in,sec_emp_in,emp_memo,retire_flag) values('40' ,  '中村 智美' , 'なかむら ともみ', 'デザイン', '', '',  '0');</v>
      </c>
    </row>
    <row r="43" spans="2:9" x14ac:dyDescent="0.15">
      <c r="B43" s="13">
        <v>41</v>
      </c>
      <c r="C43" s="11" t="s">
        <v>66</v>
      </c>
      <c r="D43" s="11" t="s">
        <v>144</v>
      </c>
      <c r="E43" t="s">
        <v>264</v>
      </c>
      <c r="H43">
        <v>0</v>
      </c>
      <c r="I43" t="str">
        <f t="shared" si="0"/>
        <v>insert into mt_employ(emp_id,emp_name,emp_ruby,emp_in,sec_emp_in,emp_memo,retire_flag) values('41' ,  '西村 大介' , 'にしむら だいすけ', '営業', '', '',  '0');</v>
      </c>
    </row>
    <row r="44" spans="2:9" x14ac:dyDescent="0.15">
      <c r="B44" s="13">
        <v>42</v>
      </c>
      <c r="C44" s="11" t="s">
        <v>111</v>
      </c>
      <c r="D44" s="11" t="s">
        <v>142</v>
      </c>
      <c r="E44" t="s">
        <v>275</v>
      </c>
      <c r="G44" t="s">
        <v>311</v>
      </c>
      <c r="H44">
        <v>0</v>
      </c>
      <c r="I44" t="str">
        <f t="shared" si="0"/>
        <v>insert into mt_employ(emp_id,emp_name,emp_ruby,emp_in,sec_emp_in,emp_memo,retire_flag) values('42' ,  '沼田 聡子' , 'ぬまた さとこ', '管理', '', '請求書',  '0');</v>
      </c>
    </row>
    <row r="45" spans="2:9" x14ac:dyDescent="0.15">
      <c r="B45" s="13">
        <v>43</v>
      </c>
      <c r="C45" s="11" t="s">
        <v>56</v>
      </c>
      <c r="D45" s="11" t="s">
        <v>165</v>
      </c>
      <c r="E45" t="s">
        <v>264</v>
      </c>
      <c r="H45">
        <v>0</v>
      </c>
      <c r="I45" t="str">
        <f t="shared" si="0"/>
        <v>insert into mt_employ(emp_id,emp_name,emp_ruby,emp_in,sec_emp_in,emp_memo,retire_flag) values('43' ,  '野上 雅之' , 'のがみ まさゆき', '営業', '', '',  '0');</v>
      </c>
    </row>
    <row r="46" spans="2:9" x14ac:dyDescent="0.15">
      <c r="B46" s="13">
        <v>44</v>
      </c>
      <c r="C46" s="11" t="s">
        <v>80</v>
      </c>
      <c r="D46" s="11" t="s">
        <v>155</v>
      </c>
      <c r="E46" t="s">
        <v>277</v>
      </c>
      <c r="H46">
        <v>0</v>
      </c>
      <c r="I46" t="str">
        <f t="shared" si="0"/>
        <v>insert into mt_employ(emp_id,emp_name,emp_ruby,emp_in,sec_emp_in,emp_memo,retire_flag) values('44' ,  '長谷川 司' , 'はせがわ つかさ', 'プロデューサー', '', '',  '0');</v>
      </c>
    </row>
    <row r="47" spans="2:9" x14ac:dyDescent="0.15">
      <c r="B47" s="13">
        <v>45</v>
      </c>
      <c r="C47" s="11" t="s">
        <v>73</v>
      </c>
      <c r="D47" s="11" t="s">
        <v>137</v>
      </c>
      <c r="E47" t="s">
        <v>274</v>
      </c>
      <c r="H47">
        <v>0</v>
      </c>
      <c r="I47" t="str">
        <f t="shared" si="0"/>
        <v>insert into mt_employ(emp_id,emp_name,emp_ruby,emp_in,sec_emp_in,emp_memo,retire_flag) values('45' ,  '春木 直朗' , 'はるき なおあき', 'システム', '', '',  '0');</v>
      </c>
    </row>
    <row r="48" spans="2:9" x14ac:dyDescent="0.15">
      <c r="B48" s="13">
        <v>46</v>
      </c>
      <c r="C48" s="11" t="s">
        <v>82</v>
      </c>
      <c r="D48" s="11" t="s">
        <v>162</v>
      </c>
      <c r="E48" t="s">
        <v>279</v>
      </c>
      <c r="H48">
        <v>0</v>
      </c>
      <c r="I48" t="str">
        <f t="shared" si="0"/>
        <v>insert into mt_employ(emp_id,emp_name,emp_ruby,emp_in,sec_emp_in,emp_memo,retire_flag) values('46' ,  '福田 真子' , 'ふくだ まこ', 'デザイン', '', '',  '0');</v>
      </c>
    </row>
    <row r="49" spans="2:9" x14ac:dyDescent="0.15">
      <c r="B49" s="13">
        <v>47</v>
      </c>
      <c r="C49" s="11" t="s">
        <v>112</v>
      </c>
      <c r="D49" s="11" t="s">
        <v>159</v>
      </c>
      <c r="E49" t="s">
        <v>272</v>
      </c>
      <c r="H49">
        <v>0</v>
      </c>
      <c r="I49" t="str">
        <f t="shared" si="0"/>
        <v>insert into mt_employ(emp_id,emp_name,emp_ruby,emp_in,sec_emp_in,emp_memo,retire_flag) values('47' ,  '藤岡 佳誉' , 'ふじおか よしのり', 'マーケ', '', '',  '0');</v>
      </c>
    </row>
    <row r="50" spans="2:9" x14ac:dyDescent="0.15">
      <c r="B50" s="13">
        <v>48</v>
      </c>
      <c r="C50" s="11" t="s">
        <v>113</v>
      </c>
      <c r="D50" s="11" t="s">
        <v>160</v>
      </c>
      <c r="E50" t="s">
        <v>272</v>
      </c>
      <c r="H50">
        <v>0</v>
      </c>
      <c r="I50" t="str">
        <f t="shared" si="0"/>
        <v>insert into mt_employ(emp_id,emp_name,emp_ruby,emp_in,sec_emp_in,emp_memo,retire_flag) values('48' ,  '藤田 翔子' , 'ふじた しょうこ', 'マーケ', '', '',  '0');</v>
      </c>
    </row>
    <row r="51" spans="2:9" x14ac:dyDescent="0.15">
      <c r="B51" s="13">
        <v>49</v>
      </c>
      <c r="C51" s="11" t="s">
        <v>109</v>
      </c>
      <c r="D51" s="11" t="s">
        <v>117</v>
      </c>
      <c r="E51" t="s">
        <v>263</v>
      </c>
      <c r="G51" t="s">
        <v>349</v>
      </c>
      <c r="H51">
        <v>0</v>
      </c>
      <c r="I51" t="str">
        <f t="shared" si="0"/>
        <v>insert into mt_employ(emp_id,emp_name,emp_ruby,emp_in,sec_emp_in,emp_memo,retire_flag) values('49' ,  '前田 淳至' , 'まえた あつし', 'ポップ', '', 'ポップ1',  '0');</v>
      </c>
    </row>
    <row r="52" spans="2:9" x14ac:dyDescent="0.15">
      <c r="B52" s="13">
        <v>50</v>
      </c>
      <c r="C52" s="11" t="s">
        <v>84</v>
      </c>
      <c r="D52" s="11" t="s">
        <v>147</v>
      </c>
      <c r="E52" t="s">
        <v>277</v>
      </c>
      <c r="H52">
        <v>0</v>
      </c>
      <c r="I52" t="str">
        <f t="shared" si="0"/>
        <v>insert into mt_employ(emp_id,emp_name,emp_ruby,emp_in,sec_emp_in,emp_memo,retire_flag) values('50' ,  '前田 彩乃' , 'まえだ あやの', 'プロデューサー', '', '',  '0');</v>
      </c>
    </row>
    <row r="53" spans="2:9" x14ac:dyDescent="0.15">
      <c r="B53" s="13">
        <v>51</v>
      </c>
      <c r="C53" s="11" t="s">
        <v>89</v>
      </c>
      <c r="D53" s="11" t="s">
        <v>148</v>
      </c>
      <c r="E53" t="s">
        <v>273</v>
      </c>
      <c r="H53">
        <v>0</v>
      </c>
      <c r="I53" t="str">
        <f t="shared" si="0"/>
        <v>insert into mt_employ(emp_id,emp_name,emp_ruby,emp_in,sec_emp_in,emp_memo,retire_flag) values('51' ,  '前田 大輝' , 'まえだ だいき', 'コーディング', '', '',  '0');</v>
      </c>
    </row>
    <row r="54" spans="2:9" x14ac:dyDescent="0.15">
      <c r="B54" s="13">
        <v>52</v>
      </c>
      <c r="C54" s="11" t="s">
        <v>70</v>
      </c>
      <c r="D54" s="11" t="s">
        <v>141</v>
      </c>
      <c r="E54" t="s">
        <v>264</v>
      </c>
      <c r="G54" t="s">
        <v>310</v>
      </c>
      <c r="H54">
        <v>0</v>
      </c>
      <c r="I54" t="str">
        <f t="shared" si="0"/>
        <v>insert into mt_employ(emp_id,emp_name,emp_ruby,emp_in,sec_emp_in,emp_memo,retire_flag) values('52' ,  '松岡 憲二' , 'まつおか けんじ', '営業', '', 'EC',  '0');</v>
      </c>
    </row>
    <row r="55" spans="2:9" x14ac:dyDescent="0.15">
      <c r="B55" s="13">
        <v>53</v>
      </c>
      <c r="C55" s="11" t="s">
        <v>50</v>
      </c>
      <c r="D55" s="11" t="s">
        <v>135</v>
      </c>
      <c r="E55" t="s">
        <v>264</v>
      </c>
      <c r="H55">
        <v>0</v>
      </c>
      <c r="I55" t="str">
        <f t="shared" si="0"/>
        <v>insert into mt_employ(emp_id,emp_name,emp_ruby,emp_in,sec_emp_in,emp_memo,retire_flag) values('53' ,  '三木 直志' , 'みき ちょくし', '営業', '', '',  '0');</v>
      </c>
    </row>
    <row r="56" spans="2:9" x14ac:dyDescent="0.15">
      <c r="B56" s="13">
        <v>54</v>
      </c>
      <c r="C56" s="11" t="s">
        <v>108</v>
      </c>
      <c r="D56" s="11" t="s">
        <v>116</v>
      </c>
      <c r="E56" t="s">
        <v>262</v>
      </c>
      <c r="H56">
        <v>1</v>
      </c>
      <c r="I56" t="str">
        <f t="shared" si="0"/>
        <v>insert into mt_employ(emp_id,emp_name,emp_ruby,emp_in,sec_emp_in,emp_memo,retire_flag) values('54' ,  '護山 美保子' , 'もりやま みほこ', 'システム', '', '',  '1');</v>
      </c>
    </row>
    <row r="57" spans="2:9" x14ac:dyDescent="0.15">
      <c r="B57" s="13">
        <v>55</v>
      </c>
      <c r="C57" s="11" t="s">
        <v>87</v>
      </c>
      <c r="D57" s="11" t="s">
        <v>127</v>
      </c>
      <c r="E57" t="s">
        <v>273</v>
      </c>
      <c r="H57">
        <v>0</v>
      </c>
      <c r="I57" t="str">
        <f t="shared" si="0"/>
        <v>insert into mt_employ(emp_id,emp_name,emp_ruby,emp_in,sec_emp_in,emp_memo,retire_flag) values('55' ,  '吉田 尚代' , 'よしだ なおよ', 'コーディング', '', '',  '0');</v>
      </c>
    </row>
    <row r="58" spans="2:9" x14ac:dyDescent="0.15">
      <c r="B58" s="13">
        <v>56</v>
      </c>
      <c r="C58" s="11" t="s">
        <v>69</v>
      </c>
      <c r="D58" s="11" t="s">
        <v>97</v>
      </c>
      <c r="E58" t="s">
        <v>267</v>
      </c>
      <c r="H58">
        <v>0</v>
      </c>
      <c r="I58" t="str">
        <f t="shared" si="0"/>
        <v>insert into mt_employ(emp_id,emp_name,emp_ruby,emp_in,sec_emp_in,emp_memo,retire_flag) values('56' ,  'Patchett Robert' , 'ロブ', 'ネットワーク', '', '',  '0');</v>
      </c>
    </row>
    <row r="59" spans="2:9" x14ac:dyDescent="0.15">
      <c r="B59" s="13">
        <v>57</v>
      </c>
      <c r="C59" s="16" t="s">
        <v>289</v>
      </c>
      <c r="D59" s="16" t="s">
        <v>290</v>
      </c>
      <c r="E59" s="17" t="s">
        <v>275</v>
      </c>
      <c r="F59" s="17"/>
      <c r="H59" s="17">
        <v>1</v>
      </c>
      <c r="I59" t="str">
        <f t="shared" si="0"/>
        <v>insert into mt_employ(emp_id,emp_name,emp_ruby,emp_in,sec_emp_in,emp_memo,retire_flag) values('57' ,  '出口　慎也' , 'でぐちしんや', '管理', '', '',  '1');</v>
      </c>
    </row>
    <row r="60" spans="2:9" x14ac:dyDescent="0.15">
      <c r="B60" s="13">
        <v>58</v>
      </c>
      <c r="C60" s="16" t="s">
        <v>291</v>
      </c>
      <c r="D60" s="17" t="s">
        <v>292</v>
      </c>
      <c r="E60" s="17" t="s">
        <v>275</v>
      </c>
      <c r="F60" s="17"/>
      <c r="H60" s="17">
        <v>1</v>
      </c>
      <c r="I60" t="str">
        <f t="shared" si="0"/>
        <v>insert into mt_employ(emp_id,emp_name,emp_ruby,emp_in,sec_emp_in,emp_memo,retire_flag) values('58' ,  '越本　' , 'こしもと', '管理', '', '',  '1');</v>
      </c>
    </row>
    <row r="61" spans="2:9" x14ac:dyDescent="0.15">
      <c r="B61" s="13">
        <v>59</v>
      </c>
      <c r="C61" s="16" t="s">
        <v>293</v>
      </c>
      <c r="D61" s="17" t="s">
        <v>294</v>
      </c>
      <c r="E61" s="17" t="s">
        <v>275</v>
      </c>
      <c r="F61" s="17"/>
      <c r="H61" s="17">
        <v>1</v>
      </c>
      <c r="I61" t="str">
        <f t="shared" si="0"/>
        <v>insert into mt_employ(emp_id,emp_name,emp_ruby,emp_in,sec_emp_in,emp_memo,retire_flag) values('59' ,  '不動' , 'ふどう', '管理', '', '',  '1');</v>
      </c>
    </row>
    <row r="62" spans="2:9" x14ac:dyDescent="0.15">
      <c r="B62" s="13">
        <v>60</v>
      </c>
      <c r="C62" s="16" t="s">
        <v>295</v>
      </c>
      <c r="D62" s="17" t="s">
        <v>296</v>
      </c>
      <c r="E62" s="17" t="s">
        <v>267</v>
      </c>
      <c r="F62" s="17"/>
      <c r="H62" s="17">
        <v>1</v>
      </c>
      <c r="I62" t="str">
        <f t="shared" si="0"/>
        <v>insert into mt_employ(emp_id,emp_name,emp_ruby,emp_in,sec_emp_in,emp_memo,retire_flag) values('60' ,  '磯谷' , 'いそたに', 'ネットワーク', '', '',  '1');</v>
      </c>
    </row>
    <row r="63" spans="2:9" x14ac:dyDescent="0.15">
      <c r="B63" s="13">
        <v>61</v>
      </c>
      <c r="C63" s="16" t="s">
        <v>312</v>
      </c>
      <c r="D63" s="17" t="s">
        <v>313</v>
      </c>
      <c r="E63" s="17" t="s">
        <v>264</v>
      </c>
      <c r="H63" s="17">
        <v>1</v>
      </c>
      <c r="I63" t="str">
        <f t="shared" si="0"/>
        <v>insert into mt_employ(emp_id,emp_name,emp_ruby,emp_in,sec_emp_in,emp_memo,retire_flag) values('61' ,  '米澤　匡孝' , 'よねざわ まさたか', '営業', '', '',  '1');</v>
      </c>
    </row>
    <row r="64" spans="2:9" x14ac:dyDescent="0.15">
      <c r="B64" s="13">
        <v>62</v>
      </c>
      <c r="C64" s="16" t="s">
        <v>314</v>
      </c>
      <c r="D64" s="17" t="s">
        <v>315</v>
      </c>
      <c r="E64" s="17" t="s">
        <v>275</v>
      </c>
      <c r="H64" s="17">
        <v>1</v>
      </c>
      <c r="I64" t="str">
        <f t="shared" si="0"/>
        <v>insert into mt_employ(emp_id,emp_name,emp_ruby,emp_in,sec_emp_in,emp_memo,retire_flag) values('62' ,  '樋口　和暁' , 'ひぐち かずあき', '管理', '', '',  '1');</v>
      </c>
    </row>
    <row r="65" spans="2:9" x14ac:dyDescent="0.15">
      <c r="B65" s="13">
        <v>63</v>
      </c>
      <c r="C65" s="16" t="s">
        <v>317</v>
      </c>
      <c r="D65" s="17" t="s">
        <v>318</v>
      </c>
      <c r="E65" s="17" t="s">
        <v>272</v>
      </c>
      <c r="H65" s="17">
        <v>0</v>
      </c>
      <c r="I65" t="str">
        <f t="shared" si="0"/>
        <v>insert into mt_employ(emp_id,emp_name,emp_ruby,emp_in,sec_emp_in,emp_memo,retire_flag) values('63' ,  'マーケ' , 'まーけ', 'マーケ', '', '',  '0');</v>
      </c>
    </row>
    <row r="66" spans="2:9" x14ac:dyDescent="0.15">
      <c r="B66" s="13">
        <v>64</v>
      </c>
      <c r="C66" s="16" t="s">
        <v>345</v>
      </c>
      <c r="D66" s="17" t="s">
        <v>346</v>
      </c>
      <c r="E66" s="17" t="s">
        <v>264</v>
      </c>
      <c r="H66" s="17">
        <v>1</v>
      </c>
      <c r="I66" t="str">
        <f t="shared" si="0"/>
        <v>insert into mt_employ(emp_id,emp_name,emp_ruby,emp_in,sec_emp_in,emp_memo,retire_flag) values('64' ,  '辻　れな' , 'つじ れな', '営業', '', '',  '1');</v>
      </c>
    </row>
  </sheetData>
  <sortState ref="C4:H58">
    <sortCondition ref="D4:D58"/>
  </sortState>
  <phoneticPr fontId="1" type="Hiragana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66"/>
  <sheetViews>
    <sheetView workbookViewId="0">
      <selection activeCell="E31" sqref="E31"/>
    </sheetView>
  </sheetViews>
  <sheetFormatPr defaultRowHeight="13.5" x14ac:dyDescent="0.15"/>
  <cols>
    <col min="1" max="1" width="14.75" bestFit="1" customWidth="1"/>
    <col min="2" max="2" width="16.5" bestFit="1" customWidth="1"/>
    <col min="3" max="3" width="12.375" bestFit="1" customWidth="1"/>
    <col min="4" max="4" width="13.5" customWidth="1"/>
    <col min="5" max="5" width="14" customWidth="1"/>
    <col min="6" max="6" width="39.625" bestFit="1" customWidth="1"/>
    <col min="7" max="7" width="12.75" bestFit="1" customWidth="1"/>
  </cols>
  <sheetData>
    <row r="1" spans="1:10" x14ac:dyDescent="0.15">
      <c r="A1" s="4" t="s">
        <v>0</v>
      </c>
      <c r="B1" s="12" t="s">
        <v>114</v>
      </c>
      <c r="C1" s="48" t="s">
        <v>13</v>
      </c>
      <c r="D1" s="9" t="s">
        <v>39</v>
      </c>
      <c r="E1" s="9" t="s">
        <v>37</v>
      </c>
      <c r="F1" s="48" t="s">
        <v>18</v>
      </c>
    </row>
    <row r="2" spans="1:10" x14ac:dyDescent="0.15">
      <c r="A2" s="15" t="s">
        <v>1</v>
      </c>
      <c r="B2" s="12" t="s">
        <v>115</v>
      </c>
      <c r="C2" s="48" t="s">
        <v>14</v>
      </c>
      <c r="D2" s="18" t="s">
        <v>36</v>
      </c>
      <c r="E2" s="18" t="s">
        <v>38</v>
      </c>
      <c r="F2" s="48" t="s">
        <v>20</v>
      </c>
    </row>
    <row r="3" spans="1:10" x14ac:dyDescent="0.15">
      <c r="A3" s="14"/>
      <c r="B3" s="13">
        <v>1</v>
      </c>
      <c r="C3" s="64">
        <v>54</v>
      </c>
      <c r="D3" s="17" t="s">
        <v>71</v>
      </c>
      <c r="E3" s="17" t="s">
        <v>56</v>
      </c>
      <c r="F3" s="65">
        <v>1</v>
      </c>
      <c r="G3" t="str">
        <f t="shared" ref="G3:G46" si="0">"insert into t_employinfo(" &amp; $B$1 &amp; "," &amp; $C$1 &amp; ","&amp;$D$1&amp;","&amp;$E$1&amp;","&amp;$F$1&amp;") values( '" &amp; B3 &amp; "', '" &amp; C3 &amp; "', '" &amp; D3 &amp; "',  '" &amp;E3 &amp; "',  '" &amp;F3 &amp; "');"</f>
        <v>insert into t_employinfo(empinfo_id,emp_id,now_in_fir,now_in_sec,cus_id) values( '1', '54', '小原 健市',  '野上 雅之',  '1');</v>
      </c>
      <c r="H3" s="17"/>
      <c r="I3" s="17"/>
      <c r="J3" s="11"/>
    </row>
    <row r="4" spans="1:10" x14ac:dyDescent="0.15">
      <c r="A4" s="14"/>
      <c r="B4" s="13">
        <v>2</v>
      </c>
      <c r="C4" s="64">
        <v>54</v>
      </c>
      <c r="D4" s="17" t="s">
        <v>71</v>
      </c>
      <c r="E4" s="17" t="s">
        <v>56</v>
      </c>
      <c r="F4" s="65">
        <v>2</v>
      </c>
      <c r="G4" t="str">
        <f t="shared" si="0"/>
        <v>insert into t_employinfo(empinfo_id,emp_id,now_in_fir,now_in_sec,cus_id) values( '2', '54', '小原 健市',  '野上 雅之',  '2');</v>
      </c>
      <c r="H4" s="17"/>
      <c r="I4" s="16"/>
      <c r="J4" s="11"/>
    </row>
    <row r="5" spans="1:10" x14ac:dyDescent="0.15">
      <c r="A5" s="11"/>
      <c r="B5" s="13">
        <v>3</v>
      </c>
      <c r="C5" s="64">
        <v>54</v>
      </c>
      <c r="D5" s="17" t="s">
        <v>71</v>
      </c>
      <c r="E5" s="17" t="s">
        <v>52</v>
      </c>
      <c r="F5" s="65">
        <v>3</v>
      </c>
      <c r="G5" t="str">
        <f t="shared" si="0"/>
        <v>insert into t_employinfo(empinfo_id,emp_id,now_in_fir,now_in_sec,cus_id) values( '3', '54', '小原 健市',  '宗 琢未',  '3');</v>
      </c>
      <c r="H5" s="17"/>
      <c r="I5" s="17"/>
      <c r="J5" s="11"/>
    </row>
    <row r="6" spans="1:10" x14ac:dyDescent="0.15">
      <c r="A6" s="11"/>
      <c r="B6" s="13">
        <v>4</v>
      </c>
      <c r="C6" s="64">
        <v>54</v>
      </c>
      <c r="D6" s="17" t="s">
        <v>71</v>
      </c>
      <c r="E6" s="16" t="s">
        <v>70</v>
      </c>
      <c r="F6" s="65">
        <v>4</v>
      </c>
      <c r="G6" t="str">
        <f t="shared" si="0"/>
        <v>insert into t_employinfo(empinfo_id,emp_id,now_in_fir,now_in_sec,cus_id) values( '4', '54', '小原 健市',  '松岡 憲二',  '4');</v>
      </c>
      <c r="H6" s="17"/>
      <c r="I6" s="16"/>
      <c r="J6" s="11"/>
    </row>
    <row r="7" spans="1:10" x14ac:dyDescent="0.15">
      <c r="A7" s="11"/>
      <c r="B7" s="13">
        <v>5</v>
      </c>
      <c r="C7" s="64">
        <v>49</v>
      </c>
      <c r="D7" s="17" t="s">
        <v>297</v>
      </c>
      <c r="E7" s="8" t="s">
        <v>297</v>
      </c>
      <c r="F7" s="65">
        <v>5</v>
      </c>
      <c r="G7" t="str">
        <f t="shared" si="0"/>
        <v>insert into t_employinfo(empinfo_id,emp_id,now_in_fir,now_in_sec,cus_id) values( '5', '49', 'NULL',  'NULL',  '5');</v>
      </c>
      <c r="H7" s="17"/>
      <c r="I7" s="16"/>
    </row>
    <row r="8" spans="1:10" x14ac:dyDescent="0.15">
      <c r="A8" s="11"/>
      <c r="B8" s="13">
        <v>6</v>
      </c>
      <c r="C8" s="64">
        <v>23</v>
      </c>
      <c r="D8" s="17" t="s">
        <v>297</v>
      </c>
      <c r="E8" s="8" t="s">
        <v>297</v>
      </c>
      <c r="F8" s="65">
        <v>6</v>
      </c>
      <c r="G8" t="str">
        <f t="shared" si="0"/>
        <v>insert into t_employinfo(empinfo_id,emp_id,now_in_fir,now_in_sec,cus_id) values( '6', '23', 'NULL',  'NULL',  '6');</v>
      </c>
      <c r="H8" s="17"/>
      <c r="I8" s="16"/>
    </row>
    <row r="9" spans="1:10" x14ac:dyDescent="0.15">
      <c r="A9" s="11"/>
      <c r="B9" s="13">
        <v>7</v>
      </c>
      <c r="C9" s="65">
        <v>1</v>
      </c>
      <c r="D9" s="17" t="s">
        <v>297</v>
      </c>
      <c r="E9" s="8" t="s">
        <v>297</v>
      </c>
      <c r="F9" s="65">
        <v>7</v>
      </c>
      <c r="G9" t="str">
        <f t="shared" si="0"/>
        <v>insert into t_employinfo(empinfo_id,emp_id,now_in_fir,now_in_sec,cus_id) values( '7', '1', 'NULL',  'NULL',  '7');</v>
      </c>
      <c r="H9" s="17"/>
      <c r="I9" s="16"/>
    </row>
    <row r="10" spans="1:10" x14ac:dyDescent="0.15">
      <c r="A10" s="11"/>
      <c r="B10" s="13">
        <v>8</v>
      </c>
      <c r="C10" s="64">
        <v>34</v>
      </c>
      <c r="D10" s="17" t="s">
        <v>297</v>
      </c>
      <c r="E10" s="8" t="s">
        <v>297</v>
      </c>
      <c r="F10" s="65">
        <v>8</v>
      </c>
      <c r="G10" t="str">
        <f t="shared" si="0"/>
        <v>insert into t_employinfo(empinfo_id,emp_id,now_in_fir,now_in_sec,cus_id) values( '8', '34', 'NULL',  'NULL',  '8');</v>
      </c>
      <c r="H10" s="17"/>
      <c r="I10" s="16"/>
    </row>
    <row r="11" spans="1:10" x14ac:dyDescent="0.15">
      <c r="A11" s="11"/>
      <c r="B11" s="13">
        <v>9</v>
      </c>
      <c r="C11" s="65">
        <v>63</v>
      </c>
      <c r="D11" s="17" t="s">
        <v>297</v>
      </c>
      <c r="E11" s="8" t="s">
        <v>297</v>
      </c>
      <c r="F11" s="65">
        <v>9</v>
      </c>
      <c r="G11" t="str">
        <f t="shared" si="0"/>
        <v>insert into t_employinfo(empinfo_id,emp_id,now_in_fir,now_in_sec,cus_id) values( '9', '63', 'NULL',  'NULL',  '9');</v>
      </c>
      <c r="H11" s="17"/>
      <c r="I11" s="16"/>
    </row>
    <row r="12" spans="1:10" x14ac:dyDescent="0.15">
      <c r="A12" s="11"/>
      <c r="B12" s="13">
        <v>10</v>
      </c>
      <c r="C12" s="64">
        <v>29</v>
      </c>
      <c r="D12" s="17" t="s">
        <v>297</v>
      </c>
      <c r="E12" s="8" t="s">
        <v>297</v>
      </c>
      <c r="F12" s="65">
        <v>10</v>
      </c>
      <c r="G12" t="str">
        <f t="shared" si="0"/>
        <v>insert into t_employinfo(empinfo_id,emp_id,now_in_fir,now_in_sec,cus_id) values( '10', '29', 'NULL',  'NULL',  '10');</v>
      </c>
      <c r="H12" s="17"/>
      <c r="I12" s="16"/>
    </row>
    <row r="13" spans="1:10" x14ac:dyDescent="0.15">
      <c r="A13" s="11"/>
      <c r="B13" s="13">
        <v>11</v>
      </c>
      <c r="C13" s="64">
        <v>29</v>
      </c>
      <c r="D13" s="17" t="s">
        <v>297</v>
      </c>
      <c r="E13" s="8" t="s">
        <v>297</v>
      </c>
      <c r="F13" s="65">
        <v>11</v>
      </c>
      <c r="G13" t="str">
        <f t="shared" si="0"/>
        <v>insert into t_employinfo(empinfo_id,emp_id,now_in_fir,now_in_sec,cus_id) values( '11', '29', 'NULL',  'NULL',  '11');</v>
      </c>
      <c r="H13" s="17"/>
      <c r="I13" s="16"/>
    </row>
    <row r="14" spans="1:10" x14ac:dyDescent="0.15">
      <c r="A14" s="11"/>
      <c r="B14" s="13">
        <v>12</v>
      </c>
      <c r="C14" s="64">
        <v>31</v>
      </c>
      <c r="D14" s="17" t="s">
        <v>297</v>
      </c>
      <c r="E14" s="8" t="s">
        <v>297</v>
      </c>
      <c r="F14" s="65">
        <v>12</v>
      </c>
      <c r="G14" t="str">
        <f t="shared" si="0"/>
        <v>insert into t_employinfo(empinfo_id,emp_id,now_in_fir,now_in_sec,cus_id) values( '12', '31', 'NULL',  'NULL',  '12');</v>
      </c>
      <c r="H14" s="17"/>
      <c r="I14" s="16"/>
    </row>
    <row r="15" spans="1:10" x14ac:dyDescent="0.15">
      <c r="A15" s="11"/>
      <c r="B15" s="13">
        <v>13</v>
      </c>
      <c r="C15" s="64">
        <v>3</v>
      </c>
      <c r="D15" s="17" t="s">
        <v>297</v>
      </c>
      <c r="E15" s="8" t="s">
        <v>297</v>
      </c>
      <c r="F15" s="65">
        <v>13</v>
      </c>
      <c r="G15" t="str">
        <f t="shared" si="0"/>
        <v>insert into t_employinfo(empinfo_id,emp_id,now_in_fir,now_in_sec,cus_id) values( '13', '3', 'NULL',  'NULL',  '13');</v>
      </c>
      <c r="H15" s="17"/>
      <c r="I15" s="16"/>
    </row>
    <row r="16" spans="1:10" x14ac:dyDescent="0.15">
      <c r="A16" s="11"/>
      <c r="B16" s="13">
        <v>14</v>
      </c>
      <c r="C16" s="64">
        <v>23</v>
      </c>
      <c r="D16" s="17" t="s">
        <v>297</v>
      </c>
      <c r="E16" s="8" t="s">
        <v>297</v>
      </c>
      <c r="F16" s="65">
        <v>14</v>
      </c>
      <c r="G16" t="str">
        <f t="shared" si="0"/>
        <v>insert into t_employinfo(empinfo_id,emp_id,now_in_fir,now_in_sec,cus_id) values( '14', '23', 'NULL',  'NULL',  '14');</v>
      </c>
      <c r="H16" s="17"/>
      <c r="I16" s="16"/>
    </row>
    <row r="17" spans="1:9" x14ac:dyDescent="0.15">
      <c r="A17" s="11"/>
      <c r="B17" s="13">
        <v>15</v>
      </c>
      <c r="C17" s="64">
        <v>9</v>
      </c>
      <c r="D17" s="17" t="s">
        <v>297</v>
      </c>
      <c r="E17" s="8" t="s">
        <v>297</v>
      </c>
      <c r="F17" s="65">
        <v>15</v>
      </c>
      <c r="G17" t="str">
        <f t="shared" si="0"/>
        <v>insert into t_employinfo(empinfo_id,emp_id,now_in_fir,now_in_sec,cus_id) values( '15', '9', 'NULL',  'NULL',  '15');</v>
      </c>
      <c r="H17" s="17"/>
      <c r="I17" s="16"/>
    </row>
    <row r="18" spans="1:9" x14ac:dyDescent="0.15">
      <c r="A18" s="11"/>
      <c r="B18" s="13">
        <v>16</v>
      </c>
      <c r="C18" s="64">
        <v>8</v>
      </c>
      <c r="D18" s="17" t="s">
        <v>297</v>
      </c>
      <c r="E18" s="8" t="s">
        <v>297</v>
      </c>
      <c r="F18" s="65">
        <v>16</v>
      </c>
      <c r="G18" t="str">
        <f t="shared" si="0"/>
        <v>insert into t_employinfo(empinfo_id,emp_id,now_in_fir,now_in_sec,cus_id) values( '16', '8', 'NULL',  'NULL',  '16');</v>
      </c>
      <c r="H18" s="17"/>
      <c r="I18" s="16"/>
    </row>
    <row r="19" spans="1:9" x14ac:dyDescent="0.15">
      <c r="A19" s="11"/>
      <c r="B19" s="13">
        <v>17</v>
      </c>
      <c r="C19" s="64">
        <v>48</v>
      </c>
      <c r="D19" s="17" t="s">
        <v>297</v>
      </c>
      <c r="E19" s="8" t="s">
        <v>297</v>
      </c>
      <c r="F19" s="65">
        <v>17</v>
      </c>
      <c r="G19" t="str">
        <f t="shared" si="0"/>
        <v>insert into t_employinfo(empinfo_id,emp_id,now_in_fir,now_in_sec,cus_id) values( '17', '48', 'NULL',  'NULL',  '17');</v>
      </c>
      <c r="H19" s="17"/>
      <c r="I19" s="16"/>
    </row>
    <row r="20" spans="1:9" x14ac:dyDescent="0.15">
      <c r="A20" s="11"/>
      <c r="B20" s="13">
        <v>18</v>
      </c>
      <c r="C20" s="64">
        <v>38</v>
      </c>
      <c r="D20" s="17" t="s">
        <v>297</v>
      </c>
      <c r="E20" s="8" t="s">
        <v>297</v>
      </c>
      <c r="F20" s="65">
        <v>18</v>
      </c>
      <c r="G20" t="str">
        <f t="shared" si="0"/>
        <v>insert into t_employinfo(empinfo_id,emp_id,now_in_fir,now_in_sec,cus_id) values( '18', '38', 'NULL',  'NULL',  '18');</v>
      </c>
      <c r="H20" s="17"/>
      <c r="I20" s="16"/>
    </row>
    <row r="21" spans="1:9" x14ac:dyDescent="0.15">
      <c r="A21" s="11"/>
      <c r="B21" s="13">
        <v>19</v>
      </c>
      <c r="C21" s="64">
        <v>23</v>
      </c>
      <c r="D21" s="17" t="s">
        <v>297</v>
      </c>
      <c r="E21" s="8" t="s">
        <v>297</v>
      </c>
      <c r="F21" s="65">
        <v>19</v>
      </c>
      <c r="G21" t="str">
        <f t="shared" si="0"/>
        <v>insert into t_employinfo(empinfo_id,emp_id,now_in_fir,now_in_sec,cus_id) values( '19', '23', 'NULL',  'NULL',  '19');</v>
      </c>
      <c r="H21" s="17"/>
      <c r="I21" s="16"/>
    </row>
    <row r="22" spans="1:9" x14ac:dyDescent="0.15">
      <c r="A22" s="11"/>
      <c r="B22" s="13">
        <v>20</v>
      </c>
      <c r="C22" s="64">
        <v>6</v>
      </c>
      <c r="D22" s="17" t="s">
        <v>297</v>
      </c>
      <c r="E22" s="8" t="s">
        <v>297</v>
      </c>
      <c r="F22" s="65">
        <v>20</v>
      </c>
      <c r="G22" t="str">
        <f t="shared" si="0"/>
        <v>insert into t_employinfo(empinfo_id,emp_id,now_in_fir,now_in_sec,cus_id) values( '20', '6', 'NULL',  'NULL',  '20');</v>
      </c>
      <c r="H22" s="17"/>
      <c r="I22" s="16"/>
    </row>
    <row r="23" spans="1:9" x14ac:dyDescent="0.15">
      <c r="A23" s="11"/>
      <c r="B23" s="13">
        <v>21</v>
      </c>
      <c r="C23" s="64">
        <v>23</v>
      </c>
      <c r="D23" s="17" t="s">
        <v>297</v>
      </c>
      <c r="E23" s="8" t="s">
        <v>297</v>
      </c>
      <c r="F23" s="65">
        <v>21</v>
      </c>
      <c r="G23" t="str">
        <f t="shared" si="0"/>
        <v>insert into t_employinfo(empinfo_id,emp_id,now_in_fir,now_in_sec,cus_id) values( '21', '23', 'NULL',  'NULL',  '21');</v>
      </c>
      <c r="H23" s="17"/>
      <c r="I23" s="16"/>
    </row>
    <row r="24" spans="1:9" x14ac:dyDescent="0.15">
      <c r="A24" s="11"/>
      <c r="B24" s="13">
        <v>22</v>
      </c>
      <c r="C24" s="64">
        <v>29</v>
      </c>
      <c r="D24" s="17" t="s">
        <v>297</v>
      </c>
      <c r="E24" s="8" t="s">
        <v>297</v>
      </c>
      <c r="F24" s="65">
        <v>22</v>
      </c>
      <c r="G24" t="str">
        <f t="shared" si="0"/>
        <v>insert into t_employinfo(empinfo_id,emp_id,now_in_fir,now_in_sec,cus_id) values( '22', '29', 'NULL',  'NULL',  '22');</v>
      </c>
      <c r="H24" s="17"/>
      <c r="I24" s="16"/>
    </row>
    <row r="25" spans="1:9" x14ac:dyDescent="0.15">
      <c r="A25" s="11"/>
      <c r="B25" s="13">
        <v>23</v>
      </c>
      <c r="C25" s="64">
        <v>35</v>
      </c>
      <c r="D25" s="17" t="s">
        <v>297</v>
      </c>
      <c r="E25" s="8" t="s">
        <v>297</v>
      </c>
      <c r="F25" s="65">
        <v>23</v>
      </c>
      <c r="G25" t="str">
        <f t="shared" si="0"/>
        <v>insert into t_employinfo(empinfo_id,emp_id,now_in_fir,now_in_sec,cus_id) values( '23', '35', 'NULL',  'NULL',  '23');</v>
      </c>
      <c r="H25" s="17"/>
      <c r="I25" s="16"/>
    </row>
    <row r="26" spans="1:9" x14ac:dyDescent="0.15">
      <c r="A26" s="11"/>
      <c r="B26" s="13">
        <v>24</v>
      </c>
      <c r="C26" s="64">
        <v>35</v>
      </c>
      <c r="D26" s="17" t="s">
        <v>297</v>
      </c>
      <c r="E26" s="8" t="s">
        <v>297</v>
      </c>
      <c r="F26" s="65">
        <v>24</v>
      </c>
      <c r="G26" t="str">
        <f t="shared" si="0"/>
        <v>insert into t_employinfo(empinfo_id,emp_id,now_in_fir,now_in_sec,cus_id) values( '24', '35', 'NULL',  'NULL',  '24');</v>
      </c>
      <c r="H26" s="17"/>
      <c r="I26" s="16"/>
    </row>
    <row r="27" spans="1:9" x14ac:dyDescent="0.15">
      <c r="A27" s="11"/>
      <c r="B27" s="13">
        <v>25</v>
      </c>
      <c r="C27" s="64">
        <v>13</v>
      </c>
      <c r="D27" s="17" t="s">
        <v>297</v>
      </c>
      <c r="E27" s="8" t="s">
        <v>297</v>
      </c>
      <c r="F27" s="65">
        <v>25</v>
      </c>
      <c r="G27" t="str">
        <f t="shared" si="0"/>
        <v>insert into t_employinfo(empinfo_id,emp_id,now_in_fir,now_in_sec,cus_id) values( '25', '13', 'NULL',  'NULL',  '25');</v>
      </c>
      <c r="H27" s="17"/>
      <c r="I27" s="16"/>
    </row>
    <row r="28" spans="1:9" x14ac:dyDescent="0.15">
      <c r="A28" s="11"/>
      <c r="B28" s="13">
        <v>26</v>
      </c>
      <c r="C28" s="64">
        <v>27</v>
      </c>
      <c r="D28" s="17" t="s">
        <v>297</v>
      </c>
      <c r="E28" s="8" t="s">
        <v>297</v>
      </c>
      <c r="F28" s="65">
        <v>26</v>
      </c>
      <c r="G28" t="str">
        <f t="shared" si="0"/>
        <v>insert into t_employinfo(empinfo_id,emp_id,now_in_fir,now_in_sec,cus_id) values( '26', '27', 'NULL',  'NULL',  '26');</v>
      </c>
      <c r="H28" s="17"/>
      <c r="I28" s="16"/>
    </row>
    <row r="29" spans="1:9" x14ac:dyDescent="0.15">
      <c r="A29" s="11"/>
      <c r="B29" s="13">
        <v>27</v>
      </c>
      <c r="C29" s="64">
        <v>23</v>
      </c>
      <c r="D29" s="17" t="s">
        <v>297</v>
      </c>
      <c r="E29" s="8" t="s">
        <v>297</v>
      </c>
      <c r="F29" s="65">
        <v>27</v>
      </c>
      <c r="G29" t="str">
        <f t="shared" si="0"/>
        <v>insert into t_employinfo(empinfo_id,emp_id,now_in_fir,now_in_sec,cus_id) values( '27', '23', 'NULL',  'NULL',  '27');</v>
      </c>
      <c r="H29" s="17"/>
      <c r="I29" s="16"/>
    </row>
    <row r="30" spans="1:9" x14ac:dyDescent="0.15">
      <c r="A30" s="11"/>
      <c r="B30" s="13">
        <v>28</v>
      </c>
      <c r="C30" s="64">
        <v>38</v>
      </c>
      <c r="D30" s="17" t="s">
        <v>297</v>
      </c>
      <c r="E30" s="8" t="s">
        <v>297</v>
      </c>
      <c r="F30" s="65">
        <v>28</v>
      </c>
      <c r="G30" t="str">
        <f t="shared" si="0"/>
        <v>insert into t_employinfo(empinfo_id,emp_id,now_in_fir,now_in_sec,cus_id) values( '28', '38', 'NULL',  'NULL',  '28');</v>
      </c>
      <c r="H30" s="17"/>
      <c r="I30" s="16"/>
    </row>
    <row r="31" spans="1:9" x14ac:dyDescent="0.15">
      <c r="A31" s="11"/>
      <c r="B31" s="13">
        <v>29</v>
      </c>
      <c r="C31" s="64">
        <v>23</v>
      </c>
      <c r="D31" s="17" t="s">
        <v>297</v>
      </c>
      <c r="E31" s="8" t="s">
        <v>297</v>
      </c>
      <c r="F31" s="65">
        <v>29</v>
      </c>
      <c r="G31" t="str">
        <f t="shared" si="0"/>
        <v>insert into t_employinfo(empinfo_id,emp_id,now_in_fir,now_in_sec,cus_id) values( '29', '23', 'NULL',  'NULL',  '29');</v>
      </c>
      <c r="H31" s="17"/>
      <c r="I31" s="16"/>
    </row>
    <row r="32" spans="1:9" x14ac:dyDescent="0.15">
      <c r="A32" s="11"/>
      <c r="B32" s="13">
        <v>30</v>
      </c>
      <c r="C32" s="64">
        <v>8</v>
      </c>
      <c r="D32" s="17" t="s">
        <v>297</v>
      </c>
      <c r="E32" s="8" t="s">
        <v>297</v>
      </c>
      <c r="F32" s="65">
        <v>30</v>
      </c>
      <c r="G32" t="str">
        <f t="shared" si="0"/>
        <v>insert into t_employinfo(empinfo_id,emp_id,now_in_fir,now_in_sec,cus_id) values( '30', '8', 'NULL',  'NULL',  '30');</v>
      </c>
      <c r="H32" s="17"/>
      <c r="I32" s="16"/>
    </row>
    <row r="33" spans="1:11" x14ac:dyDescent="0.15">
      <c r="A33" s="11"/>
      <c r="B33" s="13">
        <v>31</v>
      </c>
      <c r="C33" s="64">
        <v>29</v>
      </c>
      <c r="D33" s="17" t="s">
        <v>297</v>
      </c>
      <c r="E33" s="8" t="s">
        <v>297</v>
      </c>
      <c r="F33" s="65">
        <v>31</v>
      </c>
      <c r="G33" t="str">
        <f t="shared" si="0"/>
        <v>insert into t_employinfo(empinfo_id,emp_id,now_in_fir,now_in_sec,cus_id) values( '31', '29', 'NULL',  'NULL',  '31');</v>
      </c>
      <c r="H33" s="17"/>
      <c r="I33" s="17"/>
    </row>
    <row r="34" spans="1:11" x14ac:dyDescent="0.15">
      <c r="A34" s="11"/>
      <c r="B34" s="13">
        <v>32</v>
      </c>
      <c r="C34" s="64">
        <v>23</v>
      </c>
      <c r="D34" s="17" t="s">
        <v>297</v>
      </c>
      <c r="E34" s="8" t="s">
        <v>297</v>
      </c>
      <c r="F34" s="65">
        <v>32</v>
      </c>
      <c r="G34" t="str">
        <f t="shared" si="0"/>
        <v>insert into t_employinfo(empinfo_id,emp_id,now_in_fir,now_in_sec,cus_id) values( '32', '23', 'NULL',  'NULL',  '32');</v>
      </c>
      <c r="H34" s="17"/>
      <c r="I34" s="16"/>
    </row>
    <row r="35" spans="1:11" x14ac:dyDescent="0.15">
      <c r="A35" s="11"/>
      <c r="B35" s="13">
        <v>33</v>
      </c>
      <c r="C35" s="64">
        <v>23</v>
      </c>
      <c r="D35" s="17" t="s">
        <v>297</v>
      </c>
      <c r="E35" s="8" t="s">
        <v>297</v>
      </c>
      <c r="F35" s="65">
        <v>33</v>
      </c>
      <c r="G35" t="str">
        <f t="shared" si="0"/>
        <v>insert into t_employinfo(empinfo_id,emp_id,now_in_fir,now_in_sec,cus_id) values( '33', '23', 'NULL',  'NULL',  '33');</v>
      </c>
      <c r="H35" s="17"/>
      <c r="I35" s="16"/>
    </row>
    <row r="36" spans="1:11" x14ac:dyDescent="0.15">
      <c r="A36" s="11"/>
      <c r="B36" s="13">
        <v>34</v>
      </c>
      <c r="C36" s="64">
        <v>29</v>
      </c>
      <c r="D36" s="17" t="s">
        <v>297</v>
      </c>
      <c r="E36" s="8" t="s">
        <v>297</v>
      </c>
      <c r="F36" s="65">
        <v>34</v>
      </c>
      <c r="G36" t="str">
        <f t="shared" si="0"/>
        <v>insert into t_employinfo(empinfo_id,emp_id,now_in_fir,now_in_sec,cus_id) values( '34', '29', 'NULL',  'NULL',  '34');</v>
      </c>
      <c r="H36" s="17"/>
      <c r="I36" s="16"/>
    </row>
    <row r="37" spans="1:11" x14ac:dyDescent="0.15">
      <c r="A37" s="11"/>
      <c r="B37" s="13">
        <v>35</v>
      </c>
      <c r="C37" s="64">
        <v>23</v>
      </c>
      <c r="D37" s="17" t="s">
        <v>297</v>
      </c>
      <c r="E37" s="8" t="s">
        <v>297</v>
      </c>
      <c r="F37" s="65">
        <v>35</v>
      </c>
      <c r="G37" t="str">
        <f t="shared" si="0"/>
        <v>insert into t_employinfo(empinfo_id,emp_id,now_in_fir,now_in_sec,cus_id) values( '35', '23', 'NULL',  'NULL',  '35');</v>
      </c>
      <c r="H37" s="17"/>
      <c r="I37" s="16"/>
    </row>
    <row r="38" spans="1:11" x14ac:dyDescent="0.15">
      <c r="A38" s="11"/>
      <c r="B38" s="13">
        <v>36</v>
      </c>
      <c r="C38" s="64">
        <v>9</v>
      </c>
      <c r="D38" s="17" t="s">
        <v>297</v>
      </c>
      <c r="E38" s="8" t="s">
        <v>297</v>
      </c>
      <c r="F38" s="65">
        <v>36</v>
      </c>
      <c r="G38" t="str">
        <f t="shared" si="0"/>
        <v>insert into t_employinfo(empinfo_id,emp_id,now_in_fir,now_in_sec,cus_id) values( '36', '9', 'NULL',  'NULL',  '36');</v>
      </c>
      <c r="H38" s="17"/>
      <c r="I38" s="16"/>
      <c r="J38" s="17"/>
      <c r="K38" s="17"/>
    </row>
    <row r="39" spans="1:11" x14ac:dyDescent="0.15">
      <c r="A39" s="11"/>
      <c r="B39" s="13">
        <v>37</v>
      </c>
      <c r="C39" s="64">
        <v>33</v>
      </c>
      <c r="D39" s="17" t="s">
        <v>297</v>
      </c>
      <c r="E39" s="8" t="s">
        <v>297</v>
      </c>
      <c r="F39" s="65">
        <v>37</v>
      </c>
      <c r="G39" t="str">
        <f t="shared" si="0"/>
        <v>insert into t_employinfo(empinfo_id,emp_id,now_in_fir,now_in_sec,cus_id) values( '37', '33', 'NULL',  'NULL',  '37');</v>
      </c>
      <c r="H39" s="17"/>
      <c r="I39" s="16"/>
      <c r="J39" s="17"/>
      <c r="K39" s="17"/>
    </row>
    <row r="40" spans="1:11" x14ac:dyDescent="0.15">
      <c r="A40" s="11"/>
      <c r="B40" s="13">
        <v>38</v>
      </c>
      <c r="C40" s="64">
        <v>57</v>
      </c>
      <c r="D40" s="17" t="s">
        <v>93</v>
      </c>
      <c r="E40" s="8" t="s">
        <v>297</v>
      </c>
      <c r="F40" s="64" t="s">
        <v>297</v>
      </c>
      <c r="G40" t="str">
        <f t="shared" si="0"/>
        <v>insert into t_employinfo(empinfo_id,emp_id,now_in_fir,now_in_sec,cus_id) values( '38', '57', '栗田　浩孝',  'NULL',  'NULL');</v>
      </c>
      <c r="H40" s="17"/>
      <c r="I40" s="16"/>
      <c r="J40" s="17"/>
      <c r="K40" s="17"/>
    </row>
    <row r="41" spans="1:11" x14ac:dyDescent="0.15">
      <c r="A41" s="11"/>
      <c r="B41" s="13">
        <v>39</v>
      </c>
      <c r="C41" s="64">
        <v>58</v>
      </c>
      <c r="D41" s="17" t="s">
        <v>93</v>
      </c>
      <c r="E41" s="8" t="s">
        <v>297</v>
      </c>
      <c r="F41" s="64" t="s">
        <v>297</v>
      </c>
      <c r="G41" t="str">
        <f t="shared" si="0"/>
        <v>insert into t_employinfo(empinfo_id,emp_id,now_in_fir,now_in_sec,cus_id) values( '39', '58', '栗田　浩孝',  'NULL',  'NULL');</v>
      </c>
      <c r="H41" s="17"/>
      <c r="I41" s="16"/>
      <c r="J41" s="17"/>
      <c r="K41" s="17"/>
    </row>
    <row r="42" spans="1:11" x14ac:dyDescent="0.15">
      <c r="A42" s="11"/>
      <c r="B42" s="13">
        <v>40</v>
      </c>
      <c r="C42" s="64">
        <v>59</v>
      </c>
      <c r="D42" s="17" t="s">
        <v>337</v>
      </c>
      <c r="E42" s="8" t="s">
        <v>297</v>
      </c>
      <c r="F42" s="64" t="s">
        <v>297</v>
      </c>
      <c r="G42" t="str">
        <f t="shared" si="0"/>
        <v>insert into t_employinfo(empinfo_id,emp_id,now_in_fir,now_in_sec,cus_id) values( '40', '59', '沼田 聡子',  'NULL',  'NULL');</v>
      </c>
      <c r="H42" s="17"/>
      <c r="I42" s="16"/>
      <c r="J42" s="17"/>
      <c r="K42" s="17"/>
    </row>
    <row r="43" spans="1:11" x14ac:dyDescent="0.15">
      <c r="A43" s="11"/>
      <c r="B43" s="13">
        <v>41</v>
      </c>
      <c r="C43" s="64">
        <v>60</v>
      </c>
      <c r="D43" s="17" t="s">
        <v>67</v>
      </c>
      <c r="E43" s="8" t="s">
        <v>297</v>
      </c>
      <c r="F43" s="64" t="s">
        <v>297</v>
      </c>
      <c r="G43" t="str">
        <f t="shared" si="0"/>
        <v>insert into t_employinfo(empinfo_id,emp_id,now_in_fir,now_in_sec,cus_id) values( '41', '60', '谷口 通崇',  'NULL',  'NULL');</v>
      </c>
      <c r="H43" s="17"/>
      <c r="I43" s="16"/>
      <c r="J43" s="17"/>
      <c r="K43" s="17"/>
    </row>
    <row r="44" spans="1:11" x14ac:dyDescent="0.15">
      <c r="A44" s="11"/>
      <c r="B44" s="13">
        <v>42</v>
      </c>
      <c r="C44" s="64">
        <v>61</v>
      </c>
      <c r="D44" s="17" t="s">
        <v>59</v>
      </c>
      <c r="E44" s="17" t="s">
        <v>52</v>
      </c>
      <c r="F44" s="64" t="s">
        <v>297</v>
      </c>
      <c r="G44" t="str">
        <f t="shared" si="0"/>
        <v>insert into t_employinfo(empinfo_id,emp_id,now_in_fir,now_in_sec,cus_id) values( '42', '61', '上田 智也',  '宗 琢未',  'NULL');</v>
      </c>
      <c r="H44" s="17"/>
      <c r="I44" s="16"/>
      <c r="J44" s="17"/>
      <c r="K44" s="17"/>
    </row>
    <row r="45" spans="1:11" x14ac:dyDescent="0.15">
      <c r="A45" s="11"/>
      <c r="B45" s="13">
        <v>43</v>
      </c>
      <c r="C45" s="64">
        <v>62</v>
      </c>
      <c r="D45" s="17" t="s">
        <v>337</v>
      </c>
      <c r="E45" s="8" t="s">
        <v>316</v>
      </c>
      <c r="F45" s="51" t="s">
        <v>297</v>
      </c>
      <c r="G45" t="str">
        <f t="shared" si="0"/>
        <v>insert into t_employinfo(empinfo_id,emp_id,now_in_fir,now_in_sec,cus_id) values( '43', '62', '沼田 聡子',  'NULL',  'NULL');</v>
      </c>
      <c r="H45" s="17"/>
      <c r="I45" s="16"/>
      <c r="J45" s="17"/>
      <c r="K45" s="17"/>
    </row>
    <row r="46" spans="1:11" x14ac:dyDescent="0.15">
      <c r="A46" s="11"/>
      <c r="B46" s="13">
        <v>44</v>
      </c>
      <c r="C46" s="64">
        <v>64</v>
      </c>
      <c r="D46" s="17" t="s">
        <v>59</v>
      </c>
      <c r="E46" s="8" t="s">
        <v>297</v>
      </c>
      <c r="F46" s="51" t="s">
        <v>297</v>
      </c>
      <c r="G46" t="str">
        <f t="shared" si="0"/>
        <v>insert into t_employinfo(empinfo_id,emp_id,now_in_fir,now_in_sec,cus_id) values( '44', '64', '上田 智也',  'NULL',  'NULL');</v>
      </c>
      <c r="H46" s="17"/>
      <c r="I46" s="16"/>
      <c r="J46" s="17"/>
      <c r="K46" s="17"/>
    </row>
    <row r="47" spans="1:11" x14ac:dyDescent="0.15">
      <c r="A47" s="11"/>
      <c r="C47" s="17"/>
      <c r="D47" s="17"/>
      <c r="E47" s="17"/>
      <c r="F47" s="17"/>
      <c r="H47" s="17"/>
      <c r="I47" s="16"/>
    </row>
    <row r="48" spans="1:11" x14ac:dyDescent="0.15">
      <c r="A48" s="11"/>
      <c r="C48" s="17"/>
      <c r="D48" s="17"/>
      <c r="E48" s="17"/>
      <c r="F48" s="17"/>
      <c r="H48" s="17"/>
      <c r="I48" s="16"/>
    </row>
    <row r="49" spans="1:9" x14ac:dyDescent="0.15">
      <c r="A49" s="11"/>
      <c r="D49" s="17"/>
      <c r="E49" s="17"/>
      <c r="F49" s="17"/>
      <c r="H49" s="17"/>
      <c r="I49" s="16"/>
    </row>
    <row r="50" spans="1:9" x14ac:dyDescent="0.15">
      <c r="A50" s="11"/>
      <c r="D50" s="17"/>
      <c r="E50" s="17"/>
      <c r="F50" s="17"/>
      <c r="H50" s="17"/>
      <c r="I50" s="16"/>
    </row>
    <row r="51" spans="1:9" x14ac:dyDescent="0.15">
      <c r="A51" s="11"/>
      <c r="H51" s="17"/>
      <c r="I51" s="16"/>
    </row>
    <row r="52" spans="1:9" x14ac:dyDescent="0.15">
      <c r="A52" s="11"/>
      <c r="H52" s="17"/>
      <c r="I52" s="16"/>
    </row>
    <row r="53" spans="1:9" x14ac:dyDescent="0.15">
      <c r="A53" s="11"/>
      <c r="H53" s="17"/>
      <c r="I53" s="16"/>
    </row>
    <row r="54" spans="1:9" x14ac:dyDescent="0.15">
      <c r="A54" s="11"/>
      <c r="H54" s="17"/>
      <c r="I54" s="17"/>
    </row>
    <row r="55" spans="1:9" x14ac:dyDescent="0.15">
      <c r="A55" s="11"/>
      <c r="H55" s="17"/>
      <c r="I55" s="16"/>
    </row>
    <row r="56" spans="1:9" x14ac:dyDescent="0.15">
      <c r="A56" s="11"/>
      <c r="H56" s="17"/>
      <c r="I56" s="16"/>
    </row>
    <row r="57" spans="1:9" x14ac:dyDescent="0.15">
      <c r="A57" s="11"/>
      <c r="H57" s="17"/>
      <c r="I57" s="16"/>
    </row>
    <row r="58" spans="1:9" x14ac:dyDescent="0.15">
      <c r="H58" s="17"/>
      <c r="I58" s="16"/>
    </row>
    <row r="59" spans="1:9" x14ac:dyDescent="0.15">
      <c r="H59" s="17"/>
      <c r="I59" s="16"/>
    </row>
    <row r="60" spans="1:9" x14ac:dyDescent="0.15">
      <c r="H60" s="17"/>
      <c r="I60" s="16"/>
    </row>
    <row r="61" spans="1:9" x14ac:dyDescent="0.15">
      <c r="H61" s="17"/>
      <c r="I61" s="16"/>
    </row>
    <row r="62" spans="1:9" x14ac:dyDescent="0.15">
      <c r="H62" s="17"/>
      <c r="I62" s="16"/>
    </row>
    <row r="63" spans="1:9" x14ac:dyDescent="0.15">
      <c r="H63" s="17"/>
      <c r="I63" s="16"/>
    </row>
    <row r="64" spans="1:9" x14ac:dyDescent="0.15">
      <c r="H64" s="17"/>
      <c r="I64" s="16"/>
    </row>
    <row r="65" spans="8:9" x14ac:dyDescent="0.15">
      <c r="H65" s="17"/>
      <c r="I65" s="16"/>
    </row>
    <row r="66" spans="8:9" x14ac:dyDescent="0.15">
      <c r="H66" s="3"/>
      <c r="I66" s="8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6"/>
  <sheetViews>
    <sheetView workbookViewId="0">
      <selection activeCell="B3" sqref="B3:D6"/>
    </sheetView>
  </sheetViews>
  <sheetFormatPr defaultRowHeight="13.5" x14ac:dyDescent="0.15"/>
  <cols>
    <col min="2" max="2" width="13.625" bestFit="1" customWidth="1"/>
    <col min="3" max="3" width="11.125" bestFit="1" customWidth="1"/>
  </cols>
  <sheetData>
    <row r="1" spans="1:4" x14ac:dyDescent="0.15">
      <c r="A1" s="4" t="s">
        <v>0</v>
      </c>
      <c r="B1" s="12" t="s">
        <v>99</v>
      </c>
      <c r="C1" s="9" t="s">
        <v>98</v>
      </c>
    </row>
    <row r="2" spans="1:4" x14ac:dyDescent="0.15">
      <c r="A2" s="4" t="s">
        <v>1</v>
      </c>
      <c r="B2" s="12" t="s">
        <v>100</v>
      </c>
      <c r="C2" s="9" t="s">
        <v>101</v>
      </c>
    </row>
    <row r="3" spans="1:4" x14ac:dyDescent="0.15">
      <c r="B3" s="13">
        <v>1</v>
      </c>
      <c r="C3" t="s">
        <v>105</v>
      </c>
      <c r="D3" t="str">
        <f>"insert into mt_office(" &amp; $B$1 &amp; "," &amp; $C$1 &amp; ") values('" &amp;B3 &amp; "',  '" &amp;C3 &amp; "');"</f>
        <v>insert into mt_office(office_id,office_name) values('1',  '不明');</v>
      </c>
    </row>
    <row r="4" spans="1:4" x14ac:dyDescent="0.15">
      <c r="B4" s="13">
        <v>2</v>
      </c>
      <c r="C4" t="s">
        <v>102</v>
      </c>
      <c r="D4" t="str">
        <f t="shared" ref="D4:D6" si="0">"insert into mt_office(" &amp; $B$1 &amp; "," &amp; $C$1 &amp; ") values('" &amp;B4 &amp; "',  '" &amp;C4 &amp; "');"</f>
        <v>insert into mt_office(office_id,office_name) values('2',  '神戸本社');</v>
      </c>
    </row>
    <row r="5" spans="1:4" x14ac:dyDescent="0.15">
      <c r="B5" s="13">
        <v>3</v>
      </c>
      <c r="C5" t="s">
        <v>104</v>
      </c>
      <c r="D5" t="str">
        <f t="shared" si="0"/>
        <v>insert into mt_office(office_id,office_name) values('3',  '京都オフィス');</v>
      </c>
    </row>
    <row r="6" spans="1:4" x14ac:dyDescent="0.15">
      <c r="B6" s="13">
        <v>4</v>
      </c>
      <c r="C6" t="s">
        <v>103</v>
      </c>
      <c r="D6" t="str">
        <f t="shared" si="0"/>
        <v>insert into mt_office(office_id,office_name) values('4',  '東京オフィス');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9"/>
  <sheetViews>
    <sheetView workbookViewId="0">
      <selection activeCell="I3" sqref="I3:I39"/>
    </sheetView>
  </sheetViews>
  <sheetFormatPr defaultRowHeight="13.5" x14ac:dyDescent="0.15"/>
  <cols>
    <col min="2" max="2" width="12.75" bestFit="1" customWidth="1"/>
    <col min="3" max="3" width="29.125" bestFit="1" customWidth="1"/>
    <col min="4" max="4" width="37.75" bestFit="1" customWidth="1"/>
    <col min="5" max="5" width="19.875" bestFit="1" customWidth="1"/>
    <col min="6" max="6" width="32.125" bestFit="1" customWidth="1"/>
    <col min="7" max="7" width="32.75" bestFit="1" customWidth="1"/>
    <col min="8" max="8" width="15.625" bestFit="1" customWidth="1"/>
  </cols>
  <sheetData>
    <row r="1" spans="1:9" x14ac:dyDescent="0.15">
      <c r="A1" s="4" t="s">
        <v>0</v>
      </c>
      <c r="B1" s="12" t="s">
        <v>18</v>
      </c>
      <c r="C1" s="2" t="s">
        <v>21</v>
      </c>
      <c r="D1" s="2" t="s">
        <v>223</v>
      </c>
      <c r="E1" s="2" t="s">
        <v>25</v>
      </c>
      <c r="F1" s="1" t="s">
        <v>19</v>
      </c>
      <c r="G1" s="2" t="s">
        <v>173</v>
      </c>
      <c r="H1" s="2" t="s">
        <v>210</v>
      </c>
    </row>
    <row r="2" spans="1:9" x14ac:dyDescent="0.15">
      <c r="A2" s="4" t="s">
        <v>1</v>
      </c>
      <c r="B2" s="12" t="s">
        <v>20</v>
      </c>
      <c r="C2" s="1" t="s">
        <v>22</v>
      </c>
      <c r="D2" s="2" t="s">
        <v>224</v>
      </c>
      <c r="E2" s="2" t="s">
        <v>24</v>
      </c>
      <c r="F2" s="1" t="s">
        <v>23</v>
      </c>
      <c r="G2" s="2" t="s">
        <v>174</v>
      </c>
      <c r="H2" s="2" t="s">
        <v>209</v>
      </c>
    </row>
    <row r="3" spans="1:9" x14ac:dyDescent="0.15">
      <c r="B3" s="13">
        <v>1</v>
      </c>
      <c r="C3" t="s">
        <v>42</v>
      </c>
      <c r="D3" t="s">
        <v>42</v>
      </c>
      <c r="E3" t="s">
        <v>298</v>
      </c>
      <c r="F3" t="s">
        <v>300</v>
      </c>
      <c r="G3" t="s">
        <v>301</v>
      </c>
      <c r="H3">
        <v>0</v>
      </c>
      <c r="I3" t="str">
        <f>"insert into mt_ｃustomer(" &amp; $B$1 &amp; "," &amp; $C$1 &amp; ","&amp;$D$1&amp;","&amp;$E$1&amp;","&amp;$F$1&amp;","&amp;$G$1&amp;","&amp;$H$1&amp;") values('" &amp;B3&amp; "' ,  '" &amp; C3 &amp; "' , '" &amp; D3 &amp; "', '" &amp; E3 &amp; "', '" &amp; F3 &amp; "', '" &amp; G3 &amp; "',  '" &amp;H3 &amp; "');"</f>
        <v>insert into mt_ｃustomer(cus_id,cus_com,cus_ruby,cus_depart,cus_name,cus_memo,err_flag) values('1' ,  'K-BOOKS' , 'K-BOOKS', 'NULL', 'NULL', 'NULL',  '0');</v>
      </c>
    </row>
    <row r="4" spans="1:9" x14ac:dyDescent="0.15">
      <c r="B4" s="13">
        <v>2</v>
      </c>
      <c r="C4" t="s">
        <v>43</v>
      </c>
      <c r="D4" t="s">
        <v>225</v>
      </c>
      <c r="E4" t="s">
        <v>298</v>
      </c>
      <c r="F4" t="s">
        <v>300</v>
      </c>
      <c r="G4" t="s">
        <v>301</v>
      </c>
      <c r="H4">
        <v>0</v>
      </c>
      <c r="I4" t="str">
        <f t="shared" ref="I4:I39" si="0">"insert into mt_ｃustomer(" &amp; $B$1 &amp; "," &amp; $C$1 &amp; ","&amp;$D$1&amp;","&amp;$E$1&amp;","&amp;$F$1&amp;","&amp;$G$1&amp;","&amp;$H$1&amp;") values('" &amp;B4&amp; "' ,  '" &amp; C4 &amp; "' , '" &amp; D4 &amp; "', '" &amp; E4 &amp; "', '" &amp; F4 &amp; "', '" &amp; G4 &amp; "',  '" &amp;H4 &amp; "');"</f>
        <v>insert into mt_ｃustomer(cus_id,cus_com,cus_ruby,cus_depart,cus_name,cus_memo,err_flag) values('2' ,  'サーモス' , 'さーもす', 'NULL', 'NULL', 'NULL',  '0');</v>
      </c>
    </row>
    <row r="5" spans="1:9" x14ac:dyDescent="0.15">
      <c r="B5" s="13">
        <v>3</v>
      </c>
      <c r="C5" t="s">
        <v>44</v>
      </c>
      <c r="D5" t="s">
        <v>226</v>
      </c>
      <c r="E5" t="s">
        <v>298</v>
      </c>
      <c r="F5" t="s">
        <v>300</v>
      </c>
      <c r="G5" t="s">
        <v>301</v>
      </c>
      <c r="H5">
        <v>0</v>
      </c>
      <c r="I5" t="str">
        <f t="shared" si="0"/>
        <v>insert into mt_ｃustomer(cus_id,cus_com,cus_ruby,cus_depart,cus_name,cus_memo,err_flag) values('3' ,  '神陵文庫' , 'しんりょうぶんこ', 'NULL', 'NULL', 'NULL',  '0');</v>
      </c>
    </row>
    <row r="6" spans="1:9" x14ac:dyDescent="0.15">
      <c r="B6" s="13">
        <v>4</v>
      </c>
      <c r="C6" t="s">
        <v>45</v>
      </c>
      <c r="D6" t="s">
        <v>227</v>
      </c>
      <c r="E6" t="s">
        <v>298</v>
      </c>
      <c r="F6" t="s">
        <v>300</v>
      </c>
      <c r="G6" t="s">
        <v>301</v>
      </c>
      <c r="H6">
        <v>0</v>
      </c>
      <c r="I6" t="str">
        <f t="shared" si="0"/>
        <v>insert into mt_ｃustomer(cus_id,cus_com,cus_ruby,cus_depart,cus_name,cus_memo,err_flag) values('4' ,  'RCJ' , 'RCJ', 'NULL', 'NULL', 'NULL',  '0');</v>
      </c>
    </row>
    <row r="7" spans="1:9" x14ac:dyDescent="0.15">
      <c r="B7" s="13">
        <v>5</v>
      </c>
      <c r="C7" t="s">
        <v>168</v>
      </c>
      <c r="D7" t="s">
        <v>228</v>
      </c>
      <c r="E7" t="s">
        <v>298</v>
      </c>
      <c r="F7" t="s">
        <v>169</v>
      </c>
      <c r="G7" t="s">
        <v>301</v>
      </c>
      <c r="H7">
        <v>1</v>
      </c>
      <c r="I7" t="str">
        <f t="shared" si="0"/>
        <v>insert into mt_ｃustomer(cus_id,cus_com,cus_ruby,cus_depart,cus_name,cus_memo,err_flag) values('5' ,  'JTBプラネット' , 'JTBぷらねっと', 'NULL', 'スズキ様', 'NULL',  '1');</v>
      </c>
    </row>
    <row r="8" spans="1:9" x14ac:dyDescent="0.15">
      <c r="B8" s="13">
        <v>6</v>
      </c>
      <c r="C8" t="s">
        <v>170</v>
      </c>
      <c r="D8" t="s">
        <v>229</v>
      </c>
      <c r="E8" t="s">
        <v>298</v>
      </c>
      <c r="F8" t="s">
        <v>171</v>
      </c>
      <c r="G8" t="s">
        <v>172</v>
      </c>
      <c r="H8">
        <v>0</v>
      </c>
      <c r="I8" t="str">
        <f t="shared" si="0"/>
        <v>insert into mt_ｃustomer(cus_id,cus_com,cus_ruby,cus_depart,cus_name,cus_memo,err_flag) values('6' ,  'マイナビトラベル' , 'まいなびとらべる', 'NULL', 'タキモト様', '「マイナビのタキモトです」と言いがち',  '0');</v>
      </c>
    </row>
    <row r="9" spans="1:9" x14ac:dyDescent="0.15">
      <c r="B9" s="13">
        <v>7</v>
      </c>
      <c r="C9" t="s">
        <v>178</v>
      </c>
      <c r="D9" t="s">
        <v>230</v>
      </c>
      <c r="E9" t="s">
        <v>298</v>
      </c>
      <c r="F9" t="s">
        <v>179</v>
      </c>
      <c r="G9" t="s">
        <v>180</v>
      </c>
      <c r="H9">
        <v>0</v>
      </c>
      <c r="I9" t="str">
        <f t="shared" si="0"/>
        <v>insert into mt_ｃustomer(cus_id,cus_com,cus_ruby,cus_depart,cus_name,cus_memo,err_flag) values('7' ,  'エコーシステム' , 'えこーしすてむ', 'NULL', '西本様', '社長に繋いでOK',  '0');</v>
      </c>
    </row>
    <row r="10" spans="1:9" x14ac:dyDescent="0.15">
      <c r="B10" s="13">
        <v>8</v>
      </c>
      <c r="C10" t="s">
        <v>181</v>
      </c>
      <c r="D10" t="s">
        <v>231</v>
      </c>
      <c r="E10" t="s">
        <v>298</v>
      </c>
      <c r="F10" t="s">
        <v>301</v>
      </c>
      <c r="G10" t="s">
        <v>301</v>
      </c>
      <c r="H10">
        <v>0</v>
      </c>
      <c r="I10" t="str">
        <f t="shared" si="0"/>
        <v>insert into mt_ｃustomer(cus_id,cus_com,cus_ruby,cus_depart,cus_name,cus_memo,err_flag) values('8' ,  'ハートフレンド' , 'はーとふれんど', 'NULL', 'NULL', 'NULL',  '0');</v>
      </c>
    </row>
    <row r="11" spans="1:9" x14ac:dyDescent="0.15">
      <c r="B11" s="13">
        <v>9</v>
      </c>
      <c r="C11" t="s">
        <v>182</v>
      </c>
      <c r="D11" t="str">
        <f t="shared" ref="D11:D34" si="1">PHONETIC(C11)</f>
        <v>Google</v>
      </c>
      <c r="E11" t="s">
        <v>298</v>
      </c>
      <c r="F11" t="s">
        <v>301</v>
      </c>
      <c r="G11" t="s">
        <v>301</v>
      </c>
      <c r="H11">
        <v>0</v>
      </c>
      <c r="I11" t="str">
        <f t="shared" si="0"/>
        <v>insert into mt_ｃustomer(cus_id,cus_com,cus_ruby,cus_depart,cus_name,cus_memo,err_flag) values('9' ,  'Google' , 'Google', 'NULL', 'NULL', 'NULL',  '0');</v>
      </c>
    </row>
    <row r="12" spans="1:9" x14ac:dyDescent="0.15">
      <c r="B12" s="13">
        <v>10</v>
      </c>
      <c r="C12" t="s">
        <v>183</v>
      </c>
      <c r="D12" t="s">
        <v>232</v>
      </c>
      <c r="E12" t="s">
        <v>298</v>
      </c>
      <c r="F12" t="s">
        <v>301</v>
      </c>
      <c r="G12" t="s">
        <v>301</v>
      </c>
      <c r="H12">
        <v>1</v>
      </c>
      <c r="I12" t="str">
        <f t="shared" si="0"/>
        <v>insert into mt_ｃustomer(cus_id,cus_com,cus_ruby,cus_depart,cus_name,cus_memo,err_flag) values('10' ,  'NTTレグナント' , 'NTTれぐなんと', 'NULL', 'NULL', 'NULL',  '1');</v>
      </c>
    </row>
    <row r="13" spans="1:9" x14ac:dyDescent="0.15">
      <c r="B13" s="13">
        <v>11</v>
      </c>
      <c r="C13" t="s">
        <v>184</v>
      </c>
      <c r="D13" t="s">
        <v>233</v>
      </c>
      <c r="E13" t="s">
        <v>298</v>
      </c>
      <c r="F13" t="s">
        <v>301</v>
      </c>
      <c r="G13" t="s">
        <v>301</v>
      </c>
      <c r="H13">
        <v>0</v>
      </c>
      <c r="I13" t="str">
        <f t="shared" si="0"/>
        <v>insert into mt_ｃustomer(cus_id,cus_com,cus_ruby,cus_depart,cus_name,cus_memo,err_flag) values('11' ,  '伊丹シティホテル' , 'いたみしてぃほてる', 'NULL', 'NULL', 'NULL',  '0');</v>
      </c>
    </row>
    <row r="14" spans="1:9" x14ac:dyDescent="0.15">
      <c r="B14" s="13">
        <v>12</v>
      </c>
      <c r="C14" t="s">
        <v>185</v>
      </c>
      <c r="D14" t="s">
        <v>234</v>
      </c>
      <c r="E14" t="s">
        <v>298</v>
      </c>
      <c r="F14" t="s">
        <v>186</v>
      </c>
      <c r="G14" t="s">
        <v>301</v>
      </c>
      <c r="H14">
        <v>1</v>
      </c>
      <c r="I14" t="str">
        <f t="shared" si="0"/>
        <v>insert into mt_ｃustomer(cus_id,cus_com,cus_ruby,cus_depart,cus_name,cus_memo,err_flag) values('12' ,  'ダブル' , 'だぶる', 'NULL', 'シマダ様', 'NULL',  '1');</v>
      </c>
    </row>
    <row r="15" spans="1:9" x14ac:dyDescent="0.15">
      <c r="B15" s="13">
        <v>13</v>
      </c>
      <c r="C15" t="s">
        <v>187</v>
      </c>
      <c r="D15" t="s">
        <v>235</v>
      </c>
      <c r="E15" t="s">
        <v>298</v>
      </c>
      <c r="F15" t="s">
        <v>188</v>
      </c>
      <c r="G15" t="s">
        <v>301</v>
      </c>
      <c r="H15">
        <v>0</v>
      </c>
      <c r="I15" t="str">
        <f t="shared" si="0"/>
        <v>insert into mt_ｃustomer(cus_id,cus_com,cus_ruby,cus_depart,cus_name,cus_memo,err_flag) values('13' ,  'シスカーズジャパン' , 'しすかーずじゃぱん', 'NULL', '土子様', 'NULL',  '0');</v>
      </c>
    </row>
    <row r="16" spans="1:9" x14ac:dyDescent="0.15">
      <c r="B16" s="13">
        <v>14</v>
      </c>
      <c r="C16" t="s">
        <v>189</v>
      </c>
      <c r="D16" t="s">
        <v>236</v>
      </c>
      <c r="E16" t="s">
        <v>298</v>
      </c>
      <c r="F16" t="s">
        <v>190</v>
      </c>
      <c r="G16" t="s">
        <v>301</v>
      </c>
      <c r="H16">
        <v>1</v>
      </c>
      <c r="I16" t="str">
        <f t="shared" si="0"/>
        <v>insert into mt_ｃustomer(cus_id,cus_com,cus_ruby,cus_depart,cus_name,cus_memo,err_flag) values('14' ,  'ティーエスジャパン' , 'てぃーえすじゃぱん', 'NULL', 'フジタ様', 'NULL',  '1');</v>
      </c>
    </row>
    <row r="17" spans="2:9" x14ac:dyDescent="0.15">
      <c r="B17" s="13">
        <v>15</v>
      </c>
      <c r="C17" t="s">
        <v>191</v>
      </c>
      <c r="D17" t="s">
        <v>237</v>
      </c>
      <c r="E17" t="s">
        <v>298</v>
      </c>
      <c r="F17" t="s">
        <v>192</v>
      </c>
      <c r="G17" t="s">
        <v>301</v>
      </c>
      <c r="H17">
        <v>1</v>
      </c>
      <c r="I17" t="str">
        <f t="shared" si="0"/>
        <v>insert into mt_ｃustomer(cus_id,cus_com,cus_ruby,cus_depart,cus_name,cus_memo,err_flag) values('15' ,  'ソウルズ' , 'そうるず', 'NULL', 'ハマノ様', 'NULL',  '1');</v>
      </c>
    </row>
    <row r="18" spans="2:9" x14ac:dyDescent="0.15">
      <c r="B18" s="13">
        <v>16</v>
      </c>
      <c r="C18" t="s">
        <v>193</v>
      </c>
      <c r="D18" t="s">
        <v>238</v>
      </c>
      <c r="E18" t="s">
        <v>298</v>
      </c>
      <c r="F18" t="s">
        <v>194</v>
      </c>
      <c r="G18" t="s">
        <v>301</v>
      </c>
      <c r="H18">
        <v>1</v>
      </c>
      <c r="I18" t="str">
        <f t="shared" si="0"/>
        <v>insert into mt_ｃustomer(cus_id,cus_com,cus_ruby,cus_depart,cus_name,cus_memo,err_flag) values('16' ,  'レノボジャパン' , 'れのぼじゃぱん', 'NULL', 'マツバラ様', 'NULL',  '1');</v>
      </c>
    </row>
    <row r="19" spans="2:9" x14ac:dyDescent="0.15">
      <c r="B19" s="13">
        <v>17</v>
      </c>
      <c r="C19" t="s">
        <v>195</v>
      </c>
      <c r="D19" t="s">
        <v>239</v>
      </c>
      <c r="E19" t="s">
        <v>298</v>
      </c>
      <c r="F19" t="s">
        <v>196</v>
      </c>
      <c r="G19" t="s">
        <v>301</v>
      </c>
      <c r="H19">
        <v>0</v>
      </c>
      <c r="I19" t="str">
        <f t="shared" si="0"/>
        <v>insert into mt_ｃustomer(cus_id,cus_com,cus_ruby,cus_depart,cus_name,cus_memo,err_flag) values('17' ,  'ジーニー' , 'じーにー', 'NULL', 'マエハタ様', 'NULL',  '0');</v>
      </c>
    </row>
    <row r="20" spans="2:9" x14ac:dyDescent="0.15">
      <c r="B20" s="13">
        <v>18</v>
      </c>
      <c r="C20" t="s">
        <v>241</v>
      </c>
      <c r="D20" t="s">
        <v>240</v>
      </c>
      <c r="E20" t="s">
        <v>298</v>
      </c>
      <c r="F20" t="s">
        <v>190</v>
      </c>
      <c r="G20" t="s">
        <v>301</v>
      </c>
      <c r="H20">
        <v>1</v>
      </c>
      <c r="I20" t="str">
        <f t="shared" si="0"/>
        <v>insert into mt_ｃustomer(cus_id,cus_com,cus_ruby,cus_depart,cus_name,cus_memo,err_flag) values('18' ,  'フジタ精米人' , 'ふじたせいまいんど', 'NULL', 'フジタ様', 'NULL',  '1');</v>
      </c>
    </row>
    <row r="21" spans="2:9" x14ac:dyDescent="0.15">
      <c r="B21" s="13">
        <v>19</v>
      </c>
      <c r="C21" t="s">
        <v>197</v>
      </c>
      <c r="D21" t="s">
        <v>242</v>
      </c>
      <c r="E21" t="s">
        <v>298</v>
      </c>
      <c r="F21" t="s">
        <v>301</v>
      </c>
      <c r="G21" t="s">
        <v>301</v>
      </c>
      <c r="H21">
        <v>0</v>
      </c>
      <c r="I21" t="str">
        <f t="shared" si="0"/>
        <v>insert into mt_ｃustomer(cus_id,cus_com,cus_ruby,cus_depart,cus_name,cus_memo,err_flag) values('19' ,  '経済産業省　通信調査' , 'けいざいさんぎょうしょう　つうしんちょうさ', 'NULL', 'NULL', 'NULL',  '0');</v>
      </c>
    </row>
    <row r="22" spans="2:9" x14ac:dyDescent="0.15">
      <c r="B22" s="13">
        <v>20</v>
      </c>
      <c r="C22" t="s">
        <v>198</v>
      </c>
      <c r="D22" t="s">
        <v>243</v>
      </c>
      <c r="E22" t="s">
        <v>298</v>
      </c>
      <c r="F22" t="s">
        <v>301</v>
      </c>
      <c r="G22" t="s">
        <v>301</v>
      </c>
      <c r="H22">
        <v>0</v>
      </c>
      <c r="I22" t="str">
        <f t="shared" si="0"/>
        <v>insert into mt_ｃustomer(cus_id,cus_com,cus_ruby,cus_depart,cus_name,cus_memo,err_flag) values('20' ,  'クチュールナオコウエディング' , 'くちゅーるなおこうえでぃんぐ', 'NULL', 'NULL', 'NULL',  '0');</v>
      </c>
    </row>
    <row r="23" spans="2:9" x14ac:dyDescent="0.15">
      <c r="B23" s="13">
        <v>21</v>
      </c>
      <c r="C23" t="s">
        <v>199</v>
      </c>
      <c r="D23" t="s">
        <v>244</v>
      </c>
      <c r="E23" t="s">
        <v>298</v>
      </c>
      <c r="F23" t="s">
        <v>200</v>
      </c>
      <c r="G23" t="s">
        <v>301</v>
      </c>
      <c r="H23">
        <v>0</v>
      </c>
      <c r="I23" t="str">
        <f t="shared" si="0"/>
        <v>insert into mt_ｃustomer(cus_id,cus_com,cus_ruby,cus_depart,cus_name,cus_memo,err_flag) values('21' ,  '三井住友銀行' , 'みついすみともぎんこう', 'NULL', '伊東様', 'NULL',  '0');</v>
      </c>
    </row>
    <row r="24" spans="2:9" x14ac:dyDescent="0.15">
      <c r="B24" s="13">
        <v>22</v>
      </c>
      <c r="C24" t="s">
        <v>201</v>
      </c>
      <c r="D24" t="s">
        <v>245</v>
      </c>
      <c r="E24" t="s">
        <v>298</v>
      </c>
      <c r="F24" t="s">
        <v>202</v>
      </c>
      <c r="G24" t="s">
        <v>204</v>
      </c>
      <c r="H24">
        <v>0</v>
      </c>
      <c r="I24" t="str">
        <f t="shared" si="0"/>
        <v>insert into mt_ｃustomer(cus_id,cus_com,cus_ruby,cus_depart,cus_name,cus_memo,err_flag) values('22' ,  '藤岡産業' , 'ふじおかさんぎょう', 'NULL', '藤岡様', '宗さんのこと「琢未さん」って呼びがち',  '0');</v>
      </c>
    </row>
    <row r="25" spans="2:9" x14ac:dyDescent="0.15">
      <c r="B25" s="13">
        <v>23</v>
      </c>
      <c r="C25" t="s">
        <v>205</v>
      </c>
      <c r="D25" t="s">
        <v>246</v>
      </c>
      <c r="E25" t="s">
        <v>298</v>
      </c>
      <c r="F25" t="s">
        <v>301</v>
      </c>
      <c r="G25" t="s">
        <v>301</v>
      </c>
      <c r="H25">
        <v>0</v>
      </c>
      <c r="I25" t="str">
        <f t="shared" si="0"/>
        <v>insert into mt_ｃustomer(cus_id,cus_com,cus_ruby,cus_depart,cus_name,cus_memo,err_flag) values('23' ,  'パナソニック保健サービス' , 'ぱなそにっくほけんさーびす', 'NULL', 'NULL', 'NULL',  '0');</v>
      </c>
    </row>
    <row r="26" spans="2:9" x14ac:dyDescent="0.15">
      <c r="B26" s="13">
        <v>24</v>
      </c>
      <c r="C26" t="s">
        <v>206</v>
      </c>
      <c r="D26" t="s">
        <v>247</v>
      </c>
      <c r="E26" t="s">
        <v>298</v>
      </c>
      <c r="F26" t="s">
        <v>301</v>
      </c>
      <c r="G26" t="s">
        <v>301</v>
      </c>
      <c r="H26">
        <v>0</v>
      </c>
      <c r="I26" t="str">
        <f t="shared" si="0"/>
        <v>insert into mt_ｃustomer(cus_id,cus_com,cus_ruby,cus_depart,cus_name,cus_memo,err_flag) values('24' ,  'フェンリル' , 'ふぇんりる', 'NULL', 'NULL', 'NULL',  '0');</v>
      </c>
    </row>
    <row r="27" spans="2:9" x14ac:dyDescent="0.15">
      <c r="B27" s="13">
        <v>25</v>
      </c>
      <c r="C27" t="s">
        <v>207</v>
      </c>
      <c r="D27" t="s">
        <v>248</v>
      </c>
      <c r="E27" t="s">
        <v>298</v>
      </c>
      <c r="F27" t="s">
        <v>301</v>
      </c>
      <c r="G27" t="s">
        <v>301</v>
      </c>
      <c r="H27">
        <v>0</v>
      </c>
      <c r="I27" t="str">
        <f t="shared" si="0"/>
        <v>insert into mt_ｃustomer(cus_id,cus_com,cus_ruby,cus_depart,cus_name,cus_memo,err_flag) values('25' ,  'トーホビジネスサービス' , 'とーほーびじねすさーびす', 'NULL', 'NULL', 'NULL',  '0');</v>
      </c>
    </row>
    <row r="28" spans="2:9" x14ac:dyDescent="0.15">
      <c r="B28" s="13">
        <v>26</v>
      </c>
      <c r="C28" t="s">
        <v>208</v>
      </c>
      <c r="D28" t="s">
        <v>249</v>
      </c>
      <c r="E28" t="s">
        <v>298</v>
      </c>
      <c r="F28" t="s">
        <v>301</v>
      </c>
      <c r="G28" t="s">
        <v>301</v>
      </c>
      <c r="H28">
        <v>1</v>
      </c>
      <c r="I28" t="str">
        <f t="shared" si="0"/>
        <v>insert into mt_ｃustomer(cus_id,cus_com,cus_ruby,cus_depart,cus_name,cus_memo,err_flag) values('26' ,  '三菱UFJモルガンスタンレー証券' , 'みつびしUFJもるがんすたんれーしょうけん', 'NULL', 'NULL', 'NULL',  '1');</v>
      </c>
    </row>
    <row r="29" spans="2:9" x14ac:dyDescent="0.15">
      <c r="B29" s="13">
        <v>27</v>
      </c>
      <c r="C29" t="s">
        <v>211</v>
      </c>
      <c r="D29" t="s">
        <v>250</v>
      </c>
      <c r="E29" t="s">
        <v>298</v>
      </c>
      <c r="F29" t="s">
        <v>301</v>
      </c>
      <c r="G29" t="s">
        <v>301</v>
      </c>
      <c r="H29">
        <v>1</v>
      </c>
      <c r="I29" t="str">
        <f t="shared" si="0"/>
        <v>insert into mt_ｃustomer(cus_id,cus_com,cus_ruby,cus_depart,cus_name,cus_memo,err_flag) values('27' ,  'オリックスレンテック' , 'おりっくすれんてっく', 'NULL', 'NULL', 'NULL',  '1');</v>
      </c>
    </row>
    <row r="30" spans="2:9" x14ac:dyDescent="0.15">
      <c r="B30" s="13">
        <v>28</v>
      </c>
      <c r="C30" t="s">
        <v>212</v>
      </c>
      <c r="D30" t="s">
        <v>251</v>
      </c>
      <c r="E30" t="s">
        <v>298</v>
      </c>
      <c r="F30" t="s">
        <v>301</v>
      </c>
      <c r="G30" t="s">
        <v>301</v>
      </c>
      <c r="H30">
        <v>1</v>
      </c>
      <c r="I30" t="str">
        <f t="shared" si="0"/>
        <v>insert into mt_ｃustomer(cus_id,cus_com,cus_ruby,cus_depart,cus_name,cus_memo,err_flag) values('28' ,  'エンロバ' , 'えんろば', 'NULL', 'NULL', 'NULL',  '1');</v>
      </c>
    </row>
    <row r="31" spans="2:9" x14ac:dyDescent="0.15">
      <c r="B31" s="13">
        <v>29</v>
      </c>
      <c r="C31" t="s">
        <v>213</v>
      </c>
      <c r="D31" t="s">
        <v>252</v>
      </c>
      <c r="E31" t="s">
        <v>298</v>
      </c>
      <c r="F31" t="s">
        <v>301</v>
      </c>
      <c r="G31" t="s">
        <v>301</v>
      </c>
      <c r="H31">
        <v>1</v>
      </c>
      <c r="I31" t="str">
        <f t="shared" si="0"/>
        <v>insert into mt_ｃustomer(cus_id,cus_com,cus_ruby,cus_depart,cus_name,cus_memo,err_flag) values('29' ,  'ギークリー' , 'ぎーくりー', 'NULL', 'NULL', 'NULL',  '1');</v>
      </c>
    </row>
    <row r="32" spans="2:9" x14ac:dyDescent="0.15">
      <c r="B32" s="13">
        <v>30</v>
      </c>
      <c r="C32" t="s">
        <v>214</v>
      </c>
      <c r="D32" t="s">
        <v>253</v>
      </c>
      <c r="E32" t="s">
        <v>298</v>
      </c>
      <c r="F32" t="s">
        <v>215</v>
      </c>
      <c r="G32" t="s">
        <v>301</v>
      </c>
      <c r="H32">
        <v>1</v>
      </c>
      <c r="I32" t="str">
        <f t="shared" si="0"/>
        <v>insert into mt_ｃustomer(cus_id,cus_com,cus_ruby,cus_depart,cus_name,cus_memo,err_flag) values('30' ,  'アグレックス' , 'あぐれっくす', 'NULL', 'スナダ様', 'NULL',  '1');</v>
      </c>
    </row>
    <row r="33" spans="2:9" x14ac:dyDescent="0.15">
      <c r="B33" s="13">
        <v>31</v>
      </c>
      <c r="C33" t="s">
        <v>216</v>
      </c>
      <c r="D33" t="s">
        <v>254</v>
      </c>
      <c r="E33" t="s">
        <v>217</v>
      </c>
      <c r="F33" t="s">
        <v>218</v>
      </c>
      <c r="G33" t="s">
        <v>301</v>
      </c>
      <c r="H33">
        <v>1</v>
      </c>
      <c r="I33" t="str">
        <f t="shared" si="0"/>
        <v>insert into mt_ｃustomer(cus_id,cus_com,cus_ruby,cus_depart,cus_name,cus_memo,err_flag) values('31' ,  'タカヤ商事' , 'たかやしょうじ', 'アールエヌエー事業部', 'イケゾエ様', 'NULL',  '1');</v>
      </c>
    </row>
    <row r="34" spans="2:9" x14ac:dyDescent="0.15">
      <c r="B34" s="13">
        <v>32</v>
      </c>
      <c r="C34" t="s">
        <v>219</v>
      </c>
      <c r="D34" t="str">
        <f t="shared" si="1"/>
        <v>ゼロックス</v>
      </c>
      <c r="E34" t="s">
        <v>299</v>
      </c>
      <c r="F34" t="s">
        <v>301</v>
      </c>
      <c r="G34" t="s">
        <v>301</v>
      </c>
      <c r="H34">
        <v>1</v>
      </c>
      <c r="I34" t="str">
        <f t="shared" si="0"/>
        <v>insert into mt_ｃustomer(cus_id,cus_com,cus_ruby,cus_depart,cus_name,cus_memo,err_flag) values('32' ,  'ゼロックス' , 'ゼロックス', 'NULL', 'NULL', 'NULL',  '1');</v>
      </c>
    </row>
    <row r="35" spans="2:9" x14ac:dyDescent="0.15">
      <c r="B35" s="13">
        <v>33</v>
      </c>
      <c r="C35" t="s">
        <v>220</v>
      </c>
      <c r="D35" t="s">
        <v>255</v>
      </c>
      <c r="E35" t="s">
        <v>299</v>
      </c>
      <c r="F35" t="s">
        <v>303</v>
      </c>
      <c r="G35" t="s">
        <v>301</v>
      </c>
      <c r="H35">
        <v>1</v>
      </c>
      <c r="I35" t="str">
        <f t="shared" si="0"/>
        <v>insert into mt_ｃustomer(cus_id,cus_com,cus_ruby,cus_depart,cus_name,cus_memo,err_flag) values('33' ,  '市川甚商事' , 'いちかわじんしょうじ', 'NULL', 'NULL', 'NULL',  '1');</v>
      </c>
    </row>
    <row r="36" spans="2:9" x14ac:dyDescent="0.15">
      <c r="B36" s="13">
        <v>34</v>
      </c>
      <c r="C36" t="s">
        <v>221</v>
      </c>
      <c r="D36" t="s">
        <v>256</v>
      </c>
      <c r="E36" t="s">
        <v>299</v>
      </c>
      <c r="F36" t="s">
        <v>222</v>
      </c>
      <c r="G36" t="s">
        <v>301</v>
      </c>
      <c r="H36">
        <v>1</v>
      </c>
      <c r="I36" t="str">
        <f t="shared" si="0"/>
        <v>insert into mt_ｃustomer(cus_id,cus_com,cus_ruby,cus_depart,cus_name,cus_memo,err_flag) values('34' ,  'フロントアンジニアリング' , 'ふろんとえんじにありんぐ', 'NULL', 'キモト様', 'NULL',  '1');</v>
      </c>
    </row>
    <row r="37" spans="2:9" x14ac:dyDescent="0.15">
      <c r="B37" s="13">
        <v>35</v>
      </c>
      <c r="C37" t="s">
        <v>257</v>
      </c>
      <c r="D37" t="str">
        <f>PHONETIC(C37)</f>
        <v>らいずこうこくしゃ</v>
      </c>
      <c r="E37" t="s">
        <v>299</v>
      </c>
      <c r="F37" t="s">
        <v>259</v>
      </c>
      <c r="G37" t="s">
        <v>260</v>
      </c>
      <c r="H37">
        <v>0</v>
      </c>
      <c r="I37" t="str">
        <f t="shared" si="0"/>
        <v>insert into mt_ｃustomer(cus_id,cus_com,cus_ruby,cus_depart,cus_name,cus_memo,err_flag) values('35' ,  'ライズ広告社' , 'らいずこうこくしゃ', 'NULL', 'ウエツギ様', '折返にならないと名乗っていただけない',  '0');</v>
      </c>
    </row>
    <row r="38" spans="2:9" x14ac:dyDescent="0.15">
      <c r="B38" s="13">
        <v>36</v>
      </c>
      <c r="C38" t="s">
        <v>258</v>
      </c>
      <c r="D38" t="str">
        <f t="shared" ref="D38" si="2">PHONETIC(C38)</f>
        <v>たいがー</v>
      </c>
      <c r="E38" t="s">
        <v>299</v>
      </c>
      <c r="F38" t="s">
        <v>261</v>
      </c>
      <c r="G38" t="s">
        <v>260</v>
      </c>
      <c r="H38">
        <v>1</v>
      </c>
      <c r="I38" t="str">
        <f t="shared" si="0"/>
        <v>insert into mt_ｃustomer(cus_id,cus_com,cus_ruby,cus_depart,cus_name,cus_memo,err_flag) values('36' ,  'タイガー' , 'たいがー', 'NULL', 'イナザワ様', '折返にならないと名乗っていただけない',  '1');</v>
      </c>
    </row>
    <row r="39" spans="2:9" x14ac:dyDescent="0.15">
      <c r="B39" s="13">
        <v>37</v>
      </c>
      <c r="C39" t="s">
        <v>284</v>
      </c>
      <c r="D39" t="s">
        <v>285</v>
      </c>
      <c r="E39" t="s">
        <v>299</v>
      </c>
      <c r="F39" t="s">
        <v>286</v>
      </c>
      <c r="G39" t="s">
        <v>302</v>
      </c>
      <c r="H39">
        <v>1</v>
      </c>
      <c r="I39" t="str">
        <f t="shared" si="0"/>
        <v>insert into mt_ｃustomer(cus_id,cus_com,cus_ruby,cus_depart,cus_name,cus_memo,err_flag) values('37' ,  'NTTコミュニケーションズ' , 'NTTこみゅにけーしょんず', 'NULL', 'イノ様', 'NULL',  '1');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DB設計 (2)</vt:lpstr>
      <vt:lpstr>DB設計</vt:lpstr>
      <vt:lpstr>DB設計 (決定版)</vt:lpstr>
      <vt:lpstr>DB作成MySQL</vt:lpstr>
      <vt:lpstr>MySQL</vt:lpstr>
      <vt:lpstr>mt_employ</vt:lpstr>
      <vt:lpstr>t_employinfo</vt:lpstr>
      <vt:lpstr>mt_office</vt:lpstr>
      <vt:lpstr>mt_ｃustomer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伝言メモ自動生成</vt:lpstr>
      <vt:lpstr>Sheet1２</vt:lpstr>
      <vt:lpstr>Sheet13</vt:lpstr>
      <vt:lpstr>Sheet14</vt:lpstr>
      <vt:lpstr>t_info(new)</vt:lpstr>
      <vt:lpstr>mt_employ(new)</vt:lpstr>
      <vt:lpstr>mt_ｃustomer(new)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kawata</cp:lastModifiedBy>
  <cp:lastPrinted>2018-09-28T08:10:03Z</cp:lastPrinted>
  <dcterms:created xsi:type="dcterms:W3CDTF">2018-09-28T07:39:23Z</dcterms:created>
  <dcterms:modified xsi:type="dcterms:W3CDTF">2018-10-10T09:13:38Z</dcterms:modified>
</cp:coreProperties>
</file>