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well-my.sharepoint.com/personal/mahmed27_northwell_edu/Documents/Education/Berkeley BootCamp/Crowdfunding Analysis/"/>
    </mc:Choice>
  </mc:AlternateContent>
  <xr:revisionPtr revIDLastSave="608" documentId="13_ncr:1_{D754642E-E684-4F4D-953B-1821B0424A6E}" xr6:coauthVersionLast="47" xr6:coauthVersionMax="47" xr10:uidLastSave="{2B74B2C5-8975-4F7E-A996-55A7FF4339BE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9" r:id="rId4"/>
    <sheet name="Parent Categories" sheetId="2" r:id="rId5"/>
    <sheet name="Outcomes based on Launch Date" sheetId="5" r:id="rId6"/>
    <sheet name="Subcategory Statistics" sheetId="3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8" i="12"/>
  <c r="B13" i="12"/>
  <c r="B12" i="12"/>
  <c r="B11" i="12"/>
  <c r="B10" i="12"/>
  <c r="B9" i="12"/>
  <c r="B7" i="12"/>
  <c r="B6" i="12"/>
  <c r="B5" i="12"/>
  <c r="B4" i="12"/>
  <c r="B3" i="12"/>
  <c r="B2" i="12"/>
  <c r="C15" i="9"/>
  <c r="C14" i="9"/>
  <c r="C13" i="9"/>
  <c r="B16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F7" i="12"/>
  <c r="G7" i="12"/>
  <c r="G2" i="12"/>
  <c r="F9" i="12"/>
  <c r="G8" i="12"/>
  <c r="G12" i="12"/>
  <c r="H12" i="12"/>
  <c r="F6" i="12"/>
  <c r="E2" i="12"/>
  <c r="F2" i="12" s="1"/>
  <c r="E10" i="12"/>
  <c r="G10" i="12" s="1"/>
  <c r="E6" i="12"/>
  <c r="H6" i="12" s="1"/>
  <c r="E13" i="12"/>
  <c r="E9" i="12"/>
  <c r="E5" i="12"/>
  <c r="F5" i="12" s="1"/>
  <c r="E12" i="12"/>
  <c r="F12" i="12" s="1"/>
  <c r="E8" i="12"/>
  <c r="H8" i="12" s="1"/>
  <c r="E4" i="12"/>
  <c r="H4" i="12" s="1"/>
  <c r="E11" i="12"/>
  <c r="F11" i="12" s="1"/>
  <c r="E7" i="12"/>
  <c r="H7" i="12" s="1"/>
  <c r="E3" i="12"/>
  <c r="H3" i="12" s="1"/>
  <c r="C16" i="9"/>
  <c r="C7" i="9"/>
  <c r="G11" i="12" l="1"/>
  <c r="H11" i="12"/>
  <c r="F3" i="12"/>
  <c r="F4" i="12"/>
  <c r="H13" i="12"/>
  <c r="G13" i="12"/>
  <c r="F8" i="12"/>
  <c r="G6" i="12"/>
  <c r="G4" i="12"/>
  <c r="G3" i="12"/>
  <c r="H2" i="12"/>
  <c r="H5" i="12"/>
  <c r="G5" i="12"/>
  <c r="H9" i="12"/>
  <c r="G9" i="12"/>
  <c r="H10" i="12"/>
  <c r="F10" i="12"/>
  <c r="F13" i="12"/>
</calcChain>
</file>

<file path=xl/sharedStrings.xml><?xml version="1.0" encoding="utf-8"?>
<sst xmlns="http://schemas.openxmlformats.org/spreadsheetml/2006/main" count="33093" uniqueCount="8418">
  <si>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</si>
  <si>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</si>
  <si>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</si>
  <si>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</si>
  <si>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</si>
  <si>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</si>
  <si>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</si>
  <si>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</si>
  <si>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</si>
  <si>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</si>
  <si>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</si>
  <si>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</si>
  <si>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</si>
  <si>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</si>
  <si>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</si>
  <si>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</si>
  <si>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</si>
  <si>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</si>
  <si>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</si>
  <si>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</si>
  <si>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</si>
  <si>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</si>
  <si>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</si>
  <si>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</si>
  <si>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</si>
  <si>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</si>
  <si>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</si>
  <si>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</si>
  <si>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</si>
  <si>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</si>
  <si>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</si>
  <si>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</si>
  <si>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</si>
  <si>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</si>
  <si>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</si>
  <si>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</si>
  <si>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</si>
  <si>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</si>
  <si>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</si>
  <si>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</si>
  <si>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</si>
  <si>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</si>
  <si>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</si>
  <si>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</si>
  <si>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</si>
  <si>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</si>
  <si>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</si>
  <si>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</si>
  <si>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</si>
  <si>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</si>
  <si>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</si>
  <si>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</si>
  <si>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</si>
  <si>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</si>
  <si>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</si>
  <si>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</si>
  <si>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</si>
  <si>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</si>
  <si>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</si>
  <si>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</si>
  <si>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</si>
  <si>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</si>
  <si>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</si>
  <si>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</si>
  <si>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</si>
  <si>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</si>
  <si>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</si>
  <si>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</si>
  <si>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</si>
  <si>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</si>
  <si>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</si>
  <si>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</si>
  <si>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</si>
  <si>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</si>
  <si>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</si>
  <si>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</si>
  <si>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</si>
  <si>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</si>
  <si>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</si>
  <si>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</si>
  <si>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</si>
  <si>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</si>
  <si>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</si>
  <si>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</si>
  <si>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</si>
  <si>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</si>
  <si>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</si>
  <si>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</si>
  <si>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</si>
  <si>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</si>
  <si>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</si>
  <si>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</si>
  <si>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</si>
  <si>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</si>
  <si>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</si>
  <si>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</si>
  <si>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</si>
  <si>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</si>
  <si>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</si>
  <si>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</si>
  <si>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</si>
  <si>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</si>
  <si>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</si>
  <si>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</si>
  <si>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</si>
  <si>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</si>
  <si>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</si>
  <si>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</si>
  <si>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</si>
  <si>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</si>
  <si>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</si>
  <si>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</si>
  <si>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</si>
  <si>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</si>
  <si>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</si>
  <si>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</si>
  <si>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</si>
  <si>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</si>
  <si>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</si>
  <si>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</si>
  <si>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</si>
  <si>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</si>
  <si>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</si>
  <si>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</si>
  <si>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</si>
  <si>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</si>
  <si>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</si>
  <si>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</si>
  <si>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</si>
  <si>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</si>
  <si>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</si>
  <si>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</si>
  <si>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</si>
  <si>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</si>
  <si>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</si>
  <si>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</si>
  <si>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</si>
  <si>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</si>
  <si>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</si>
  <si>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</si>
  <si>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</si>
  <si>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</si>
  <si>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</si>
  <si>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</si>
  <si>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</si>
  <si>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</si>
  <si>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</si>
  <si>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</si>
  <si>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</si>
  <si>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</si>
  <si>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</si>
  <si>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</si>
  <si>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</si>
  <si>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</si>
  <si>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</si>
  <si>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</si>
  <si>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</si>
  <si>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</si>
  <si>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</si>
  <si>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</si>
  <si>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</si>
  <si>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</si>
  <si>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</si>
  <si>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</si>
  <si>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</si>
  <si>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</si>
  <si>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</si>
  <si>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</si>
  <si>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</si>
  <si>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</si>
  <si>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</si>
  <si>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</si>
  <si>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</si>
  <si>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</si>
  <si>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</si>
  <si>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</si>
  <si>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</si>
  <si>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</si>
  <si>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</si>
  <si>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</si>
  <si>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</si>
  <si>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</si>
  <si>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</si>
  <si>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</si>
  <si>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</si>
  <si>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</si>
  <si>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</si>
  <si>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</si>
  <si>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</si>
  <si>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</si>
  <si>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</si>
  <si>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</si>
  <si>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</si>
  <si>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</si>
  <si>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</si>
  <si>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</si>
  <si>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</si>
  <si>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</si>
  <si>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</si>
  <si>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</si>
  <si>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</si>
  <si>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</si>
  <si>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</si>
  <si>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</si>
  <si>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</si>
  <si>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</si>
  <si>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</si>
  <si>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</si>
  <si>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</si>
  <si>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</si>
  <si>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</si>
  <si>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</si>
  <si>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</si>
  <si>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</si>
  <si>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</si>
  <si>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</si>
  <si>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</si>
  <si>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</si>
  <si>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</si>
  <si>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</si>
  <si>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</si>
  <si>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</si>
  <si>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</si>
  <si>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</si>
  <si>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</si>
  <si>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</si>
  <si>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</si>
  <si>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</si>
  <si>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</si>
  <si>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</si>
  <si>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</si>
  <si>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</si>
  <si>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</si>
  <si>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</si>
  <si>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</si>
  <si>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</si>
  <si>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</si>
  <si>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</si>
  <si>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</si>
  <si>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</si>
  <si>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</si>
  <si>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</si>
  <si>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</si>
  <si>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</si>
  <si>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</si>
  <si>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</si>
  <si>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</si>
  <si>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</si>
  <si>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</si>
  <si>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</si>
  <si>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</si>
  <si>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</si>
  <si>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</si>
  <si>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</si>
  <si>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</si>
  <si>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</si>
  <si>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</si>
  <si>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</si>
  <si>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</si>
  <si>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</si>
  <si>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</si>
  <si>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</si>
  <si>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</si>
  <si>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</si>
  <si>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</si>
  <si>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</si>
  <si>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</si>
  <si>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</si>
  <si>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</si>
  <si>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</si>
  <si>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</si>
  <si>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</si>
  <si>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</si>
  <si>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</si>
  <si>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</si>
  <si>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</si>
  <si>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</si>
  <si>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</si>
  <si>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</si>
  <si>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</si>
  <si>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</si>
  <si>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</si>
  <si>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</si>
  <si>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</si>
  <si>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</si>
  <si>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</si>
  <si>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</si>
  <si>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</si>
  <si>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</si>
  <si>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</si>
  <si>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</si>
  <si>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</si>
  <si>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</si>
  <si>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</si>
  <si>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</si>
  <si>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</si>
  <si>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</si>
  <si>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</si>
  <si>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</si>
  <si>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</si>
  <si>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</si>
  <si>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</si>
  <si>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</si>
  <si>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</si>
  <si>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</si>
  <si>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</si>
  <si>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</si>
  <si>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</si>
  <si>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</si>
  <si>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</si>
  <si>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</si>
  <si>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</si>
  <si>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</si>
  <si>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</si>
  <si>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</si>
  <si>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</si>
  <si>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</si>
  <si>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</si>
  <si>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</si>
  <si>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</si>
  <si>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</si>
  <si>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</si>
  <si>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</si>
  <si>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</si>
  <si>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</si>
  <si>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</si>
  <si>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</si>
  <si>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</si>
  <si>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</si>
  <si>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</si>
  <si>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</si>
  <si>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</si>
  <si>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</si>
  <si>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</si>
  <si>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</si>
  <si>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</si>
  <si>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</si>
  <si>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</si>
  <si>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</si>
  <si>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</si>
  <si>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</si>
  <si>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</si>
  <si>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</si>
  <si>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</si>
  <si>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</si>
  <si>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</si>
  <si>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</si>
  <si>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</si>
  <si>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</si>
  <si>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</si>
  <si>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</si>
  <si>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</si>
  <si>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</si>
  <si>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</si>
  <si>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</si>
  <si>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</si>
  <si>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</si>
  <si>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</si>
  <si>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</si>
  <si>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</si>
  <si>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</si>
  <si>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</si>
  <si>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</si>
  <si>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</si>
  <si>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</si>
  <si>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</si>
  <si>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</si>
  <si>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</si>
  <si>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</si>
  <si>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</si>
  <si>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</si>
  <si>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</si>
  <si>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</si>
  <si>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</si>
  <si>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</si>
  <si>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</si>
  <si>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</si>
  <si>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</si>
  <si>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</si>
  <si>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</si>
  <si>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</si>
  <si>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</si>
  <si>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</si>
  <si>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</si>
  <si>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</si>
  <si>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</si>
  <si>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</si>
  <si>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</si>
  <si>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</si>
  <si>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</si>
  <si>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</si>
  <si>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</si>
  <si>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</si>
  <si>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</si>
  <si>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</si>
  <si>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</si>
  <si>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</si>
  <si>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</si>
  <si>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</si>
  <si>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</si>
  <si>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</si>
  <si>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</si>
  <si>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</si>
  <si>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</si>
  <si>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</si>
  <si>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</si>
  <si>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</si>
  <si>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</si>
  <si>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</si>
  <si>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</si>
  <si>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</si>
  <si>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</si>
  <si>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</si>
  <si>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</si>
  <si>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</si>
  <si>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</si>
  <si>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</si>
  <si>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</si>
  <si>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</si>
  <si>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</si>
  <si>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</si>
  <si>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</si>
  <si>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</si>
  <si>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</si>
  <si>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</si>
  <si>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</si>
  <si>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</si>
  <si>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</si>
  <si>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</si>
  <si>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</si>
  <si>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</si>
  <si>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</si>
  <si>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</si>
  <si>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</si>
  <si>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</si>
  <si>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</si>
  <si>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</si>
  <si>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</si>
  <si>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</si>
  <si>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</si>
  <si>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</si>
  <si>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</si>
  <si>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</si>
  <si>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</si>
  <si>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</si>
  <si>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</si>
  <si>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</si>
  <si>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</si>
  <si>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</si>
  <si>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</si>
  <si>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</si>
  <si>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</si>
  <si>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</si>
  <si>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</si>
  <si>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</si>
  <si>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</si>
  <si>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</si>
  <si>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</si>
  <si>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</si>
  <si>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</si>
  <si>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</si>
  <si>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</si>
  <si>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</si>
  <si>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</si>
  <si>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</si>
  <si>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</si>
  <si>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</si>
  <si>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</si>
  <si>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</si>
  <si>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</si>
  <si>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</si>
  <si>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</si>
  <si>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</si>
  <si>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</si>
  <si>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</si>
  <si>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</si>
  <si>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</si>
  <si>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</si>
  <si>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</si>
  <si>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</si>
  <si>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</si>
  <si>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</si>
  <si>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</si>
  <si>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</si>
  <si>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</si>
  <si>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</si>
  <si>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</si>
  <si>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</si>
  <si>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</si>
  <si>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</si>
  <si>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</si>
  <si>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</si>
  <si>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</si>
  <si>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</si>
  <si>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</si>
  <si>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</si>
  <si>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</si>
  <si>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</si>
  <si>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</si>
  <si>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</si>
  <si>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</si>
  <si>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</si>
  <si>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</si>
  <si>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</si>
  <si>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</si>
  <si>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</si>
  <si>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</si>
  <si>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</si>
  <si>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</si>
  <si>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</si>
  <si>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</si>
  <si>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</si>
  <si>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</si>
  <si>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</si>
  <si>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</si>
  <si>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</si>
  <si>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</si>
  <si>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</si>
  <si>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</si>
  <si>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</si>
  <si>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</si>
  <si>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</si>
  <si>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</si>
  <si>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</si>
  <si>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</si>
  <si>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</si>
  <si>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</si>
  <si>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</si>
  <si>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</si>
  <si>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</si>
  <si>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</si>
  <si>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</si>
  <si>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</si>
  <si>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</si>
  <si>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</si>
  <si>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</si>
  <si>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</si>
  <si>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</si>
  <si>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</si>
  <si>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</si>
  <si>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</si>
  <si>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</si>
  <si>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</si>
  <si>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</si>
  <si>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</si>
  <si>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</si>
  <si>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</si>
  <si>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</si>
  <si>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</si>
  <si>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</si>
  <si>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</si>
  <si>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</si>
  <si>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</si>
  <si>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</si>
  <si>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</si>
  <si>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</si>
  <si>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</si>
  <si>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</si>
  <si>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</si>
  <si>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</si>
  <si>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</si>
  <si>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</si>
  <si>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</si>
  <si>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</si>
  <si>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</si>
  <si>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</si>
  <si>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</si>
  <si>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</si>
  <si>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</si>
  <si>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</si>
  <si>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</si>
  <si>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</si>
  <si>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</si>
  <si>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</si>
  <si>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</si>
  <si>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</si>
  <si>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</si>
  <si>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</si>
  <si>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</si>
  <si>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</si>
  <si>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</si>
  <si>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</si>
  <si>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</si>
  <si>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</si>
  <si>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</si>
  <si>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</si>
  <si>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</si>
  <si>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</si>
  <si>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</si>
  <si>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</si>
  <si>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</si>
  <si>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</si>
  <si>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</si>
  <si>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</si>
  <si>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</si>
  <si>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</si>
  <si>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</si>
  <si>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</si>
  <si>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</si>
  <si>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</si>
  <si>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</si>
  <si>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</si>
  <si>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</si>
  <si>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</si>
  <si>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</si>
  <si>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</si>
  <si>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</si>
  <si>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</si>
  <si>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</si>
  <si>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</si>
  <si>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</si>
  <si>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</si>
  <si>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</si>
  <si>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</si>
  <si>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</si>
  <si>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</si>
  <si>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</si>
  <si>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</si>
  <si>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</si>
  <si>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</si>
  <si>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</si>
  <si>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</si>
  <si>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</si>
  <si>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</si>
  <si>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</si>
  <si>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</si>
  <si>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</si>
  <si>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</si>
  <si>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</si>
  <si>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</si>
  <si>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</si>
  <si>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</si>
  <si>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</si>
  <si>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</si>
  <si>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</si>
  <si>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</si>
  <si>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</si>
  <si>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</si>
  <si>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</si>
  <si>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</si>
  <si>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</si>
  <si>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</si>
  <si>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</si>
  <si>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</si>
  <si>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</si>
  <si>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</si>
  <si>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</si>
  <si>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</si>
  <si>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</si>
  <si>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</si>
  <si>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</si>
  <si>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</si>
  <si>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</si>
  <si>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</si>
  <si>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</si>
  <si>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</si>
  <si>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</si>
  <si>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</si>
  <si>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</si>
  <si>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</si>
  <si>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</si>
  <si>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</si>
  <si>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</si>
  <si>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</si>
  <si>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</si>
  <si>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</si>
  <si>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</si>
  <si>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</si>
  <si>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</si>
  <si>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</si>
  <si>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</si>
  <si>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</si>
  <si>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</si>
  <si>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</si>
  <si>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</si>
  <si>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</si>
  <si>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</si>
  <si>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</si>
  <si>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</si>
  <si>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</si>
  <si>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</si>
  <si>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</si>
  <si>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</si>
  <si>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</si>
  <si>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</si>
  <si>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</si>
  <si>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</si>
  <si>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</si>
  <si>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</si>
  <si>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</si>
  <si>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</si>
  <si>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</si>
  <si>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</si>
  <si>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</si>
  <si>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</si>
  <si>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</si>
  <si>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</si>
  <si>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</si>
  <si>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</si>
  <si>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</si>
  <si>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</si>
  <si>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</si>
  <si>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</si>
  <si>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</si>
  <si>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</si>
  <si>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</si>
  <si>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</si>
  <si>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</si>
  <si>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</si>
  <si>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</si>
  <si>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</si>
  <si>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</si>
  <si>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</si>
  <si>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</si>
  <si>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</si>
  <si>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</si>
  <si>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</si>
  <si>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</si>
  <si>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</si>
  <si>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</si>
  <si>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</si>
  <si>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</si>
  <si>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</si>
  <si>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</si>
  <si>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</si>
  <si>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</si>
  <si>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</si>
  <si>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</si>
  <si>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</si>
  <si>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</si>
  <si>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</si>
  <si>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</si>
  <si>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</si>
  <si>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</si>
  <si>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</si>
  <si>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</si>
  <si>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</si>
  <si>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</si>
  <si>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</si>
  <si>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</si>
  <si>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</si>
  <si>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</si>
  <si>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</si>
  <si>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</si>
  <si>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</si>
  <si>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</si>
  <si>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</si>
  <si>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</si>
  <si>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</si>
  <si>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</si>
  <si>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</si>
  <si>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</si>
  <si>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</si>
  <si>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</si>
  <si>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</si>
  <si>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</si>
  <si>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</si>
  <si>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</si>
  <si>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</si>
  <si>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</si>
  <si>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</si>
  <si>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</si>
  <si>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</si>
  <si>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</si>
  <si>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</si>
  <si>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</si>
  <si>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</si>
  <si>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</si>
  <si>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</si>
  <si>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</si>
  <si>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</si>
  <si>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</si>
  <si>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</si>
  <si>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</si>
  <si>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</si>
  <si>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</si>
  <si>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</si>
  <si>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</si>
  <si>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</si>
  <si>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</si>
  <si>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</si>
  <si>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</si>
  <si>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</si>
  <si>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</si>
  <si>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</si>
  <si>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</si>
  <si>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</si>
  <si>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</si>
  <si>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</si>
  <si>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</si>
  <si>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</si>
  <si>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</si>
  <si>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</si>
  <si>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</si>
  <si>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</si>
  <si>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</si>
  <si>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</si>
  <si>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</si>
  <si>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</si>
  <si>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</si>
  <si>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</si>
  <si>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</si>
  <si>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</si>
  <si>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</si>
  <si>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</si>
  <si>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</si>
  <si>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</si>
  <si>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</si>
  <si>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</si>
  <si>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</si>
  <si>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</si>
  <si>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</si>
  <si>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</si>
  <si>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</si>
  <si>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</si>
  <si>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</si>
  <si>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</si>
  <si>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</si>
  <si>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</si>
  <si>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</si>
  <si>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</si>
  <si>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</si>
  <si>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</si>
  <si>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</si>
  <si>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</si>
  <si>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</si>
  <si>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</si>
  <si>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</si>
  <si>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</si>
  <si>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</si>
  <si>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</si>
  <si>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</si>
  <si>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</si>
  <si>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</si>
  <si>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</si>
  <si>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</si>
  <si>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</si>
  <si>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</si>
  <si>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</si>
  <si>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</si>
  <si>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</si>
  <si>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</si>
  <si>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</si>
  <si>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</si>
  <si>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</si>
  <si>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</si>
  <si>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</si>
  <si>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</si>
  <si>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</si>
  <si>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</si>
  <si>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</si>
  <si>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</si>
  <si>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</si>
  <si>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</si>
  <si>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</si>
  <si>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</si>
  <si>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</si>
  <si>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</si>
  <si>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</si>
  <si>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</si>
  <si>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</si>
  <si>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</si>
  <si>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</si>
  <si>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</si>
  <si>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</si>
  <si>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</si>
  <si>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</si>
  <si>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</si>
  <si>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</si>
  <si>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</si>
  <si>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</si>
  <si>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</si>
  <si>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</si>
  <si>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</si>
  <si>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</si>
  <si>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</si>
  <si>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</si>
  <si>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</si>
  <si>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</si>
  <si>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</si>
  <si>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</si>
  <si>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</si>
  <si>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</si>
  <si>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</si>
  <si>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</si>
  <si>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</si>
  <si>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</si>
  <si>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</si>
  <si>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</si>
  <si>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</si>
  <si>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</si>
  <si>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</si>
  <si>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</si>
  <si>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</si>
  <si>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</si>
  <si>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</si>
  <si>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</si>
  <si>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</si>
  <si>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</si>
  <si>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</si>
  <si>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</si>
  <si>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</si>
  <si>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</si>
  <si>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</si>
  <si>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</si>
  <si>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</si>
  <si>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</si>
  <si>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</si>
  <si>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</si>
  <si>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</si>
  <si>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</si>
  <si>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</si>
  <si>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</si>
  <si>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</si>
  <si>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</si>
  <si>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</si>
  <si>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</si>
  <si>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</si>
  <si>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</si>
  <si>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</si>
  <si>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</si>
  <si>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</si>
  <si>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</si>
  <si>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</si>
  <si>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</si>
  <si>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</si>
  <si>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</si>
  <si>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</si>
  <si>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</si>
  <si>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</si>
  <si>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</si>
  <si>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</si>
  <si>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</si>
  <si>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</si>
  <si>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</si>
  <si>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</si>
  <si>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</si>
  <si>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</si>
  <si>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</si>
  <si>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</si>
  <si>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</si>
  <si>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</si>
  <si>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</si>
  <si>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</si>
  <si>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</si>
  <si>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</si>
  <si>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</si>
  <si>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</si>
  <si>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</si>
  <si>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</si>
  <si>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</si>
  <si>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</si>
  <si>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</si>
  <si>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</si>
  <si>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</si>
  <si>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</si>
  <si>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</si>
  <si>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</si>
  <si>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</si>
  <si>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</si>
  <si>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</si>
  <si>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</si>
  <si>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</si>
  <si>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</si>
  <si>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</si>
  <si>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</si>
  <si>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</si>
  <si>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</si>
  <si>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</si>
  <si>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</si>
  <si>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</si>
  <si>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</si>
  <si>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</si>
  <si>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</si>
  <si>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</si>
  <si>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</si>
  <si>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</si>
  <si>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</si>
  <si>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</si>
  <si>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</si>
  <si>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</si>
  <si>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</si>
  <si>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</si>
  <si>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</si>
  <si>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</si>
  <si>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</si>
  <si>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</si>
  <si>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</si>
  <si>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</si>
  <si>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</si>
  <si>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</si>
  <si>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</si>
  <si>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</si>
  <si>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</si>
  <si>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</si>
  <si>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</si>
  <si>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</si>
  <si>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</si>
  <si>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</si>
  <si>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</si>
  <si>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</si>
  <si>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</si>
  <si>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</si>
  <si>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</si>
  <si>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</si>
  <si>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</si>
  <si>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</si>
  <si>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</si>
  <si>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</si>
  <si>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</si>
  <si>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</si>
  <si>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</si>
  <si>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</si>
  <si>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</si>
  <si>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</si>
  <si>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</si>
  <si>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</si>
  <si>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</si>
  <si>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</si>
  <si>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</si>
  <si>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</si>
  <si>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</si>
  <si>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</si>
  <si>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</si>
  <si>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</si>
  <si>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</si>
  <si>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</si>
  <si>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</si>
  <si>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</si>
  <si>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</si>
  <si>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</si>
  <si>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</si>
  <si>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</si>
  <si>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</si>
  <si>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</si>
  <si>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</si>
  <si>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</si>
  <si>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</si>
  <si>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</si>
  <si>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</si>
  <si>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</si>
  <si>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</si>
  <si>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</si>
  <si>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</si>
  <si>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</si>
  <si>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</si>
  <si>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</si>
  <si>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</si>
  <si>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</si>
  <si>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</si>
  <si>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</si>
  <si>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</si>
  <si>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</si>
  <si>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</si>
  <si>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</si>
  <si>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</si>
  <si>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</si>
  <si>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</si>
  <si>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</si>
  <si>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</si>
  <si>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</si>
  <si>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</si>
  <si>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</si>
  <si>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</si>
  <si>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</si>
  <si>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</si>
  <si>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</si>
  <si>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</si>
  <si>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</si>
  <si>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</si>
  <si>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</si>
  <si>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</si>
  <si>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</si>
  <si>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</si>
  <si>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</si>
  <si>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</si>
  <si>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</si>
  <si>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</si>
  <si>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</si>
  <si>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</si>
  <si>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</si>
  <si>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</si>
  <si>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</si>
  <si>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</si>
  <si>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</si>
  <si>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</si>
  <si>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</si>
  <si>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</si>
  <si>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</si>
  <si>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</si>
  <si>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</si>
  <si>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</si>
  <si>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</si>
  <si>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</si>
  <si>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</si>
  <si>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</si>
  <si>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</si>
  <si>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</si>
  <si>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</si>
  <si>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</si>
  <si>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</si>
  <si>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</si>
  <si>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</si>
  <si>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</si>
  <si>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</si>
  <si>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</si>
  <si>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</si>
  <si>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</si>
  <si>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</si>
  <si>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</si>
  <si>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</si>
  <si>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</si>
  <si>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</si>
  <si>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</si>
  <si>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</si>
  <si>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</si>
  <si>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</si>
  <si>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</si>
  <si>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</si>
  <si>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</si>
  <si>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</si>
  <si>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</si>
  <si>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</si>
  <si>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</si>
  <si>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</si>
  <si>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</si>
  <si>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</si>
  <si>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</si>
  <si>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</si>
  <si>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</si>
  <si>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</si>
  <si>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</si>
  <si>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</si>
  <si>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</si>
  <si>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</si>
  <si>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</si>
  <si>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</si>
  <si>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</si>
  <si>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</si>
  <si>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</si>
  <si>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</si>
  <si>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</si>
  <si>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</si>
  <si>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</si>
  <si>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</si>
  <si>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</si>
  <si>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</si>
  <si>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</si>
  <si>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</si>
  <si>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</si>
  <si>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</si>
  <si>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</si>
  <si>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</si>
  <si>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</si>
  <si>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</si>
  <si>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</si>
  <si>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</si>
  <si>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</si>
  <si>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</si>
  <si>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</si>
  <si>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</si>
  <si>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</si>
  <si>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</si>
  <si>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</si>
  <si>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</si>
  <si>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</si>
  <si>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</si>
  <si>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</si>
  <si>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</si>
  <si>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</si>
  <si>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</si>
  <si>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</si>
  <si>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</si>
  <si>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</si>
  <si>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</si>
  <si>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</si>
  <si>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</si>
  <si>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</si>
  <si>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</si>
  <si>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</si>
  <si>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</si>
  <si>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</si>
  <si>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</si>
  <si>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</si>
  <si>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</si>
  <si>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</si>
  <si>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</si>
  <si>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</si>
  <si>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</si>
  <si>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</si>
  <si>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</si>
  <si>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</si>
  <si>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</si>
  <si>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</si>
  <si>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</si>
  <si>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</si>
  <si>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</si>
  <si>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</si>
  <si>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</si>
  <si>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</si>
  <si>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</si>
  <si>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</si>
  <si>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</si>
  <si>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</si>
  <si>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</si>
  <si>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</si>
  <si>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</si>
  <si>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</si>
  <si>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</si>
  <si>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</si>
  <si>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</si>
  <si>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</si>
  <si>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</si>
  <si>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</si>
  <si>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</si>
  <si>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</si>
  <si>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</si>
  <si>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</si>
  <si>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</si>
  <si>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</si>
  <si>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</si>
  <si>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</si>
  <si>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</si>
  <si>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</si>
  <si>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</si>
  <si>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</si>
  <si>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</si>
  <si>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</si>
  <si>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</si>
  <si>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</si>
  <si>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</si>
  <si>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</si>
  <si>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</si>
  <si>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</si>
  <si>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</si>
  <si>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</si>
  <si>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</si>
  <si>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</si>
  <si>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</si>
  <si>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</si>
  <si>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</si>
  <si>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</si>
  <si>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</si>
  <si>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</si>
  <si>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</si>
  <si>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</si>
  <si>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</si>
  <si>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</si>
  <si>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</si>
  <si>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</si>
  <si>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</si>
  <si>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</si>
  <si>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</si>
  <si>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</si>
  <si>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</si>
  <si>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</si>
  <si>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</si>
  <si>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</si>
  <si>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</si>
  <si>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</si>
  <si>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</si>
  <si>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</si>
  <si>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</si>
  <si>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</si>
  <si>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</si>
  <si>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</si>
  <si>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</si>
  <si>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</si>
  <si>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</si>
  <si>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</si>
  <si>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</si>
  <si>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</si>
  <si>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</si>
  <si>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</si>
  <si>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</si>
  <si>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</si>
  <si>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</si>
  <si>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</si>
  <si>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</si>
  <si>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</si>
  <si>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</si>
  <si>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</si>
  <si>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</si>
  <si>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</si>
  <si>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</si>
  <si>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</si>
  <si>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</si>
  <si>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</si>
  <si>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</si>
  <si>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</si>
  <si>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</si>
  <si>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</si>
  <si>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</si>
  <si>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</si>
  <si>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</si>
  <si>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</si>
  <si>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</si>
  <si>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</si>
  <si>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</si>
  <si>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</si>
  <si>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</si>
  <si>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</si>
  <si>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</si>
  <si>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</si>
  <si>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</si>
  <si>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</si>
  <si>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</si>
  <si>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</si>
  <si>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</si>
  <si>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</si>
  <si>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</si>
  <si>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</si>
  <si>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</si>
  <si>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</si>
  <si>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</si>
  <si>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</si>
  <si>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</si>
  <si>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</si>
  <si>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</si>
  <si>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</si>
  <si>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</si>
  <si>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</si>
  <si>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</si>
  <si>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</si>
  <si>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</si>
  <si>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</si>
  <si>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</si>
  <si>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</si>
  <si>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</si>
  <si>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</si>
  <si>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</si>
  <si>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</si>
  <si>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</si>
  <si>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</si>
  <si>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</si>
  <si>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</si>
  <si>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</si>
  <si>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</si>
  <si>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</si>
  <si>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</si>
  <si>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</si>
  <si>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</si>
  <si>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</si>
  <si>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</si>
  <si>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</si>
  <si>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</si>
  <si>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</si>
  <si>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</si>
  <si>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</si>
  <si>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</si>
  <si>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</si>
  <si>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</si>
  <si>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</si>
  <si>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</si>
  <si>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</si>
  <si>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</si>
  <si>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</si>
  <si>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</si>
  <si>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</si>
  <si>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</si>
  <si>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</si>
  <si>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</si>
  <si>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</si>
  <si>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</si>
  <si>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</si>
  <si>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</si>
  <si>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</si>
  <si>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</si>
  <si>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</si>
  <si>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</si>
  <si>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</si>
  <si>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</si>
  <si>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</si>
  <si>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</si>
  <si>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</si>
  <si>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</si>
  <si>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</si>
  <si>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</si>
  <si>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</si>
  <si>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</si>
  <si>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</si>
  <si>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</si>
  <si>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</si>
  <si>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</si>
  <si>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</si>
  <si>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</si>
  <si>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</si>
  <si>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</si>
  <si>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</si>
  <si>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</si>
  <si>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</si>
  <si>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</si>
  <si>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</si>
  <si>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</si>
  <si>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</si>
  <si>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</si>
  <si>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</si>
  <si>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</si>
  <si>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</si>
  <si>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</si>
  <si>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</si>
  <si>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</si>
  <si>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</si>
  <si>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</si>
  <si>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</si>
  <si>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</si>
  <si>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</si>
  <si>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</si>
  <si>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</si>
  <si>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</si>
  <si>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</si>
  <si>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</si>
  <si>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</si>
  <si>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</si>
  <si>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</si>
  <si>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</si>
  <si>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</si>
  <si>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</si>
  <si>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</si>
  <si>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</si>
  <si>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</si>
  <si>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</si>
  <si>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</si>
  <si>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</si>
  <si>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</si>
  <si>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</si>
  <si>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</si>
  <si>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</si>
  <si>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</si>
  <si>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</si>
  <si>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</si>
  <si>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</si>
  <si>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</si>
  <si>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</si>
  <si>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</si>
  <si>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</si>
  <si>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</si>
  <si>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</si>
  <si>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</si>
  <si>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</si>
  <si>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</si>
  <si>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</si>
  <si>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</si>
  <si>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</si>
  <si>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</si>
  <si>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</si>
  <si>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</si>
  <si>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</si>
  <si>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</si>
  <si>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</si>
  <si>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</si>
  <si>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</si>
  <si>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</si>
  <si>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</si>
  <si>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</si>
  <si>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</si>
  <si>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</si>
  <si>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</si>
  <si>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</si>
  <si>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</si>
  <si>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</si>
  <si>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</si>
  <si>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</si>
  <si>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</si>
  <si>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</si>
  <si>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</si>
  <si>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</si>
  <si>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</si>
  <si>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</si>
  <si>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</si>
  <si>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</si>
  <si>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</si>
  <si>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</si>
  <si>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</si>
  <si>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</si>
  <si>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</si>
  <si>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</si>
  <si>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</si>
  <si>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</si>
  <si>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</si>
  <si>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</si>
  <si>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</si>
  <si>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</si>
  <si>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</si>
  <si>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</si>
  <si>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</si>
  <si>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</si>
  <si>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</si>
  <si>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</si>
  <si>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</si>
  <si>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</si>
  <si>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</si>
  <si>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</si>
  <si>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</si>
  <si>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</si>
  <si>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</si>
  <si>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</si>
  <si>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</si>
  <si>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</si>
  <si>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</si>
  <si>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</si>
  <si>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</si>
  <si>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</si>
  <si>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</si>
  <si>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</si>
  <si>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</si>
  <si>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</si>
  <si>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</si>
  <si>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</si>
  <si>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</si>
  <si>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</si>
  <si>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</si>
  <si>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</si>
  <si>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</si>
  <si>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</si>
  <si>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</si>
  <si>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</si>
  <si>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</si>
  <si>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</si>
  <si>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</si>
  <si>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</si>
  <si>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</si>
  <si>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</si>
  <si>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</si>
  <si>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</si>
  <si>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</si>
  <si>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</si>
  <si>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</si>
  <si>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</si>
  <si>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</si>
  <si>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</si>
  <si>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</si>
  <si>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</si>
  <si>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</si>
  <si>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</si>
  <si>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</si>
  <si>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</si>
  <si>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</si>
  <si>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</si>
  <si>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</si>
  <si>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</si>
  <si>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</si>
  <si>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</si>
  <si>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</si>
  <si>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</si>
  <si>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</si>
  <si>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</si>
  <si>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</si>
  <si>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</si>
  <si>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</si>
  <si>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</si>
  <si>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</si>
  <si>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</si>
  <si>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</si>
  <si>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</si>
  <si>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</si>
  <si>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</si>
  <si>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</si>
  <si>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</si>
  <si>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</si>
  <si>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</si>
  <si>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</si>
  <si>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</si>
  <si>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</si>
  <si>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</si>
  <si>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</si>
  <si>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</si>
  <si>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</si>
  <si>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</si>
  <si>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</si>
  <si>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</si>
  <si>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</si>
  <si>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</si>
  <si>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</si>
  <si>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</si>
  <si>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</si>
  <si>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</si>
  <si>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</si>
  <si>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</si>
  <si>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</si>
  <si>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</si>
  <si>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</si>
  <si>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</si>
  <si>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</si>
  <si>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</si>
  <si>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</si>
  <si>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</si>
  <si>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</si>
  <si>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</si>
  <si>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</si>
  <si>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</si>
  <si>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</si>
  <si>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</si>
  <si>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</si>
  <si>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</si>
  <si>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</si>
  <si>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</si>
  <si>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</si>
  <si>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</si>
  <si>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</si>
  <si>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</si>
  <si>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</si>
  <si>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</si>
  <si>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</si>
  <si>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</si>
  <si>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</si>
  <si>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</si>
  <si>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</si>
  <si>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</si>
  <si>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</si>
  <si>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</si>
  <si>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</si>
  <si>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</si>
  <si>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</si>
  <si>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</si>
  <si>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</si>
  <si>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</si>
  <si>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</si>
  <si>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</si>
  <si>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</si>
  <si>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</si>
  <si>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</si>
  <si>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</si>
  <si>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</si>
  <si>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</si>
  <si>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</si>
  <si>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</si>
  <si>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</si>
  <si>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</si>
  <si>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</si>
  <si>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</si>
  <si>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</si>
  <si>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</si>
  <si>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</si>
  <si>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</si>
  <si>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</si>
  <si>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</si>
  <si>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</si>
  <si>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</si>
  <si>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</si>
  <si>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</si>
  <si>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</si>
  <si>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</si>
  <si>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</si>
  <si>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</si>
  <si>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</si>
  <si>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</si>
  <si>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</si>
  <si>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</si>
  <si>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</si>
  <si>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</si>
  <si>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</si>
  <si>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</si>
  <si>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</si>
  <si>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</si>
  <si>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</si>
  <si>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</si>
  <si>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</si>
  <si>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</si>
  <si>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</si>
  <si>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</si>
  <si>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</si>
  <si>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</si>
  <si>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</si>
  <si>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</si>
  <si>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</si>
  <si>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</si>
  <si>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</si>
  <si>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</si>
  <si>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</si>
  <si>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</si>
  <si>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</si>
  <si>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</si>
  <si>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</si>
  <si>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</si>
  <si>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</si>
  <si>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</si>
  <si>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</si>
  <si>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</si>
  <si>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</si>
  <si>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</si>
  <si>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</si>
  <si>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</si>
  <si>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</si>
  <si>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</si>
  <si>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</si>
  <si>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</si>
  <si>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</si>
  <si>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</si>
  <si>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</si>
  <si>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</si>
  <si>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</si>
  <si>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</si>
  <si>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</si>
  <si>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</si>
  <si>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</si>
  <si>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</si>
  <si>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</si>
  <si>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</si>
  <si>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</si>
  <si>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</si>
  <si>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</si>
  <si>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</si>
  <si>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</si>
  <si>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</si>
  <si>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</si>
  <si>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</si>
  <si>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</si>
  <si>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</si>
  <si>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</si>
  <si>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</si>
  <si>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</si>
  <si>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</si>
  <si>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</si>
  <si>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</si>
  <si>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</si>
  <si>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</si>
  <si>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</si>
  <si>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</si>
  <si>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</si>
  <si>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</si>
  <si>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</si>
  <si>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</si>
  <si>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</si>
  <si>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</si>
  <si>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</si>
  <si>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</si>
  <si>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</si>
  <si>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</si>
  <si>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</si>
  <si>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</si>
  <si>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</si>
  <si>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</si>
  <si>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</si>
  <si>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</si>
  <si>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</si>
  <si>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</si>
  <si>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</si>
  <si>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</si>
  <si>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</si>
  <si>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</si>
  <si>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</si>
  <si>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</si>
  <si>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</si>
  <si>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</si>
  <si>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</si>
  <si>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</si>
  <si>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</si>
  <si>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</si>
  <si>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</si>
  <si>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</si>
  <si>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</si>
  <si>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</si>
  <si>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</si>
  <si>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</si>
  <si>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</si>
  <si>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</si>
  <si>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</si>
  <si>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</si>
  <si>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</si>
  <si>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</si>
  <si>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</si>
  <si>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</si>
  <si>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</si>
  <si>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</si>
  <si>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</si>
  <si>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</si>
  <si>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</si>
  <si>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</si>
  <si>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</si>
  <si>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</si>
  <si>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</si>
  <si>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</si>
  <si>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</si>
  <si>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</si>
  <si>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</si>
  <si>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</si>
  <si>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</si>
  <si>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</si>
  <si>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</si>
  <si>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</si>
  <si>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</si>
  <si>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</si>
  <si>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</si>
  <si>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</si>
  <si>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</si>
  <si>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</si>
  <si>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</si>
  <si>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</si>
  <si>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</si>
  <si>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</si>
  <si>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</si>
  <si>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</si>
  <si>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</si>
  <si>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</si>
  <si>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</si>
  <si>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</si>
  <si>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</si>
  <si>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</si>
  <si>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</si>
  <si>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</si>
  <si>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</si>
  <si>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</si>
  <si>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</si>
  <si>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</si>
  <si>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</si>
  <si>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</si>
  <si>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</si>
  <si>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</si>
  <si>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</si>
  <si>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</si>
  <si>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</si>
  <si>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</si>
  <si>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</si>
  <si>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</si>
  <si>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</si>
  <si>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</si>
  <si>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</si>
  <si>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</si>
  <si>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</si>
  <si>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</si>
  <si>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</si>
  <si>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</si>
  <si>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</si>
  <si>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</si>
  <si>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</si>
  <si>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</si>
  <si>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</si>
  <si>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</si>
  <si>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</si>
  <si>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</si>
  <si>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</si>
  <si>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</si>
  <si>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</si>
  <si>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</si>
  <si>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</si>
  <si>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</si>
  <si>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</si>
  <si>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</si>
  <si>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</si>
  <si>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</si>
  <si>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</si>
  <si>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</si>
  <si>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</si>
  <si>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</si>
  <si>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</si>
  <si>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</si>
  <si>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</si>
  <si>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</si>
  <si>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</si>
  <si>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</si>
  <si>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</si>
  <si>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</si>
  <si>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</si>
  <si>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</si>
  <si>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</si>
  <si>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</si>
  <si>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</si>
  <si>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</si>
  <si>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</si>
  <si>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</si>
  <si>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</si>
  <si>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</si>
  <si>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</si>
  <si>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</si>
  <si>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</si>
  <si>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</si>
  <si>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</si>
  <si>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</si>
  <si>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</si>
  <si>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</si>
  <si>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</si>
  <si>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</si>
  <si>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</si>
  <si>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</si>
  <si>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</si>
  <si>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</si>
  <si>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</si>
  <si>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</si>
  <si>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</si>
  <si>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</si>
  <si>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</si>
  <si>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</si>
  <si>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</si>
  <si>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</si>
  <si>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</si>
  <si>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</si>
  <si>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</si>
  <si>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</si>
  <si>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</si>
  <si>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</si>
  <si>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</si>
  <si>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</si>
  <si>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</si>
  <si>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</si>
  <si>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</si>
  <si>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</si>
  <si>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</si>
  <si>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</si>
  <si>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</si>
  <si>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</si>
  <si>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</si>
  <si>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</si>
  <si>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</si>
  <si>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</si>
  <si>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</si>
  <si>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</si>
  <si>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</si>
  <si>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</si>
  <si>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</si>
  <si>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</si>
  <si>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</si>
  <si>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</si>
  <si>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</si>
  <si>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</si>
  <si>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</si>
  <si>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</si>
  <si>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</si>
  <si>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</si>
  <si>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</si>
  <si>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</si>
  <si>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</si>
  <si>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</si>
  <si>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</si>
  <si>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</si>
  <si>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</si>
  <si>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</si>
  <si>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</si>
  <si>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</si>
  <si>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</si>
  <si>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</si>
  <si>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</si>
  <si>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</si>
  <si>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</si>
  <si>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</si>
  <si>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</si>
  <si>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</si>
  <si>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</si>
  <si>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</si>
  <si>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</si>
  <si>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</si>
  <si>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</si>
  <si>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</si>
  <si>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</si>
  <si>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</si>
  <si>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</si>
  <si>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</si>
  <si>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</si>
  <si>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</si>
  <si>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</si>
  <si>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</si>
  <si>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</si>
  <si>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</si>
  <si>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</si>
  <si>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</si>
  <si>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</si>
  <si>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</si>
  <si>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</si>
  <si>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</si>
  <si>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</si>
  <si>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</si>
  <si>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</si>
  <si>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</si>
  <si>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</si>
  <si>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</si>
  <si>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</si>
  <si>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</si>
  <si>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</si>
  <si>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</si>
  <si>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</si>
  <si>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</si>
  <si>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</si>
  <si>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</si>
  <si>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</si>
  <si>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</si>
  <si>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</si>
  <si>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</si>
  <si>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</si>
  <si>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</si>
  <si>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</si>
  <si>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</si>
  <si>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</si>
  <si>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</si>
  <si>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</si>
  <si>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</si>
  <si>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</si>
  <si>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</si>
  <si>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</si>
  <si>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</si>
  <si>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</si>
  <si>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</si>
  <si>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</si>
  <si>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</si>
  <si>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</si>
  <si>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</si>
  <si>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</si>
  <si>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</si>
  <si>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</si>
  <si>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</si>
  <si>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</si>
  <si>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</si>
  <si>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</si>
  <si>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</si>
  <si>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</si>
  <si>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</si>
  <si>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</si>
  <si>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</si>
  <si>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</si>
  <si>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</si>
  <si>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</si>
  <si>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</si>
  <si>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</si>
  <si>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</si>
  <si>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</si>
  <si>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</si>
  <si>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</si>
  <si>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</si>
  <si>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</si>
  <si>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</si>
  <si>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</si>
  <si>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</si>
  <si>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</si>
  <si>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</si>
  <si>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</si>
  <si>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</si>
  <si>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</si>
  <si>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</si>
  <si>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</si>
  <si>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</si>
  <si>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</si>
  <si>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</si>
  <si>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</si>
  <si>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</si>
  <si>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</si>
  <si>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</si>
  <si>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</si>
  <si>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</si>
  <si>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</si>
  <si>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</si>
  <si>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</si>
  <si>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</si>
  <si>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</si>
  <si>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</si>
  <si>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</si>
  <si>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</si>
  <si>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</si>
  <si>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</si>
  <si>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</si>
  <si>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</si>
  <si>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</si>
  <si>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</si>
  <si>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</si>
  <si>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</si>
  <si>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</si>
  <si>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</si>
  <si>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</si>
  <si>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</si>
  <si>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</si>
  <si>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</si>
  <si>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</si>
  <si>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</si>
  <si>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</si>
  <si>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</si>
  <si>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</si>
  <si>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</si>
  <si>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</si>
  <si>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</si>
  <si>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</si>
  <si>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</si>
  <si>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</si>
  <si>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</si>
  <si>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</si>
  <si>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</si>
  <si>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</si>
  <si>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</si>
  <si>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</si>
  <si>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</si>
  <si>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</si>
  <si>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</si>
  <si>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</si>
  <si>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</si>
  <si>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</si>
  <si>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</si>
  <si>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</si>
  <si>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</si>
  <si>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</si>
  <si>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</si>
  <si>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</si>
  <si>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</si>
  <si>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</si>
  <si>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</si>
  <si>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</si>
  <si>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</si>
  <si>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</si>
  <si>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</si>
  <si>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</si>
  <si>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</si>
  <si>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</si>
  <si>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</si>
  <si>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</si>
  <si>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</si>
  <si>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</si>
  <si>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</si>
  <si>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</si>
  <si>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</si>
  <si>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</si>
  <si>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</si>
  <si>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</si>
  <si>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</si>
  <si>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</si>
  <si>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</si>
  <si>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</si>
  <si>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</si>
  <si>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</si>
  <si>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</si>
  <si>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</si>
  <si>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</si>
  <si>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</si>
  <si>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</si>
  <si>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</si>
  <si>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</si>
  <si>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</si>
  <si>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</si>
  <si>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</si>
  <si>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</si>
  <si>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</si>
  <si>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</si>
  <si>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</si>
  <si>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</si>
  <si>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</si>
  <si>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</si>
  <si>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</si>
  <si>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</si>
  <si>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</si>
  <si>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</si>
  <si>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</si>
  <si>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</si>
  <si>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</si>
  <si>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</si>
  <si>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</si>
  <si>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</si>
  <si>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</si>
  <si>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</si>
  <si>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</si>
  <si>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</si>
  <si>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</si>
  <si>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</si>
  <si>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</si>
  <si>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</si>
  <si>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</si>
  <si>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</si>
  <si>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</si>
  <si>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</si>
  <si>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</si>
  <si>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</si>
  <si>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</si>
  <si>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</si>
  <si>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</si>
  <si>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</si>
  <si>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</si>
  <si>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</si>
  <si>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</si>
  <si>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</si>
  <si>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</si>
  <si>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</si>
  <si>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</si>
  <si>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</si>
  <si>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</si>
  <si>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</si>
  <si>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</si>
  <si>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</si>
  <si>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</si>
  <si>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</si>
  <si>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</si>
  <si>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</si>
  <si>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</si>
  <si>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</si>
  <si>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</si>
  <si>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</si>
  <si>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</si>
  <si>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</si>
  <si>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</si>
  <si>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</si>
  <si>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</si>
  <si>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</si>
  <si>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</si>
  <si>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</si>
  <si>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</si>
  <si>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</si>
  <si>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</si>
  <si>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</si>
  <si>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</si>
  <si>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</si>
  <si>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</si>
  <si>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</si>
  <si>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</si>
  <si>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</si>
  <si>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</si>
  <si>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</si>
  <si>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</si>
  <si>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</si>
  <si>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</si>
  <si>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</si>
  <si>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</si>
  <si>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</si>
  <si>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</si>
  <si>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</si>
  <si>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</si>
  <si>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</si>
  <si>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</si>
  <si>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</si>
  <si>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</si>
  <si>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</si>
  <si>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</si>
  <si>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</si>
  <si>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</si>
  <si>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</si>
  <si>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</si>
  <si>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</si>
  <si>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</si>
  <si>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</si>
  <si>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</si>
  <si>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</si>
  <si>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</si>
  <si>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</si>
  <si>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</si>
  <si>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</si>
  <si>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</si>
  <si>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</si>
  <si>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</si>
  <si>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</si>
  <si>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</si>
  <si>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</si>
  <si>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</si>
  <si>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</si>
  <si>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</si>
  <si>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</si>
  <si>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</si>
  <si>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</si>
  <si>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</si>
  <si>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</si>
  <si>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</si>
  <si>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</si>
  <si>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</si>
  <si>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</si>
  <si>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</si>
  <si>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</si>
  <si>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</si>
  <si>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</si>
  <si>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</si>
  <si>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</si>
  <si>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</si>
  <si>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</si>
  <si>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</si>
  <si>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</si>
  <si>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</si>
  <si>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</si>
  <si>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</si>
  <si>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</si>
  <si>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</si>
  <si>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</si>
  <si>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</si>
  <si>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</si>
  <si>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</si>
  <si>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</si>
  <si>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</si>
  <si>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</si>
  <si>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</si>
  <si>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</si>
  <si>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</si>
  <si>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</si>
  <si>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</si>
  <si>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</si>
  <si>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</si>
  <si>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</si>
  <si>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</si>
  <si>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</si>
  <si>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</si>
  <si>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</si>
  <si>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</si>
  <si>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</si>
  <si>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</si>
  <si>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</si>
  <si>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</si>
  <si>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</si>
  <si>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</si>
  <si>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</si>
  <si>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</si>
  <si>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</si>
  <si>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</si>
  <si>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</si>
  <si>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</si>
  <si>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</si>
  <si>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</si>
  <si>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</si>
  <si>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</si>
  <si>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</si>
  <si>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</si>
  <si>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</si>
  <si>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</si>
  <si>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</si>
  <si>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</si>
  <si>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</si>
  <si>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</si>
  <si>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</si>
  <si>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</si>
  <si>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</si>
  <si>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</si>
  <si>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</si>
  <si>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</si>
  <si>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</si>
  <si>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</si>
  <si>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</si>
  <si>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</si>
  <si>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</si>
  <si>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</si>
  <si>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</si>
  <si>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</si>
  <si>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</si>
  <si>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</si>
  <si>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</si>
  <si>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</si>
  <si>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</si>
  <si>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</si>
  <si>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</si>
  <si>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</si>
  <si>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</si>
  <si>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</si>
  <si>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</si>
  <si>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</si>
  <si>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</si>
  <si>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</si>
  <si>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</si>
  <si>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</si>
  <si>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</si>
  <si>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</si>
  <si>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</si>
  <si>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</si>
  <si>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</si>
  <si>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</si>
  <si>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</si>
  <si>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</si>
  <si>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</si>
  <si>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</si>
  <si>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</si>
  <si>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</si>
  <si>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</si>
  <si>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</si>
  <si>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</si>
  <si>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</si>
  <si>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</si>
  <si>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</si>
  <si>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</si>
  <si>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</si>
  <si>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</si>
  <si>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</si>
  <si>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</si>
  <si>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</si>
  <si>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</si>
  <si>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</si>
  <si>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</si>
  <si>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</si>
  <si>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</si>
  <si>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</si>
  <si>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</si>
  <si>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</si>
  <si>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</si>
  <si>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</si>
  <si>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</si>
  <si>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</si>
  <si>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</si>
  <si>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</si>
  <si>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</si>
  <si>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</si>
  <si>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</si>
  <si>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</si>
  <si>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</si>
  <si>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</si>
  <si>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</si>
  <si>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</si>
  <si>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</si>
  <si>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</si>
  <si>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</si>
  <si>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</si>
  <si>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</si>
  <si>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</si>
  <si>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</si>
  <si>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</si>
  <si>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</si>
  <si>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</si>
  <si>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</si>
  <si>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</si>
  <si>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</si>
  <si>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</si>
  <si>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</si>
  <si>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</si>
  <si>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</si>
  <si>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</si>
  <si>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</si>
  <si>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</si>
  <si>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</si>
  <si>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</si>
  <si>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</si>
  <si>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</si>
  <si>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</si>
  <si>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</si>
  <si>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</si>
  <si>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</si>
  <si>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</si>
  <si>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</si>
  <si>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</si>
  <si>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</si>
  <si>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</si>
  <si>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</si>
  <si>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</si>
  <si>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</si>
  <si>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</si>
  <si>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</si>
  <si>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</si>
  <si>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</si>
  <si>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</si>
  <si>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</si>
  <si>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</si>
  <si>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</si>
  <si>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</si>
  <si>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</si>
  <si>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</si>
  <si>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</si>
  <si>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</si>
  <si>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</si>
  <si>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</si>
  <si>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</si>
  <si>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</si>
  <si>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</si>
  <si>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</si>
  <si>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</si>
  <si>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</si>
  <si>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</si>
  <si>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</si>
  <si>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</si>
  <si>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</si>
  <si>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</si>
  <si>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</si>
  <si>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</si>
  <si>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</si>
  <si>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</si>
  <si>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</si>
  <si>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</si>
  <si>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</si>
  <si>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</si>
  <si>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</si>
  <si>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</si>
  <si>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</si>
  <si>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</si>
  <si>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</si>
  <si>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</si>
  <si>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</si>
  <si>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</si>
  <si>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</si>
  <si>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</si>
  <si>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</si>
  <si>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</si>
  <si>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</si>
  <si>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</si>
  <si>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</si>
  <si>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</si>
  <si>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</si>
  <si>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</si>
  <si>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</si>
  <si>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</si>
  <si>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</si>
  <si>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</si>
  <si>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</si>
  <si>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</si>
  <si>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</si>
  <si>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</si>
  <si>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</si>
  <si>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</si>
  <si>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</si>
  <si>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</si>
  <si>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</si>
  <si>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</si>
  <si>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</si>
  <si>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</si>
  <si>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</si>
  <si>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</si>
  <si>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</si>
  <si>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</si>
  <si>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</si>
  <si>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</si>
  <si>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</si>
  <si>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</si>
  <si>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</si>
  <si>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</si>
  <si>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</si>
  <si>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</si>
  <si>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</si>
  <si>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</si>
  <si>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</si>
  <si>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</si>
  <si>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</si>
  <si>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</si>
  <si>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</si>
  <si>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</si>
  <si>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</si>
  <si>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</si>
  <si>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</si>
  <si>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</si>
  <si>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</si>
  <si>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</si>
  <si>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</si>
  <si>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</si>
  <si>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</si>
  <si>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</si>
  <si>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</si>
  <si>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</si>
  <si>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</si>
  <si>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</si>
  <si>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</si>
  <si>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</si>
  <si>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</si>
  <si>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</si>
  <si>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</si>
  <si>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</si>
  <si>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</si>
  <si>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</si>
  <si>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</si>
  <si>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</si>
  <si>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</si>
  <si>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</si>
  <si>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</si>
  <si>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</si>
  <si>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</si>
  <si>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</si>
  <si>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</si>
  <si>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</si>
  <si>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</si>
  <si>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</si>
  <si>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</si>
  <si>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</si>
  <si>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</si>
  <si>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</si>
  <si>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</si>
  <si>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</si>
  <si>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</si>
  <si>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</si>
  <si>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</si>
  <si>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</si>
  <si>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</si>
  <si>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</si>
  <si>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</si>
  <si>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</si>
  <si>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</si>
  <si>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</si>
  <si>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</si>
  <si>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</si>
  <si>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</si>
  <si>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</si>
  <si>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</si>
  <si>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</si>
  <si>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</si>
  <si>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</si>
  <si>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</si>
  <si>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</si>
  <si>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</si>
  <si>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</si>
  <si>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</si>
  <si>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</si>
  <si>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</si>
  <si>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</si>
  <si>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</si>
  <si>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</si>
  <si>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</si>
  <si>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</si>
  <si>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</si>
  <si>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</si>
  <si>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</si>
  <si>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</si>
  <si>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</si>
  <si>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</si>
  <si>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</si>
  <si>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</si>
  <si>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</si>
  <si>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</si>
  <si>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</si>
  <si>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</si>
  <si>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</si>
  <si>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</si>
  <si>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</si>
  <si>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</si>
  <si>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</si>
  <si>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</si>
  <si>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</si>
  <si>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</si>
  <si>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</si>
  <si>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</si>
  <si>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</si>
  <si>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</si>
  <si>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</si>
  <si>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</si>
  <si>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</si>
  <si>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</si>
  <si>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</si>
  <si>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</si>
  <si>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</si>
  <si>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</si>
  <si>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</si>
  <si>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</si>
  <si>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</si>
  <si>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</si>
  <si>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</si>
  <si>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</si>
  <si>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</si>
  <si>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</si>
  <si>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</si>
  <si>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</si>
  <si>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</si>
  <si>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</si>
  <si>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</si>
  <si>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</si>
  <si>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</si>
  <si>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</si>
  <si>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</si>
  <si>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</si>
  <si>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</si>
  <si>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</si>
  <si>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</si>
  <si>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</si>
  <si>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</si>
  <si>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</si>
  <si>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</si>
  <si>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</si>
  <si>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</si>
  <si>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</si>
  <si>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</si>
  <si>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</si>
  <si>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</si>
  <si>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</si>
  <si>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</si>
  <si>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</si>
  <si>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</si>
  <si>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</si>
  <si>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</si>
  <si>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</si>
  <si>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</si>
  <si>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</si>
  <si>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</si>
  <si>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</si>
  <si>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</si>
  <si>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</si>
  <si>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</si>
  <si>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</si>
  <si>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</si>
  <si>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</si>
  <si>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</si>
  <si>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</si>
  <si>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</si>
  <si>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</si>
  <si>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</si>
  <si>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</si>
  <si>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</si>
  <si>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</si>
  <si>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</si>
  <si>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</si>
  <si>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</si>
  <si>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</si>
  <si>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</si>
  <si>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</si>
  <si>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</si>
  <si>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</si>
  <si>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</si>
  <si>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</si>
  <si>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</si>
  <si>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</si>
  <si>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</si>
  <si>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</si>
  <si>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</si>
  <si>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</si>
  <si>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</si>
  <si>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</si>
  <si>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</si>
  <si>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</si>
  <si>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</si>
  <si>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</si>
  <si>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</si>
  <si>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</si>
  <si>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</si>
  <si>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</si>
  <si>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</si>
  <si>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</si>
  <si>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</si>
  <si>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</si>
  <si>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</si>
  <si>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</si>
  <si>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</si>
  <si>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</si>
  <si>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</si>
  <si>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</si>
  <si>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</si>
  <si>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</si>
  <si>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</si>
  <si>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</si>
  <si>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</si>
  <si>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</si>
  <si>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</si>
  <si>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</si>
  <si>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</si>
  <si>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</si>
  <si>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</si>
  <si>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</si>
  <si>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</si>
  <si>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</si>
  <si>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</si>
  <si>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</si>
  <si>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</si>
  <si>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</si>
  <si>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</si>
  <si>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</si>
  <si>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</si>
  <si>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</si>
  <si>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</si>
  <si>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</si>
  <si>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</si>
  <si>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</si>
  <si>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</si>
  <si>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</si>
  <si>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</si>
  <si>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</si>
  <si>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</si>
  <si>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</si>
  <si>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</si>
  <si>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</si>
  <si>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</si>
  <si>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</si>
  <si>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</si>
  <si>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</si>
  <si>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</si>
  <si>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</si>
  <si>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</si>
  <si>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</si>
  <si>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</si>
  <si>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</si>
  <si>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</si>
  <si>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</si>
  <si>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</si>
  <si>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</si>
  <si>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</si>
  <si>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</si>
  <si>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</si>
  <si>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</si>
  <si>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</si>
  <si>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</si>
  <si>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</si>
  <si>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</si>
  <si>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</si>
  <si>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</si>
  <si>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</si>
  <si>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</si>
  <si>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</si>
  <si>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</si>
  <si>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</si>
  <si>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</si>
  <si>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</si>
  <si>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</si>
  <si>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</si>
  <si>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</si>
  <si>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</si>
  <si>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</si>
  <si>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</si>
  <si>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</si>
  <si>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</si>
  <si>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</si>
  <si>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</si>
  <si>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</si>
  <si>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</si>
  <si>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</si>
  <si>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</si>
  <si>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</si>
  <si>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</si>
  <si>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</si>
  <si>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</si>
  <si>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</si>
  <si>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</si>
  <si>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</si>
  <si>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</si>
  <si>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</si>
  <si>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</si>
  <si>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</si>
  <si>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</si>
  <si>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</si>
  <si>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</si>
  <si>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</si>
  <si>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</si>
  <si>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</si>
  <si>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</si>
  <si>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</si>
  <si>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</si>
  <si>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</si>
  <si>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</si>
  <si>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</si>
  <si>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</si>
  <si>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</si>
  <si>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</si>
  <si>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</si>
  <si>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</si>
  <si>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</si>
  <si>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</si>
  <si>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</si>
  <si>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</si>
  <si>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</si>
  <si>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</si>
  <si>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</si>
  <si>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</si>
  <si>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</si>
  <si>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</si>
  <si>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</si>
  <si>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</si>
  <si>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</si>
  <si>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</si>
  <si>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</si>
  <si>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</si>
  <si>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</si>
  <si>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</si>
  <si>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</si>
  <si>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</si>
  <si>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</si>
  <si>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</si>
  <si>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</si>
  <si>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</si>
  <si>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</si>
  <si>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</si>
  <si>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</si>
  <si>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</si>
  <si>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</si>
  <si>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</si>
  <si>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</si>
  <si>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</si>
  <si>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</si>
  <si>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</si>
  <si>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</si>
  <si>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</si>
  <si>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</si>
  <si>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</si>
  <si>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</si>
  <si>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</si>
  <si>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</si>
  <si>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</si>
  <si>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</si>
  <si>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</si>
  <si>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</si>
  <si>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</si>
  <si>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</si>
  <si>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</si>
  <si>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</si>
  <si>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</si>
  <si>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</si>
  <si>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</si>
  <si>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</si>
  <si>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</si>
  <si>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</si>
  <si>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</si>
  <si>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</si>
  <si>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</si>
  <si>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</si>
  <si>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</si>
  <si>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</si>
  <si>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</si>
  <si>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</si>
  <si>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</si>
  <si>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</si>
  <si>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</si>
  <si>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</si>
  <si>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</si>
  <si>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</si>
  <si>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</si>
  <si>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</si>
  <si>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</si>
  <si>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</si>
  <si>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</si>
  <si>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</si>
  <si>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</si>
  <si>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</si>
  <si>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</si>
  <si>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</si>
  <si>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</si>
  <si>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</si>
  <si>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</si>
  <si>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</si>
  <si>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</si>
  <si>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</si>
  <si>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</si>
  <si>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</si>
  <si>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</si>
  <si>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</si>
  <si>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</si>
  <si>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</si>
  <si>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</si>
  <si>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</si>
  <si>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</si>
  <si>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</si>
  <si>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</si>
  <si>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</si>
  <si>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</si>
  <si>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</si>
  <si>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</si>
  <si>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</si>
  <si>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</si>
  <si>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</si>
  <si>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</si>
  <si>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</si>
  <si>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</si>
  <si>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</si>
  <si>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</si>
  <si>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</si>
  <si>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</si>
  <si>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</si>
  <si>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</si>
  <si>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</si>
  <si>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</si>
  <si>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</si>
  <si>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</si>
  <si>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</si>
  <si>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</si>
  <si>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</si>
  <si>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</si>
  <si>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</si>
  <si>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</si>
  <si>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</si>
  <si>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</si>
  <si>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</si>
  <si>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</si>
  <si>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</si>
  <si>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</si>
  <si>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</si>
  <si>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</si>
  <si>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</si>
  <si>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</si>
  <si>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</si>
  <si>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</si>
  <si>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</si>
  <si>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</si>
  <si>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</si>
  <si>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</si>
  <si>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</si>
  <si>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</si>
  <si>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</si>
  <si>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</si>
  <si>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</si>
  <si>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</si>
  <si>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</si>
  <si>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</si>
  <si>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</si>
  <si>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</si>
  <si>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</si>
  <si>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</si>
  <si>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</si>
  <si>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</si>
  <si>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</si>
  <si>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</si>
  <si>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</si>
  <si>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</si>
  <si>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</si>
  <si>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</si>
  <si>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</si>
  <si>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</si>
  <si>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</si>
  <si>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</si>
  <si>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</si>
  <si>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</si>
  <si>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</si>
  <si>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</si>
  <si>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</si>
  <si>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</si>
  <si>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</si>
  <si>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</si>
  <si>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</si>
  <si>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</si>
  <si>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</si>
  <si>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</si>
  <si>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</si>
  <si>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</si>
  <si>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</si>
  <si>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</si>
  <si>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</si>
  <si>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</si>
  <si>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</si>
  <si>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</si>
  <si>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</si>
  <si>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</si>
  <si>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</si>
  <si>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</si>
  <si>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</si>
  <si>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</si>
  <si>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</si>
  <si>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</si>
  <si>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</si>
  <si>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</si>
  <si>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</si>
  <si>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</si>
  <si>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</si>
  <si>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</si>
  <si>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</si>
  <si>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</si>
  <si>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</si>
  <si>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</si>
  <si>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</si>
  <si>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</si>
  <si>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</si>
  <si>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</si>
  <si>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</si>
  <si>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</si>
  <si>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</si>
  <si>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</si>
  <si>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</si>
  <si>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</si>
  <si>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</si>
  <si>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</si>
  <si>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</si>
  <si>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</si>
  <si>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</si>
  <si>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</si>
  <si>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</si>
  <si>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</si>
  <si>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</si>
  <si>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</si>
  <si>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</si>
  <si>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</si>
  <si>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</si>
  <si>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</si>
  <si>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</si>
  <si>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</si>
  <si>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</si>
  <si>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</si>
  <si>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</si>
  <si>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</si>
  <si>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</si>
  <si>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</si>
  <si>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</si>
  <si>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</si>
  <si>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</si>
  <si>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</si>
  <si>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</si>
  <si>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</si>
  <si>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</si>
  <si>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</si>
  <si>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</si>
  <si>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</si>
  <si>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</si>
  <si>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</si>
  <si>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</si>
  <si>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</si>
  <si>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</si>
  <si>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</si>
  <si>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</si>
  <si>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</si>
  <si>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</si>
  <si>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</si>
  <si>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</si>
  <si>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</si>
  <si>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</si>
  <si>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</si>
  <si>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</si>
  <si>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</si>
  <si>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</si>
  <si>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</si>
  <si>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</si>
  <si>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</si>
  <si>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</si>
  <si>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</si>
  <si>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</si>
  <si>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</si>
  <si>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</si>
  <si>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</si>
  <si>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</si>
  <si>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</si>
  <si>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</si>
  <si>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</si>
  <si>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</si>
  <si>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</si>
  <si>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</si>
  <si>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</si>
  <si>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</si>
  <si>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</si>
  <si>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</si>
  <si>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</si>
  <si>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</si>
  <si>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</si>
  <si>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</si>
  <si>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</si>
  <si>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</si>
  <si>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</si>
  <si>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</si>
  <si>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</si>
  <si>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</si>
  <si>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</si>
  <si>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</si>
  <si>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</si>
  <si>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</si>
  <si>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</si>
  <si>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</si>
  <si>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</si>
  <si>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</si>
  <si>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</si>
  <si>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</si>
  <si>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</si>
  <si>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</si>
  <si>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</si>
  <si>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</si>
  <si>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</si>
  <si>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</si>
  <si>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</si>
  <si>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</si>
  <si>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</si>
  <si>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</si>
  <si>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</si>
  <si>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</si>
  <si>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</si>
  <si>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</si>
  <si>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</si>
  <si>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</si>
  <si>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</si>
  <si>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</si>
  <si>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</si>
  <si>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</si>
  <si>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</si>
  <si>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</si>
  <si>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</si>
  <si>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</si>
  <si>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</si>
  <si>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</si>
  <si>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</si>
  <si>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</si>
  <si>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</si>
  <si>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</si>
  <si>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</si>
  <si>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</si>
  <si>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</si>
  <si>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</si>
  <si>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</si>
  <si>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</si>
  <si>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</si>
  <si>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</si>
  <si>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</si>
  <si>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</si>
  <si>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</si>
  <si>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</si>
  <si>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</si>
  <si>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</si>
  <si>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</si>
  <si>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</si>
  <si>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</si>
  <si>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</si>
  <si>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</si>
  <si>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</si>
  <si>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</si>
  <si>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</si>
  <si>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</si>
  <si>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</si>
  <si>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</si>
  <si>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</si>
  <si>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</si>
  <si>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</si>
  <si>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</si>
  <si>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</si>
  <si>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</si>
  <si>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</si>
  <si>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</si>
  <si>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</si>
  <si>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</si>
  <si>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</si>
  <si>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</si>
  <si>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</si>
  <si>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</si>
  <si>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</si>
  <si>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</si>
  <si>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</si>
  <si>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</si>
  <si>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</si>
  <si>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</si>
  <si>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</si>
  <si>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</si>
  <si>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</si>
  <si>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</si>
  <si>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</si>
  <si>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</si>
  <si>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</si>
  <si>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</si>
  <si>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</si>
  <si>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</si>
  <si>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</si>
  <si>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</si>
  <si>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</si>
  <si>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</si>
  <si>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</si>
  <si>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</si>
  <si>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</si>
  <si>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</si>
  <si>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</si>
  <si>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</si>
  <si>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</si>
  <si>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</si>
  <si>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</si>
  <si>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</si>
  <si>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</si>
  <si>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</si>
  <si>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</si>
  <si>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</si>
  <si>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</si>
  <si>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</si>
  <si>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</si>
  <si>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</si>
  <si>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</si>
  <si>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</si>
  <si>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</si>
  <si>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</si>
  <si>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</si>
  <si>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</si>
  <si>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</si>
  <si>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</si>
  <si>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</si>
  <si>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</si>
  <si>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</si>
  <si>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</si>
  <si>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</si>
  <si>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</si>
  <si>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</si>
  <si>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</si>
  <si>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</si>
  <si>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</si>
  <si>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</si>
  <si>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</si>
  <si>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</si>
  <si>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</si>
  <si>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</si>
  <si>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</si>
  <si>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</si>
  <si>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</si>
  <si>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</si>
  <si>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</si>
  <si>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</si>
  <si>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</si>
  <si>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</si>
  <si>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</si>
  <si>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</si>
  <si>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</si>
  <si>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</si>
  <si>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</si>
  <si>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</si>
  <si>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</si>
  <si>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</si>
  <si>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</si>
  <si>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</si>
  <si>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</si>
  <si>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</si>
  <si>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</si>
  <si>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</si>
  <si>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</si>
  <si>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</si>
  <si>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</si>
  <si>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</si>
  <si>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</si>
  <si>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</si>
  <si>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</si>
  <si>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</si>
  <si>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</si>
  <si>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</si>
  <si>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</si>
  <si>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</si>
  <si>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</si>
  <si>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</si>
  <si>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</si>
  <si>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</si>
  <si>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</si>
  <si>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</si>
  <si>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</si>
  <si>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</si>
  <si>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</si>
  <si>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</si>
  <si>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</si>
  <si>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</si>
  <si>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</si>
  <si>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</si>
  <si>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</si>
  <si>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</si>
  <si>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</si>
  <si>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</si>
  <si>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</si>
  <si>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</si>
  <si>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</si>
  <si>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</si>
  <si>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</si>
  <si>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</si>
  <si>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</si>
  <si>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</si>
  <si>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</si>
  <si>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</si>
  <si>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</si>
  <si>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</si>
  <si>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</si>
  <si>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</si>
  <si>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</si>
  <si>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</si>
  <si>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</si>
  <si>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</si>
  <si>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</si>
  <si>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</si>
  <si>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</si>
  <si>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</si>
  <si>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</si>
  <si>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</si>
  <si>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</si>
  <si>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</si>
  <si>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</si>
  <si>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</si>
  <si>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</si>
  <si>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</si>
  <si>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</si>
  <si>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</si>
  <si>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</si>
  <si>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</si>
  <si>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</si>
  <si>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</si>
  <si>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</si>
  <si>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</si>
  <si>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</si>
  <si>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</si>
  <si>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</si>
  <si>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</si>
  <si>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</si>
  <si>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</si>
  <si>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</si>
  <si>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</si>
  <si>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</si>
  <si>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</si>
  <si>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</si>
  <si>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</si>
  <si>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</si>
  <si>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</si>
  <si>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</si>
  <si>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</si>
  <si>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</si>
  <si>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</si>
  <si>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</si>
  <si>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</si>
  <si>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</si>
  <si>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</si>
  <si>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</si>
  <si>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</si>
  <si>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</si>
  <si>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</si>
  <si>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</si>
  <si>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</si>
  <si>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</si>
  <si>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</si>
  <si>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</si>
  <si>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</si>
  <si>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</si>
  <si>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</si>
  <si>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</si>
  <si>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</si>
  <si>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</si>
  <si>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</si>
  <si>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</si>
  <si>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</si>
  <si>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</si>
  <si>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</si>
  <si>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</si>
  <si>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</si>
  <si>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</si>
  <si>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</si>
  <si>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</si>
  <si>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</si>
  <si>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</si>
  <si>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</si>
  <si>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</si>
  <si>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</si>
  <si>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</si>
  <si>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</si>
  <si>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</si>
  <si>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</si>
  <si>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</si>
  <si>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</si>
  <si>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</si>
  <si>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</si>
  <si>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</si>
  <si>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</si>
  <si>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</si>
  <si>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</si>
  <si>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</si>
  <si>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</si>
  <si>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</si>
  <si>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</si>
  <si>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</si>
  <si>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</si>
  <si>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</si>
  <si>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</si>
  <si>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</si>
  <si>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</si>
  <si>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</si>
  <si>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</si>
  <si>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</si>
  <si>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</si>
  <si>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</si>
  <si>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</si>
  <si>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</si>
  <si>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</si>
  <si>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</si>
  <si>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</si>
  <si>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</si>
  <si>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</si>
  <si>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</si>
  <si>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</si>
  <si>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</si>
  <si>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</si>
  <si>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</si>
  <si>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</si>
  <si>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</si>
  <si>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</si>
  <si>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</si>
  <si>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</si>
  <si>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</si>
  <si>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</si>
  <si>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</si>
  <si>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</si>
  <si>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</si>
  <si>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</si>
  <si>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</si>
  <si>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</si>
  <si>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</si>
  <si>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</si>
  <si>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</si>
  <si>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</si>
  <si>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</si>
  <si>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</si>
  <si>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</si>
  <si>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</si>
  <si>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</si>
  <si>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</si>
  <si>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</si>
  <si>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</si>
  <si>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</si>
  <si>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</si>
  <si>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</si>
  <si>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</si>
  <si>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</si>
  <si>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</si>
  <si>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</si>
  <si>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</si>
  <si>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</si>
  <si>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</si>
  <si>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</si>
  <si>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</si>
  <si>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</si>
  <si>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</si>
  <si>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</si>
  <si>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</si>
  <si>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</si>
  <si>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</si>
  <si>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</si>
  <si>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</si>
  <si>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</si>
  <si>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</si>
  <si>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</si>
  <si>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</si>
  <si>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</si>
  <si>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</si>
  <si>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</si>
  <si>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</si>
  <si>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</si>
  <si>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</si>
  <si>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</si>
  <si>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</si>
  <si>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</si>
  <si>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</si>
  <si>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</si>
  <si>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</si>
  <si>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</si>
  <si>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</si>
  <si>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</si>
  <si>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</si>
  <si>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</si>
  <si>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</si>
  <si>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</si>
  <si>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</si>
  <si>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</si>
  <si>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</si>
  <si>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</si>
  <si>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</si>
  <si>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</si>
  <si>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</si>
  <si>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</si>
  <si>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</si>
  <si>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</si>
  <si>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</si>
  <si>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</si>
  <si>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</si>
  <si>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</si>
  <si>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</si>
  <si>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</si>
  <si>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</si>
  <si>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</si>
  <si>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</si>
  <si>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</si>
  <si>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</si>
  <si>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</si>
  <si>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</si>
  <si>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</si>
  <si>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</si>
  <si>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</si>
  <si>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</si>
  <si>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</si>
  <si>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</si>
  <si>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</si>
  <si>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</si>
  <si>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</si>
  <si>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</si>
  <si>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</si>
  <si>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</si>
  <si>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</si>
  <si>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</si>
  <si>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</si>
  <si>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</si>
  <si>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</si>
  <si>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</si>
  <si>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</si>
  <si>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</si>
  <si>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</si>
  <si>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</si>
  <si>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</si>
  <si>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</si>
  <si>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</si>
  <si>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</si>
  <si>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</si>
  <si>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</si>
  <si>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</si>
  <si>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</si>
  <si>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</si>
  <si>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</si>
  <si>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</si>
  <si>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</si>
  <si>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</si>
  <si>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</si>
  <si>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</si>
  <si>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</si>
  <si>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</si>
  <si>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</si>
  <si>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</si>
  <si>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</si>
  <si>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</si>
  <si>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</si>
  <si>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</si>
  <si>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</si>
  <si>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</si>
  <si>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</si>
  <si>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</si>
  <si>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</si>
  <si>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</si>
  <si>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</si>
  <si>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</si>
  <si>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</si>
  <si>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</si>
  <si>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</si>
  <si>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</si>
  <si>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</si>
  <si>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</si>
  <si>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</si>
  <si>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</si>
  <si>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</si>
  <si>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</si>
  <si>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</si>
  <si>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</si>
  <si>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</si>
  <si>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</si>
  <si>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</si>
  <si>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</si>
  <si>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</si>
  <si>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</si>
  <si>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</si>
  <si>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</si>
  <si>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</si>
  <si>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</si>
  <si>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</si>
  <si>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</si>
  <si>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</si>
  <si>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</si>
  <si>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</si>
  <si>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</si>
  <si>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</si>
  <si>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</si>
  <si>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</si>
  <si>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</si>
  <si>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</si>
  <si>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</si>
  <si>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</si>
  <si>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</si>
  <si>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</si>
  <si>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</si>
  <si>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</si>
  <si>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</si>
  <si>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</si>
  <si>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</si>
  <si>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</si>
  <si>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</si>
  <si>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</si>
  <si>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</si>
  <si>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</si>
  <si>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</si>
  <si>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</si>
  <si>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</si>
  <si>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</si>
  <si>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</si>
  <si>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</si>
  <si>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</si>
  <si>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</si>
  <si>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</si>
  <si>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</si>
  <si>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</si>
  <si>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</si>
  <si>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</si>
  <si>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</si>
  <si>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</si>
  <si>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</si>
  <si>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</si>
  <si>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</si>
  <si>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</si>
  <si>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</si>
  <si>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</si>
  <si>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</si>
  <si>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</si>
  <si>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</si>
  <si>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</si>
  <si>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</si>
  <si>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</si>
  <si>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</si>
  <si>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</si>
  <si>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</si>
  <si>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</si>
  <si>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</si>
  <si>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</si>
  <si>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</si>
  <si>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</si>
  <si>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</si>
  <si>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</si>
  <si>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</si>
  <si>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</si>
  <si>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</si>
  <si>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</si>
  <si>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</si>
  <si>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</si>
  <si>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</si>
  <si>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</si>
  <si>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</si>
  <si>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</si>
  <si>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</si>
  <si>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</si>
  <si>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</si>
  <si>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</si>
  <si>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</si>
  <si>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</si>
  <si>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</si>
  <si>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</si>
  <si>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</si>
  <si>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</si>
  <si>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</si>
  <si>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</si>
  <si>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</si>
  <si>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</si>
  <si>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</si>
  <si>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</si>
  <si>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</si>
  <si>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</si>
  <si>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</si>
  <si>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</si>
  <si>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</si>
  <si>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</si>
  <si>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</si>
  <si>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</si>
  <si>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</si>
  <si>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</si>
  <si>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</si>
  <si>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</si>
  <si>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</si>
  <si>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</si>
  <si>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</si>
  <si>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</si>
  <si>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</si>
  <si>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</si>
  <si>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</si>
  <si>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</si>
  <si>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</si>
  <si>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</si>
  <si>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</si>
  <si>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</si>
  <si>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</si>
  <si>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</si>
  <si>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</si>
  <si>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</si>
  <si>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</si>
  <si>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</si>
  <si>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</si>
  <si>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</si>
  <si>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</si>
  <si>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</si>
  <si>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</si>
  <si>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</si>
  <si>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</si>
  <si>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</si>
  <si>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</si>
  <si>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</si>
  <si>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</si>
  <si>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</si>
  <si>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</si>
  <si>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</si>
  <si>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</si>
  <si>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</si>
  <si>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</si>
  <si>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</si>
  <si>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</si>
  <si>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</si>
  <si>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</si>
  <si>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</si>
  <si>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</si>
  <si>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</si>
  <si>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</si>
  <si>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</si>
  <si>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</si>
  <si>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</si>
  <si>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</si>
  <si>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</si>
  <si>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</si>
  <si>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</si>
  <si>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</si>
  <si>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</si>
  <si>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</si>
  <si>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</si>
  <si>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</si>
  <si>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</si>
  <si>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</si>
  <si>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</si>
  <si>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</si>
  <si>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</si>
  <si>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</si>
  <si>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</si>
  <si>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</si>
  <si>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</si>
  <si>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</si>
  <si>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</si>
  <si>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</si>
  <si>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</si>
  <si>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</si>
  <si>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</si>
  <si>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</si>
  <si>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</si>
  <si>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</si>
  <si>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</si>
  <si>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</si>
  <si>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</si>
  <si>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</si>
  <si>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</si>
  <si>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</si>
  <si>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</si>
  <si>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</si>
  <si>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</si>
  <si>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</si>
  <si>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</si>
  <si>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</si>
  <si>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</si>
  <si>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</si>
  <si>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</si>
  <si>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</si>
  <si>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</si>
  <si>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</si>
  <si>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</si>
  <si>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</si>
  <si>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</si>
  <si>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</si>
  <si>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</si>
  <si>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</si>
  <si>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</si>
  <si>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</si>
  <si>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</si>
  <si>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</si>
  <si>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</si>
  <si>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</si>
  <si>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</si>
  <si>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</si>
  <si>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</si>
  <si>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</si>
  <si>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</si>
  <si>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</si>
  <si>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</si>
  <si>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</si>
  <si>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</si>
  <si>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</si>
  <si>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</si>
  <si>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</si>
  <si>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</si>
  <si>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</si>
  <si>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</si>
  <si>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</si>
  <si>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</si>
  <si>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</si>
  <si>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</si>
  <si>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</si>
  <si>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</si>
  <si>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</si>
  <si>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</si>
  <si>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</si>
  <si>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</si>
  <si>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</si>
  <si>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</si>
  <si>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</si>
  <si>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</si>
  <si>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</si>
  <si>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</si>
  <si>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</si>
  <si>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</si>
  <si>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</si>
  <si>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</si>
  <si>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</si>
  <si>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</si>
  <si>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</si>
  <si>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</si>
  <si>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</si>
  <si>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</si>
  <si>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</si>
  <si>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</si>
  <si>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</si>
  <si>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</si>
  <si>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</si>
  <si>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</si>
  <si>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</si>
  <si>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</si>
  <si>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</si>
  <si>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</si>
  <si>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</si>
  <si>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</si>
  <si>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</si>
  <si>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</si>
  <si>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</si>
  <si>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</si>
  <si>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</si>
  <si>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</si>
  <si>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</si>
  <si>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</si>
  <si>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</si>
  <si>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</si>
  <si>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</si>
  <si>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</si>
  <si>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</si>
  <si>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</si>
  <si>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</si>
  <si>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</si>
  <si>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</si>
  <si>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</si>
  <si>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</si>
  <si>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</si>
  <si>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</si>
  <si>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</si>
  <si>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</si>
  <si>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</si>
  <si>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</si>
  <si>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</si>
  <si>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</si>
  <si>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</si>
  <si>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</si>
  <si>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</si>
  <si>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</si>
  <si>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</si>
  <si>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</si>
  <si>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</si>
  <si>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</si>
  <si>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</si>
  <si>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</si>
  <si>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</si>
  <si>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</si>
  <si>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</si>
  <si>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</si>
  <si>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</si>
  <si>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</si>
  <si>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</si>
  <si>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</si>
  <si>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</si>
  <si>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</si>
  <si>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</si>
  <si>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</si>
  <si>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</si>
  <si>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</si>
  <si>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</si>
  <si>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</si>
  <si>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</si>
  <si>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</si>
  <si>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</si>
  <si>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</si>
  <si>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</si>
  <si>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</si>
  <si>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</si>
  <si>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</si>
  <si>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</si>
  <si>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</si>
  <si>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</si>
  <si>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</si>
  <si>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</si>
  <si>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</si>
  <si>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</si>
  <si>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</si>
  <si>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</si>
  <si>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</si>
  <si>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</si>
  <si>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</si>
  <si>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</si>
  <si>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</si>
  <si>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</si>
  <si>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</si>
  <si>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</si>
  <si>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</si>
  <si>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</si>
  <si>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</si>
  <si>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</si>
  <si>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</si>
  <si>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</si>
  <si>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</si>
  <si>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</si>
  <si>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</si>
  <si>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</si>
  <si>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</si>
  <si>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</si>
  <si>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</si>
  <si>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</si>
  <si>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</si>
  <si>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</si>
  <si>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</si>
  <si>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</si>
  <si>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</si>
  <si>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</si>
  <si>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</si>
  <si>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</si>
  <si>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</si>
  <si>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</si>
  <si>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</si>
  <si>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</si>
  <si>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</si>
  <si>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</si>
  <si>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</si>
  <si>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</si>
  <si>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</si>
  <si>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</si>
  <si>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</si>
  <si>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</si>
  <si>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</si>
  <si>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</si>
  <si>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</si>
  <si>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</si>
  <si>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</si>
  <si>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</si>
  <si>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</si>
  <si>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</si>
  <si>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</si>
  <si>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</si>
  <si>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</si>
  <si>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</si>
  <si>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</si>
  <si>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</si>
  <si>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</si>
  <si>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</si>
  <si>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</si>
  <si>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</si>
  <si>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</si>
  <si>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</si>
  <si>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</si>
  <si>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</si>
  <si>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</si>
  <si>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</si>
  <si>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</si>
  <si>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</si>
  <si>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</si>
  <si>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</si>
  <si>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</si>
  <si>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</si>
  <si>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</si>
  <si>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</si>
  <si>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</si>
  <si>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</si>
  <si>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</si>
  <si>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</si>
  <si>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</si>
  <si>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</si>
  <si>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</si>
  <si>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</si>
  <si>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</si>
  <si>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</si>
  <si>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</si>
  <si>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</si>
  <si>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</si>
  <si>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</si>
  <si>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</si>
  <si>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</si>
  <si>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</si>
  <si>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</si>
  <si>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</si>
  <si>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</si>
  <si>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</si>
  <si>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</si>
  <si>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</si>
  <si>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</si>
  <si>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</si>
  <si>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</si>
  <si>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</si>
  <si>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</si>
  <si>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</si>
  <si>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</si>
  <si>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</si>
  <si>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</si>
  <si>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</si>
  <si>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</si>
  <si>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</si>
  <si>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</si>
  <si>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</si>
  <si>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</si>
  <si>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</si>
  <si>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</si>
  <si>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</si>
  <si>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</si>
  <si>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</si>
  <si>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</si>
  <si>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</si>
  <si>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</si>
  <si>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</si>
  <si>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</si>
  <si>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</si>
  <si>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</si>
  <si>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</si>
  <si>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</si>
  <si>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</si>
  <si>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</si>
  <si>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</si>
  <si>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</si>
  <si>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</si>
  <si>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</si>
  <si>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</si>
  <si>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</si>
  <si>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</si>
  <si>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</si>
  <si>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</si>
  <si>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</si>
  <si>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</si>
  <si>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</si>
  <si>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</si>
  <si>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</si>
  <si>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</si>
  <si>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</si>
  <si>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</si>
  <si>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</si>
  <si>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</si>
  <si>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</si>
  <si>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</si>
  <si>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</si>
  <si>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</si>
  <si>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</si>
  <si>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</si>
  <si>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</si>
  <si>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</si>
  <si>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</si>
  <si>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</si>
  <si>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</si>
  <si>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</si>
  <si>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</si>
  <si>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</si>
  <si>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</si>
  <si>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</si>
  <si>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</si>
  <si>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</si>
  <si>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</si>
  <si>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</si>
  <si>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</si>
  <si>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</si>
  <si>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</si>
  <si>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</si>
  <si>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</si>
  <si>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</si>
  <si>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</si>
  <si>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</si>
  <si>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</si>
  <si>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</si>
  <si>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</si>
  <si>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</si>
  <si>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</si>
  <si>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</si>
  <si>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</si>
  <si>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</si>
  <si>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</si>
  <si>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</si>
  <si>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</si>
  <si>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</si>
  <si>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</si>
  <si>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</si>
  <si>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</si>
  <si>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</si>
  <si>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</si>
  <si>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</si>
  <si>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</si>
  <si>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</si>
  <si>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</si>
  <si>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</si>
  <si>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</si>
  <si>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</si>
  <si>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</si>
  <si>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</si>
  <si>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</si>
  <si>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</si>
  <si>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</si>
  <si>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</si>
  <si>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</si>
  <si>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</si>
  <si>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</si>
  <si>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</si>
  <si>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</si>
  <si>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</si>
  <si>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</si>
  <si>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</si>
  <si>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</si>
  <si>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</si>
  <si>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</si>
  <si>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</si>
  <si>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</si>
  <si>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</si>
  <si>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</si>
  <si>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</si>
  <si>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</si>
  <si>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</si>
  <si>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</si>
  <si>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</si>
  <si>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</si>
  <si>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</si>
  <si>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</si>
  <si>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</si>
  <si>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</si>
  <si>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</si>
  <si>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</si>
  <si>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</si>
  <si>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</si>
  <si>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</si>
  <si>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</si>
  <si>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</si>
  <si>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</si>
  <si>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</si>
  <si>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</si>
  <si>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</si>
  <si>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</si>
  <si>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</si>
  <si>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</si>
  <si>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</si>
  <si>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</si>
  <si>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</si>
  <si>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</si>
  <si>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</si>
  <si>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</si>
  <si>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</si>
  <si>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</si>
  <si>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</si>
  <si>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</si>
  <si>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</si>
  <si>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</si>
  <si>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</si>
  <si>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</si>
  <si>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</si>
  <si>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</si>
  <si>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</si>
  <si>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</si>
  <si>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</si>
  <si>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</si>
  <si>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</si>
  <si>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</si>
  <si>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</si>
  <si>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</si>
  <si>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</si>
  <si>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</si>
  <si>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</si>
  <si>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</si>
  <si>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</si>
  <si>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</si>
  <si>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</si>
  <si>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</si>
  <si>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</si>
  <si>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</si>
  <si>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</si>
  <si>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</si>
  <si>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</si>
  <si>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</si>
  <si>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</si>
  <si>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</si>
  <si>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</si>
  <si>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</si>
  <si>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</si>
  <si>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</si>
  <si>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</si>
  <si>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</si>
  <si>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</si>
  <si>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</si>
  <si>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</si>
  <si>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</si>
  <si>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</si>
  <si>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</si>
  <si>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</si>
  <si>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</si>
  <si>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</si>
  <si>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</si>
  <si>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</si>
  <si>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</si>
  <si>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</si>
  <si>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</si>
  <si>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</si>
  <si>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</si>
  <si>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</si>
  <si>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</si>
  <si>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</si>
  <si>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</si>
  <si>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</si>
  <si>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</si>
  <si>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</si>
  <si>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</si>
  <si>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</si>
  <si>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</si>
  <si>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</si>
  <si>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</si>
  <si>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</si>
  <si>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</si>
  <si>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</si>
  <si>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</si>
  <si>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</si>
  <si>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</si>
  <si>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</si>
  <si>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</si>
  <si>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</si>
  <si>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</si>
  <si>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</si>
  <si>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</si>
  <si>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</si>
  <si>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</si>
  <si>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</si>
  <si>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</si>
  <si>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</si>
  <si>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</si>
  <si>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</si>
  <si>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</si>
  <si>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</si>
  <si>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</si>
  <si>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</si>
  <si>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</si>
  <si>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</si>
  <si>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</si>
  <si>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</si>
  <si>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</si>
  <si>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</si>
  <si>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</si>
  <si>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</si>
  <si>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</si>
  <si>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</si>
  <si>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</si>
  <si>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</si>
  <si>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</si>
  <si>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</si>
  <si>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</si>
  <si>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</si>
  <si>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</si>
  <si>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</si>
  <si>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</si>
  <si>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</si>
  <si>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</si>
  <si>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</si>
  <si>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</si>
  <si>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</si>
  <si>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</si>
  <si>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</si>
  <si>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</si>
  <si>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</si>
  <si>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</si>
  <si>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</si>
  <si>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</si>
  <si>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</si>
  <si>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</si>
  <si>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</si>
  <si>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</si>
  <si>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</si>
  <si>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</si>
  <si>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</si>
  <si>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</si>
  <si>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</si>
  <si>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</si>
  <si>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</si>
  <si>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</si>
  <si>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</si>
  <si>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</si>
  <si>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</si>
  <si>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</si>
  <si>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</si>
  <si>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</si>
  <si>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</si>
  <si>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</si>
  <si>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</si>
  <si>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</si>
  <si>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</si>
  <si>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</si>
  <si>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</si>
  <si>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</si>
  <si>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</si>
  <si>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</si>
  <si>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</si>
  <si>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</si>
  <si>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</si>
  <si>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</si>
  <si>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</si>
  <si>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</si>
  <si>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</si>
  <si>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</si>
  <si>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</si>
  <si>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</si>
  <si>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</si>
  <si>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</si>
  <si>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</si>
  <si>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</si>
  <si>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</si>
  <si>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</si>
  <si>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</si>
  <si>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</si>
  <si>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</si>
  <si>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</si>
  <si>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</si>
  <si>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</si>
  <si>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</si>
  <si>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</si>
  <si>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</si>
  <si>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</si>
  <si>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</si>
  <si>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</si>
  <si>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</si>
  <si>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</si>
  <si>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</si>
  <si>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</si>
  <si>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</si>
  <si>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</si>
  <si>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</si>
  <si>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</si>
  <si>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</si>
  <si>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</si>
  <si>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</si>
  <si>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</si>
  <si>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</si>
  <si>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</si>
  <si>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</si>
  <si>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</si>
  <si>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</si>
  <si>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</si>
  <si>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</si>
  <si>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</si>
  <si>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</si>
  <si>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</si>
  <si>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</si>
  <si>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</si>
  <si>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</si>
  <si>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</si>
  <si>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</si>
  <si>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</si>
  <si>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</si>
  <si>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</si>
  <si>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</si>
  <si>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</si>
  <si>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</si>
  <si>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</si>
  <si>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</si>
  <si>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</si>
  <si>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</si>
  <si>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</si>
  <si>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</si>
  <si>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</si>
  <si>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</si>
  <si>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</si>
  <si>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</si>
  <si>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</si>
  <si>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</si>
  <si>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</si>
  <si>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</si>
  <si>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</si>
  <si>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</si>
  <si>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</si>
  <si>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</si>
  <si>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</si>
  <si>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</si>
  <si>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</si>
  <si>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</si>
  <si>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</si>
  <si>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</si>
  <si>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</si>
  <si>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</si>
  <si>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</si>
  <si>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</si>
  <si>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</si>
  <si>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</si>
  <si>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</si>
  <si>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</si>
  <si>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</si>
  <si>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</si>
  <si>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</si>
  <si>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</si>
  <si>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</si>
  <si>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</si>
  <si>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</si>
  <si>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</si>
  <si>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</si>
  <si>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</si>
  <si>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</si>
  <si>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</si>
  <si>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</si>
  <si>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</si>
  <si>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</si>
  <si>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</si>
  <si>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</si>
  <si>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</si>
  <si>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</si>
  <si>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</si>
  <si>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</si>
  <si>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</si>
  <si>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</si>
  <si>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</si>
  <si>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</si>
  <si>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</si>
  <si>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</si>
  <si>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</si>
  <si>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</si>
  <si>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</si>
  <si>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</si>
  <si>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</si>
  <si>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</si>
  <si>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</si>
  <si>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</si>
  <si>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</si>
  <si>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</si>
  <si>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</si>
  <si>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</si>
  <si>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</si>
  <si>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</si>
  <si>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</si>
  <si>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</si>
  <si>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</si>
  <si>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</si>
  <si>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</si>
  <si>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</si>
  <si>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</si>
  <si>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</si>
  <si>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</si>
  <si>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</si>
  <si>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</si>
  <si>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</si>
  <si>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</si>
  <si>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</si>
  <si>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</si>
  <si>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</si>
  <si>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</si>
  <si>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</si>
  <si>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</si>
  <si>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</si>
  <si>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</si>
  <si>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</si>
  <si>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</si>
  <si>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</si>
  <si>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</si>
  <si>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</si>
  <si>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</si>
  <si>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</si>
  <si>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</si>
  <si>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</si>
  <si>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</si>
  <si>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</si>
  <si>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</si>
  <si>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</si>
  <si>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</si>
  <si>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</si>
  <si>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</si>
  <si>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</si>
  <si>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</si>
  <si>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</si>
  <si>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</si>
  <si>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</si>
  <si>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</si>
  <si>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</si>
  <si>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</si>
  <si>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</si>
  <si>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</si>
  <si>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</si>
  <si>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</si>
  <si>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</si>
  <si>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</si>
  <si>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</si>
  <si>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</si>
  <si>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</si>
  <si>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</si>
  <si>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</si>
  <si>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</si>
  <si>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</si>
  <si>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</si>
  <si>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</si>
  <si>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</si>
  <si>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</si>
  <si>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</si>
  <si>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</si>
  <si>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</si>
  <si>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</si>
  <si>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</si>
  <si>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</si>
  <si>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</si>
  <si>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</si>
  <si>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</si>
  <si>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</si>
  <si>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</si>
  <si>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</si>
  <si>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</si>
  <si>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</si>
  <si>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</si>
  <si>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</si>
  <si>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</si>
  <si>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</si>
  <si>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</si>
  <si>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</si>
  <si>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</si>
  <si>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</si>
  <si>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</si>
  <si>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</si>
  <si>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</si>
  <si>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</si>
  <si>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</si>
  <si>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</si>
  <si>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</si>
  <si>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</si>
  <si>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</si>
  <si>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</si>
  <si>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</si>
  <si>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</si>
  <si>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</si>
  <si>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</si>
  <si>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</si>
  <si>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</si>
  <si>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</si>
  <si>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</si>
  <si>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</si>
  <si>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</si>
  <si>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</si>
  <si>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</si>
  <si>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</si>
  <si>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</si>
  <si>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</si>
  <si>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</si>
  <si>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</si>
  <si>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</si>
  <si>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</si>
  <si>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</si>
  <si>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</si>
  <si>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</si>
  <si>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</si>
  <si>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</si>
  <si>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</si>
  <si>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</si>
  <si>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</si>
  <si>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</si>
  <si>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</si>
  <si>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</si>
  <si>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</si>
  <si>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</si>
  <si>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</si>
  <si>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</si>
  <si>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</si>
  <si>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</si>
  <si>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</si>
  <si>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</si>
  <si>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</si>
  <si>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</si>
  <si>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</si>
  <si>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</si>
  <si>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</si>
  <si>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</si>
  <si>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</si>
  <si>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</si>
  <si>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</si>
  <si>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</si>
  <si>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</si>
  <si>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</si>
  <si>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</si>
  <si>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</si>
  <si>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</si>
  <si>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</si>
  <si>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</si>
  <si>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</si>
  <si>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</si>
  <si>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</si>
  <si>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</si>
  <si>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</si>
  <si>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</si>
  <si>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</si>
  <si>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</si>
  <si>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</si>
  <si>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</si>
  <si>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</si>
  <si>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</si>
  <si>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</si>
  <si>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</si>
  <si>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</si>
  <si>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</si>
  <si>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</si>
  <si>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</si>
  <si>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</si>
  <si>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</si>
  <si>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</si>
  <si>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</si>
  <si>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</si>
  <si>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</si>
  <si>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</si>
  <si>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</si>
  <si>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</si>
  <si>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</si>
  <si>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</si>
  <si>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</si>
  <si>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</si>
  <si>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</si>
  <si>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</si>
  <si>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</si>
  <si>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</si>
  <si>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</si>
  <si>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</si>
  <si>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</si>
  <si>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</si>
  <si>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</si>
  <si>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</si>
  <si>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</si>
  <si>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</si>
  <si>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</si>
  <si>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</si>
  <si>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</si>
  <si>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</si>
  <si>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</si>
  <si>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</si>
  <si>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</si>
  <si>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</si>
  <si>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</si>
  <si>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</si>
  <si>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</si>
  <si>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</si>
  <si>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</si>
  <si>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</si>
  <si>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</si>
  <si>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</si>
  <si>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</si>
  <si>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</si>
  <si>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</si>
  <si>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</si>
  <si>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</si>
  <si>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</si>
  <si>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</si>
  <si>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</si>
  <si>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</si>
  <si>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</si>
  <si>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</si>
  <si>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</si>
  <si>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</si>
  <si>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</si>
  <si>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</si>
  <si>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</si>
  <si>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</si>
  <si>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</si>
  <si>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</si>
  <si>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</si>
  <si>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</si>
  <si>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</si>
  <si>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</si>
  <si>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</si>
  <si>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</si>
  <si>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</si>
  <si>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</si>
  <si>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</si>
  <si>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</si>
  <si>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</si>
  <si>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</si>
  <si>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</si>
  <si>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</si>
  <si>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</si>
  <si>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</si>
  <si>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</si>
  <si>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</si>
  <si>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</si>
  <si>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</si>
  <si>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</si>
  <si>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</si>
  <si>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</si>
  <si>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</si>
  <si>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</si>
  <si>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</si>
  <si>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</si>
  <si>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</si>
  <si>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</si>
  <si>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</si>
  <si>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</si>
  <si>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</si>
  <si>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</si>
  <si>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</si>
  <si>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</si>
  <si>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</si>
  <si>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</si>
  <si>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</si>
  <si>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</si>
  <si>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</si>
  <si>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</si>
  <si>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</si>
  <si>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</si>
  <si>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</si>
  <si>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</si>
  <si>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</si>
  <si>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</si>
  <si>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</si>
  <si>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</si>
  <si>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</si>
  <si>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</si>
  <si>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</si>
  <si>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</si>
  <si>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</si>
  <si>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</si>
  <si>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</si>
  <si>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</si>
  <si>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</si>
  <si>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</si>
  <si>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</si>
  <si>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</si>
  <si>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</si>
  <si>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</si>
  <si>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</si>
  <si>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</si>
  <si>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</si>
  <si>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</si>
  <si>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</si>
  <si>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</si>
  <si>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</si>
  <si>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</si>
  <si>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</si>
  <si>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</si>
  <si>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</si>
  <si>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</si>
  <si>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</si>
  <si>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</si>
  <si>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</si>
  <si>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</si>
  <si>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</si>
  <si>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</si>
  <si>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</si>
  <si>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</si>
  <si>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</si>
  <si>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</si>
  <si>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</si>
  <si>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</si>
  <si>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</si>
  <si>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</si>
  <si>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</si>
  <si>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</si>
  <si>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</si>
  <si>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</si>
  <si>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</si>
  <si>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</si>
  <si>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</si>
  <si>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</si>
  <si>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</si>
  <si>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</si>
  <si>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</si>
  <si>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</si>
  <si>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</si>
  <si>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</si>
  <si>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</si>
  <si>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</si>
  <si>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</si>
  <si>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</si>
  <si>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</si>
  <si>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</si>
  <si>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</si>
  <si>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</si>
  <si>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</si>
  <si>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</si>
  <si>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</si>
  <si>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</si>
  <si>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</si>
  <si>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</si>
  <si>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</si>
  <si>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</si>
  <si>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</si>
  <si>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</si>
  <si>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</si>
  <si>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</si>
  <si>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</si>
  <si>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</si>
  <si>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</si>
  <si>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</si>
  <si>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</si>
  <si>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</si>
  <si>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</si>
  <si>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</si>
  <si>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</si>
  <si>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</si>
  <si>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</si>
  <si>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</si>
  <si>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</si>
  <si>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</si>
  <si>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</si>
  <si>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</si>
  <si>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</si>
  <si>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</si>
  <si>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</si>
  <si>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</si>
  <si>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</si>
  <si>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</si>
  <si>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</si>
  <si>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</si>
  <si>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</si>
  <si>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</si>
  <si>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</si>
  <si>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</si>
  <si>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</si>
  <si>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</si>
  <si>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</si>
  <si>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</si>
  <si>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</si>
  <si>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</si>
  <si>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</si>
  <si>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</si>
  <si>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</si>
  <si>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</si>
  <si>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</si>
  <si>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</si>
  <si>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</si>
  <si>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</si>
  <si>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</si>
  <si>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</si>
  <si>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</si>
  <si>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</si>
  <si>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</si>
  <si>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</si>
  <si>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</si>
  <si>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</si>
  <si>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</si>
  <si>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</si>
  <si>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</si>
  <si>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</si>
  <si>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</si>
  <si>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</si>
  <si>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</si>
  <si>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</si>
  <si>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</si>
  <si>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</si>
  <si>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</si>
  <si>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</si>
  <si>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</si>
  <si>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</si>
  <si>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</si>
  <si>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</si>
  <si>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</si>
  <si>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</si>
  <si>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</si>
  <si>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</si>
  <si>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</si>
  <si>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</si>
  <si>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</si>
  <si>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</si>
  <si>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</si>
  <si>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</si>
  <si>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</si>
  <si>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</si>
  <si>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</si>
  <si>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</si>
  <si>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</si>
  <si>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</si>
  <si>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</si>
  <si>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</si>
  <si>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</si>
  <si>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</si>
  <si>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</si>
  <si>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</si>
  <si>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</si>
  <si>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</si>
  <si>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</si>
  <si>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</si>
  <si>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</si>
  <si>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</si>
  <si>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</si>
  <si>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</si>
  <si>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</si>
  <si>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</si>
  <si>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</si>
  <si>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</si>
  <si>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</si>
  <si>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</si>
  <si>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</si>
  <si>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</si>
  <si>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</si>
  <si>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</si>
  <si>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</si>
  <si>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</si>
  <si>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</si>
  <si>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</si>
  <si>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</si>
  <si>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</si>
  <si>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</si>
  <si>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</si>
  <si>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</si>
  <si>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</si>
  <si>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</si>
  <si>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</si>
  <si>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</si>
  <si>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</si>
  <si>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</si>
  <si>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</si>
  <si>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</si>
  <si>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</si>
  <si>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</si>
  <si>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</si>
  <si>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</si>
  <si>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</si>
  <si>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</si>
  <si>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</si>
  <si>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</si>
  <si>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</si>
  <si>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</si>
  <si>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</si>
  <si>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</si>
  <si>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</si>
  <si>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</si>
  <si>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</si>
  <si>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</si>
  <si>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</si>
  <si>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</si>
  <si>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</si>
  <si>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</si>
  <si>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</si>
  <si>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</si>
  <si>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</si>
  <si>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</si>
  <si>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</si>
  <si>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</si>
  <si>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</si>
  <si>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</si>
  <si>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</si>
  <si>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</si>
  <si>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</si>
  <si>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</si>
  <si>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</si>
  <si>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</si>
  <si>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</si>
  <si>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</si>
  <si>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</si>
  <si>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</si>
  <si>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</si>
  <si>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</si>
  <si>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</si>
  <si>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</si>
  <si>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</si>
  <si>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</si>
  <si>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</si>
  <si>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</si>
  <si>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</si>
  <si>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</si>
  <si>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</si>
  <si>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</si>
  <si>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</si>
  <si>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</si>
  <si>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</si>
  <si>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</si>
  <si>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</si>
  <si>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</si>
  <si>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</si>
  <si>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</si>
  <si>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</si>
  <si>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</si>
  <si>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</si>
  <si>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</si>
  <si>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</si>
  <si>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</si>
  <si>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</si>
  <si>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</si>
  <si>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</si>
  <si>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</si>
  <si>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</si>
  <si>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</si>
  <si>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</si>
  <si>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</si>
  <si>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</si>
  <si>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</si>
  <si>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</si>
  <si>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</si>
  <si>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</si>
  <si>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</si>
  <si>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</si>
  <si>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</si>
  <si>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</si>
  <si>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</si>
  <si>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</si>
  <si>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</si>
  <si>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</si>
  <si>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</si>
  <si>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</si>
  <si>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</si>
  <si>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</si>
  <si>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</si>
  <si>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</si>
  <si>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</si>
  <si>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</si>
  <si>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</si>
  <si>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</si>
  <si>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</si>
  <si>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</si>
  <si>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</si>
  <si>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</si>
  <si>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</si>
  <si>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</si>
  <si>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</si>
  <si>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</si>
  <si>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</si>
  <si>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</si>
  <si>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</si>
  <si>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</si>
  <si>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</si>
  <si>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</si>
  <si>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</si>
  <si>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</si>
  <si>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</si>
  <si>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</si>
  <si>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</si>
  <si>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</si>
  <si>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</si>
  <si>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</si>
  <si>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</si>
  <si>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</si>
  <si>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</si>
  <si>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</si>
  <si>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</si>
  <si>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</si>
  <si>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</si>
  <si>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</si>
  <si>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</si>
  <si>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</si>
  <si>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</si>
  <si>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</si>
  <si>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</si>
  <si>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</si>
  <si>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</si>
  <si>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</si>
  <si>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</si>
  <si>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</si>
  <si>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</si>
  <si>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</si>
  <si>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</si>
  <si>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</si>
  <si>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</si>
  <si>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</si>
  <si>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</si>
  <si>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</si>
  <si>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</si>
  <si>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</si>
  <si>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</si>
  <si>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</si>
  <si>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</si>
  <si>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</si>
  <si>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</si>
  <si>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</si>
  <si>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</si>
  <si>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</si>
  <si>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</si>
  <si>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</si>
  <si>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</si>
  <si>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</si>
  <si>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</si>
  <si>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</si>
  <si>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</si>
  <si>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</si>
  <si>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</si>
  <si>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</si>
  <si>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</si>
  <si>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</si>
  <si>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</si>
  <si>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</si>
  <si>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</si>
  <si>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</si>
  <si>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</si>
  <si>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</si>
  <si>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</si>
  <si>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</si>
  <si>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</si>
  <si>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</si>
  <si>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</si>
  <si>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</si>
  <si>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</si>
  <si>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</si>
  <si>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</si>
  <si>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</si>
  <si>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</si>
  <si>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</si>
  <si>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</si>
  <si>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</si>
  <si>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</si>
  <si>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</si>
  <si>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</si>
  <si>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</si>
  <si>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</si>
  <si>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</si>
  <si>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</si>
  <si>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</si>
  <si>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</si>
  <si>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</si>
  <si>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</si>
  <si>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</si>
  <si>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</si>
  <si>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</si>
  <si>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</si>
  <si>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</si>
  <si>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</si>
  <si>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</si>
  <si>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</si>
  <si>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</si>
  <si>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</si>
  <si>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</si>
  <si>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</si>
  <si>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</si>
  <si>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</si>
  <si>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</si>
  <si>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</si>
  <si>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</si>
  <si>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</si>
  <si>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</si>
  <si>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</si>
  <si>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</si>
  <si>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</si>
  <si>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</si>
  <si>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</si>
  <si>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</si>
  <si>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</si>
  <si>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</si>
  <si>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</si>
  <si>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</si>
  <si>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</si>
  <si>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</si>
  <si>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</si>
  <si>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</si>
  <si>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</si>
  <si>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</si>
  <si>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</si>
  <si>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</si>
  <si>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</si>
  <si>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</si>
  <si>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</si>
  <si>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</si>
  <si>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</si>
  <si>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</si>
  <si>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</si>
  <si>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</si>
  <si>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</si>
  <si>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</si>
  <si>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</si>
  <si>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</si>
  <si>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</si>
  <si>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</si>
  <si>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</si>
  <si>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</si>
  <si>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</si>
  <si>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</si>
  <si>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</si>
  <si>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</si>
  <si>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</si>
  <si>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</si>
  <si>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</si>
  <si>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</si>
  <si>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</si>
  <si>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</si>
  <si>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</si>
  <si>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</si>
  <si>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</si>
  <si>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</si>
  <si>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</si>
  <si>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</si>
  <si>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</si>
  <si>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</si>
  <si>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</si>
  <si>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</si>
  <si>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</si>
  <si>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</si>
  <si>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</si>
  <si>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</si>
  <si>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</si>
  <si>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</si>
  <si>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</si>
  <si>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</si>
  <si>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</si>
  <si>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</si>
  <si>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</si>
  <si>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</si>
  <si>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</si>
  <si>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</si>
  <si>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</si>
  <si>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</si>
  <si>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</si>
  <si>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</si>
  <si>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</si>
  <si>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</si>
  <si>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</si>
  <si>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</si>
  <si>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</si>
  <si>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</si>
  <si>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</si>
  <si>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</si>
  <si>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</si>
  <si>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</si>
  <si>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</si>
  <si>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</si>
  <si>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</si>
  <si>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</si>
  <si>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</si>
  <si>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</si>
  <si>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</si>
  <si>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</si>
  <si>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</si>
  <si>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</si>
  <si>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</si>
  <si>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</si>
  <si>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</si>
  <si>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</si>
  <si>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</si>
  <si>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</si>
  <si>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</si>
  <si>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</si>
  <si>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</si>
  <si>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</si>
  <si>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</si>
  <si>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</si>
  <si>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</si>
  <si>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</si>
  <si>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</si>
  <si>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</si>
  <si>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</si>
  <si>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</si>
  <si>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</si>
  <si>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</si>
  <si>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</si>
  <si>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</si>
  <si>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</si>
  <si>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</si>
  <si>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</si>
  <si>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</si>
  <si>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</si>
  <si>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</si>
  <si>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</si>
  <si>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</si>
  <si>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</si>
  <si>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</si>
  <si>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</si>
  <si>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</si>
  <si>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</si>
  <si>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</si>
  <si>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</si>
  <si>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</si>
  <si>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</si>
  <si>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</si>
  <si>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</si>
  <si>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</si>
  <si>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</si>
  <si>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</si>
  <si>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</si>
  <si>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</si>
  <si>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</si>
  <si>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</si>
  <si>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</si>
  <si>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</si>
  <si>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</si>
  <si>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</si>
  <si>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</si>
  <si>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</si>
  <si>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</si>
  <si>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</si>
  <si>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</si>
  <si>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</si>
  <si>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</si>
  <si>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</si>
  <si>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</si>
  <si>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</si>
  <si>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</si>
  <si>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</si>
  <si>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</si>
  <si>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</si>
  <si>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</si>
  <si>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</si>
  <si>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</si>
  <si>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</si>
  <si>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</si>
  <si>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</si>
  <si>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</si>
  <si>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</si>
  <si>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</si>
  <si>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</si>
  <si>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</si>
  <si>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</si>
  <si>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</si>
  <si>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</si>
  <si>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</si>
  <si>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</si>
  <si>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</si>
  <si>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</si>
  <si>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</si>
  <si>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</si>
  <si>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</si>
  <si>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</si>
  <si>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</si>
  <si>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</si>
  <si>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</si>
  <si>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</si>
  <si>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</si>
  <si>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</si>
  <si>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</si>
  <si>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</si>
  <si>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</si>
  <si>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</si>
  <si>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</si>
  <si>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</si>
  <si>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</si>
  <si>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</si>
  <si>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</si>
  <si>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</si>
  <si>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</si>
  <si>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</si>
  <si>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</si>
  <si>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</si>
  <si>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</si>
  <si>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</si>
  <si>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</si>
  <si>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</si>
  <si>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</si>
  <si>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</si>
  <si>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</si>
  <si>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</si>
  <si>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</si>
  <si>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</si>
  <si>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</si>
  <si>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</si>
  <si>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</si>
  <si>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</si>
  <si>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</si>
  <si>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</si>
  <si>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</si>
  <si>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</si>
  <si>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</si>
  <si>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</si>
  <si>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</si>
  <si>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</si>
  <si>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</si>
  <si>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</si>
  <si>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</si>
  <si>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</si>
  <si>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</si>
  <si>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</si>
  <si>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</si>
  <si>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</si>
  <si>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</si>
  <si>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</si>
  <si>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</si>
  <si>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</si>
  <si>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</si>
  <si>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</si>
  <si>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</si>
  <si>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</si>
  <si>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</si>
  <si>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</si>
  <si>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</si>
  <si>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</si>
  <si>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</si>
  <si>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</si>
  <si>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</si>
  <si>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</si>
  <si>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</si>
  <si>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</si>
  <si>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</si>
  <si>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</si>
  <si>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</si>
  <si>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</si>
  <si>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</si>
  <si>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</si>
  <si>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</si>
  <si>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</si>
  <si>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</si>
  <si>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</si>
  <si>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</si>
  <si>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</si>
  <si>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</si>
  <si>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</si>
  <si>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</si>
  <si>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</si>
  <si>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</si>
  <si>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</si>
  <si>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</si>
  <si>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</si>
  <si>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</si>
  <si>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</si>
  <si>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</si>
  <si>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</si>
  <si>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</si>
  <si>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</si>
  <si>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</si>
  <si>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</si>
  <si>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</si>
  <si>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</si>
  <si>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</si>
  <si>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</si>
  <si>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</si>
  <si>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</si>
  <si>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</si>
  <si>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</si>
  <si>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</si>
  <si>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</si>
  <si>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</si>
  <si>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</si>
  <si>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</si>
  <si>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</si>
  <si>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</si>
  <si>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</si>
  <si>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</si>
  <si>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</si>
  <si>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</si>
  <si>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</si>
  <si>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</si>
  <si>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</si>
  <si>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</si>
  <si>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</si>
  <si>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</si>
  <si>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</si>
  <si>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</si>
  <si>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</si>
  <si>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</si>
  <si>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</si>
  <si>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</si>
  <si>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</si>
  <si>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</si>
  <si>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</si>
  <si>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</si>
  <si>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</si>
  <si>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</si>
  <si>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</si>
  <si>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</si>
  <si>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</si>
  <si>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</si>
  <si>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</si>
  <si>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</si>
  <si>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</si>
  <si>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</si>
  <si>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</si>
  <si>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</si>
  <si>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</si>
  <si>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</si>
  <si>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</si>
  <si>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</si>
  <si>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</si>
  <si>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</si>
  <si>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</si>
  <si>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</si>
  <si>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</si>
  <si>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</si>
  <si>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</si>
  <si>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</si>
  <si>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</si>
  <si>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</si>
  <si>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</si>
  <si>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</si>
  <si>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</si>
  <si>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</si>
  <si>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</si>
  <si>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</si>
  <si>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</si>
  <si>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</si>
  <si>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</si>
  <si>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</si>
  <si>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</si>
  <si>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</si>
  <si>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</si>
  <si>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</si>
  <si>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</si>
  <si>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</si>
  <si>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</si>
  <si>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</si>
  <si>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</si>
  <si>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</si>
  <si>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</si>
  <si>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</si>
  <si>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</si>
  <si>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</si>
  <si>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</si>
  <si>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</si>
  <si>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</si>
  <si>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</si>
  <si>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</si>
  <si>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</si>
  <si>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</si>
  <si>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</si>
  <si>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</si>
  <si>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</si>
  <si>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</si>
  <si>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</si>
  <si>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</si>
  <si>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</si>
  <si>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</si>
  <si>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</si>
  <si>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</si>
  <si>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</si>
  <si>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</si>
  <si>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</si>
  <si>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</si>
  <si>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</si>
  <si>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</si>
  <si>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</si>
  <si>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</si>
  <si>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</si>
  <si>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</si>
  <si>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</si>
  <si>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</si>
  <si>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</si>
  <si>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</si>
  <si>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</si>
  <si>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</si>
  <si>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</si>
  <si>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</si>
  <si>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</si>
  <si>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</si>
  <si>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</si>
  <si>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</si>
  <si>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</si>
  <si>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</si>
  <si>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</si>
  <si>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</si>
  <si>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</si>
  <si>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</si>
  <si>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</si>
  <si>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</si>
  <si>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</si>
  <si>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</si>
  <si>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</si>
  <si>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</si>
  <si>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</si>
  <si>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</si>
  <si>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</si>
  <si>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</si>
  <si>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</si>
  <si>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</si>
  <si>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</si>
  <si>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</si>
  <si>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</si>
  <si>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</si>
  <si>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</si>
  <si>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</si>
  <si>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</si>
  <si>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</si>
  <si>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</si>
  <si>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</si>
  <si>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</si>
  <si>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</si>
  <si>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</si>
  <si>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</si>
  <si>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</si>
  <si>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</si>
  <si>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</si>
  <si>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</si>
  <si>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</si>
  <si>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</si>
  <si>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</si>
  <si>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</si>
  <si>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</si>
  <si>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</si>
  <si>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</si>
  <si>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</si>
  <si>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</si>
  <si>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</si>
  <si>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</si>
  <si>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</si>
  <si>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</si>
  <si>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</si>
  <si>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</si>
  <si>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</si>
  <si>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</si>
  <si>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</si>
  <si>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</si>
  <si>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</si>
  <si>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</si>
  <si>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</si>
  <si>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</si>
  <si>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</si>
  <si>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</si>
  <si>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</si>
  <si>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</si>
  <si>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</si>
  <si>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</si>
  <si>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</si>
  <si>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</si>
  <si>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</si>
  <si>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</si>
  <si>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</si>
  <si>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</si>
  <si>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</si>
  <si>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</si>
  <si>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</si>
  <si>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</si>
  <si>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</si>
  <si>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</si>
  <si>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</si>
  <si>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</si>
  <si>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</si>
  <si>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</si>
  <si>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</si>
  <si>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</si>
  <si>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</si>
  <si>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</si>
  <si>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</si>
  <si>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</si>
  <si>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</si>
  <si>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</si>
  <si>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</si>
  <si>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</si>
  <si>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</si>
  <si>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</si>
  <si>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</si>
  <si>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</si>
  <si>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</si>
  <si>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</si>
  <si>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</si>
  <si>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</si>
  <si>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</si>
  <si>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</si>
  <si>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</si>
  <si>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</si>
  <si>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</si>
  <si>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</si>
  <si>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</si>
  <si>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</si>
  <si>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</si>
  <si>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</si>
  <si>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</si>
  <si>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</si>
  <si>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</si>
  <si>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</si>
  <si>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</si>
  <si>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</si>
  <si>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</si>
  <si>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</si>
  <si>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</si>
  <si>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</si>
  <si>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</si>
  <si>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</si>
  <si>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</si>
  <si>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</si>
  <si>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</si>
  <si>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</si>
  <si>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</si>
  <si>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</si>
  <si>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</si>
  <si>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</si>
  <si>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</si>
  <si>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</si>
  <si>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</si>
  <si>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</si>
  <si>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</si>
  <si>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</si>
  <si>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</si>
  <si>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</si>
  <si>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</si>
  <si>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</si>
  <si>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</si>
  <si>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</si>
  <si>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</si>
  <si>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</si>
  <si>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</si>
  <si>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</si>
  <si>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</si>
  <si>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</si>
  <si>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</si>
  <si>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</si>
  <si>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</si>
  <si>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</si>
  <si>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</si>
  <si>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</si>
  <si>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</si>
  <si>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</si>
  <si>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</si>
  <si>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</si>
  <si>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</si>
  <si>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</si>
  <si>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</si>
  <si>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</si>
  <si>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</si>
  <si>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</si>
  <si>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</si>
  <si>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</si>
  <si>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</si>
  <si>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</si>
  <si>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</si>
  <si>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</si>
  <si>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</si>
  <si>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</si>
  <si>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</si>
  <si>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</si>
  <si>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</si>
  <si>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</si>
  <si>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</si>
  <si>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</si>
  <si>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</si>
  <si>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</si>
  <si>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</si>
  <si>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</si>
  <si>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</si>
  <si>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</si>
  <si>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</si>
  <si>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</si>
  <si>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</si>
  <si>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</si>
  <si>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</si>
  <si>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</si>
  <si>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</si>
  <si>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</si>
  <si>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</si>
  <si>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</si>
  <si>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</si>
  <si>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</si>
  <si>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</si>
  <si>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</si>
  <si>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</si>
  <si>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</si>
  <si>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</si>
  <si>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</si>
  <si>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</si>
  <si>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</si>
  <si>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</si>
  <si>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</si>
  <si>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</si>
  <si>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</si>
  <si>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</si>
  <si>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</si>
  <si>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</si>
  <si>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</si>
  <si>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</si>
  <si>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</si>
  <si>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</si>
  <si>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</si>
  <si>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</si>
  <si>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</si>
  <si>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</si>
  <si>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</si>
  <si>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</si>
  <si>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</si>
  <si>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</si>
  <si>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</si>
  <si>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</si>
  <si>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</si>
  <si>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</si>
  <si>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</si>
  <si>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</si>
  <si>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</si>
  <si>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</si>
  <si>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</si>
  <si>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</si>
  <si>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</si>
  <si>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</si>
  <si>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</si>
  <si>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</si>
  <si>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</si>
  <si>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</si>
  <si>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</si>
  <si>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</si>
  <si>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</si>
  <si>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</si>
  <si>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</si>
  <si>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</si>
  <si>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</si>
  <si>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</si>
  <si>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</si>
  <si>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</si>
  <si>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</si>
  <si>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</si>
  <si>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</si>
  <si>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</si>
  <si>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</si>
  <si>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</si>
  <si>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</si>
  <si>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</si>
  <si>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</si>
  <si>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</si>
  <si>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</si>
  <si>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</si>
  <si>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</si>
  <si>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</si>
  <si>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</si>
  <si>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</si>
  <si>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</si>
  <si>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</si>
  <si>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</si>
  <si>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</si>
  <si>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</si>
  <si>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</si>
  <si>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</si>
  <si>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</si>
  <si>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</si>
  <si>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</si>
  <si>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</si>
  <si>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</si>
  <si>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</si>
  <si>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</si>
  <si>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</si>
  <si>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</si>
  <si>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</si>
  <si>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</si>
  <si>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</si>
  <si>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</si>
  <si>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</si>
  <si>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</si>
  <si>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</si>
  <si>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</si>
  <si>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</si>
  <si>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</si>
  <si>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</si>
  <si>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</si>
  <si>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</si>
  <si>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</si>
  <si>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</si>
  <si>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</si>
  <si>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</si>
  <si>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</si>
  <si>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</si>
  <si>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</si>
  <si>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</si>
  <si>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</si>
  <si>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</si>
  <si>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</si>
  <si>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</si>
  <si>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</si>
  <si>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</si>
  <si>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</si>
  <si>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</si>
  <si>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</si>
  <si>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</si>
  <si>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</si>
  <si>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</si>
  <si>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</si>
  <si>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</si>
  <si>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</si>
  <si>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</si>
  <si>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</si>
  <si>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</si>
  <si>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</si>
  <si>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</si>
  <si>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</si>
  <si>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</si>
  <si>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</si>
  <si>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</si>
  <si>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</si>
  <si>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</si>
  <si>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</si>
  <si>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</si>
  <si>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</si>
  <si>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</si>
  <si>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</si>
  <si>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</si>
  <si>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</si>
  <si>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</si>
  <si>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</si>
  <si>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</si>
  <si>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</si>
  <si>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</si>
  <si>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</si>
  <si>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</si>
  <si>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</si>
  <si>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</si>
  <si>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</si>
  <si>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</si>
  <si>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</si>
  <si>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</si>
  <si>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</si>
  <si>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</si>
  <si>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</si>
  <si>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</si>
  <si>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</si>
  <si>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</si>
  <si>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</si>
  <si>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</si>
  <si>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</si>
  <si>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</si>
  <si>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</si>
  <si>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</si>
  <si>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</si>
  <si>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</si>
  <si>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</si>
  <si>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</si>
  <si>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</si>
  <si>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</si>
  <si>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</si>
  <si>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</si>
  <si>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</si>
  <si>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</si>
  <si>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</si>
  <si>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</si>
  <si>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</si>
  <si>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</si>
  <si>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</si>
  <si>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</si>
  <si>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</si>
  <si>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</si>
  <si>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</si>
  <si>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</si>
  <si>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</si>
  <si>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</si>
  <si>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</si>
  <si>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</si>
  <si>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</si>
  <si>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</si>
  <si>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</si>
  <si>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</si>
  <si>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</si>
  <si>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</si>
  <si>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</si>
  <si>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</si>
  <si>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</si>
  <si>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</si>
  <si>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</si>
  <si>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</si>
  <si>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</si>
  <si>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</si>
  <si>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</si>
  <si>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</si>
  <si>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</si>
  <si>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</si>
  <si>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</si>
  <si>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</si>
  <si>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</si>
  <si>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</si>
  <si>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</si>
  <si>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</si>
  <si>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</si>
  <si>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</si>
  <si>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</si>
  <si>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</si>
  <si>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</si>
  <si>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</si>
  <si>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</si>
  <si>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</si>
  <si>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</si>
  <si>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</si>
  <si>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</si>
  <si>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</si>
  <si>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</si>
  <si>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</si>
  <si>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</si>
  <si>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</si>
  <si>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</si>
  <si>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</si>
  <si>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</si>
  <si>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</si>
  <si>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</si>
  <si>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</si>
  <si>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</si>
  <si>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</si>
  <si>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</si>
  <si>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</si>
  <si>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</si>
  <si>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</si>
  <si>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</si>
  <si>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</si>
  <si>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</si>
  <si>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</si>
  <si>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</si>
  <si>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</si>
  <si>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</si>
  <si>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</si>
  <si>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</si>
  <si>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</si>
  <si>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</si>
  <si>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</si>
  <si>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</si>
  <si>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</si>
  <si>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</si>
  <si>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</si>
  <si>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</si>
  <si>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</si>
  <si>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</si>
  <si>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</si>
  <si>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</si>
  <si>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</si>
  <si>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</si>
  <si>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</si>
  <si>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</si>
  <si>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</si>
  <si>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</si>
  <si>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</si>
  <si>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</si>
  <si>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</si>
  <si>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</si>
  <si>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</si>
  <si>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</si>
  <si>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</si>
  <si>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</si>
  <si>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</si>
  <si>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</si>
  <si>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</si>
  <si>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</si>
  <si>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</si>
  <si>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</si>
  <si>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</si>
  <si>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</si>
  <si>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</si>
  <si>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</si>
  <si>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</si>
  <si>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</si>
  <si>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</si>
  <si>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</si>
  <si>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</si>
  <si>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</si>
  <si>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</si>
  <si>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</si>
  <si>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</si>
  <si>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</si>
  <si>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</si>
  <si>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</si>
  <si>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</si>
  <si>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</si>
  <si>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</si>
  <si>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</si>
  <si>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</si>
  <si>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</si>
  <si>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</si>
  <si>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</si>
  <si>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</si>
  <si>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</si>
  <si>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</si>
  <si>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</si>
  <si>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</si>
  <si>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</si>
  <si>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</si>
  <si>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</si>
  <si>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</si>
  <si>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</si>
  <si>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</si>
  <si>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</si>
  <si>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</si>
  <si>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</si>
  <si>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</si>
  <si>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</si>
  <si>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</si>
  <si>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</si>
  <si>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</si>
  <si>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</si>
  <si>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</si>
  <si>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</si>
  <si>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</si>
  <si>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</si>
  <si>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</si>
  <si>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</si>
  <si>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</si>
  <si>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</si>
  <si>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</si>
  <si>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</si>
  <si>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</si>
  <si>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</si>
  <si>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</si>
  <si>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</si>
  <si>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</si>
  <si>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</si>
  <si>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</si>
  <si>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</si>
  <si>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</si>
  <si>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</si>
  <si>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</si>
  <si>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</si>
  <si>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</si>
  <si>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</si>
  <si>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</si>
  <si>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</si>
  <si>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</si>
  <si>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</si>
  <si>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</si>
  <si>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</si>
  <si>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</si>
  <si>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</si>
  <si>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</si>
  <si>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</si>
  <si>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</si>
  <si>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</si>
  <si>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</si>
  <si>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</si>
  <si>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</si>
  <si>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</si>
  <si>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</si>
  <si>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</si>
  <si>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</si>
  <si>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</si>
  <si>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</si>
  <si>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</si>
  <si>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</si>
  <si>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</si>
  <si>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</si>
  <si>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</si>
  <si>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</si>
  <si>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</si>
  <si>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</si>
  <si>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</si>
  <si>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</si>
  <si>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</si>
  <si>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</si>
  <si>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</si>
  <si>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</si>
  <si>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</si>
  <si>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</si>
  <si>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</si>
  <si>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</si>
  <si>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</si>
  <si>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</si>
  <si>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</si>
  <si>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</si>
  <si>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</si>
  <si>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</si>
  <si>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</si>
  <si>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</si>
  <si>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</si>
  <si>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</si>
  <si>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</si>
  <si>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</si>
  <si>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</si>
  <si>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</si>
  <si>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</si>
  <si>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</si>
  <si>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</si>
  <si>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</si>
  <si>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</si>
  <si>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</si>
  <si>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</si>
  <si>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</si>
  <si>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</si>
  <si>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</si>
  <si>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</si>
  <si>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</si>
  <si>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</si>
  <si>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</si>
  <si>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</si>
  <si>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</si>
  <si>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</si>
  <si>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</si>
  <si>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</si>
  <si>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</si>
  <si>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</si>
  <si>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</si>
  <si>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</si>
  <si>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</si>
  <si>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</si>
  <si>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</si>
  <si>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</si>
  <si>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</si>
  <si>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</si>
  <si>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</si>
  <si>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</si>
  <si>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</si>
  <si>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</si>
  <si>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</si>
  <si>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</si>
  <si>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</si>
  <si>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</si>
  <si>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</si>
  <si>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</si>
  <si>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</si>
  <si>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</si>
  <si>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</si>
  <si>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</si>
  <si>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</si>
  <si>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</si>
  <si>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</si>
  <si>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</si>
  <si>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</si>
  <si>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</si>
  <si>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</si>
  <si>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</si>
  <si>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</si>
  <si>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</si>
  <si>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</si>
  <si>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</si>
  <si>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</si>
  <si>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</si>
  <si>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</si>
  <si>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</si>
  <si>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</si>
  <si>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</si>
  <si>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</si>
  <si>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</si>
  <si>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</si>
  <si>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</si>
  <si>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</si>
  <si>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</si>
  <si>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</si>
  <si>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</si>
  <si>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</si>
  <si>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</si>
  <si>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</si>
  <si>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</si>
  <si>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</si>
  <si>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</si>
  <si>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</si>
  <si>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</si>
  <si>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</si>
  <si>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</si>
  <si>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</si>
  <si>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</si>
  <si>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</si>
  <si>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</si>
  <si>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</si>
  <si>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</si>
  <si>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</si>
  <si>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</si>
  <si>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</si>
  <si>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</si>
  <si>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</si>
  <si>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</si>
  <si>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</si>
  <si>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</si>
  <si>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</si>
  <si>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</si>
  <si>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</si>
  <si>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</si>
  <si>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</si>
  <si>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</si>
  <si>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</si>
  <si>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</si>
  <si>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</si>
  <si>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</si>
  <si>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</si>
  <si>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</si>
  <si>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</si>
  <si>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</si>
  <si>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</si>
  <si>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</si>
  <si>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</si>
  <si>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</si>
  <si>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</si>
  <si>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</si>
  <si>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</si>
  <si>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</si>
  <si>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</si>
  <si>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</si>
  <si>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</si>
  <si>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</si>
  <si>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</si>
  <si>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</si>
  <si>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</si>
  <si>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</si>
  <si>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</si>
  <si>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</si>
  <si>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</si>
  <si>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</si>
  <si>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</si>
  <si>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</si>
  <si>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</si>
  <si>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</si>
  <si>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</si>
  <si>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</si>
  <si>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</si>
  <si>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</si>
  <si>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</si>
  <si>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</si>
  <si>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</si>
  <si>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</si>
  <si>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</si>
  <si>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</si>
  <si>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</si>
  <si>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</si>
  <si>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</si>
  <si>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</si>
  <si>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</si>
  <si>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</si>
  <si>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</si>
  <si>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</si>
  <si>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</si>
  <si>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</si>
  <si>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</si>
  <si>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</si>
  <si>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</si>
  <si>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</si>
  <si>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</si>
  <si>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</si>
  <si>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</si>
  <si>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</si>
  <si>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</si>
  <si>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</si>
  <si>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</si>
  <si>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</si>
  <si>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</si>
  <si>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</si>
  <si>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</si>
  <si>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</si>
  <si>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</si>
  <si>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</si>
  <si>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</si>
  <si>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</si>
  <si>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</si>
  <si>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</si>
  <si>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</si>
  <si>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</si>
  <si>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</si>
  <si>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</si>
  <si>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</si>
  <si>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</si>
  <si>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</si>
  <si>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</si>
  <si>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</si>
  <si>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</si>
  <si>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</si>
  <si>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</si>
  <si>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</si>
  <si>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</si>
  <si>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</si>
  <si>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</si>
  <si>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</si>
  <si>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</si>
  <si>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</si>
  <si>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</si>
  <si>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</si>
  <si>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</si>
  <si>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</si>
  <si>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</si>
  <si>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</si>
  <si>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</si>
  <si>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</si>
  <si>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</si>
  <si>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</si>
  <si>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</si>
  <si>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</si>
  <si>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</si>
  <si>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</si>
  <si>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</si>
  <si>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</si>
  <si>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</si>
  <si>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</si>
  <si>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</si>
  <si>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</si>
  <si>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</si>
  <si>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</si>
  <si>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</si>
  <si>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</si>
  <si>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</si>
  <si>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</si>
  <si>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</si>
  <si>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</si>
  <si>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</si>
  <si>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</si>
  <si>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</si>
  <si>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</si>
  <si>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</si>
  <si>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</si>
  <si>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</si>
  <si>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</si>
  <si>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</si>
  <si>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</si>
  <si>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</si>
  <si>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</si>
  <si>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</si>
  <si>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</si>
  <si>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</si>
  <si>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</si>
  <si>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</si>
  <si>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</si>
  <si>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</si>
  <si>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</si>
  <si>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</si>
  <si>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</si>
  <si>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</si>
  <si>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</si>
  <si>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</si>
  <si>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</si>
  <si>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</si>
  <si>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</si>
  <si>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</si>
  <si>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</si>
  <si>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</si>
  <si>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</si>
  <si>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</si>
  <si>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</si>
  <si>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</si>
  <si>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</si>
  <si>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</si>
  <si>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</si>
  <si>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</si>
  <si>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</si>
  <si>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</si>
  <si>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</si>
  <si>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</si>
  <si>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</si>
  <si>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</si>
  <si>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</si>
  <si>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</si>
  <si>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</si>
  <si>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</si>
  <si>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</si>
  <si>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</si>
  <si>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</si>
  <si>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</si>
  <si>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</si>
  <si>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</si>
  <si>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</si>
  <si>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</si>
  <si>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</si>
  <si>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</si>
  <si>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</si>
  <si>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</si>
  <si>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</si>
  <si>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</si>
  <si>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</si>
  <si>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</si>
  <si>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</si>
  <si>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</si>
  <si>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</si>
  <si>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</si>
  <si>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</si>
  <si>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</si>
  <si>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</si>
  <si>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</si>
  <si>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</si>
  <si>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</si>
  <si>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</si>
  <si>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</si>
  <si>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</si>
  <si>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</si>
  <si>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</si>
  <si>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</si>
  <si>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</si>
  <si>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</si>
  <si>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</si>
  <si>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</si>
  <si>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</si>
  <si>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</si>
  <si>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</si>
  <si>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</si>
  <si>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</si>
  <si>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</si>
  <si>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</si>
  <si>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</si>
  <si>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</si>
  <si>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</si>
  <si>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</si>
  <si>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</si>
  <si>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</si>
  <si>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</si>
  <si>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</si>
  <si>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</si>
  <si>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</si>
  <si>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</si>
  <si>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</si>
  <si>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</si>
  <si>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</si>
  <si>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</si>
  <si>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</si>
  <si>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</si>
  <si>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</si>
  <si>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</si>
  <si>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</si>
  <si>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</si>
  <si>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</si>
  <si>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</si>
  <si>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</si>
  <si>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</si>
  <si>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</si>
  <si>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</si>
  <si>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</si>
  <si>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</si>
  <si>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</si>
  <si>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</si>
  <si>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</si>
  <si>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</si>
  <si>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</si>
  <si>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</si>
  <si>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</si>
  <si>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</si>
  <si>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</si>
  <si>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</si>
  <si>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</si>
  <si>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</si>
  <si>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</si>
  <si>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</si>
  <si>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</si>
  <si>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</si>
  <si>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</si>
  <si>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</si>
  <si>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</si>
  <si>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</si>
  <si>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</si>
  <si>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</si>
  <si>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</si>
  <si>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</si>
  <si>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</si>
  <si>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</si>
  <si>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</si>
  <si>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</si>
  <si>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</si>
  <si>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</si>
  <si>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</si>
  <si>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</si>
  <si>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</si>
  <si>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</si>
  <si>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</si>
  <si>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</si>
  <si>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</si>
  <si>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</si>
  <si>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</si>
  <si>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</si>
  <si>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</si>
  <si>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</si>
  <si>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</si>
  <si>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</si>
  <si>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</si>
  <si>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</si>
  <si>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</si>
  <si>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</si>
  <si>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</si>
  <si>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</si>
  <si>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</si>
  <si>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</si>
  <si>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</si>
  <si>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</si>
  <si>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</si>
  <si>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</si>
  <si>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</si>
  <si>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</si>
  <si>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</si>
  <si>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</si>
  <si>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</si>
  <si>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</si>
  <si>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</si>
  <si>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</si>
  <si>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</si>
  <si>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</si>
  <si>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</si>
  <si>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</si>
  <si>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</si>
  <si>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</si>
  <si>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</si>
  <si>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</si>
  <si>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</si>
  <si>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</si>
  <si>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</si>
  <si>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</si>
  <si>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</si>
  <si>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</si>
  <si>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</si>
  <si>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</si>
  <si>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</si>
  <si>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</si>
  <si>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</si>
  <si>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</si>
  <si>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</si>
  <si>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</si>
  <si>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</si>
  <si>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</si>
  <si>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</si>
  <si>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</si>
  <si>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</si>
  <si>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</si>
  <si>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</si>
  <si>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</si>
  <si>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</si>
  <si>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</si>
  <si>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</si>
  <si>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</si>
  <si>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</si>
  <si>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</si>
  <si>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</si>
  <si>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</si>
  <si>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</si>
  <si>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</si>
  <si>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</si>
  <si>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</si>
  <si>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</si>
  <si>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</si>
  <si>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</si>
  <si>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</si>
  <si>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</si>
  <si>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</si>
  <si>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</si>
  <si>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</si>
  <si>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</si>
  <si>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</si>
  <si>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</si>
  <si>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</si>
  <si>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</si>
  <si>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</si>
  <si>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</si>
  <si>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</si>
  <si>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</si>
  <si>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</si>
  <si>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</si>
  <si>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</si>
  <si>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</si>
  <si>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</si>
  <si>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</si>
  <si>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</si>
  <si>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</si>
  <si>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</si>
  <si>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</si>
  <si>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</si>
  <si>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</si>
  <si>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</si>
  <si>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</si>
  <si>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</si>
  <si>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</si>
  <si>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</si>
  <si>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</si>
  <si>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</si>
  <si>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</si>
  <si>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</si>
  <si>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</si>
  <si>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</si>
  <si>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</si>
  <si>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</si>
  <si>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</si>
  <si>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</si>
  <si>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</si>
  <si>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</si>
  <si>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</si>
  <si>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</si>
  <si>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</si>
  <si>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</si>
  <si>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</si>
  <si>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</si>
  <si>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</si>
  <si>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</si>
  <si>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</si>
  <si>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</si>
  <si>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</si>
  <si>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</si>
  <si>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</si>
  <si>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</si>
  <si>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</si>
  <si>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</si>
  <si>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</si>
  <si>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</si>
  <si>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</si>
  <si>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</si>
  <si>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</si>
  <si>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</si>
  <si>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</si>
  <si>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</si>
  <si>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</si>
  <si>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</si>
  <si>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</si>
  <si>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</si>
  <si>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</si>
  <si>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</si>
  <si>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</si>
  <si>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</si>
  <si>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</si>
  <si>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</si>
  <si>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</si>
  <si>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</si>
  <si>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</si>
  <si>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</si>
  <si>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</si>
  <si>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</si>
  <si>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</si>
  <si>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</si>
  <si>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</si>
  <si>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</si>
  <si>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</si>
  <si>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</si>
  <si>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</si>
  <si>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</si>
  <si>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</si>
  <si>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</si>
  <si>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</si>
  <si>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</si>
  <si>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</si>
  <si>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</si>
  <si>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</si>
  <si>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</si>
  <si>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</si>
  <si>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</si>
  <si>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</si>
  <si>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</si>
  <si>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</si>
  <si>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</si>
  <si>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</si>
  <si>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</si>
  <si>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</si>
  <si>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</si>
  <si>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</si>
  <si>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</si>
  <si>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</si>
  <si>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</si>
  <si>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</si>
  <si>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</si>
  <si>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</si>
  <si>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</si>
  <si>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</si>
  <si>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</si>
  <si>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</si>
  <si>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</si>
  <si>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</si>
  <si>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</si>
  <si>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</si>
  <si>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</si>
  <si>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</si>
  <si>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</si>
  <si>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</si>
  <si>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</si>
  <si>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</si>
  <si>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</si>
  <si>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</si>
  <si>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</si>
  <si>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</si>
  <si>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</si>
  <si>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</si>
  <si>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</si>
  <si>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</si>
  <si>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</si>
  <si>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</si>
  <si>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</si>
  <si>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</si>
  <si>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</si>
  <si>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</si>
  <si>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</si>
  <si>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</si>
  <si>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</si>
  <si>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</si>
  <si>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</si>
  <si>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</si>
  <si>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</si>
  <si>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</si>
  <si>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</si>
  <si>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</si>
  <si>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</si>
  <si>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</si>
  <si>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</si>
  <si>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</si>
  <si>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</si>
  <si>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</si>
  <si>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</si>
  <si>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</si>
  <si>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</si>
  <si>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</si>
  <si>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</si>
  <si>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</si>
  <si>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</si>
  <si>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</si>
  <si>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</si>
  <si>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</si>
  <si>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</si>
  <si>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</si>
  <si>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</si>
  <si>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</si>
  <si>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</si>
  <si>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</si>
  <si>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</si>
  <si>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</si>
  <si>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</si>
  <si>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</si>
  <si>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</si>
  <si>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</si>
  <si>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</si>
  <si>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</si>
  <si>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</si>
  <si>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</si>
  <si>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</si>
  <si>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</si>
  <si>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</si>
  <si>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</si>
  <si>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</si>
  <si>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</si>
  <si>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</si>
  <si>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</si>
  <si>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</si>
  <si>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</si>
  <si>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</si>
  <si>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</si>
  <si>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</si>
  <si>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</si>
  <si>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</si>
  <si>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</si>
  <si>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</si>
  <si>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</si>
  <si>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</si>
  <si>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</si>
  <si>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</si>
  <si>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</si>
  <si>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</si>
  <si>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</si>
  <si>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</si>
  <si>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</si>
  <si>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</si>
  <si>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</si>
  <si>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</si>
  <si>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</si>
  <si>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</si>
  <si>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</si>
  <si>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</si>
  <si>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</si>
  <si>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</si>
  <si>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</si>
  <si>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</si>
  <si>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</si>
  <si>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</si>
  <si>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</si>
  <si>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</si>
  <si>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</si>
  <si>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</si>
  <si>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</si>
  <si>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</si>
  <si>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</si>
  <si>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</si>
  <si>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</si>
  <si>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</si>
  <si>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</si>
  <si>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</si>
  <si>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</si>
  <si>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</si>
  <si>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</si>
  <si>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</si>
  <si>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</si>
  <si>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</si>
  <si>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</si>
  <si>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</si>
  <si>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</si>
  <si>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</si>
  <si>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</si>
  <si>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</si>
  <si>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</si>
  <si>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</si>
  <si>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</si>
  <si>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</si>
  <si>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</si>
  <si>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</si>
  <si>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</si>
  <si>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</si>
  <si>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</si>
  <si>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</si>
  <si>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</si>
  <si>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</si>
  <si>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</si>
  <si>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</si>
  <si>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</si>
  <si>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</si>
  <si>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</si>
  <si>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</si>
  <si>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</si>
  <si>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</si>
  <si>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</si>
  <si>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</si>
  <si>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</si>
  <si>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</si>
  <si>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</si>
  <si>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</si>
  <si>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</si>
  <si>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</si>
  <si>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</si>
  <si>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</si>
  <si>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</si>
  <si>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</si>
  <si>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</si>
  <si>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</si>
  <si>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</si>
  <si>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</si>
  <si>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</si>
  <si>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</si>
  <si>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</si>
  <si>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</si>
  <si>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</si>
  <si>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</si>
  <si>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</si>
  <si>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</si>
  <si>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</si>
  <si>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</si>
  <si>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</si>
  <si>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</si>
  <si>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</si>
  <si>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</si>
  <si>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</si>
  <si>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</si>
  <si>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</si>
  <si>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</si>
  <si>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</si>
  <si>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</si>
  <si>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</si>
  <si>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</si>
  <si>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</si>
  <si>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</si>
  <si>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</si>
  <si>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</si>
  <si>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</si>
  <si>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</si>
  <si>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</si>
  <si>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</si>
  <si>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</si>
  <si>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</si>
  <si>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</si>
  <si>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</si>
  <si>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</si>
  <si>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</si>
  <si>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</si>
  <si>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</si>
  <si>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</si>
  <si>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</si>
  <si>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</si>
  <si>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</si>
  <si>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</si>
  <si>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</si>
  <si>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</si>
  <si>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</si>
  <si>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</si>
  <si>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</si>
  <si>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</si>
  <si>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</si>
  <si>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</si>
  <si>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</si>
  <si>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</si>
  <si>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</si>
  <si>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</si>
  <si>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</si>
  <si>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</si>
  <si>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</si>
  <si>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</si>
  <si>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</si>
  <si>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</si>
  <si>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</si>
  <si>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</si>
  <si>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</si>
  <si>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</si>
  <si>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</si>
  <si>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</si>
  <si>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</si>
  <si>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</si>
  <si>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</si>
  <si>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</si>
  <si>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</si>
  <si>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</si>
  <si>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</si>
  <si>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</si>
  <si>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</si>
  <si>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</si>
  <si>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</si>
  <si>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</si>
  <si>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</si>
  <si>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</si>
  <si>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</si>
  <si>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</si>
  <si>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</si>
  <si>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</si>
  <si>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</si>
  <si>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</si>
  <si>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</si>
  <si>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</si>
  <si>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</si>
  <si>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</si>
  <si>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</si>
  <si>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</si>
  <si>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</si>
  <si>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</si>
  <si>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</si>
  <si>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</si>
  <si>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</si>
  <si>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</si>
  <si>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</si>
  <si>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</si>
  <si>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</si>
  <si>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</si>
  <si>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</si>
  <si>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</si>
  <si>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</si>
  <si>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</si>
  <si>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</si>
  <si>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</si>
  <si>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</si>
  <si>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</si>
  <si>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</si>
  <si>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</si>
  <si>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</si>
  <si>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</si>
  <si>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</si>
  <si>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</si>
  <si>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</si>
  <si>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</si>
  <si>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</si>
  <si>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</si>
  <si>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</si>
  <si>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</si>
  <si>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</si>
  <si>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</si>
  <si>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</si>
  <si>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</si>
  <si>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</si>
  <si>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</si>
  <si>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</si>
  <si>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</si>
  <si>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</si>
  <si>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</si>
  <si>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</si>
  <si>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</si>
  <si>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</si>
  <si>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</si>
  <si>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</si>
  <si>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</si>
  <si>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</si>
  <si>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</si>
  <si>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</si>
  <si>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</si>
  <si>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</si>
  <si>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</si>
  <si>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</si>
  <si>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</si>
  <si>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</si>
  <si>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</si>
  <si>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</si>
  <si>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</si>
  <si>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</si>
  <si>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</si>
  <si>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</si>
  <si>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</si>
  <si>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</si>
  <si>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</si>
  <si>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</si>
  <si>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</si>
  <si>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</si>
  <si>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</si>
  <si>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</si>
  <si>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</si>
  <si>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</si>
  <si>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</si>
  <si>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</si>
  <si>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</si>
  <si>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</si>
  <si>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</si>
  <si>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</si>
  <si>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</si>
  <si>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</si>
  <si>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</si>
  <si>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</si>
  <si>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</si>
  <si>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</si>
  <si>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</si>
  <si>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</si>
  <si>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</si>
  <si>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</si>
  <si>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</si>
  <si>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</si>
  <si>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</si>
  <si>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</si>
  <si>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</si>
  <si>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</si>
  <si>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</si>
  <si>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</si>
  <si>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</si>
  <si>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</si>
  <si>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</si>
  <si>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</si>
  <si>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</si>
  <si>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</si>
  <si>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</si>
  <si>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</si>
  <si>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</si>
  <si>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</si>
  <si>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</si>
  <si>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</si>
  <si>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</si>
  <si>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</si>
  <si>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</si>
  <si>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</si>
  <si>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</si>
  <si>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</si>
  <si>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</si>
  <si>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</si>
  <si>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</si>
  <si>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</si>
  <si>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</si>
  <si>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</si>
  <si>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</si>
  <si>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</si>
  <si>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</si>
  <si>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</si>
  <si>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</si>
  <si>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</si>
  <si>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</si>
  <si>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</si>
  <si>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</si>
  <si>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</si>
  <si>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</si>
  <si>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</si>
  <si>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</si>
  <si>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</si>
  <si>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</si>
  <si>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</si>
  <si>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</si>
  <si>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</si>
  <si>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</si>
  <si>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</si>
  <si>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</si>
  <si>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</si>
  <si>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</si>
  <si>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</si>
  <si>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</si>
  <si>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</si>
  <si>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</si>
  <si>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</si>
  <si>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</si>
  <si>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</si>
  <si>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</si>
  <si>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</si>
  <si>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</si>
  <si>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</si>
  <si>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</si>
  <si>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</si>
  <si>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</si>
  <si>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</si>
  <si>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</si>
  <si>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</si>
  <si>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</si>
  <si>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</si>
  <si>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</si>
  <si>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</si>
  <si>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</si>
  <si>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</si>
  <si>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</si>
  <si>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</si>
  <si>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</si>
  <si>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</si>
  <si>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</si>
  <si>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</si>
  <si>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</si>
  <si>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</si>
  <si>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</si>
  <si>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</si>
  <si>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</si>
  <si>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</si>
  <si>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</si>
  <si>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</si>
  <si>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</si>
  <si>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</si>
  <si>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</si>
  <si>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</si>
  <si>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</si>
  <si>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</si>
  <si>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</si>
  <si>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</si>
  <si>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</si>
  <si>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</si>
  <si>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</si>
  <si>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</si>
  <si>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</si>
  <si>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</si>
  <si>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</si>
  <si>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</si>
  <si>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</si>
  <si>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</si>
  <si>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</si>
  <si>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</si>
  <si>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</si>
  <si>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</si>
  <si>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</si>
  <si>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</si>
  <si>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</si>
  <si>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</si>
  <si>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</si>
  <si>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</si>
  <si>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</si>
  <si>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</si>
  <si>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</si>
  <si>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</si>
  <si>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</si>
  <si>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</si>
  <si>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</si>
  <si>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</si>
  <si>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</si>
  <si>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</si>
  <si>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</si>
  <si>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</si>
  <si>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</si>
  <si>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</si>
  <si>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</si>
  <si>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</si>
  <si>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</si>
  <si>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</si>
  <si>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</si>
  <si>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</si>
  <si>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</si>
  <si>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</si>
  <si>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</si>
  <si>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</si>
  <si>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</si>
  <si>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</si>
  <si>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</si>
  <si>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</si>
  <si>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</si>
  <si>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</si>
  <si>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</si>
  <si>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</si>
  <si>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</si>
  <si>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</si>
  <si>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</si>
  <si>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</si>
  <si>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</si>
  <si>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</si>
  <si>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</si>
  <si>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</si>
  <si>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</si>
  <si>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</si>
  <si>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</si>
  <si>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</si>
  <si>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</si>
  <si>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</si>
  <si>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</si>
  <si>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</si>
  <si>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</si>
  <si>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</si>
  <si>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</si>
  <si>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</si>
  <si>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</si>
  <si>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</si>
  <si>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</si>
  <si>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</si>
  <si>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</si>
  <si>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</si>
  <si>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</si>
  <si>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</si>
  <si>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</si>
  <si>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</si>
  <si>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</si>
  <si>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</si>
  <si>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</si>
  <si>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</si>
  <si>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</si>
  <si>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</si>
  <si>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</si>
  <si>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</si>
  <si>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</si>
  <si>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</si>
  <si>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</si>
  <si>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</si>
  <si>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</si>
  <si>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</si>
  <si>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</si>
  <si>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</si>
  <si>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</si>
  <si>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</si>
  <si>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</si>
  <si>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</si>
  <si>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</si>
  <si>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</si>
  <si>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</si>
  <si>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</si>
  <si>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</si>
  <si>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</si>
  <si>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</si>
  <si>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</si>
  <si>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</si>
  <si>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</si>
  <si>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</si>
  <si>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</si>
  <si>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</si>
  <si>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</si>
  <si>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</si>
  <si>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</si>
  <si>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</si>
  <si>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</si>
  <si>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</si>
  <si>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</si>
  <si>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</si>
  <si>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</si>
  <si>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</si>
  <si>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</si>
  <si>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</si>
  <si>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</si>
  <si>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</si>
  <si>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</si>
  <si>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</si>
  <si>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</si>
  <si>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</si>
  <si>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</si>
  <si>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</si>
  <si>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</si>
  <si>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</si>
  <si>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</si>
  <si>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</si>
  <si>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</si>
  <si>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</si>
  <si>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</si>
  <si>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</si>
  <si>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</si>
  <si>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</si>
  <si>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</si>
  <si>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</si>
  <si>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</si>
  <si>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</si>
  <si>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</si>
  <si>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</si>
  <si>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</si>
  <si>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</si>
  <si>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</si>
  <si>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</si>
  <si>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</si>
  <si>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</si>
  <si>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</si>
  <si>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</si>
  <si>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</si>
  <si>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</si>
  <si>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</si>
  <si>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</si>
  <si>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</si>
  <si>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</si>
  <si>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</si>
  <si>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</si>
  <si>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</si>
  <si>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</si>
  <si>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</si>
  <si>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</si>
  <si>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</si>
  <si>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</si>
  <si>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</si>
  <si>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</si>
  <si>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</si>
  <si>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</si>
  <si>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</si>
  <si>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</si>
  <si>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</si>
  <si>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</si>
  <si>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</si>
  <si>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</si>
  <si>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</si>
  <si>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</si>
  <si>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</si>
  <si>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</si>
  <si>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</si>
  <si>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</si>
  <si>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</si>
  <si>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</si>
  <si>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</si>
  <si>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</si>
  <si>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</si>
  <si>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</si>
  <si>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</si>
  <si>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</si>
  <si>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</si>
  <si>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</si>
  <si>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</si>
  <si>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</si>
  <si>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</si>
  <si>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</si>
  <si>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</si>
  <si>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</si>
  <si>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</si>
  <si>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</si>
  <si>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</si>
  <si>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</si>
  <si>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</si>
  <si>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</si>
  <si>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</si>
  <si>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</si>
  <si>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</si>
  <si>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</si>
  <si>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</si>
  <si>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</si>
  <si>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</si>
  <si>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</si>
  <si>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</si>
  <si>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</si>
  <si>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</si>
  <si>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</si>
  <si>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</si>
  <si>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</si>
  <si>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</si>
  <si>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</si>
  <si>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</si>
  <si>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</si>
  <si>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</si>
  <si>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</si>
  <si>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</si>
  <si>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</si>
  <si>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</si>
  <si>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</si>
  <si>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</si>
  <si>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</si>
  <si>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</si>
  <si>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</si>
  <si>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</si>
  <si>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</si>
  <si>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</si>
  <si>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</si>
  <si>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</si>
  <si>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</si>
  <si>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</si>
  <si>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</si>
  <si>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</si>
  <si>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</si>
  <si>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</si>
  <si>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</si>
  <si>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</si>
  <si>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</si>
  <si>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</si>
  <si>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</si>
  <si>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</si>
  <si>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</si>
  <si>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</si>
  <si>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</si>
  <si>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</si>
  <si>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</si>
  <si>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</si>
  <si>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</si>
  <si>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</si>
  <si>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</si>
  <si>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</si>
  <si>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</si>
  <si>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</si>
  <si>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</si>
  <si>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</si>
  <si>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</si>
  <si>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</si>
  <si>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</si>
  <si>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</si>
  <si>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</si>
  <si>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</si>
  <si>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</si>
  <si>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</si>
  <si>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</si>
  <si>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</si>
  <si>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</si>
  <si>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</si>
  <si>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</si>
  <si>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</si>
  <si>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</si>
  <si>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</si>
  <si>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</si>
  <si>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</si>
  <si>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</si>
  <si>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</si>
  <si>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</si>
  <si>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</si>
  <si>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</si>
  <si>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</si>
  <si>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</si>
  <si>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</si>
  <si>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</si>
  <si>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</si>
  <si>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</si>
  <si>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</si>
  <si>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</si>
  <si>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</si>
  <si>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</si>
  <si>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</si>
  <si>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</si>
  <si>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</si>
  <si>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</si>
  <si>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</si>
  <si>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</si>
  <si>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</si>
  <si>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</si>
  <si>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</si>
  <si>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</si>
  <si>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</si>
  <si>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</si>
  <si>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</si>
  <si>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</si>
  <si>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</si>
  <si>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</si>
  <si>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</si>
  <si>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</si>
  <si>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</si>
  <si>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</si>
  <si>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</si>
  <si>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</si>
  <si>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</si>
  <si>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</si>
  <si>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</si>
  <si>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</si>
  <si>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</si>
  <si>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</si>
  <si>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</si>
  <si>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</si>
  <si>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</si>
  <si>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</si>
  <si>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</si>
  <si>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</si>
  <si>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</si>
  <si>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</si>
  <si>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</si>
  <si>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</si>
  <si>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</si>
  <si>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</si>
  <si>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</si>
  <si>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</si>
  <si>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</si>
  <si>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</si>
  <si>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</si>
  <si>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</si>
  <si>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</si>
  <si>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</si>
  <si>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</si>
  <si>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</si>
  <si>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</si>
  <si>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</si>
  <si>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</si>
  <si>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</si>
  <si>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</si>
  <si>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</si>
  <si>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</si>
  <si>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</si>
  <si>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</si>
  <si>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</si>
  <si>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</si>
  <si>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</si>
  <si>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</si>
  <si>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</si>
  <si>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</si>
  <si>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</si>
  <si>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</si>
  <si>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</si>
  <si>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</si>
  <si>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</si>
  <si>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</si>
  <si>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</si>
  <si>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</si>
  <si>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</si>
  <si>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</si>
  <si>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</si>
  <si>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</si>
  <si>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</si>
  <si>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</si>
  <si>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</si>
  <si>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</si>
  <si>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</si>
  <si>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</si>
  <si>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</si>
  <si>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</si>
  <si>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</si>
  <si>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</si>
  <si>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</si>
  <si>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</si>
  <si>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</si>
  <si>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</si>
  <si>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</si>
  <si>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</si>
  <si>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</si>
  <si>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</si>
  <si>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</si>
  <si>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</si>
  <si>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</si>
  <si>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</si>
  <si>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</si>
  <si>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</si>
  <si>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</si>
  <si>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</si>
  <si>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</si>
  <si>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</si>
  <si>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</si>
  <si>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</si>
  <si>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</si>
  <si>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</si>
  <si>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</si>
  <si>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</si>
  <si>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</si>
  <si>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</si>
  <si>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</si>
  <si>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</si>
  <si>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</si>
  <si>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</si>
  <si>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</si>
  <si>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</si>
  <si>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</si>
  <si>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</si>
  <si>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</si>
  <si>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</si>
  <si>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</si>
  <si>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</si>
  <si>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</si>
  <si>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</si>
  <si>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</si>
  <si>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</si>
  <si>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</si>
  <si>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</si>
  <si>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</si>
  <si>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</si>
  <si>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</si>
  <si>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</si>
  <si>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</si>
  <si>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</si>
  <si>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</si>
  <si>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</si>
  <si>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</si>
  <si>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</si>
  <si>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</si>
  <si>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</si>
  <si>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</si>
  <si>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</si>
  <si>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</si>
  <si>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</si>
  <si>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</si>
  <si>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</si>
  <si>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</si>
  <si>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</si>
  <si>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</si>
  <si>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</si>
  <si>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</si>
  <si>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</si>
  <si>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</si>
  <si>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</si>
  <si>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</si>
  <si>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</si>
  <si>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</si>
  <si>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</si>
  <si>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</si>
  <si>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</si>
  <si>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</si>
  <si>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</si>
  <si>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</si>
  <si>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</si>
  <si>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</si>
  <si>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</si>
  <si>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</si>
  <si>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</si>
  <si>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</si>
  <si>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</si>
  <si>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</si>
  <si>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</si>
  <si>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</si>
  <si>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</si>
  <si>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</si>
  <si>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</si>
  <si>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</si>
  <si>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</si>
  <si>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</si>
  <si>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</si>
  <si>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</si>
  <si>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</si>
  <si>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</si>
  <si>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</si>
  <si>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</si>
  <si>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</si>
  <si>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</si>
  <si>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</si>
  <si>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</si>
  <si>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</si>
  <si>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</si>
  <si>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</si>
  <si>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</si>
  <si>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</si>
  <si>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</si>
  <si>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</si>
  <si>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</si>
  <si>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</si>
  <si>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</si>
  <si>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</si>
  <si>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</si>
  <si>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</si>
  <si>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</si>
  <si>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</si>
  <si>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</si>
  <si>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</si>
  <si>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</si>
  <si>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</si>
  <si>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</si>
  <si>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</si>
  <si>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</si>
  <si>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</si>
  <si>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</si>
  <si>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</si>
  <si>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</si>
  <si>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</si>
  <si>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</si>
  <si>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</si>
  <si>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</si>
  <si>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</si>
  <si>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</si>
  <si>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</si>
  <si>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</si>
  <si>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</si>
  <si>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</si>
  <si>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</si>
  <si>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</si>
  <si>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</si>
  <si>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</si>
  <si>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</si>
  <si>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</si>
  <si>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</si>
  <si>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</si>
  <si>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</si>
  <si>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</si>
  <si>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</si>
  <si>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</si>
  <si>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</si>
  <si>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</si>
  <si>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</si>
  <si>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</si>
  <si>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</si>
  <si>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</si>
  <si>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</si>
  <si>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</si>
  <si>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</si>
  <si>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</si>
  <si>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</si>
  <si>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</si>
  <si>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</si>
  <si>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</si>
  <si>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</si>
  <si>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</si>
  <si>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</si>
  <si>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</si>
  <si>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</si>
  <si>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</si>
  <si>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</si>
  <si>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</si>
  <si>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</si>
  <si>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</si>
  <si>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</si>
  <si>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</si>
  <si>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</si>
  <si>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</si>
  <si>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</si>
  <si>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</si>
  <si>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</si>
  <si>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</si>
  <si>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</si>
  <si>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</si>
  <si>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</si>
  <si>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</si>
  <si>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</si>
  <si>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</si>
  <si>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</si>
  <si>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</si>
  <si>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</si>
  <si>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</si>
  <si>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</si>
  <si>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</si>
  <si>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</si>
  <si>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</si>
  <si>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</si>
  <si>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</si>
  <si>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</si>
  <si>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</si>
  <si>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</si>
  <si>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</si>
  <si>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</si>
  <si>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</si>
  <si>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</si>
  <si>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</si>
  <si>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</si>
  <si>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</si>
  <si>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</si>
  <si>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</si>
  <si>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</si>
  <si>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</si>
  <si>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</si>
  <si>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</si>
  <si>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</si>
  <si>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</si>
  <si>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</si>
  <si>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</si>
  <si>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</si>
  <si>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</si>
  <si>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</si>
  <si>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</si>
  <si>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</si>
  <si>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</si>
  <si>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</si>
  <si>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</si>
  <si>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</si>
  <si>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</si>
  <si>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</si>
  <si>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</si>
  <si>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</si>
  <si>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</si>
  <si>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</si>
  <si>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</si>
  <si>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</si>
  <si>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</si>
  <si>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</si>
  <si>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</si>
  <si>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</si>
  <si>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</si>
  <si>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</si>
  <si>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</si>
  <si>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</si>
  <si>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</si>
  <si>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</si>
  <si>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</si>
  <si>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</si>
  <si>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</si>
  <si>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</si>
  <si>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</si>
  <si>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</si>
  <si>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</si>
  <si>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</si>
  <si>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</si>
  <si>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</si>
  <si>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</si>
  <si>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</si>
  <si>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</si>
  <si>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</si>
  <si>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</si>
  <si>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</si>
  <si>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</si>
  <si>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</si>
  <si>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</si>
  <si>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</si>
  <si>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</si>
  <si>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</si>
  <si>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</si>
  <si>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</si>
  <si>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</si>
  <si>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</si>
  <si>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</si>
  <si>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</si>
  <si>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</si>
  <si>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</si>
  <si>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</si>
  <si>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</si>
  <si>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</si>
  <si>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</si>
  <si>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</si>
  <si>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</si>
  <si>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</si>
  <si>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</si>
  <si>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</si>
  <si>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</si>
  <si>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</si>
  <si>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</si>
  <si>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</si>
  <si>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</si>
  <si>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</si>
  <si>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</si>
  <si>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</si>
  <si>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</si>
  <si>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</si>
  <si>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</si>
  <si>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</si>
  <si>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</si>
  <si>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</si>
  <si>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</si>
  <si>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</si>
  <si>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</si>
  <si>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</si>
  <si>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</si>
  <si>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</si>
  <si>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</si>
  <si>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</si>
  <si>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</si>
  <si>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</si>
  <si>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</si>
  <si>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</si>
  <si>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</si>
  <si>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</si>
  <si>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</si>
  <si>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</si>
  <si>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</si>
  <si>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</si>
  <si>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</si>
  <si>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</si>
  <si>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</si>
  <si>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</si>
  <si>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</si>
  <si>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</si>
  <si>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</si>
  <si>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</si>
  <si>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</si>
  <si>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</si>
  <si>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</si>
  <si>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</si>
  <si>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</si>
  <si>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</si>
  <si>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</si>
  <si>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</si>
  <si>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</si>
  <si>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</si>
  <si>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</si>
  <si>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</si>
  <si>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</si>
  <si>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</si>
  <si>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</si>
  <si>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</si>
  <si>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</si>
  <si>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</si>
  <si>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</si>
  <si>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</si>
  <si>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</si>
  <si>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</si>
  <si>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</si>
  <si>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</si>
  <si>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</si>
  <si>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</si>
  <si>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</si>
  <si>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</si>
  <si>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</si>
  <si>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</si>
  <si>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</si>
  <si>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</si>
  <si>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</si>
  <si>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</si>
  <si>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</si>
  <si>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</si>
  <si>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</si>
  <si>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</si>
  <si>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</si>
  <si>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</si>
  <si>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</si>
  <si>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</si>
  <si>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</si>
  <si>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</si>
  <si>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</si>
  <si>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</si>
  <si>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</si>
  <si>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</si>
  <si>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</si>
  <si>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</si>
  <si>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</si>
  <si>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</si>
  <si>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</si>
  <si>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</si>
  <si>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</si>
  <si>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</si>
  <si>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</si>
  <si>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</si>
  <si>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</si>
  <si>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</si>
  <si>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</si>
  <si>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</si>
  <si>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</si>
  <si>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</si>
  <si>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</si>
  <si>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</si>
  <si>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</si>
  <si>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</si>
  <si>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</si>
  <si>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</si>
  <si>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</si>
  <si>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</si>
  <si>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</si>
  <si>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</si>
  <si>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</si>
  <si>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</si>
  <si>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</si>
  <si>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</si>
  <si>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</si>
  <si>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</si>
  <si>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</si>
  <si>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</si>
  <si>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</si>
  <si>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</si>
  <si>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</si>
  <si>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</si>
  <si>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</si>
  <si>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</si>
  <si>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</si>
  <si>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</si>
  <si>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</si>
  <si>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</si>
  <si>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</si>
  <si>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</si>
  <si>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</si>
  <si>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</si>
  <si>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</si>
  <si>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</si>
  <si>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</si>
  <si>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</si>
  <si>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</si>
  <si>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</si>
  <si>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</si>
  <si>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</si>
  <si>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</si>
  <si>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</si>
  <si>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</si>
  <si>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</si>
  <si>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</si>
  <si>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</si>
  <si>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</si>
  <si>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</si>
  <si>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</si>
  <si>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</si>
  <si>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</si>
  <si>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</si>
  <si>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</si>
  <si>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</si>
  <si>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</si>
  <si>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</si>
  <si>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</si>
  <si>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</si>
  <si>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</si>
  <si>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</si>
  <si>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</si>
  <si>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</si>
  <si>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</si>
  <si>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</si>
  <si>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</si>
  <si>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</si>
  <si>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</si>
  <si>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</si>
  <si>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</si>
  <si>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</si>
  <si>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</si>
  <si>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</si>
  <si>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</si>
  <si>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</si>
  <si>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</si>
  <si>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</si>
  <si>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</si>
  <si>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</si>
  <si>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</si>
  <si>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</si>
  <si>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</si>
  <si>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</si>
  <si>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</si>
  <si>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</si>
  <si>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</si>
  <si>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</si>
  <si>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</si>
  <si>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</si>
  <si>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</si>
  <si>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</si>
  <si>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</si>
  <si>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</si>
  <si>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</si>
  <si>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</si>
  <si>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</si>
  <si>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</si>
  <si>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</si>
  <si>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</si>
  <si>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</si>
  <si>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</si>
  <si>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</si>
  <si>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</si>
  <si>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</si>
  <si>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</si>
  <si>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</si>
  <si>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</si>
  <si>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</si>
  <si>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</si>
  <si>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</si>
  <si>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</si>
  <si>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</si>
  <si>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</si>
  <si>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</si>
  <si>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</si>
  <si>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</si>
  <si>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</si>
  <si>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</si>
  <si>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</si>
  <si>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</si>
  <si>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</si>
  <si>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</si>
  <si>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</si>
  <si>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</si>
  <si>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</si>
  <si>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</si>
  <si>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</si>
  <si>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</si>
  <si>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</si>
  <si>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</si>
  <si>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</si>
  <si>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</si>
  <si>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</si>
  <si>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</si>
  <si>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</si>
  <si>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</si>
  <si>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</si>
  <si>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</si>
  <si>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</si>
  <si>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</si>
  <si>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</si>
  <si>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</si>
  <si>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</si>
  <si>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</si>
  <si>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</si>
  <si>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</si>
  <si>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</si>
  <si>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</si>
  <si>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</si>
  <si>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</si>
  <si>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</si>
  <si>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</si>
  <si>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</si>
  <si>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</si>
  <si>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</si>
  <si>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</si>
  <si>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</si>
  <si>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</si>
  <si>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</si>
  <si>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</si>
  <si>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</si>
  <si>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</si>
  <si>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</si>
  <si>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</si>
  <si>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</si>
  <si>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</si>
  <si>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</si>
  <si>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</si>
  <si>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</si>
  <si>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</si>
  <si>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</si>
  <si>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</si>
  <si>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</si>
  <si>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</si>
  <si>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</si>
  <si>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</si>
  <si>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</si>
  <si>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</si>
  <si>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</si>
  <si>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</si>
  <si>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</si>
  <si>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</si>
  <si>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</si>
  <si>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</si>
  <si>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</si>
  <si>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</si>
  <si>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</si>
  <si>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</si>
  <si>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</si>
  <si>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</si>
  <si>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</si>
  <si>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</si>
  <si>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</si>
  <si>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</si>
  <si>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</si>
  <si>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</si>
  <si>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</si>
  <si>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</si>
  <si>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</si>
  <si>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</si>
  <si>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</si>
  <si>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</si>
  <si>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</si>
  <si>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</si>
  <si>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</si>
  <si>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</si>
  <si>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</si>
  <si>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</si>
  <si>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</si>
  <si>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</si>
  <si>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</si>
  <si>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</si>
  <si>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</si>
  <si>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</si>
  <si>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</si>
  <si>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</si>
  <si>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</si>
  <si>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</si>
  <si>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</si>
  <si>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</si>
  <si>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</si>
  <si>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</si>
  <si>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</si>
  <si>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</si>
  <si>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</si>
  <si>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</si>
  <si>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</si>
  <si>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</si>
  <si>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</si>
  <si>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</si>
  <si>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</si>
  <si>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</si>
  <si>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</si>
  <si>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</si>
  <si>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</si>
  <si>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</si>
  <si>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</si>
  <si>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</si>
  <si>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</si>
  <si>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</si>
  <si>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</si>
  <si>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</si>
  <si>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</si>
  <si>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</si>
  <si>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</si>
  <si>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</si>
  <si>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</si>
  <si>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</si>
  <si>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</si>
  <si>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</si>
  <si>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</si>
  <si>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</si>
  <si>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</si>
  <si>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</si>
  <si>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</si>
  <si>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</si>
  <si>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</si>
  <si>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</si>
  <si>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</si>
  <si>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</si>
  <si>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</si>
  <si>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</si>
  <si>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</si>
  <si>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</si>
  <si>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</si>
  <si>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</si>
  <si>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</si>
  <si>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</si>
  <si>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</si>
  <si>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</si>
  <si>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</si>
  <si>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</si>
  <si>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</si>
  <si>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</si>
  <si>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</si>
  <si>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</si>
  <si>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</si>
  <si>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</si>
  <si>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</si>
  <si>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</si>
  <si>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</si>
  <si>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</si>
  <si>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</si>
  <si>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</si>
  <si>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</si>
  <si>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</si>
  <si>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</si>
  <si>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</si>
  <si>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</si>
  <si>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</si>
  <si>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</si>
  <si>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</si>
  <si>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</si>
  <si>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</si>
  <si>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</si>
  <si>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</si>
  <si>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</si>
  <si>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</si>
  <si>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</si>
  <si>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</si>
  <si>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</si>
  <si>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</si>
  <si>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</si>
  <si>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</si>
  <si>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</si>
  <si>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</si>
  <si>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</si>
  <si>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</si>
  <si>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</si>
  <si>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</si>
  <si>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</si>
  <si>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</si>
  <si>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</si>
  <si>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</si>
  <si>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</si>
  <si>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</si>
  <si>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</si>
  <si>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</si>
  <si>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</si>
  <si>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</si>
  <si>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</si>
  <si>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</si>
  <si>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</si>
  <si>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</si>
  <si>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</si>
  <si>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</si>
  <si>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</si>
  <si>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</si>
  <si>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</si>
  <si>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</si>
  <si>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</si>
  <si>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</si>
  <si>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</si>
  <si>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</si>
  <si>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</si>
  <si>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</si>
  <si>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</si>
  <si>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</si>
  <si>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</si>
  <si>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</si>
  <si>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</si>
  <si>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</si>
  <si>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</si>
  <si>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</si>
  <si>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</si>
  <si>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</si>
  <si>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</si>
  <si>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</si>
  <si>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</si>
  <si>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</si>
  <si>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</si>
  <si>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</si>
  <si>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</si>
  <si>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</si>
  <si>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</si>
  <si>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</si>
  <si>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</si>
  <si>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</si>
  <si>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</si>
  <si>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</si>
  <si>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</si>
  <si>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</si>
  <si>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</si>
  <si>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</si>
  <si>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</si>
  <si>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</si>
  <si>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</si>
  <si>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</si>
  <si>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</si>
  <si>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</si>
  <si>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</si>
  <si>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</si>
  <si>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</si>
  <si>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</si>
  <si>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</si>
  <si>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</si>
  <si>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</si>
  <si>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</si>
  <si>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</si>
  <si>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</si>
  <si>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</si>
  <si>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</si>
  <si>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</si>
  <si>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</si>
  <si>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</si>
  <si>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</si>
  <si>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</si>
  <si>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</si>
  <si>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</si>
  <si>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</si>
  <si>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</si>
  <si>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</si>
  <si>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</si>
  <si>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</si>
  <si>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</si>
  <si>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</si>
  <si>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</si>
  <si>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</si>
  <si>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</si>
  <si>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</si>
  <si>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</si>
  <si>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</si>
  <si>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</si>
  <si>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</si>
  <si>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</si>
  <si>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</si>
  <si>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</si>
  <si>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</si>
  <si>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</si>
  <si>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</si>
  <si>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</si>
  <si>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</si>
  <si>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</si>
  <si>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</si>
  <si>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</si>
  <si>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</si>
  <si>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</si>
  <si>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</si>
  <si>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</si>
  <si>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</si>
  <si>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</si>
  <si>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</si>
  <si>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</si>
  <si>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</si>
  <si>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</si>
  <si>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</si>
  <si>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</si>
  <si>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</si>
  <si>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</si>
  <si>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</si>
  <si>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</si>
  <si>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</si>
  <si>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</si>
  <si>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</si>
  <si>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</si>
  <si>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</si>
  <si>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</si>
  <si>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</si>
  <si>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</si>
  <si>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</si>
  <si>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</si>
  <si>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</si>
  <si>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</si>
  <si>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</si>
  <si>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</si>
  <si>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</si>
  <si>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</si>
  <si>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</si>
  <si>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</si>
  <si>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</si>
  <si>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</si>
  <si>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</si>
  <si>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</si>
  <si>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</si>
  <si>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</si>
  <si>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</si>
  <si>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</si>
  <si>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</si>
  <si>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</si>
  <si>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</si>
  <si>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</si>
  <si>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</si>
  <si>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</si>
  <si>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</si>
  <si>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</si>
  <si>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</si>
  <si>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</si>
  <si>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</si>
  <si>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</si>
  <si>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</si>
  <si>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</si>
  <si>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</si>
  <si>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</si>
  <si>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</si>
  <si>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</si>
  <si>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</si>
  <si>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</si>
  <si>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</si>
  <si>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</si>
  <si>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</si>
  <si>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</si>
  <si>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</si>
  <si>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</si>
  <si>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</si>
  <si>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</si>
  <si>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</si>
  <si>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</si>
  <si>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</si>
  <si>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</si>
  <si>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</si>
  <si>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</si>
  <si>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</si>
  <si>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</si>
  <si>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45000 to 49999</t>
  </si>
  <si>
    <t>50000 or More</t>
  </si>
  <si>
    <t>40000 to 44999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</si>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</sst>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945688950510621"/>
          <c:y val="4.13141155767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A-42FD-8E86-3867A6A2F8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A-42FD-8E86-3867A6A2F8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A-42FD-8E86-3867A6A2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32392"/>
        <c:axId val="743334032"/>
      </c:lineChart>
      <c:catAx>
        <c:axId val="743332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34032"/>
        <c:crosses val="autoZero"/>
        <c:auto val="1"/>
        <c:lblAlgn val="ctr"/>
        <c:lblOffset val="100"/>
        <c:noMultiLvlLbl val="0"/>
      </c:catAx>
      <c:valAx>
        <c:axId val="743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3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1-4CDA-8D00-0DA4602EC84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1-4CDA-8D00-0DA4602EC84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71-4CDA-8D00-0DA4602EC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977280"/>
        <c:axId val="521975312"/>
      </c:lineChart>
      <c:catAx>
        <c:axId val="5219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75312"/>
        <c:crosses val="autoZero"/>
        <c:auto val="1"/>
        <c:lblAlgn val="ctr"/>
        <c:lblOffset val="100"/>
        <c:noMultiLvlLbl val="0"/>
      </c:catAx>
      <c:valAx>
        <c:axId val="5219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53232856206601"/>
          <c:y val="4.64152319589087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6-41F6-A484-3C051FBDA29B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6-41F6-A484-3C051FBDA29B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6-41F6-A484-3C051FBDA29B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6-41F6-A484-3C051FBDA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729112"/>
        <c:axId val="439729440"/>
      </c:barChart>
      <c:catAx>
        <c:axId val="43972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29440"/>
        <c:crosses val="autoZero"/>
        <c:auto val="1"/>
        <c:lblAlgn val="ctr"/>
        <c:lblOffset val="100"/>
        <c:noMultiLvlLbl val="0"/>
      </c:catAx>
      <c:valAx>
        <c:axId val="4397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2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 don launch Date</a:t>
            </a:r>
          </a:p>
        </c:rich>
      </c:tx>
      <c:layout>
        <c:manualLayout>
          <c:xMode val="edge"/>
          <c:yMode val="edge"/>
          <c:x val="0.42731233595800522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9-4BC5-8ED4-FB3E84D66D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9-4BC5-8ED4-FB3E84D66D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9-4BC5-8ED4-FB3E84D66D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9-4BC5-8ED4-FB3E84D66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979688"/>
        <c:axId val="707977720"/>
      </c:lineChart>
      <c:catAx>
        <c:axId val="70797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77720"/>
        <c:crosses val="autoZero"/>
        <c:auto val="1"/>
        <c:lblAlgn val="ctr"/>
        <c:lblOffset val="100"/>
        <c:noMultiLvlLbl val="0"/>
      </c:catAx>
      <c:valAx>
        <c:axId val="70797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7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9-4BF5-B7A8-612B92066C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9-4BF5-B7A8-612B92066C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9-4BF5-B7A8-612B92066CD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9-4BF5-B7A8-612B92066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150656"/>
        <c:axId val="439151312"/>
      </c:barChart>
      <c:catAx>
        <c:axId val="4391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1312"/>
        <c:crosses val="autoZero"/>
        <c:auto val="1"/>
        <c:lblAlgn val="ctr"/>
        <c:lblOffset val="100"/>
        <c:noMultiLvlLbl val="0"/>
      </c:catAx>
      <c:valAx>
        <c:axId val="4391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657224</xdr:colOff>
      <xdr:row>5</xdr:row>
      <xdr:rowOff>138111</xdr:rowOff>
    </xdr:from>
    <xdr:to>
      <xdr:col>17</xdr:col>
      <xdr:colOff>447674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4F789-05A0-4B99-829E-76ACB67BA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14</xdr:row>
      <xdr:rowOff>33336</xdr:rowOff>
    </xdr:from>
    <xdr:to>
      <xdr:col>15</xdr:col>
      <xdr:colOff>590549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1D85C-7A7E-44BC-879C-6E4BFCA53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14286</xdr:rowOff>
    </xdr:from>
    <xdr:to>
      <xdr:col>18</xdr:col>
      <xdr:colOff>523876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87D16-D9E1-46F8-9803-F80D32B6E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2</xdr:row>
      <xdr:rowOff>157162</xdr:rowOff>
    </xdr:from>
    <xdr:to>
      <xdr:col>18</xdr:col>
      <xdr:colOff>552449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328F5-8A22-43EF-801B-5A918E6A5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90487</xdr:rowOff>
    </xdr:from>
    <xdr:to>
      <xdr:col>18</xdr:col>
      <xdr:colOff>266700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1641A-912F-4F58-A3AB-D4994F145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Maria" refreshedDate="44790.371218171298" createdVersion="7" refreshedVersion="7" minRefreshableVersion="3" recordCount="4114" xr:uid="{74B4F54D-CBE4-40AC-83AF-B3E2605B0E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Maria" refreshedDate="44790.383617245374" createdVersion="7" refreshedVersion="7" minRefreshableVersion="3" recordCount="4114" xr:uid="{9CF73DBE-1806-415C-9EBA-57B9C2097A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Maria" refreshedDate="44796.85255462963" createdVersion="7" refreshedVersion="7" minRefreshableVersion="3" recordCount="4114" xr:uid="{4E3D9C4E-D7A1-4575-BEF8-AA9A6C89803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5F6B8-1BC2-4F7B-A033-ED3482449D4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79E2E-3410-475E-86A0-0EED83CB2D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56F29-4F3F-416B-90E4-805D7EA91CE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E95A1-1309-4A6B-BFBC-1F1BCAF7A2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F110-C760-41C4-8B11-75B73D2EE1A6}">
  <dimension ref="A1:E18"/>
  <sheetViews>
    <sheetView workbookViewId="0">
      <selection activeCell="A12" sqref="A6: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078F-306D-4A7F-9B41-D22421B91609}"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CAA9-419F-4372-847D-4090899C7BE0}">
  <dimension ref="A1:C16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8395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8396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8397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8398</v>
      </c>
      <c r="B7" s="16" t="e">
        <f>B5-B6</f>
        <v>#REF!</v>
      </c>
      <c r="C7" s="16" t="e">
        <f>C5-C6</f>
        <v>#REF!</v>
      </c>
    </row>
    <row r="11" spans="1:3" x14ac:dyDescent="0.25">
      <c r="A11" t="s">
        <v>8389</v>
      </c>
      <c r="B11" s="16" t="e">
        <f>AVERAGE(#REF!)</f>
        <v>#REF!</v>
      </c>
      <c r="C11" s="16" t="e">
        <f>AVERAGE(#REF!)</f>
        <v>#REF!</v>
      </c>
    </row>
    <row r="12" spans="1:3" x14ac:dyDescent="0.25">
      <c r="A12" t="s">
        <v>8390</v>
      </c>
      <c r="B12" s="16" t="e">
        <f>MEDIAN(#REF!)</f>
        <v>#REF!</v>
      </c>
      <c r="C12" s="16" t="e">
        <f>MEDIAN(#REF!)</f>
        <v>#REF!</v>
      </c>
    </row>
    <row r="13" spans="1:3" x14ac:dyDescent="0.25">
      <c r="A13" t="s">
        <v>8391</v>
      </c>
      <c r="B13" s="16" t="e">
        <f>_xlfn.STDEV.P(#REF!)</f>
        <v>#REF!</v>
      </c>
      <c r="C13" s="16" t="e">
        <f>_xlfn.STDEV.P(#REF!)</f>
        <v>#REF!</v>
      </c>
    </row>
    <row r="14" spans="1:3" x14ac:dyDescent="0.25">
      <c r="A14" t="s">
        <v>8392</v>
      </c>
      <c r="B14" s="16" t="e">
        <f>_xlfn.QUARTILE.EXC(#REF!, 3)</f>
        <v>#REF!</v>
      </c>
      <c r="C14" s="16" t="e">
        <f>_xlfn.QUARTILE.EXC(#REF!, 3)</f>
        <v>#REF!</v>
      </c>
    </row>
    <row r="15" spans="1:3" x14ac:dyDescent="0.25">
      <c r="A15" t="s">
        <v>8393</v>
      </c>
      <c r="B15" s="16" t="e">
        <f>_xlfn.QUARTILE.EXC(#REF!, 1)</f>
        <v>#REF!</v>
      </c>
      <c r="C15" s="16" t="e">
        <f>_xlfn.QUARTILE.EXC(#REF!, 1)</f>
        <v>#REF!</v>
      </c>
    </row>
    <row r="16" spans="1:3" x14ac:dyDescent="0.25">
      <c r="A16" t="s">
        <v>8394</v>
      </c>
      <c r="B16" s="16" t="e">
        <f>B14-B15</f>
        <v>#REF!</v>
      </c>
      <c r="C16" s="16" t="e">
        <f>C14-C15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835DE-0F26-47D6-9FC5-A5D3B49BB9F7}">
  <dimension ref="A1:F14"/>
  <sheetViews>
    <sheetView workbookViewId="0">
      <selection activeCell="E4" sqref="E4: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2336-1579-41FE-A9C2-71E7BC28FE7E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C564-2FED-4417-83F3-9E2E81C45C47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3061-25A1-4E69-A5A4-A06CA4859BF9}">
  <dimension ref="A1:D6"/>
  <sheetViews>
    <sheetView workbookViewId="0">
      <selection activeCell="I12" sqref="I12:I31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4" x14ac:dyDescent="0.25">
      <c r="A1" t="s">
        <v>8380</v>
      </c>
      <c r="B1" t="s">
        <v>8381</v>
      </c>
      <c r="C1" t="s">
        <v>8383</v>
      </c>
      <c r="D1" t="s">
        <v>8384</v>
      </c>
    </row>
    <row r="2" spans="1:4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8382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Parent Categories</vt:lpstr>
      <vt:lpstr>Outcomes based on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Ahmed, Maria</cp:lastModifiedBy>
  <dcterms:created xsi:type="dcterms:W3CDTF">2017-04-20T15:17:24Z</dcterms:created>
  <dcterms:modified xsi:type="dcterms:W3CDTF">2022-08-27T22:33:32Z</dcterms:modified>
</cp:coreProperties>
</file>