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C:\Users\byg09\바탕 화면\정니\ESBAKERY-ACADEMY_FRONTEND\"/>
    </mc:Choice>
  </mc:AlternateContent>
  <bookViews>
    <workbookView xWindow="0" yWindow="0" windowWidth="18390" windowHeight="9750"/>
  </bookViews>
  <sheets>
    <sheet name="기능요구사항" sheetId="1" r:id="rId1"/>
    <sheet name="개발진행상황" sheetId="9" r:id="rId2"/>
    <sheet name="분석 산출물" sheetId="2" state="hidden" r:id="rId3"/>
    <sheet name="설계 산출물" sheetId="3" state="hidden" r:id="rId4"/>
    <sheet name="도구" sheetId="5" r:id="rId5"/>
  </sheets>
  <definedNames>
    <definedName name="_xlnm._FilterDatabase" localSheetId="0" hidden="1">기능요구사항!$A$1:$I$49</definedName>
  </definedNames>
  <calcPr calcId="162913"/>
</workbook>
</file>

<file path=xl/calcChain.xml><?xml version="1.0" encoding="utf-8"?>
<calcChain xmlns="http://schemas.openxmlformats.org/spreadsheetml/2006/main">
  <c r="C81" i="1" l="1"/>
  <c r="C83" i="1" l="1"/>
  <c r="E82" i="1" l="1"/>
  <c r="E81" i="1"/>
  <c r="G81" i="1"/>
  <c r="G83" i="1" l="1"/>
</calcChain>
</file>

<file path=xl/sharedStrings.xml><?xml version="1.0" encoding="utf-8"?>
<sst xmlns="http://schemas.openxmlformats.org/spreadsheetml/2006/main" count="499" uniqueCount="196">
  <si>
    <t>ID</t>
  </si>
  <si>
    <t>우선순위</t>
  </si>
  <si>
    <t>추정치</t>
    <phoneticPr fontId="2" type="noConversion"/>
  </si>
  <si>
    <t>우선순위</t>
    <phoneticPr fontId="2" type="noConversion"/>
  </si>
  <si>
    <t>상</t>
  </si>
  <si>
    <t>상</t>
    <phoneticPr fontId="2" type="noConversion"/>
  </si>
  <si>
    <t>중</t>
    <phoneticPr fontId="2" type="noConversion"/>
  </si>
  <si>
    <t>하</t>
    <phoneticPr fontId="2" type="noConversion"/>
  </si>
  <si>
    <t>추정치(일)</t>
    <phoneticPr fontId="2" type="noConversion"/>
  </si>
  <si>
    <t>개발 단계</t>
    <phoneticPr fontId="2" type="noConversion"/>
  </si>
  <si>
    <t>개발단계</t>
    <phoneticPr fontId="2" type="noConversion"/>
  </si>
  <si>
    <t>시작</t>
    <phoneticPr fontId="2" type="noConversion"/>
  </si>
  <si>
    <t>분석</t>
    <phoneticPr fontId="2" type="noConversion"/>
  </si>
  <si>
    <t>설계</t>
    <phoneticPr fontId="2" type="noConversion"/>
  </si>
  <si>
    <t>구현</t>
    <phoneticPr fontId="2" type="noConversion"/>
  </si>
  <si>
    <t>테스팅</t>
    <phoneticPr fontId="2" type="noConversion"/>
  </si>
  <si>
    <t>완료</t>
    <phoneticPr fontId="2" type="noConversion"/>
  </si>
  <si>
    <t>관련 유스케이스</t>
    <phoneticPr fontId="2" type="noConversion"/>
  </si>
  <si>
    <t>산출물 이름</t>
    <phoneticPr fontId="2" type="noConversion"/>
  </si>
  <si>
    <t>설명</t>
    <phoneticPr fontId="2" type="noConversion"/>
  </si>
  <si>
    <t>관련 기능</t>
    <phoneticPr fontId="2" type="noConversion"/>
  </si>
  <si>
    <t>관련 비기능</t>
    <phoneticPr fontId="2" type="noConversion"/>
  </si>
  <si>
    <t>D-01</t>
    <phoneticPr fontId="2" type="noConversion"/>
  </si>
  <si>
    <t>D-02</t>
    <phoneticPr fontId="2" type="noConversion"/>
  </si>
  <si>
    <t>D-03</t>
    <phoneticPr fontId="2" type="noConversion"/>
  </si>
  <si>
    <t>관련 분석 산출물</t>
    <phoneticPr fontId="2" type="noConversion"/>
  </si>
  <si>
    <t>관련 기능/비기능</t>
    <phoneticPr fontId="2" type="noConversion"/>
  </si>
  <si>
    <t>ID</t>
    <phoneticPr fontId="2" type="noConversion"/>
  </si>
  <si>
    <t>반복 대상</t>
    <phoneticPr fontId="2" type="noConversion"/>
  </si>
  <si>
    <t>또는 스크럼의 User Story와 Task 개념으로 생각해도 좋음</t>
    <phoneticPr fontId="2" type="noConversion"/>
  </si>
  <si>
    <t>기능 요구사항</t>
    <phoneticPr fontId="2" type="noConversion"/>
  </si>
  <si>
    <t>요구사항 상세화 실무 가이드라인의 레벨2과 3에 기반하여 2 단계로 작성</t>
    <phoneticPr fontId="2" type="noConversion"/>
  </si>
  <si>
    <t>SFR-100</t>
  </si>
  <si>
    <t>SFR-101</t>
  </si>
  <si>
    <t>SFR-102</t>
  </si>
  <si>
    <t>SFR-103</t>
  </si>
  <si>
    <t>SFR-104</t>
  </si>
  <si>
    <t>개발자</t>
    <phoneticPr fontId="2" type="noConversion"/>
  </si>
  <si>
    <t>UC-101</t>
    <phoneticPr fontId="2" type="noConversion"/>
  </si>
  <si>
    <t>SFR-501, SFR-502</t>
    <phoneticPr fontId="2" type="noConversion"/>
  </si>
  <si>
    <t>UC-102</t>
    <phoneticPr fontId="2" type="noConversion"/>
  </si>
  <si>
    <t>UC-103</t>
    <phoneticPr fontId="2" type="noConversion"/>
  </si>
  <si>
    <t>UC-104</t>
    <phoneticPr fontId="2" type="noConversion"/>
  </si>
  <si>
    <t>UC-105</t>
    <phoneticPr fontId="2" type="noConversion"/>
  </si>
  <si>
    <t>반복 대상</t>
    <phoneticPr fontId="2" type="noConversion"/>
  </si>
  <si>
    <t>추정치 총합</t>
    <phoneticPr fontId="2" type="noConversion"/>
  </si>
  <si>
    <t>주차</t>
    <phoneticPr fontId="2" type="noConversion"/>
  </si>
  <si>
    <t>추정치 총합</t>
    <phoneticPr fontId="2" type="noConversion"/>
  </si>
  <si>
    <t>완료 총합(B)</t>
    <phoneticPr fontId="2" type="noConversion"/>
  </si>
  <si>
    <t>진행 총합(A)</t>
    <phoneticPr fontId="2" type="noConversion"/>
  </si>
  <si>
    <t>계획 총합(A+B-C)</t>
    <phoneticPr fontId="2" type="noConversion"/>
  </si>
  <si>
    <t>계획 총합</t>
    <phoneticPr fontId="2" type="noConversion"/>
  </si>
  <si>
    <t>작성일</t>
    <phoneticPr fontId="2" type="noConversion"/>
  </si>
  <si>
    <r>
      <rPr>
        <b/>
        <sz val="11"/>
        <color theme="1"/>
        <rFont val="맑은 고딕"/>
        <family val="2"/>
        <scheme val="minor"/>
      </rPr>
      <t>추정치 총합</t>
    </r>
    <r>
      <rPr>
        <sz val="11"/>
        <color theme="1"/>
        <rFont val="맑은 고딕"/>
        <family val="2"/>
        <charset val="129"/>
        <scheme val="minor"/>
      </rPr>
      <t>: 현재까지 파악된 기능 요구사항의 추정치 총합</t>
    </r>
    <phoneticPr fontId="2" type="noConversion"/>
  </si>
  <si>
    <r>
      <rPr>
        <b/>
        <sz val="11"/>
        <color theme="1"/>
        <rFont val="맑은 고딕"/>
        <family val="2"/>
        <scheme val="minor"/>
      </rPr>
      <t>진행 총합</t>
    </r>
    <r>
      <rPr>
        <sz val="11"/>
        <color theme="1"/>
        <rFont val="맑은 고딕"/>
        <family val="2"/>
        <charset val="129"/>
        <scheme val="minor"/>
      </rPr>
      <t>: 반복 대상이 TRUE인 기능 요구사항의 추정치 총합</t>
    </r>
    <phoneticPr fontId="2" type="noConversion"/>
  </si>
  <si>
    <r>
      <rPr>
        <b/>
        <sz val="11"/>
        <color theme="1"/>
        <rFont val="맑은 고딕"/>
        <family val="2"/>
        <scheme val="minor"/>
      </rPr>
      <t>완료 총합</t>
    </r>
    <r>
      <rPr>
        <sz val="11"/>
        <color theme="1"/>
        <rFont val="맑은 고딕"/>
        <family val="2"/>
        <charset val="129"/>
        <scheme val="minor"/>
      </rPr>
      <t>: 개발 단계가 "완료"인 기능 요구사항의 추정치 총합</t>
    </r>
    <phoneticPr fontId="2" type="noConversion"/>
  </si>
  <si>
    <r>
      <rPr>
        <b/>
        <sz val="11"/>
        <color theme="1"/>
        <rFont val="맑은 고딕"/>
        <family val="2"/>
        <scheme val="minor"/>
      </rPr>
      <t>진행&amp;완료 총합</t>
    </r>
    <r>
      <rPr>
        <sz val="11"/>
        <color theme="1"/>
        <rFont val="맑은 고딕"/>
        <family val="2"/>
        <charset val="129"/>
        <scheme val="minor"/>
      </rPr>
      <t>: 진행 중이면서 완료한 기능 요구사항의 추정치 총합</t>
    </r>
    <phoneticPr fontId="2" type="noConversion"/>
  </si>
  <si>
    <r>
      <rPr>
        <b/>
        <sz val="11"/>
        <color theme="1"/>
        <rFont val="맑은 고딕"/>
        <family val="2"/>
        <scheme val="minor"/>
      </rPr>
      <t>계획 총합</t>
    </r>
    <r>
      <rPr>
        <sz val="11"/>
        <color theme="1"/>
        <rFont val="맑은 고딕"/>
        <family val="2"/>
        <charset val="129"/>
        <scheme val="minor"/>
      </rPr>
      <t>: 진행 중이거나 완료한 기능 요구사항의 추정치 총합 (EVM의 Planned Value 개념)</t>
    </r>
    <phoneticPr fontId="2" type="noConversion"/>
  </si>
  <si>
    <t>기준: 4h/day/person * 2days/week * 팀원 수</t>
    <phoneticPr fontId="2" type="noConversion"/>
  </si>
  <si>
    <t>예) 팀원 수 4명: 4*2*4 = 32h/week --&gt; 32시간/주 * 9주 = 288시간 = 하루 8시간 기준 36일</t>
    <phoneticPr fontId="2" type="noConversion"/>
  </si>
  <si>
    <t>진행&amp;완료 
총합(C)</t>
    <phoneticPr fontId="2" type="noConversion"/>
  </si>
  <si>
    <t>기능 요구사항 수</t>
    <phoneticPr fontId="2" type="noConversion"/>
  </si>
  <si>
    <t>기능 요구사항 수</t>
    <phoneticPr fontId="2" type="noConversion"/>
  </si>
  <si>
    <t>TBD</t>
    <phoneticPr fontId="2" type="noConversion"/>
  </si>
  <si>
    <t>메인 화면</t>
    <phoneticPr fontId="2" type="noConversion"/>
  </si>
  <si>
    <t xml:space="preserve">사용자가 원하는 사진, 동영상을 메인 화면 중앙에 배치한다. </t>
    <phoneticPr fontId="2" type="noConversion"/>
  </si>
  <si>
    <t xml:space="preserve">헤더는 학원 로고와 메뉴로 구성한다. </t>
    <phoneticPr fontId="2" type="noConversion"/>
  </si>
  <si>
    <t>푸터는 학원 위치와 전화번호, 개발자 정보를 표시한다.</t>
    <phoneticPr fontId="2" type="noConversion"/>
  </si>
  <si>
    <t xml:space="preserve">메인 화면 하단은 제휴 사이트를 표시한다. </t>
    <phoneticPr fontId="2" type="noConversion"/>
  </si>
  <si>
    <t>SFR-105</t>
    <phoneticPr fontId="2" type="noConversion"/>
  </si>
  <si>
    <t>메인 화면 중앙 하단은 공지사항과, 학원 상담 예약 및 번호를 표시한다.</t>
    <phoneticPr fontId="2" type="noConversion"/>
  </si>
  <si>
    <t>SFR-106</t>
    <phoneticPr fontId="2" type="noConversion"/>
  </si>
  <si>
    <t>SFR-200</t>
    <phoneticPr fontId="2" type="noConversion"/>
  </si>
  <si>
    <t>SFR-201</t>
  </si>
  <si>
    <t>SFR-202</t>
  </si>
  <si>
    <t>SFR-203</t>
  </si>
  <si>
    <t>SFR-204</t>
  </si>
  <si>
    <t xml:space="preserve">관련사이트 메뉴는 즐겨찾는 사이트, 참조사이트로 이루어져 있다. </t>
    <phoneticPr fontId="2" type="noConversion"/>
  </si>
  <si>
    <t>BJE, SMJ</t>
    <phoneticPr fontId="2" type="noConversion"/>
  </si>
  <si>
    <t>헤더는 학원 소개, 교육 과정, 구인 구직, 공지사항, 자료실, 개설예정 과정, 갤러리, 묻고답하기, 관련사이트로 이루어져있다.</t>
    <phoneticPr fontId="2" type="noConversion"/>
  </si>
  <si>
    <t xml:space="preserve">학원 소개 메뉴는 소개 및 인사말, 오시는길, 제빵20, 제과20으로 이루어져 있다. </t>
    <phoneticPr fontId="2" type="noConversion"/>
  </si>
  <si>
    <t>SFR-107</t>
  </si>
  <si>
    <t>공지사항과 개설예정 과정 메뉴 내용은 팝업창으로 띄어준다.</t>
    <phoneticPr fontId="2" type="noConversion"/>
  </si>
  <si>
    <t>SFR-205</t>
  </si>
  <si>
    <t>개설예정 과정 메뉴는 국비 과정과 원내 과정으로 이루어져 있다.</t>
    <phoneticPr fontId="2" type="noConversion"/>
  </si>
  <si>
    <t>SFR-300</t>
    <phoneticPr fontId="2" type="noConversion"/>
  </si>
  <si>
    <t>상</t>
    <phoneticPr fontId="2" type="noConversion"/>
  </si>
  <si>
    <t>회원가입 - 로그인 기능</t>
    <phoneticPr fontId="2" type="noConversion"/>
  </si>
  <si>
    <t>SFR-301</t>
  </si>
  <si>
    <t>SFR-302</t>
  </si>
  <si>
    <t>SFR-303</t>
  </si>
  <si>
    <t>SFR-304</t>
  </si>
  <si>
    <t>SFR-108</t>
  </si>
  <si>
    <t>메인 화면 상단에 로그인, 회원가입 메뉴를 표시한다.</t>
    <phoneticPr fontId="2" type="noConversion"/>
  </si>
  <si>
    <t xml:space="preserve">사용자는 약관동의를 할 경우, 회원가입을 할 수 있다. </t>
    <phoneticPr fontId="2" type="noConversion"/>
  </si>
  <si>
    <t>회원가입 메뉴는 아이디, 패스워드, 패스워드 확인, 패스워드 분실시 질문, 패스워드 분실시 답변, 이름, 별명, E-mail, 생년월일, 성별, 서명, 메일링서비스, SMS 수신여부, 정보공개, 보안문자로 이루어져있다.</t>
    <phoneticPr fontId="2" type="noConversion"/>
  </si>
  <si>
    <t>사용자는 로그인을 할 수 있다.</t>
    <phoneticPr fontId="2" type="noConversion"/>
  </si>
  <si>
    <t>로그인 메뉴는 아이디, 패스워드, 자동로그인 체크박스로 이루어져있다.</t>
    <phoneticPr fontId="2" type="noConversion"/>
  </si>
  <si>
    <t>SFR-305</t>
  </si>
  <si>
    <t>회원가입 메뉴에서 아이디, 별명, E-Mail은 중복확인 후, 사용할 수 있다.</t>
    <phoneticPr fontId="2" type="noConversion"/>
  </si>
  <si>
    <t>SFR-306</t>
  </si>
  <si>
    <t>아이디/패스워드 분실 버튼을 선택하여 해당 정보를 찾을 수 있다.</t>
    <phoneticPr fontId="2" type="noConversion"/>
  </si>
  <si>
    <t>SFR-307</t>
  </si>
  <si>
    <t>SFR-308</t>
  </si>
  <si>
    <t>비밀번호 찾기 메뉴는 가입 시 작성했던 회원 아이디를 통해 찾을 수 있다.</t>
    <phoneticPr fontId="2" type="noConversion"/>
  </si>
  <si>
    <t>아이디 찾기 메뉴는 가입 시 작성했던 이름과 E-Mail을 통해 찾을 수 있다.</t>
    <phoneticPr fontId="2" type="noConversion"/>
  </si>
  <si>
    <t>SFR-400</t>
    <phoneticPr fontId="2" type="noConversion"/>
  </si>
  <si>
    <t>Header Menu</t>
    <phoneticPr fontId="2" type="noConversion"/>
  </si>
  <si>
    <t>Footer Menu</t>
    <phoneticPr fontId="2" type="noConversion"/>
  </si>
  <si>
    <t>SFR-401</t>
  </si>
  <si>
    <t>SFR-402</t>
  </si>
  <si>
    <t>중</t>
  </si>
  <si>
    <t>하</t>
  </si>
  <si>
    <t>학원 위치, 이름, 이메일, 전화번호를 표시한다.</t>
    <phoneticPr fontId="2" type="noConversion"/>
  </si>
  <si>
    <t xml:space="preserve">개인정보취급방침, 서비스이용약관은 관련 문서로 연결한다. </t>
    <phoneticPr fontId="2" type="noConversion"/>
  </si>
  <si>
    <t>SFR-500</t>
    <phoneticPr fontId="2" type="noConversion"/>
  </si>
  <si>
    <t>SFR-206</t>
  </si>
  <si>
    <t>헤더는 Drop Down형태로 메뉴를 나타낸다.</t>
    <phoneticPr fontId="2" type="noConversion"/>
  </si>
  <si>
    <t>학원 소개 메뉴</t>
    <phoneticPr fontId="2" type="noConversion"/>
  </si>
  <si>
    <t>SFR-501</t>
  </si>
  <si>
    <t>SFR-502</t>
  </si>
  <si>
    <t>SFR-503</t>
  </si>
  <si>
    <t xml:space="preserve">하위 메뉴는 좌측에 표시한다. </t>
    <phoneticPr fontId="2" type="noConversion"/>
  </si>
  <si>
    <t>SFR-504</t>
  </si>
  <si>
    <t>SFR-505</t>
  </si>
  <si>
    <t>제빵 20 메뉴는 제빵 20개의 사진을 카드형태로 표시한다.</t>
    <phoneticPr fontId="2" type="noConversion"/>
  </si>
  <si>
    <t>제과 20 메뉴는 제과 20개의 사진을 카드형태로 표시한다.</t>
    <phoneticPr fontId="2" type="noConversion"/>
  </si>
  <si>
    <t>오시는 길 메뉴는 카카오 지도를 사용하여 표시한다.</t>
    <phoneticPr fontId="2" type="noConversion"/>
  </si>
  <si>
    <t xml:space="preserve">소개 및 인사말 메뉴는 원장 사진, 약력, 학력 및 경력, 학원 시설 사진으로 표시한다. </t>
    <phoneticPr fontId="2" type="noConversion"/>
  </si>
  <si>
    <t>SFR-600</t>
    <phoneticPr fontId="2" type="noConversion"/>
  </si>
  <si>
    <t>교육 과정 메뉴</t>
    <phoneticPr fontId="2" type="noConversion"/>
  </si>
  <si>
    <t>SFR-601</t>
  </si>
  <si>
    <t>SFR-602</t>
  </si>
  <si>
    <t>SFR-603</t>
  </si>
  <si>
    <t>SFR-604</t>
  </si>
  <si>
    <t xml:space="preserve">하위 메뉴는 좌측에 표시한다. </t>
    <phoneticPr fontId="2" type="noConversion"/>
  </si>
  <si>
    <t>일반생 메뉴는 해당 내용을 카드형태로 표시한다.</t>
    <phoneticPr fontId="2" type="noConversion"/>
  </si>
  <si>
    <t>교육 과정 메뉴는 일반생, 국비(실업자) 내일배움카드, 국비(재직자) 내일배움카드, 산재 장애인 국비 훈련생 과정, 일일 체험반으로 이루어져 있다.</t>
    <phoneticPr fontId="2" type="noConversion"/>
  </si>
  <si>
    <t>산재 장애인 국비 훈련생 과정은 해당 내용을 표시한다.</t>
    <phoneticPr fontId="2" type="noConversion"/>
  </si>
  <si>
    <t xml:space="preserve">국비(실업자) 내일배움카드, 국비(재직자) 내일배움카드, 일일 체험반은 해당 내용을 표로 이루어져 있다. </t>
    <phoneticPr fontId="2" type="noConversion"/>
  </si>
  <si>
    <t>SFR-700</t>
    <phoneticPr fontId="2" type="noConversion"/>
  </si>
  <si>
    <t>구인 구직 메뉴</t>
    <phoneticPr fontId="2" type="noConversion"/>
  </si>
  <si>
    <t>SFR-701</t>
  </si>
  <si>
    <t>SFR-702</t>
  </si>
  <si>
    <t>구인 구직 메뉴는 게시판 형태로 표시한다.</t>
    <phoneticPr fontId="2" type="noConversion"/>
  </si>
  <si>
    <t>SFR-800</t>
    <phoneticPr fontId="2" type="noConversion"/>
  </si>
  <si>
    <t>갤러리 메뉴</t>
    <phoneticPr fontId="2" type="noConversion"/>
  </si>
  <si>
    <t>갤러리 메뉴는 사진 게시판 형태로 표시한다.</t>
    <phoneticPr fontId="2" type="noConversion"/>
  </si>
  <si>
    <t>SFR-801</t>
  </si>
  <si>
    <t>SFR-802</t>
  </si>
  <si>
    <t>SFR-900</t>
    <phoneticPr fontId="2" type="noConversion"/>
  </si>
  <si>
    <t>SFR-901</t>
  </si>
  <si>
    <t>SFR-902</t>
  </si>
  <si>
    <t>SFR-903</t>
  </si>
  <si>
    <t>게시글은 비밀글과 공개글로 나눠져있다.</t>
    <phoneticPr fontId="2" type="noConversion"/>
  </si>
  <si>
    <t>SFR-1000</t>
    <phoneticPr fontId="2" type="noConversion"/>
  </si>
  <si>
    <t>SFR-1001</t>
  </si>
  <si>
    <t>SFR-1002</t>
  </si>
  <si>
    <t>SFR-1003</t>
  </si>
  <si>
    <t>게시판 메뉴</t>
    <phoneticPr fontId="2" type="noConversion"/>
  </si>
  <si>
    <t>게시판 메뉴는 시험 일정표, 자격증, 자료실로 이루어져있다.</t>
    <phoneticPr fontId="2" type="noConversion"/>
  </si>
  <si>
    <t>시험 일정표 메뉴는 해당 연도 시험 일정을 표형태로 표시한다.</t>
    <phoneticPr fontId="2" type="noConversion"/>
  </si>
  <si>
    <t>자격증 메뉴는 자격증 내용을 표시한다.</t>
    <phoneticPr fontId="2" type="noConversion"/>
  </si>
  <si>
    <t>자료실 메뉴는 게시판 형태로 해당 내용을 표시한다.</t>
    <phoneticPr fontId="2" type="noConversion"/>
  </si>
  <si>
    <t>SFR-1004</t>
  </si>
  <si>
    <t>SFR-1005</t>
  </si>
  <si>
    <t>SFR-1100</t>
    <phoneticPr fontId="2" type="noConversion"/>
  </si>
  <si>
    <t>SFR-1101</t>
  </si>
  <si>
    <t>SFR-1102</t>
  </si>
  <si>
    <t>SFR-1103</t>
  </si>
  <si>
    <t>개설예정 과정 메뉴</t>
    <phoneticPr fontId="2" type="noConversion"/>
  </si>
  <si>
    <t>국비 과정 메뉴는 게시판 형태로 표시한다.</t>
    <phoneticPr fontId="2" type="noConversion"/>
  </si>
  <si>
    <t>원내 과정 메뉴는 게시판 형태로 표시한다.</t>
    <phoneticPr fontId="2" type="noConversion"/>
  </si>
  <si>
    <t>SFR-1200</t>
    <phoneticPr fontId="2" type="noConversion"/>
  </si>
  <si>
    <t>공지사항 메뉴</t>
    <phoneticPr fontId="2" type="noConversion"/>
  </si>
  <si>
    <t>SFR-1201</t>
  </si>
  <si>
    <t>SFR-1202</t>
  </si>
  <si>
    <t>공지사항 메뉴는 게시판 형태로 표시한다.</t>
    <phoneticPr fontId="2" type="noConversion"/>
  </si>
  <si>
    <t>SFR-1300</t>
    <phoneticPr fontId="2" type="noConversion"/>
  </si>
  <si>
    <t>SFR-1301</t>
  </si>
  <si>
    <t>SFR-1302</t>
  </si>
  <si>
    <t>관련사이트 메뉴</t>
    <phoneticPr fontId="2" type="noConversion"/>
  </si>
  <si>
    <t>즐겨찾는 사이트, 참조사이트는 하이퍼링크 형태로 표시한다.</t>
    <phoneticPr fontId="2" type="noConversion"/>
  </si>
  <si>
    <t>SFR-904</t>
  </si>
  <si>
    <t>묻고답하기(Q&amp;A) 메뉴</t>
    <phoneticPr fontId="2" type="noConversion"/>
  </si>
  <si>
    <t>질문 메뉴는 게시판 형태로 표시한다.</t>
    <phoneticPr fontId="2" type="noConversion"/>
  </si>
  <si>
    <t>상담 예약 메뉴는 게시판 형태로 표시한다.</t>
    <phoneticPr fontId="2" type="noConversion"/>
  </si>
  <si>
    <t>SFR-703</t>
  </si>
  <si>
    <t xml:space="preserve">사용자는 게시글을 작성, 삭제할 수 있다. </t>
    <phoneticPr fontId="2" type="noConversion"/>
  </si>
  <si>
    <t>SFR-803</t>
  </si>
  <si>
    <t>SFR-905</t>
  </si>
  <si>
    <t>SFR-1006</t>
  </si>
  <si>
    <t>SFR-1104</t>
  </si>
  <si>
    <t>구현</t>
  </si>
  <si>
    <t>설계</t>
  </si>
  <si>
    <t>메인 화면 중앙 하단에 자격증을 카드형태로 표시한다.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</si>
</sst>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2"/>
      <scheme val="minor"/>
    </font>
    <font>
      <b/>
      <sz val="16"/>
      <color theme="1"/>
      <name val="맑은 고딕"/>
      <family val="2"/>
      <charset val="129"/>
      <scheme val="minor"/>
    </font>
    <font>
      <b/>
      <sz val="11"/>
      <color rgb="FFFF0000"/>
      <name val="맑은 고딕"/>
      <family val="2"/>
      <scheme val="minor"/>
    </font>
    <font>
      <b/>
      <sz val="11"/>
      <color rgb="FF0000FF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3" fillId="2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6" fillId="2" borderId="0" xfId="0" applyFont="1" applyFill="1">
      <alignment vertical="center"/>
    </xf>
    <xf numFmtId="0" fontId="5" fillId="2" borderId="1" xfId="0" applyFont="1" applyFill="1" applyBorder="1" applyAlignment="1">
      <alignment horizontal="center" vertical="center"/>
    </xf>
    <xf numFmtId="0" fontId="6" fillId="2" borderId="0" xfId="0" applyFont="1" applyFill="1" applyAlignment="1">
      <alignment vertical="center" wrapText="1"/>
    </xf>
    <xf numFmtId="0" fontId="1" fillId="0" borderId="0" xfId="0" applyFont="1" applyAlignment="1">
      <alignment vertical="center"/>
    </xf>
    <xf numFmtId="0" fontId="7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6" fillId="6" borderId="0" xfId="0" applyFont="1" applyFill="1">
      <alignment vertical="center"/>
    </xf>
    <xf numFmtId="0" fontId="6" fillId="6" borderId="0" xfId="0" applyFont="1" applyFill="1" applyAlignment="1">
      <alignment horizontal="center" vertical="center"/>
    </xf>
    <xf numFmtId="0" fontId="6" fillId="7" borderId="0" xfId="0" applyFont="1" applyFill="1" applyAlignment="1">
      <alignment horizontal="center" vertical="center"/>
    </xf>
    <xf numFmtId="0" fontId="6" fillId="8" borderId="0" xfId="0" applyFont="1" applyFill="1">
      <alignment vertical="center"/>
    </xf>
    <xf numFmtId="0" fontId="8" fillId="8" borderId="0" xfId="0" applyFont="1" applyFill="1" applyAlignment="1">
      <alignment horizontal="center" vertical="center"/>
    </xf>
    <xf numFmtId="0" fontId="5" fillId="8" borderId="0" xfId="0" applyFont="1" applyFill="1" applyAlignment="1">
      <alignment vertical="center" wrapText="1"/>
    </xf>
    <xf numFmtId="0" fontId="9" fillId="0" borderId="0" xfId="0" applyFont="1" applyAlignment="1">
      <alignment vertical="center"/>
    </xf>
    <xf numFmtId="0" fontId="9" fillId="0" borderId="0" xfId="0" applyFont="1" applyFill="1" applyAlignment="1">
      <alignment vertical="center"/>
    </xf>
    <xf numFmtId="0" fontId="0" fillId="0" borderId="0" xfId="0" applyFill="1" applyAlignment="1">
      <alignment vertical="center" wrapText="1"/>
    </xf>
    <xf numFmtId="0" fontId="6" fillId="7" borderId="0" xfId="0" applyFont="1" applyFill="1" applyAlignment="1">
      <alignment horizontal="center" vertical="center" wrapText="1"/>
    </xf>
    <xf numFmtId="0" fontId="0" fillId="0" borderId="0" xfId="0" applyAlignment="1"/>
    <xf numFmtId="0" fontId="6" fillId="8" borderId="0" xfId="0" applyFont="1" applyFill="1" applyAlignment="1">
      <alignment vertical="center" wrapText="1"/>
    </xf>
    <xf numFmtId="0" fontId="0" fillId="0" borderId="0" xfId="0" applyBorder="1">
      <alignment vertical="center"/>
    </xf>
    <xf numFmtId="0" fontId="10" fillId="0" borderId="1" xfId="0" applyFont="1" applyBorder="1" applyAlignment="1">
      <alignment vertical="center" wrapText="1"/>
    </xf>
    <xf numFmtId="14" fontId="0" fillId="0" borderId="1" xfId="0" applyNumberFormat="1" applyBorder="1" applyAlignment="1">
      <alignment horizontal="center" vertical="center"/>
    </xf>
    <xf numFmtId="0" fontId="0" fillId="4" borderId="0" xfId="0" applyFill="1" applyAlignment="1">
      <alignment horizontal="center" vertical="center" wrapText="1"/>
    </xf>
    <xf numFmtId="0" fontId="0" fillId="4" borderId="0" xfId="0" applyFill="1" applyAlignment="1">
      <alignment horizontal="center" vertical="center"/>
    </xf>
  </cellXfs>
  <cellStyles count="1">
    <cellStyle name="표준" xfId="0" builtinId="0"/>
  </cellStyles>
  <dxfs count="193">
    <dxf>
      <fill>
        <patternFill>
          <bgColor theme="5" tint="0.79998168889431442"/>
        </patternFill>
      </fill>
    </dxf>
    <dxf>
      <fill>
        <patternFill>
          <bgColor rgb="FFFFFF99"/>
        </patternFill>
      </fill>
    </dxf>
    <dxf>
      <fill>
        <patternFill>
          <bgColor theme="0" tint="-4.9989318521683403E-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79998168889431442"/>
        </patternFill>
      </fill>
    </dxf>
    <dxf>
      <fill>
        <patternFill>
          <bgColor rgb="FFFFFF99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rgb="FFFFFF99"/>
        </patternFill>
      </fill>
    </dxf>
    <dxf>
      <fill>
        <patternFill>
          <bgColor theme="0" tint="-4.9989318521683403E-2"/>
        </patternFill>
      </fill>
    </dxf>
    <dxf>
      <fill>
        <patternFill>
          <bgColor theme="5" tint="0.79998168889431442"/>
        </patternFill>
      </fill>
    </dxf>
    <dxf>
      <fill>
        <patternFill>
          <bgColor rgb="FFFFFF99"/>
        </patternFill>
      </fill>
    </dxf>
    <dxf>
      <fill>
        <patternFill>
          <bgColor theme="0" tint="-4.9989318521683403E-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79998168889431442"/>
        </patternFill>
      </fill>
    </dxf>
    <dxf>
      <fill>
        <patternFill>
          <bgColor rgb="FFFFFF99"/>
        </patternFill>
      </fill>
    </dxf>
    <dxf>
      <fill>
        <patternFill>
          <bgColor theme="0" tint="-4.9989318521683403E-2"/>
        </patternFill>
      </fill>
    </dxf>
    <dxf>
      <fill>
        <patternFill>
          <bgColor theme="5" tint="0.79998168889431442"/>
        </patternFill>
      </fill>
    </dxf>
    <dxf>
      <fill>
        <patternFill>
          <bgColor rgb="FFFFFF99"/>
        </patternFill>
      </fill>
    </dxf>
    <dxf>
      <fill>
        <patternFill>
          <bgColor theme="0" tint="-4.9989318521683403E-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79998168889431442"/>
        </patternFill>
      </fill>
    </dxf>
    <dxf>
      <fill>
        <patternFill>
          <bgColor rgb="FFFFFF99"/>
        </patternFill>
      </fill>
    </dxf>
    <dxf>
      <fill>
        <patternFill>
          <bgColor theme="0" tint="-4.9989318521683403E-2"/>
        </patternFill>
      </fill>
    </dxf>
    <dxf>
      <fill>
        <patternFill>
          <bgColor theme="5" tint="0.79998168889431442"/>
        </patternFill>
      </fill>
    </dxf>
    <dxf>
      <fill>
        <patternFill>
          <bgColor rgb="FFFFFF99"/>
        </patternFill>
      </fill>
    </dxf>
    <dxf>
      <fill>
        <patternFill>
          <bgColor theme="0" tint="-4.9989318521683403E-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79998168889431442"/>
        </patternFill>
      </fill>
    </dxf>
    <dxf>
      <fill>
        <patternFill>
          <bgColor rgb="FFFFFF99"/>
        </patternFill>
      </fill>
    </dxf>
    <dxf>
      <fill>
        <patternFill>
          <bgColor theme="0" tint="-4.9989318521683403E-2"/>
        </patternFill>
      </fill>
    </dxf>
    <dxf>
      <fill>
        <patternFill>
          <bgColor theme="5" tint="0.79998168889431442"/>
        </patternFill>
      </fill>
    </dxf>
    <dxf>
      <fill>
        <patternFill>
          <bgColor rgb="FFFFFF99"/>
        </patternFill>
      </fill>
    </dxf>
    <dxf>
      <fill>
        <patternFill>
          <bgColor theme="0" tint="-4.9989318521683403E-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79998168889431442"/>
        </patternFill>
      </fill>
    </dxf>
    <dxf>
      <fill>
        <patternFill>
          <bgColor rgb="FFFFFF99"/>
        </patternFill>
      </fill>
    </dxf>
    <dxf>
      <fill>
        <patternFill>
          <bgColor theme="0" tint="-4.9989318521683403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rgb="FFFFFF99"/>
        </patternFill>
      </fill>
    </dxf>
    <dxf>
      <fill>
        <patternFill>
          <bgColor theme="0" tint="-4.9989318521683403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79998168889431442"/>
        </patternFill>
      </fill>
    </dxf>
    <dxf>
      <fill>
        <patternFill>
          <bgColor rgb="FFFFFF99"/>
        </patternFill>
      </fill>
    </dxf>
    <dxf>
      <fill>
        <patternFill>
          <bgColor theme="0" tint="-4.9989318521683403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rgb="FFFFFF99"/>
        </patternFill>
      </fill>
    </dxf>
    <dxf>
      <fill>
        <patternFill>
          <bgColor theme="0" tint="-4.9989318521683403E-2"/>
        </patternFill>
      </fill>
    </dxf>
    <dxf>
      <fill>
        <patternFill>
          <bgColor theme="5" tint="0.79998168889431442"/>
        </patternFill>
      </fill>
    </dxf>
    <dxf>
      <fill>
        <patternFill>
          <bgColor rgb="FFFFFF99"/>
        </patternFill>
      </fill>
    </dxf>
    <dxf>
      <fill>
        <patternFill>
          <bgColor theme="0" tint="-4.9989318521683403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rgb="FFFFFF99"/>
        </patternFill>
      </fill>
    </dxf>
    <dxf>
      <fill>
        <patternFill>
          <bgColor theme="0" tint="-4.9989318521683403E-2"/>
        </patternFill>
      </fill>
    </dxf>
    <dxf>
      <fill>
        <patternFill>
          <bgColor theme="5" tint="0.79998168889431442"/>
        </patternFill>
      </fill>
    </dxf>
    <dxf>
      <fill>
        <patternFill>
          <bgColor rgb="FFFFFF99"/>
        </patternFill>
      </fill>
    </dxf>
    <dxf>
      <fill>
        <patternFill>
          <bgColor theme="0" tint="-4.9989318521683403E-2"/>
        </patternFill>
      </fill>
    </dxf>
    <dxf>
      <fill>
        <patternFill>
          <bgColor theme="5" tint="0.79998168889431442"/>
        </patternFill>
      </fill>
    </dxf>
    <dxf>
      <fill>
        <patternFill>
          <bgColor rgb="FFFFFF99"/>
        </patternFill>
      </fill>
    </dxf>
    <dxf>
      <fill>
        <patternFill>
          <bgColor theme="0" tint="-4.9989318521683403E-2"/>
        </patternFill>
      </fill>
    </dxf>
    <dxf>
      <fill>
        <patternFill>
          <bgColor theme="5" tint="0.79998168889431442"/>
        </patternFill>
      </fill>
    </dxf>
    <dxf>
      <fill>
        <patternFill>
          <bgColor rgb="FFFFFF99"/>
        </patternFill>
      </fill>
    </dxf>
    <dxf>
      <fill>
        <patternFill>
          <bgColor theme="0" tint="-4.9989318521683403E-2"/>
        </patternFill>
      </fill>
    </dxf>
    <dxf>
      <fill>
        <patternFill>
          <bgColor theme="5" tint="0.79998168889431442"/>
        </patternFill>
      </fill>
    </dxf>
    <dxf>
      <fill>
        <patternFill>
          <bgColor rgb="FFFFFF99"/>
        </patternFill>
      </fill>
    </dxf>
    <dxf>
      <fill>
        <patternFill>
          <bgColor theme="0" tint="-4.9989318521683403E-2"/>
        </patternFill>
      </fill>
    </dxf>
    <dxf>
      <fill>
        <patternFill>
          <bgColor theme="5" tint="0.79998168889431442"/>
        </patternFill>
      </fill>
    </dxf>
    <dxf>
      <fill>
        <patternFill>
          <bgColor rgb="FFFFFF99"/>
        </patternFill>
      </fill>
    </dxf>
    <dxf>
      <fill>
        <patternFill>
          <bgColor theme="0" tint="-4.9989318521683403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rgb="FFFFFF99"/>
        </patternFill>
      </fill>
    </dxf>
    <dxf>
      <fill>
        <patternFill>
          <bgColor theme="0" tint="-4.9989318521683403E-2"/>
        </patternFill>
      </fill>
    </dxf>
    <dxf>
      <fill>
        <patternFill>
          <bgColor theme="5" tint="0.79998168889431442"/>
        </patternFill>
      </fill>
    </dxf>
    <dxf>
      <fill>
        <patternFill>
          <bgColor rgb="FFFFFF99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79998168889431442"/>
        </patternFill>
      </fill>
    </dxf>
    <dxf>
      <fill>
        <patternFill>
          <bgColor rgb="FFFFFF99"/>
        </patternFill>
      </fill>
    </dxf>
    <dxf>
      <fill>
        <patternFill>
          <bgColor theme="0" tint="-4.9989318521683403E-2"/>
        </patternFill>
      </fill>
    </dxf>
    <dxf>
      <fill>
        <patternFill>
          <bgColor theme="5" tint="0.79998168889431442"/>
        </patternFill>
      </fill>
    </dxf>
    <dxf>
      <fill>
        <patternFill>
          <bgColor rgb="FFFFFF99"/>
        </patternFill>
      </fill>
    </dxf>
    <dxf>
      <fill>
        <patternFill>
          <bgColor theme="0" tint="-4.9989318521683403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rgb="FFFFFF99"/>
        </patternFill>
      </fill>
    </dxf>
    <dxf>
      <fill>
        <patternFill>
          <bgColor theme="0" tint="-4.9989318521683403E-2"/>
        </patternFill>
      </fill>
    </dxf>
    <dxf>
      <fill>
        <patternFill>
          <bgColor theme="5" tint="0.79998168889431442"/>
        </patternFill>
      </fill>
    </dxf>
    <dxf>
      <fill>
        <patternFill>
          <bgColor rgb="FFFFFF99"/>
        </patternFill>
      </fill>
    </dxf>
    <dxf>
      <fill>
        <patternFill>
          <bgColor theme="0" tint="-4.9989318521683403E-2"/>
        </patternFill>
      </fill>
    </dxf>
    <dxf>
      <fill>
        <patternFill>
          <bgColor theme="5" tint="0.79998168889431442"/>
        </patternFill>
      </fill>
    </dxf>
    <dxf>
      <fill>
        <patternFill>
          <bgColor rgb="FFFFFF99"/>
        </patternFill>
      </fill>
    </dxf>
    <dxf>
      <fill>
        <patternFill>
          <bgColor theme="0" tint="-4.9989318521683403E-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79998168889431442"/>
        </patternFill>
      </fill>
    </dxf>
    <dxf>
      <fill>
        <patternFill>
          <bgColor rgb="FFFFFF99"/>
        </patternFill>
      </fill>
    </dxf>
    <dxf>
      <fill>
        <patternFill>
          <bgColor theme="0" tint="-4.9989318521683403E-2"/>
        </patternFill>
      </fill>
    </dxf>
    <dxf>
      <fill>
        <patternFill>
          <bgColor theme="5" tint="0.79998168889431442"/>
        </patternFill>
      </fill>
    </dxf>
    <dxf>
      <fill>
        <patternFill>
          <bgColor rgb="FFFFFF99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79998168889431442"/>
        </patternFill>
      </fill>
    </dxf>
    <dxf>
      <fill>
        <patternFill>
          <bgColor rgb="FFFFFF99"/>
        </patternFill>
      </fill>
    </dxf>
    <dxf>
      <fill>
        <patternFill>
          <bgColor theme="0" tint="-4.9989318521683403E-2"/>
        </patternFill>
      </fill>
    </dxf>
    <dxf>
      <fill>
        <patternFill>
          <bgColor theme="5" tint="0.79998168889431442"/>
        </patternFill>
      </fill>
    </dxf>
    <dxf>
      <fill>
        <patternFill>
          <bgColor rgb="FFFFFF99"/>
        </patternFill>
      </fill>
    </dxf>
    <dxf>
      <fill>
        <patternFill>
          <bgColor theme="0" tint="-4.9989318521683403E-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79998168889431442"/>
        </patternFill>
      </fill>
    </dxf>
    <dxf>
      <fill>
        <patternFill>
          <bgColor rgb="FFFFFF99"/>
        </patternFill>
      </fill>
    </dxf>
    <dxf>
      <fill>
        <patternFill>
          <bgColor theme="0" tint="-4.9989318521683403E-2"/>
        </patternFill>
      </fill>
    </dxf>
    <dxf>
      <fill>
        <patternFill>
          <bgColor theme="5" tint="0.79998168889431442"/>
        </patternFill>
      </fill>
    </dxf>
    <dxf>
      <fill>
        <patternFill>
          <bgColor rgb="FFFFFF99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79998168889431442"/>
        </patternFill>
      </fill>
    </dxf>
    <dxf>
      <fill>
        <patternFill>
          <bgColor rgb="FFFFFF99"/>
        </patternFill>
      </fill>
    </dxf>
    <dxf>
      <fill>
        <patternFill>
          <bgColor theme="0" tint="-4.9989318521683403E-2"/>
        </patternFill>
      </fill>
    </dxf>
    <dxf>
      <fill>
        <patternFill>
          <bgColor theme="5" tint="0.79998168889431442"/>
        </patternFill>
      </fill>
    </dxf>
    <dxf>
      <fill>
        <patternFill>
          <bgColor rgb="FFFFFF99"/>
        </patternFill>
      </fill>
    </dxf>
    <dxf>
      <fill>
        <patternFill>
          <bgColor theme="0" tint="-4.9989318521683403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rgb="FFFFFF99"/>
        </patternFill>
      </fill>
    </dxf>
    <dxf>
      <fill>
        <patternFill>
          <bgColor theme="0" tint="-4.9989318521683403E-2"/>
        </patternFill>
      </fill>
    </dxf>
    <dxf>
      <fill>
        <patternFill>
          <bgColor theme="5" tint="0.79998168889431442"/>
        </patternFill>
      </fill>
    </dxf>
    <dxf>
      <fill>
        <patternFill>
          <bgColor rgb="FFFFFF99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79998168889431442"/>
        </patternFill>
      </fill>
    </dxf>
    <dxf>
      <fill>
        <patternFill>
          <bgColor rgb="FFFFFF99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79998168889431442"/>
        </patternFill>
      </fill>
    </dxf>
    <dxf>
      <fill>
        <patternFill>
          <bgColor rgb="FFFFFF99"/>
        </patternFill>
      </fill>
    </dxf>
    <dxf>
      <fill>
        <patternFill>
          <bgColor theme="0" tint="-4.9989318521683403E-2"/>
        </patternFill>
      </fill>
    </dxf>
    <dxf>
      <fill>
        <patternFill>
          <bgColor theme="5" tint="0.79998168889431442"/>
        </patternFill>
      </fill>
    </dxf>
    <dxf>
      <fill>
        <patternFill>
          <bgColor rgb="FFFFFF99"/>
        </patternFill>
      </fill>
    </dxf>
    <dxf>
      <fill>
        <patternFill>
          <bgColor theme="0" tint="-4.9989318521683403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rgb="FFFFFF99"/>
        </patternFill>
      </fill>
    </dxf>
    <dxf>
      <fill>
        <patternFill>
          <bgColor theme="0" tint="-4.9989318521683403E-2"/>
        </patternFill>
      </fill>
    </dxf>
    <dxf>
      <fill>
        <patternFill>
          <bgColor theme="5" tint="0.79998168889431442"/>
        </patternFill>
      </fill>
    </dxf>
    <dxf>
      <fill>
        <patternFill>
          <bgColor rgb="FFFFFF99"/>
        </patternFill>
      </fill>
    </dxf>
    <dxf>
      <fill>
        <patternFill>
          <bgColor theme="0" tint="-4.9989318521683403E-2"/>
        </patternFill>
      </fill>
    </dxf>
    <dxf>
      <fill>
        <patternFill>
          <bgColor theme="5" tint="0.79998168889431442"/>
        </patternFill>
      </fill>
    </dxf>
    <dxf>
      <fill>
        <patternFill>
          <bgColor rgb="FFFFFF99"/>
        </patternFill>
      </fill>
    </dxf>
    <dxf>
      <fill>
        <patternFill>
          <bgColor theme="0" tint="-4.9989318521683403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rgb="FFFFFF99"/>
        </patternFill>
      </fill>
    </dxf>
    <dxf>
      <fill>
        <patternFill>
          <bgColor theme="0" tint="-4.9989318521683403E-2"/>
        </patternFill>
      </fill>
    </dxf>
    <dxf>
      <fill>
        <patternFill>
          <bgColor theme="5" tint="0.79998168889431442"/>
        </patternFill>
      </fill>
    </dxf>
    <dxf>
      <fill>
        <patternFill>
          <bgColor rgb="FFFFFF99"/>
        </patternFill>
      </fill>
    </dxf>
    <dxf>
      <fill>
        <patternFill>
          <bgColor theme="0" tint="-4.9989318521683403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rgb="FFFFFF99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79998168889431442"/>
        </patternFill>
      </fill>
    </dxf>
    <dxf>
      <fill>
        <patternFill>
          <bgColor rgb="FFFFFF99"/>
        </patternFill>
      </fill>
    </dxf>
    <dxf>
      <fill>
        <patternFill>
          <bgColor theme="0" tint="-4.9989318521683403E-2"/>
        </patternFill>
      </fill>
    </dxf>
    <dxf>
      <fill>
        <patternFill>
          <bgColor theme="5" tint="0.79998168889431442"/>
        </patternFill>
      </fill>
    </dxf>
    <dxf>
      <fill>
        <patternFill>
          <bgColor rgb="FFFFFF99"/>
        </patternFill>
      </fill>
    </dxf>
    <dxf>
      <fill>
        <patternFill>
          <bgColor theme="0" tint="-4.9989318521683403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79998168889431442"/>
        </patternFill>
      </fill>
    </dxf>
    <dxf>
      <fill>
        <patternFill>
          <bgColor rgb="FFFFFF99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colors>
    <mruColors>
      <color rgb="FF0000FF"/>
      <color rgb="FFFFFF99"/>
      <color rgb="FFFFCCCC"/>
      <color rgb="FFFFFF66"/>
      <color rgb="FFFD95A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개발 진행 상황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개발진행상황!$B$1</c:f>
              <c:strCache>
                <c:ptCount val="1"/>
                <c:pt idx="0">
                  <c:v>추정치 총합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개발진행상황!$A$2:$A$11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개발진행상황!$B$2:$B$11</c:f>
              <c:numCache>
                <c:formatCode>General</c:formatCode>
                <c:ptCount val="10"/>
                <c:pt idx="0">
                  <c:v>121</c:v>
                </c:pt>
                <c:pt idx="1">
                  <c:v>133</c:v>
                </c:pt>
                <c:pt idx="2">
                  <c:v>133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07-4750-B0CE-79B7CAE1B7AC}"/>
            </c:ext>
          </c:extLst>
        </c:ser>
        <c:ser>
          <c:idx val="1"/>
          <c:order val="1"/>
          <c:tx>
            <c:strRef>
              <c:f>개발진행상황!$C$1</c:f>
              <c:strCache>
                <c:ptCount val="1"/>
                <c:pt idx="0">
                  <c:v>기능 요구사항 수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개발진행상황!$A$2:$A$11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개발진행상황!$C$2:$C$11</c:f>
              <c:numCache>
                <c:formatCode>General</c:formatCode>
                <c:ptCount val="10"/>
                <c:pt idx="0">
                  <c:v>54</c:v>
                </c:pt>
                <c:pt idx="1">
                  <c:v>60</c:v>
                </c:pt>
                <c:pt idx="2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07-4750-B0CE-79B7CAE1B7AC}"/>
            </c:ext>
          </c:extLst>
        </c:ser>
        <c:ser>
          <c:idx val="2"/>
          <c:order val="2"/>
          <c:tx>
            <c:strRef>
              <c:f>개발진행상황!$D$1</c:f>
              <c:strCache>
                <c:ptCount val="1"/>
                <c:pt idx="0">
                  <c:v>계획 총합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개발진행상황!$A$2:$A$11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개발진행상황!$D$2:$D$11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07-4750-B0CE-79B7CAE1B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0182223"/>
        <c:axId val="1440183055"/>
      </c:lineChart>
      <c:catAx>
        <c:axId val="1440182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40183055"/>
        <c:crosses val="autoZero"/>
        <c:auto val="1"/>
        <c:lblAlgn val="ctr"/>
        <c:lblOffset val="100"/>
        <c:noMultiLvlLbl val="0"/>
      </c:catAx>
      <c:valAx>
        <c:axId val="1440183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40182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1036320</xdr:colOff>
      <xdr:row>14</xdr:row>
      <xdr:rowOff>7620</xdr:rowOff>
    </xdr:from>
    <xdr:to>
      <xdr:col>10</xdr:col>
      <xdr:colOff>7620</xdr:colOff>
      <xdr:row>32</xdr:row>
      <xdr:rowOff>7620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I94"/>
  <sheetViews>
    <sheetView tabSelected="1" zoomScale="115" zoomScaleNormal="115" zoomScaleSheetLayoutView="100" workbookViewId="0">
      <pane ySplit="1" topLeftCell="A68" activePane="bottomLeft" state="frozen"/>
      <selection pane="bottomLeft" activeCell="M75" sqref="M75"/>
    </sheetView>
  </sheetViews>
  <sheetFormatPr defaultColWidth="8.625" defaultRowHeight="16.5" x14ac:dyDescent="0.3"/>
  <cols>
    <col min="1" max="1" width="8.625" style="1"/>
    <col min="2" max="2" width="41.875" style="2" customWidth="1"/>
    <col min="3" max="3" width="13.25" style="1" customWidth="1"/>
    <col min="4" max="4" width="12.625" style="1" bestFit="1" customWidth="1"/>
    <col min="5" max="5" width="13" style="1" bestFit="1" customWidth="1"/>
    <col min="6" max="6" width="14.875" customWidth="1"/>
    <col min="7" max="7" width="13.375" customWidth="1"/>
    <col min="8" max="8" width="13.625" customWidth="1"/>
    <col min="9" max="9" width="13.25" hidden="1" customWidth="1"/>
  </cols>
  <sheetData>
    <row r="1" spans="1:9" x14ac:dyDescent="0.3">
      <c r="A1" s="7" t="s">
        <v>0</v>
      </c>
      <c r="B1" s="8" t="s">
        <v>30</v>
      </c>
      <c r="C1" s="7" t="s">
        <v>8</v>
      </c>
      <c r="D1" s="7" t="s">
        <v>1</v>
      </c>
      <c r="E1" s="7" t="s">
        <v>9</v>
      </c>
      <c r="F1" s="7" t="s">
        <v>17</v>
      </c>
      <c r="G1" s="7" t="s">
        <v>44</v>
      </c>
      <c r="H1" s="7" t="s">
        <v>37</v>
      </c>
      <c r="I1" s="7" t="s">
        <v>28</v>
      </c>
    </row>
    <row r="2" spans="1:9" x14ac:dyDescent="0.3">
      <c r="A2" s="6" t="s">
        <v>32</v>
      </c>
      <c r="B2" s="5" t="s">
        <v>64</v>
      </c>
      <c r="C2" s="6">
        <v>0</v>
      </c>
      <c r="D2" s="6" t="s">
        <v>4</v>
      </c>
      <c r="E2" s="6" t="s">
        <v>193</v>
      </c>
      <c r="F2" s="6" t="s">
        <v>63</v>
      </c>
      <c r="G2" s="10" t="b">
        <v>0</v>
      </c>
      <c r="H2" s="6" t="s">
        <v>78</v>
      </c>
      <c r="I2" s="4" t="b">
        <v>0</v>
      </c>
    </row>
    <row r="3" spans="1:9" ht="33" x14ac:dyDescent="0.3">
      <c r="A3" s="6" t="s">
        <v>33</v>
      </c>
      <c r="B3" s="5" t="s">
        <v>65</v>
      </c>
      <c r="C3" s="6">
        <v>3</v>
      </c>
      <c r="D3" s="17" t="s">
        <v>4</v>
      </c>
      <c r="E3" s="17" t="s">
        <v>193</v>
      </c>
      <c r="F3" s="17" t="s">
        <v>63</v>
      </c>
      <c r="G3" s="17" t="b">
        <v>1</v>
      </c>
      <c r="H3" s="17" t="s">
        <v>78</v>
      </c>
      <c r="I3" s="4" t="b">
        <v>0</v>
      </c>
    </row>
    <row r="4" spans="1:9" x14ac:dyDescent="0.3">
      <c r="A4" s="6" t="s">
        <v>34</v>
      </c>
      <c r="B4" s="5" t="s">
        <v>66</v>
      </c>
      <c r="C4" s="6">
        <v>3</v>
      </c>
      <c r="D4" s="17" t="s">
        <v>4</v>
      </c>
      <c r="E4" s="17" t="s">
        <v>193</v>
      </c>
      <c r="F4" s="17" t="s">
        <v>63</v>
      </c>
      <c r="G4" s="17" t="b">
        <v>1</v>
      </c>
      <c r="H4" s="17" t="s">
        <v>78</v>
      </c>
      <c r="I4" s="4" t="b">
        <v>0</v>
      </c>
    </row>
    <row r="5" spans="1:9" ht="33" x14ac:dyDescent="0.3">
      <c r="A5" s="6" t="s">
        <v>35</v>
      </c>
      <c r="B5" s="5" t="s">
        <v>67</v>
      </c>
      <c r="C5" s="6">
        <v>3</v>
      </c>
      <c r="D5" s="17" t="s">
        <v>4</v>
      </c>
      <c r="E5" s="17" t="s">
        <v>193</v>
      </c>
      <c r="F5" s="17" t="s">
        <v>63</v>
      </c>
      <c r="G5" s="17" t="b">
        <v>1</v>
      </c>
      <c r="H5" s="17" t="s">
        <v>78</v>
      </c>
      <c r="I5" s="4" t="b">
        <v>0</v>
      </c>
    </row>
    <row r="6" spans="1:9" x14ac:dyDescent="0.3">
      <c r="A6" s="6" t="s">
        <v>36</v>
      </c>
      <c r="B6" s="5" t="s">
        <v>68</v>
      </c>
      <c r="C6" s="6">
        <v>2</v>
      </c>
      <c r="D6" s="17" t="s">
        <v>4</v>
      </c>
      <c r="E6" s="17" t="s">
        <v>193</v>
      </c>
      <c r="F6" s="17" t="s">
        <v>63</v>
      </c>
      <c r="G6" s="17" t="b">
        <v>1</v>
      </c>
      <c r="H6" s="17" t="s">
        <v>78</v>
      </c>
      <c r="I6" s="4" t="b">
        <v>0</v>
      </c>
    </row>
    <row r="7" spans="1:9" ht="33" x14ac:dyDescent="0.3">
      <c r="A7" s="6" t="s">
        <v>69</v>
      </c>
      <c r="B7" s="5" t="s">
        <v>70</v>
      </c>
      <c r="C7" s="6">
        <v>3</v>
      </c>
      <c r="D7" s="17" t="s">
        <v>4</v>
      </c>
      <c r="E7" s="17" t="s">
        <v>193</v>
      </c>
      <c r="F7" s="17" t="s">
        <v>63</v>
      </c>
      <c r="G7" s="17" t="b">
        <v>1</v>
      </c>
      <c r="H7" s="17" t="s">
        <v>78</v>
      </c>
      <c r="I7" s="4" t="b">
        <v>0</v>
      </c>
    </row>
    <row r="8" spans="1:9" ht="33" x14ac:dyDescent="0.3">
      <c r="A8" s="6" t="s">
        <v>71</v>
      </c>
      <c r="B8" s="5" t="s">
        <v>195</v>
      </c>
      <c r="C8" s="6">
        <v>3</v>
      </c>
      <c r="D8" s="17" t="s">
        <v>4</v>
      </c>
      <c r="E8" s="17" t="s">
        <v>193</v>
      </c>
      <c r="F8" s="17" t="s">
        <v>63</v>
      </c>
      <c r="G8" s="17" t="b">
        <v>1</v>
      </c>
      <c r="H8" s="17" t="s">
        <v>78</v>
      </c>
      <c r="I8" s="4" t="b">
        <v>0</v>
      </c>
    </row>
    <row r="9" spans="1:9" ht="33" x14ac:dyDescent="0.3">
      <c r="A9" s="17" t="s">
        <v>81</v>
      </c>
      <c r="B9" s="5" t="s">
        <v>82</v>
      </c>
      <c r="C9" s="17">
        <v>5</v>
      </c>
      <c r="D9" s="17" t="s">
        <v>4</v>
      </c>
      <c r="E9" s="17" t="s">
        <v>193</v>
      </c>
      <c r="F9" s="17" t="s">
        <v>63</v>
      </c>
      <c r="G9" s="17" t="b">
        <v>0</v>
      </c>
      <c r="H9" s="17" t="s">
        <v>78</v>
      </c>
      <c r="I9" s="4"/>
    </row>
    <row r="10" spans="1:9" ht="33" x14ac:dyDescent="0.3">
      <c r="A10" s="17" t="s">
        <v>92</v>
      </c>
      <c r="B10" s="5" t="s">
        <v>93</v>
      </c>
      <c r="C10" s="17">
        <v>2</v>
      </c>
      <c r="D10" s="17" t="s">
        <v>4</v>
      </c>
      <c r="E10" s="17" t="s">
        <v>193</v>
      </c>
      <c r="F10" s="17" t="s">
        <v>63</v>
      </c>
      <c r="G10" s="17" t="b">
        <v>1</v>
      </c>
      <c r="H10" s="17" t="s">
        <v>78</v>
      </c>
      <c r="I10" s="4"/>
    </row>
    <row r="11" spans="1:9" x14ac:dyDescent="0.3">
      <c r="A11" s="6" t="s">
        <v>72</v>
      </c>
      <c r="B11" s="5" t="s">
        <v>107</v>
      </c>
      <c r="C11" s="6">
        <v>0</v>
      </c>
      <c r="D11" s="6" t="s">
        <v>4</v>
      </c>
      <c r="E11" s="17" t="s">
        <v>193</v>
      </c>
      <c r="F11" s="17" t="s">
        <v>63</v>
      </c>
      <c r="G11" s="17" t="b">
        <v>0</v>
      </c>
      <c r="H11" s="17" t="s">
        <v>78</v>
      </c>
      <c r="I11" s="4" t="b">
        <v>0</v>
      </c>
    </row>
    <row r="12" spans="1:9" ht="33" x14ac:dyDescent="0.3">
      <c r="A12" s="17" t="s">
        <v>73</v>
      </c>
      <c r="B12" s="5" t="s">
        <v>80</v>
      </c>
      <c r="C12" s="6">
        <v>2</v>
      </c>
      <c r="D12" s="17" t="s">
        <v>4</v>
      </c>
      <c r="E12" s="17" t="s">
        <v>193</v>
      </c>
      <c r="F12" s="17" t="s">
        <v>63</v>
      </c>
      <c r="G12" s="17" t="b">
        <v>1</v>
      </c>
      <c r="H12" s="17" t="s">
        <v>78</v>
      </c>
      <c r="I12" s="4" t="b">
        <v>0</v>
      </c>
    </row>
    <row r="13" spans="1:9" ht="49.5" x14ac:dyDescent="0.3">
      <c r="A13" s="17" t="s">
        <v>74</v>
      </c>
      <c r="B13" s="5" t="s">
        <v>137</v>
      </c>
      <c r="C13" s="17">
        <v>2</v>
      </c>
      <c r="D13" s="17" t="s">
        <v>4</v>
      </c>
      <c r="E13" s="17" t="s">
        <v>194</v>
      </c>
      <c r="F13" s="17" t="s">
        <v>63</v>
      </c>
      <c r="G13" s="17" t="b">
        <v>0</v>
      </c>
      <c r="H13" s="17" t="s">
        <v>78</v>
      </c>
      <c r="I13" s="4" t="b">
        <v>0</v>
      </c>
    </row>
    <row r="14" spans="1:9" ht="33" x14ac:dyDescent="0.3">
      <c r="A14" s="17" t="s">
        <v>75</v>
      </c>
      <c r="B14" s="5" t="s">
        <v>84</v>
      </c>
      <c r="C14" s="17">
        <v>2</v>
      </c>
      <c r="D14" s="17" t="s">
        <v>4</v>
      </c>
      <c r="E14" s="17" t="s">
        <v>194</v>
      </c>
      <c r="F14" s="17" t="s">
        <v>63</v>
      </c>
      <c r="G14" s="17" t="b">
        <v>0</v>
      </c>
      <c r="H14" s="17" t="s">
        <v>78</v>
      </c>
      <c r="I14" s="4"/>
    </row>
    <row r="15" spans="1:9" ht="49.5" x14ac:dyDescent="0.3">
      <c r="A15" s="17" t="s">
        <v>76</v>
      </c>
      <c r="B15" s="5" t="s">
        <v>79</v>
      </c>
      <c r="C15" s="17">
        <v>3</v>
      </c>
      <c r="D15" s="17" t="s">
        <v>4</v>
      </c>
      <c r="E15" s="17" t="s">
        <v>194</v>
      </c>
      <c r="F15" s="17" t="s">
        <v>63</v>
      </c>
      <c r="G15" s="17" t="b">
        <v>0</v>
      </c>
      <c r="H15" s="17" t="s">
        <v>78</v>
      </c>
      <c r="I15" s="4" t="b">
        <v>0</v>
      </c>
    </row>
    <row r="16" spans="1:9" x14ac:dyDescent="0.3">
      <c r="A16" s="17" t="s">
        <v>83</v>
      </c>
      <c r="B16" s="5" t="s">
        <v>117</v>
      </c>
      <c r="C16" s="17">
        <v>3</v>
      </c>
      <c r="D16" s="17" t="s">
        <v>4</v>
      </c>
      <c r="E16" s="17" t="s">
        <v>194</v>
      </c>
      <c r="F16" s="17" t="s">
        <v>63</v>
      </c>
      <c r="G16" s="17" t="b">
        <v>0</v>
      </c>
      <c r="H16" s="17" t="s">
        <v>78</v>
      </c>
      <c r="I16" s="4"/>
    </row>
    <row r="17" spans="1:9" ht="33" x14ac:dyDescent="0.3">
      <c r="A17" s="17" t="s">
        <v>116</v>
      </c>
      <c r="B17" s="5" t="s">
        <v>77</v>
      </c>
      <c r="C17" s="17">
        <v>2</v>
      </c>
      <c r="D17" s="17" t="s">
        <v>4</v>
      </c>
      <c r="E17" s="17" t="s">
        <v>194</v>
      </c>
      <c r="F17" s="17" t="s">
        <v>63</v>
      </c>
      <c r="G17" s="17" t="b">
        <v>0</v>
      </c>
      <c r="H17" s="17" t="s">
        <v>78</v>
      </c>
      <c r="I17" s="4" t="b">
        <v>0</v>
      </c>
    </row>
    <row r="18" spans="1:9" x14ac:dyDescent="0.3">
      <c r="A18" s="17" t="s">
        <v>85</v>
      </c>
      <c r="B18" s="5" t="s">
        <v>87</v>
      </c>
      <c r="C18" s="17">
        <v>0</v>
      </c>
      <c r="D18" s="6" t="s">
        <v>86</v>
      </c>
      <c r="E18" s="17" t="s">
        <v>193</v>
      </c>
      <c r="F18" s="17" t="s">
        <v>63</v>
      </c>
      <c r="G18" s="17" t="b">
        <v>0</v>
      </c>
      <c r="H18" s="17" t="s">
        <v>78</v>
      </c>
      <c r="I18" s="4"/>
    </row>
    <row r="19" spans="1:9" ht="33" x14ac:dyDescent="0.3">
      <c r="A19" s="17" t="s">
        <v>88</v>
      </c>
      <c r="B19" s="5" t="s">
        <v>94</v>
      </c>
      <c r="C19" s="17">
        <v>1</v>
      </c>
      <c r="D19" s="17" t="s">
        <v>86</v>
      </c>
      <c r="E19" s="17" t="s">
        <v>193</v>
      </c>
      <c r="F19" s="17" t="s">
        <v>63</v>
      </c>
      <c r="G19" s="17" t="b">
        <v>0</v>
      </c>
      <c r="H19" s="17" t="s">
        <v>78</v>
      </c>
      <c r="I19" s="4"/>
    </row>
    <row r="20" spans="1:9" ht="82.5" x14ac:dyDescent="0.3">
      <c r="A20" s="17" t="s">
        <v>89</v>
      </c>
      <c r="B20" s="5" t="s">
        <v>95</v>
      </c>
      <c r="C20" s="17">
        <v>2</v>
      </c>
      <c r="D20" s="17" t="s">
        <v>86</v>
      </c>
      <c r="E20" s="17" t="s">
        <v>193</v>
      </c>
      <c r="F20" s="17" t="s">
        <v>63</v>
      </c>
      <c r="G20" s="17" t="b">
        <v>1</v>
      </c>
      <c r="H20" s="17" t="s">
        <v>78</v>
      </c>
      <c r="I20" s="4"/>
    </row>
    <row r="21" spans="1:9" ht="33" x14ac:dyDescent="0.3">
      <c r="A21" s="17" t="s">
        <v>90</v>
      </c>
      <c r="B21" s="5" t="s">
        <v>99</v>
      </c>
      <c r="C21" s="17">
        <v>2</v>
      </c>
      <c r="D21" s="17" t="s">
        <v>86</v>
      </c>
      <c r="E21" s="17" t="s">
        <v>193</v>
      </c>
      <c r="F21" s="17" t="s">
        <v>63</v>
      </c>
      <c r="G21" s="17" t="b">
        <v>0</v>
      </c>
      <c r="H21" s="17" t="s">
        <v>78</v>
      </c>
      <c r="I21" s="31"/>
    </row>
    <row r="22" spans="1:9" x14ac:dyDescent="0.3">
      <c r="A22" s="17" t="s">
        <v>91</v>
      </c>
      <c r="B22" s="5" t="s">
        <v>96</v>
      </c>
      <c r="C22" s="17">
        <v>2</v>
      </c>
      <c r="D22" s="17" t="s">
        <v>86</v>
      </c>
      <c r="E22" s="17" t="s">
        <v>193</v>
      </c>
      <c r="F22" s="17" t="s">
        <v>63</v>
      </c>
      <c r="G22" s="17" t="b">
        <v>1</v>
      </c>
      <c r="H22" s="17" t="s">
        <v>78</v>
      </c>
    </row>
    <row r="23" spans="1:9" ht="33" x14ac:dyDescent="0.3">
      <c r="A23" s="17" t="s">
        <v>98</v>
      </c>
      <c r="B23" s="5" t="s">
        <v>97</v>
      </c>
      <c r="C23" s="6">
        <v>2</v>
      </c>
      <c r="D23" s="17" t="s">
        <v>86</v>
      </c>
      <c r="E23" s="17" t="s">
        <v>193</v>
      </c>
      <c r="F23" s="17" t="s">
        <v>63</v>
      </c>
      <c r="G23" s="17" t="b">
        <v>1</v>
      </c>
      <c r="H23" s="17" t="s">
        <v>78</v>
      </c>
      <c r="I23" s="4" t="b">
        <v>0</v>
      </c>
    </row>
    <row r="24" spans="1:9" ht="33" x14ac:dyDescent="0.3">
      <c r="A24" s="17" t="s">
        <v>100</v>
      </c>
      <c r="B24" s="5" t="s">
        <v>101</v>
      </c>
      <c r="C24" s="6">
        <v>2</v>
      </c>
      <c r="D24" s="17" t="s">
        <v>86</v>
      </c>
      <c r="E24" s="17" t="s">
        <v>193</v>
      </c>
      <c r="F24" s="17" t="s">
        <v>63</v>
      </c>
      <c r="G24" s="17" t="b">
        <v>1</v>
      </c>
      <c r="H24" s="17" t="s">
        <v>78</v>
      </c>
      <c r="I24" s="4" t="b">
        <v>0</v>
      </c>
    </row>
    <row r="25" spans="1:9" ht="33" x14ac:dyDescent="0.3">
      <c r="A25" s="17" t="s">
        <v>102</v>
      </c>
      <c r="B25" s="5" t="s">
        <v>105</v>
      </c>
      <c r="C25" s="17">
        <v>2</v>
      </c>
      <c r="D25" s="17" t="s">
        <v>86</v>
      </c>
      <c r="E25" s="17" t="s">
        <v>194</v>
      </c>
      <c r="F25" s="17" t="s">
        <v>63</v>
      </c>
      <c r="G25" s="17" t="b">
        <v>0</v>
      </c>
      <c r="H25" s="17" t="s">
        <v>78</v>
      </c>
      <c r="I25" s="4" t="b">
        <v>0</v>
      </c>
    </row>
    <row r="26" spans="1:9" ht="33" x14ac:dyDescent="0.3">
      <c r="A26" s="17" t="s">
        <v>103</v>
      </c>
      <c r="B26" s="5" t="s">
        <v>104</v>
      </c>
      <c r="C26" s="17">
        <v>2</v>
      </c>
      <c r="D26" s="17" t="s">
        <v>86</v>
      </c>
      <c r="E26" s="17" t="s">
        <v>194</v>
      </c>
      <c r="F26" s="17" t="s">
        <v>63</v>
      </c>
      <c r="G26" s="17" t="b">
        <v>0</v>
      </c>
      <c r="H26" s="17" t="s">
        <v>78</v>
      </c>
      <c r="I26" s="4" t="b">
        <v>0</v>
      </c>
    </row>
    <row r="27" spans="1:9" ht="15" customHeight="1" x14ac:dyDescent="0.3">
      <c r="A27" s="6" t="s">
        <v>106</v>
      </c>
      <c r="B27" s="5" t="s">
        <v>108</v>
      </c>
      <c r="C27" s="6">
        <v>0</v>
      </c>
      <c r="D27" s="6" t="s">
        <v>112</v>
      </c>
      <c r="E27" s="17" t="s">
        <v>193</v>
      </c>
      <c r="F27" s="17" t="s">
        <v>63</v>
      </c>
      <c r="G27" s="17" t="b">
        <v>0</v>
      </c>
      <c r="H27" s="17" t="s">
        <v>78</v>
      </c>
      <c r="I27" s="4" t="b">
        <v>0</v>
      </c>
    </row>
    <row r="28" spans="1:9" ht="15" customHeight="1" x14ac:dyDescent="0.3">
      <c r="A28" s="17" t="s">
        <v>109</v>
      </c>
      <c r="B28" s="5" t="s">
        <v>113</v>
      </c>
      <c r="C28" s="6">
        <v>2</v>
      </c>
      <c r="D28" s="17" t="s">
        <v>112</v>
      </c>
      <c r="E28" s="17" t="s">
        <v>193</v>
      </c>
      <c r="F28" s="17" t="s">
        <v>63</v>
      </c>
      <c r="G28" s="17" t="b">
        <v>1</v>
      </c>
      <c r="H28" s="17" t="s">
        <v>78</v>
      </c>
      <c r="I28" s="4" t="b">
        <v>0</v>
      </c>
    </row>
    <row r="29" spans="1:9" ht="30.75" customHeight="1" x14ac:dyDescent="0.3">
      <c r="A29" s="17" t="s">
        <v>110</v>
      </c>
      <c r="B29" s="9" t="s">
        <v>114</v>
      </c>
      <c r="C29" s="17">
        <v>2</v>
      </c>
      <c r="D29" s="17" t="s">
        <v>112</v>
      </c>
      <c r="E29" s="17" t="s">
        <v>194</v>
      </c>
      <c r="F29" s="17" t="s">
        <v>63</v>
      </c>
      <c r="G29" s="17" t="b">
        <v>0</v>
      </c>
      <c r="H29" s="17" t="s">
        <v>78</v>
      </c>
      <c r="I29" s="4" t="b">
        <v>0</v>
      </c>
    </row>
    <row r="30" spans="1:9" x14ac:dyDescent="0.3">
      <c r="A30" s="17" t="s">
        <v>115</v>
      </c>
      <c r="B30" s="5" t="s">
        <v>118</v>
      </c>
      <c r="C30" s="6">
        <v>0</v>
      </c>
      <c r="D30" s="6" t="s">
        <v>111</v>
      </c>
      <c r="E30" s="17" t="s">
        <v>194</v>
      </c>
      <c r="F30" s="17" t="s">
        <v>63</v>
      </c>
      <c r="G30" s="17" t="b">
        <v>0</v>
      </c>
      <c r="H30" s="17" t="s">
        <v>78</v>
      </c>
      <c r="I30" s="4"/>
    </row>
    <row r="31" spans="1:9" ht="15" customHeight="1" x14ac:dyDescent="0.3">
      <c r="A31" s="17" t="s">
        <v>119</v>
      </c>
      <c r="B31" s="5" t="s">
        <v>122</v>
      </c>
      <c r="C31" s="6">
        <v>2</v>
      </c>
      <c r="D31" s="17" t="s">
        <v>111</v>
      </c>
      <c r="E31" s="17" t="s">
        <v>194</v>
      </c>
      <c r="F31" s="17" t="s">
        <v>63</v>
      </c>
      <c r="G31" s="17" t="b">
        <v>0</v>
      </c>
      <c r="H31" s="17" t="s">
        <v>78</v>
      </c>
      <c r="I31" s="4"/>
    </row>
    <row r="32" spans="1:9" ht="33" customHeight="1" x14ac:dyDescent="0.3">
      <c r="A32" s="17" t="s">
        <v>120</v>
      </c>
      <c r="B32" s="5" t="s">
        <v>128</v>
      </c>
      <c r="C32" s="17">
        <v>2</v>
      </c>
      <c r="D32" s="17" t="s">
        <v>111</v>
      </c>
      <c r="E32" s="17" t="s">
        <v>194</v>
      </c>
      <c r="F32" s="17" t="s">
        <v>63</v>
      </c>
      <c r="G32" s="17" t="b">
        <v>0</v>
      </c>
      <c r="H32" s="17" t="s">
        <v>78</v>
      </c>
      <c r="I32" s="4" t="b">
        <v>0</v>
      </c>
    </row>
    <row r="33" spans="1:9" ht="33" x14ac:dyDescent="0.3">
      <c r="A33" s="17" t="s">
        <v>121</v>
      </c>
      <c r="B33" s="32" t="s">
        <v>127</v>
      </c>
      <c r="C33" s="17">
        <v>1</v>
      </c>
      <c r="D33" s="17" t="s">
        <v>111</v>
      </c>
      <c r="E33" s="17" t="s">
        <v>194</v>
      </c>
      <c r="F33" s="17" t="s">
        <v>63</v>
      </c>
      <c r="G33" s="17" t="b">
        <v>0</v>
      </c>
      <c r="H33" s="17" t="s">
        <v>78</v>
      </c>
      <c r="I33" s="4" t="b">
        <v>0</v>
      </c>
    </row>
    <row r="34" spans="1:9" ht="33" x14ac:dyDescent="0.3">
      <c r="A34" s="17" t="s">
        <v>123</v>
      </c>
      <c r="B34" s="5" t="s">
        <v>125</v>
      </c>
      <c r="C34" s="17">
        <v>2</v>
      </c>
      <c r="D34" s="17" t="s">
        <v>111</v>
      </c>
      <c r="E34" s="17" t="s">
        <v>194</v>
      </c>
      <c r="F34" s="17" t="s">
        <v>63</v>
      </c>
      <c r="G34" s="17" t="b">
        <v>0</v>
      </c>
      <c r="H34" s="17" t="s">
        <v>78</v>
      </c>
      <c r="I34" s="4" t="b">
        <v>0</v>
      </c>
    </row>
    <row r="35" spans="1:9" ht="32.25" customHeight="1" x14ac:dyDescent="0.3">
      <c r="A35" s="17" t="s">
        <v>124</v>
      </c>
      <c r="B35" s="5" t="s">
        <v>126</v>
      </c>
      <c r="C35" s="17">
        <v>2</v>
      </c>
      <c r="D35" s="17" t="s">
        <v>111</v>
      </c>
      <c r="E35" s="17" t="s">
        <v>194</v>
      </c>
      <c r="F35" s="17" t="s">
        <v>63</v>
      </c>
      <c r="G35" s="17" t="b">
        <v>0</v>
      </c>
      <c r="H35" s="17" t="s">
        <v>78</v>
      </c>
      <c r="I35" s="4" t="b">
        <v>0</v>
      </c>
    </row>
    <row r="36" spans="1:9" ht="15" customHeight="1" x14ac:dyDescent="0.3">
      <c r="A36" s="6" t="s">
        <v>129</v>
      </c>
      <c r="B36" s="5" t="s">
        <v>130</v>
      </c>
      <c r="C36" s="6">
        <v>0</v>
      </c>
      <c r="D36" s="17" t="s">
        <v>111</v>
      </c>
      <c r="E36" s="17" t="s">
        <v>194</v>
      </c>
      <c r="F36" s="17" t="s">
        <v>63</v>
      </c>
      <c r="G36" s="17" t="b">
        <v>0</v>
      </c>
      <c r="H36" s="17" t="s">
        <v>78</v>
      </c>
      <c r="I36" s="4" t="b">
        <v>0</v>
      </c>
    </row>
    <row r="37" spans="1:9" ht="15" customHeight="1" x14ac:dyDescent="0.3">
      <c r="A37" s="17" t="s">
        <v>131</v>
      </c>
      <c r="B37" s="5" t="s">
        <v>135</v>
      </c>
      <c r="C37" s="6">
        <v>2</v>
      </c>
      <c r="D37" s="17" t="s">
        <v>111</v>
      </c>
      <c r="E37" s="17" t="s">
        <v>194</v>
      </c>
      <c r="F37" s="17" t="s">
        <v>63</v>
      </c>
      <c r="G37" s="17" t="b">
        <v>0</v>
      </c>
      <c r="H37" s="17" t="s">
        <v>78</v>
      </c>
      <c r="I37" s="4" t="b">
        <v>0</v>
      </c>
    </row>
    <row r="38" spans="1:9" ht="15" customHeight="1" x14ac:dyDescent="0.3">
      <c r="A38" s="17" t="s">
        <v>132</v>
      </c>
      <c r="B38" s="5" t="s">
        <v>136</v>
      </c>
      <c r="C38" s="6">
        <v>3</v>
      </c>
      <c r="D38" s="17" t="s">
        <v>111</v>
      </c>
      <c r="E38" s="17" t="s">
        <v>194</v>
      </c>
      <c r="F38" s="17" t="s">
        <v>63</v>
      </c>
      <c r="G38" s="17" t="b">
        <v>0</v>
      </c>
      <c r="H38" s="17" t="s">
        <v>78</v>
      </c>
      <c r="I38" s="4" t="b">
        <v>0</v>
      </c>
    </row>
    <row r="39" spans="1:9" ht="49.5" x14ac:dyDescent="0.3">
      <c r="A39" s="17" t="s">
        <v>133</v>
      </c>
      <c r="B39" s="5" t="s">
        <v>139</v>
      </c>
      <c r="C39" s="6">
        <v>2</v>
      </c>
      <c r="D39" s="17" t="s">
        <v>111</v>
      </c>
      <c r="E39" s="17" t="s">
        <v>194</v>
      </c>
      <c r="F39" s="17" t="s">
        <v>63</v>
      </c>
      <c r="G39" s="17" t="b">
        <v>0</v>
      </c>
      <c r="H39" s="17" t="s">
        <v>78</v>
      </c>
      <c r="I39" s="4" t="b">
        <v>0</v>
      </c>
    </row>
    <row r="40" spans="1:9" ht="33" x14ac:dyDescent="0.3">
      <c r="A40" s="17" t="s">
        <v>134</v>
      </c>
      <c r="B40" s="5" t="s">
        <v>138</v>
      </c>
      <c r="C40" s="6">
        <v>1</v>
      </c>
      <c r="D40" s="17" t="s">
        <v>111</v>
      </c>
      <c r="E40" s="17" t="s">
        <v>194</v>
      </c>
      <c r="F40" s="17" t="s">
        <v>63</v>
      </c>
      <c r="G40" s="17" t="b">
        <v>0</v>
      </c>
      <c r="H40" s="17" t="s">
        <v>78</v>
      </c>
      <c r="I40" s="4"/>
    </row>
    <row r="41" spans="1:9" x14ac:dyDescent="0.3">
      <c r="A41" s="17" t="s">
        <v>140</v>
      </c>
      <c r="B41" s="5" t="s">
        <v>141</v>
      </c>
      <c r="C41" s="6">
        <v>0</v>
      </c>
      <c r="D41" s="6" t="s">
        <v>111</v>
      </c>
      <c r="E41" s="17" t="s">
        <v>194</v>
      </c>
      <c r="F41" s="17" t="s">
        <v>63</v>
      </c>
      <c r="G41" s="17" t="b">
        <v>0</v>
      </c>
      <c r="H41" s="17" t="s">
        <v>78</v>
      </c>
      <c r="I41" s="4"/>
    </row>
    <row r="42" spans="1:9" ht="15" customHeight="1" x14ac:dyDescent="0.3">
      <c r="A42" s="17" t="s">
        <v>142</v>
      </c>
      <c r="B42" s="5" t="s">
        <v>135</v>
      </c>
      <c r="C42" s="17">
        <v>2</v>
      </c>
      <c r="D42" s="17" t="s">
        <v>111</v>
      </c>
      <c r="E42" s="17" t="s">
        <v>194</v>
      </c>
      <c r="F42" s="17" t="s">
        <v>63</v>
      </c>
      <c r="G42" s="17" t="b">
        <v>0</v>
      </c>
      <c r="H42" s="17" t="s">
        <v>78</v>
      </c>
      <c r="I42" s="4" t="b">
        <v>0</v>
      </c>
    </row>
    <row r="43" spans="1:9" x14ac:dyDescent="0.3">
      <c r="A43" s="17" t="s">
        <v>143</v>
      </c>
      <c r="B43" s="5" t="s">
        <v>144</v>
      </c>
      <c r="C43" s="6">
        <v>3</v>
      </c>
      <c r="D43" s="17" t="s">
        <v>111</v>
      </c>
      <c r="E43" s="17" t="s">
        <v>194</v>
      </c>
      <c r="F43" s="17" t="s">
        <v>63</v>
      </c>
      <c r="G43" s="17" t="b">
        <v>0</v>
      </c>
      <c r="H43" s="17" t="s">
        <v>78</v>
      </c>
      <c r="I43" s="4"/>
    </row>
    <row r="44" spans="1:9" x14ac:dyDescent="0.3">
      <c r="A44" s="17" t="s">
        <v>187</v>
      </c>
      <c r="B44" s="5" t="s">
        <v>188</v>
      </c>
      <c r="C44" s="17">
        <v>2</v>
      </c>
      <c r="D44" s="17" t="s">
        <v>111</v>
      </c>
      <c r="E44" s="17" t="s">
        <v>194</v>
      </c>
      <c r="F44" s="17" t="s">
        <v>63</v>
      </c>
      <c r="G44" s="17" t="b">
        <v>0</v>
      </c>
      <c r="H44" s="17" t="s">
        <v>78</v>
      </c>
      <c r="I44" s="4"/>
    </row>
    <row r="45" spans="1:9" x14ac:dyDescent="0.3">
      <c r="A45" s="17" t="s">
        <v>145</v>
      </c>
      <c r="B45" s="5" t="s">
        <v>146</v>
      </c>
      <c r="C45" s="17">
        <v>0</v>
      </c>
      <c r="D45" s="17" t="s">
        <v>111</v>
      </c>
      <c r="E45" s="17" t="s">
        <v>194</v>
      </c>
      <c r="F45" s="17" t="s">
        <v>63</v>
      </c>
      <c r="G45" s="17" t="b">
        <v>0</v>
      </c>
      <c r="H45" s="17" t="s">
        <v>78</v>
      </c>
      <c r="I45" s="4"/>
    </row>
    <row r="46" spans="1:9" x14ac:dyDescent="0.3">
      <c r="A46" s="17" t="s">
        <v>148</v>
      </c>
      <c r="B46" s="5" t="s">
        <v>135</v>
      </c>
      <c r="C46" s="17">
        <v>2</v>
      </c>
      <c r="D46" s="17" t="s">
        <v>111</v>
      </c>
      <c r="E46" s="17" t="s">
        <v>194</v>
      </c>
      <c r="F46" s="17" t="s">
        <v>63</v>
      </c>
      <c r="G46" s="17" t="b">
        <v>0</v>
      </c>
      <c r="H46" s="17" t="s">
        <v>78</v>
      </c>
      <c r="I46" s="4"/>
    </row>
    <row r="47" spans="1:9" x14ac:dyDescent="0.3">
      <c r="A47" s="17" t="s">
        <v>149</v>
      </c>
      <c r="B47" s="5" t="s">
        <v>147</v>
      </c>
      <c r="C47" s="17">
        <v>3</v>
      </c>
      <c r="D47" s="17" t="s">
        <v>111</v>
      </c>
      <c r="E47" s="17" t="s">
        <v>194</v>
      </c>
      <c r="F47" s="17" t="s">
        <v>63</v>
      </c>
      <c r="G47" s="17" t="b">
        <v>0</v>
      </c>
      <c r="H47" s="17" t="s">
        <v>78</v>
      </c>
      <c r="I47" s="4"/>
    </row>
    <row r="48" spans="1:9" x14ac:dyDescent="0.3">
      <c r="A48" s="17" t="s">
        <v>189</v>
      </c>
      <c r="B48" s="5" t="s">
        <v>188</v>
      </c>
      <c r="C48" s="17">
        <v>2</v>
      </c>
      <c r="D48" s="17" t="s">
        <v>111</v>
      </c>
      <c r="E48" s="17" t="s">
        <v>194</v>
      </c>
      <c r="F48" s="17" t="s">
        <v>63</v>
      </c>
      <c r="G48" s="17" t="b">
        <v>0</v>
      </c>
      <c r="H48" s="17" t="s">
        <v>78</v>
      </c>
      <c r="I48" s="4"/>
    </row>
    <row r="49" spans="1:9" x14ac:dyDescent="0.3">
      <c r="A49" s="17" t="s">
        <v>150</v>
      </c>
      <c r="B49" s="5" t="s">
        <v>184</v>
      </c>
      <c r="C49" s="17">
        <v>0</v>
      </c>
      <c r="D49" s="17" t="s">
        <v>111</v>
      </c>
      <c r="E49" s="17" t="s">
        <v>194</v>
      </c>
      <c r="F49" s="17" t="s">
        <v>63</v>
      </c>
      <c r="G49" s="17" t="b">
        <v>0</v>
      </c>
      <c r="H49" s="17" t="s">
        <v>78</v>
      </c>
      <c r="I49" s="4"/>
    </row>
    <row r="50" spans="1:9" x14ac:dyDescent="0.3">
      <c r="A50" s="17" t="s">
        <v>151</v>
      </c>
      <c r="B50" s="5" t="s">
        <v>135</v>
      </c>
      <c r="C50" s="17">
        <v>2</v>
      </c>
      <c r="D50" s="17" t="s">
        <v>111</v>
      </c>
      <c r="E50" s="17" t="s">
        <v>194</v>
      </c>
      <c r="F50" s="17" t="s">
        <v>63</v>
      </c>
      <c r="G50" s="17" t="b">
        <v>0</v>
      </c>
      <c r="H50" s="17" t="s">
        <v>78</v>
      </c>
      <c r="I50" s="4"/>
    </row>
    <row r="51" spans="1:9" x14ac:dyDescent="0.3">
      <c r="A51" s="17" t="s">
        <v>152</v>
      </c>
      <c r="B51" s="5" t="s">
        <v>185</v>
      </c>
      <c r="C51" s="17">
        <v>3</v>
      </c>
      <c r="D51" s="17" t="s">
        <v>111</v>
      </c>
      <c r="E51" s="17" t="s">
        <v>194</v>
      </c>
      <c r="F51" s="17" t="s">
        <v>63</v>
      </c>
      <c r="G51" s="17" t="b">
        <v>0</v>
      </c>
      <c r="H51" s="17" t="s">
        <v>78</v>
      </c>
      <c r="I51" s="4"/>
    </row>
    <row r="52" spans="1:9" x14ac:dyDescent="0.3">
      <c r="A52" s="17" t="s">
        <v>153</v>
      </c>
      <c r="B52" s="5" t="s">
        <v>154</v>
      </c>
      <c r="C52" s="17">
        <v>2</v>
      </c>
      <c r="D52" s="17" t="s">
        <v>111</v>
      </c>
      <c r="E52" s="17" t="s">
        <v>194</v>
      </c>
      <c r="F52" s="17" t="s">
        <v>63</v>
      </c>
      <c r="G52" s="17" t="b">
        <v>0</v>
      </c>
      <c r="H52" s="17" t="s">
        <v>78</v>
      </c>
      <c r="I52" s="4"/>
    </row>
    <row r="53" spans="1:9" x14ac:dyDescent="0.3">
      <c r="A53" s="17" t="s">
        <v>183</v>
      </c>
      <c r="B53" s="5" t="s">
        <v>186</v>
      </c>
      <c r="C53" s="17">
        <v>2</v>
      </c>
      <c r="D53" s="17" t="s">
        <v>111</v>
      </c>
      <c r="E53" s="17" t="s">
        <v>194</v>
      </c>
      <c r="F53" s="17" t="s">
        <v>63</v>
      </c>
      <c r="G53" s="17" t="b">
        <v>0</v>
      </c>
      <c r="H53" s="17" t="s">
        <v>78</v>
      </c>
      <c r="I53" s="4"/>
    </row>
    <row r="54" spans="1:9" x14ac:dyDescent="0.3">
      <c r="A54" s="17" t="s">
        <v>190</v>
      </c>
      <c r="B54" s="5" t="s">
        <v>188</v>
      </c>
      <c r="C54" s="17">
        <v>2</v>
      </c>
      <c r="D54" s="17" t="s">
        <v>111</v>
      </c>
      <c r="E54" s="17" t="s">
        <v>194</v>
      </c>
      <c r="F54" s="17" t="s">
        <v>63</v>
      </c>
      <c r="G54" s="17" t="b">
        <v>0</v>
      </c>
      <c r="H54" s="17" t="s">
        <v>78</v>
      </c>
      <c r="I54" s="4"/>
    </row>
    <row r="55" spans="1:9" x14ac:dyDescent="0.3">
      <c r="A55" s="17" t="s">
        <v>155</v>
      </c>
      <c r="B55" s="5" t="s">
        <v>159</v>
      </c>
      <c r="C55" s="17">
        <v>0</v>
      </c>
      <c r="D55" s="17" t="s">
        <v>111</v>
      </c>
      <c r="E55" s="17" t="s">
        <v>194</v>
      </c>
      <c r="F55" s="17" t="s">
        <v>63</v>
      </c>
      <c r="G55" s="17" t="b">
        <v>0</v>
      </c>
      <c r="H55" s="17" t="s">
        <v>78</v>
      </c>
      <c r="I55" s="4"/>
    </row>
    <row r="56" spans="1:9" x14ac:dyDescent="0.3">
      <c r="A56" s="17" t="s">
        <v>156</v>
      </c>
      <c r="B56" s="5" t="s">
        <v>135</v>
      </c>
      <c r="C56" s="17">
        <v>2</v>
      </c>
      <c r="D56" s="17" t="s">
        <v>111</v>
      </c>
      <c r="E56" s="17" t="s">
        <v>194</v>
      </c>
      <c r="F56" s="17" t="s">
        <v>63</v>
      </c>
      <c r="G56" s="17" t="b">
        <v>0</v>
      </c>
      <c r="H56" s="17" t="s">
        <v>78</v>
      </c>
      <c r="I56" s="4"/>
    </row>
    <row r="57" spans="1:9" ht="33" x14ac:dyDescent="0.3">
      <c r="A57" s="17" t="s">
        <v>157</v>
      </c>
      <c r="B57" s="5" t="s">
        <v>160</v>
      </c>
      <c r="C57" s="17">
        <v>3</v>
      </c>
      <c r="D57" s="17" t="s">
        <v>111</v>
      </c>
      <c r="E57" s="17" t="s">
        <v>194</v>
      </c>
      <c r="F57" s="17" t="s">
        <v>63</v>
      </c>
      <c r="G57" s="17" t="b">
        <v>0</v>
      </c>
      <c r="H57" s="17" t="s">
        <v>78</v>
      </c>
      <c r="I57" s="4"/>
    </row>
    <row r="58" spans="1:9" ht="33" x14ac:dyDescent="0.3">
      <c r="A58" s="17" t="s">
        <v>158</v>
      </c>
      <c r="B58" s="5" t="s">
        <v>161</v>
      </c>
      <c r="C58" s="17">
        <v>2</v>
      </c>
      <c r="D58" s="17" t="s">
        <v>111</v>
      </c>
      <c r="E58" s="17" t="s">
        <v>194</v>
      </c>
      <c r="F58" s="17" t="s">
        <v>63</v>
      </c>
      <c r="G58" s="17" t="b">
        <v>0</v>
      </c>
      <c r="H58" s="17" t="s">
        <v>78</v>
      </c>
      <c r="I58" s="4"/>
    </row>
    <row r="59" spans="1:9" x14ac:dyDescent="0.3">
      <c r="A59" s="17" t="s">
        <v>164</v>
      </c>
      <c r="B59" s="5" t="s">
        <v>162</v>
      </c>
      <c r="C59" s="17">
        <v>2</v>
      </c>
      <c r="D59" s="17" t="s">
        <v>111</v>
      </c>
      <c r="E59" s="17" t="s">
        <v>194</v>
      </c>
      <c r="F59" s="17" t="s">
        <v>63</v>
      </c>
      <c r="G59" s="17" t="b">
        <v>0</v>
      </c>
      <c r="H59" s="17" t="s">
        <v>78</v>
      </c>
      <c r="I59" s="4"/>
    </row>
    <row r="60" spans="1:9" ht="33" x14ac:dyDescent="0.3">
      <c r="A60" s="17" t="s">
        <v>165</v>
      </c>
      <c r="B60" s="5" t="s">
        <v>163</v>
      </c>
      <c r="C60" s="17">
        <v>2</v>
      </c>
      <c r="D60" s="17" t="s">
        <v>111</v>
      </c>
      <c r="E60" s="17" t="s">
        <v>194</v>
      </c>
      <c r="F60" s="17" t="s">
        <v>63</v>
      </c>
      <c r="G60" s="17" t="b">
        <v>0</v>
      </c>
      <c r="H60" s="17" t="s">
        <v>78</v>
      </c>
      <c r="I60" s="4"/>
    </row>
    <row r="61" spans="1:9" x14ac:dyDescent="0.3">
      <c r="A61" s="17" t="s">
        <v>191</v>
      </c>
      <c r="B61" s="5" t="s">
        <v>188</v>
      </c>
      <c r="C61" s="17">
        <v>2</v>
      </c>
      <c r="D61" s="17" t="s">
        <v>111</v>
      </c>
      <c r="E61" s="17" t="s">
        <v>194</v>
      </c>
      <c r="F61" s="17" t="s">
        <v>63</v>
      </c>
      <c r="G61" s="17" t="b">
        <v>0</v>
      </c>
      <c r="H61" s="17" t="s">
        <v>78</v>
      </c>
      <c r="I61" s="4"/>
    </row>
    <row r="62" spans="1:9" x14ac:dyDescent="0.3">
      <c r="A62" s="17" t="s">
        <v>166</v>
      </c>
      <c r="B62" s="5" t="s">
        <v>170</v>
      </c>
      <c r="C62" s="17">
        <v>0</v>
      </c>
      <c r="D62" s="17" t="s">
        <v>111</v>
      </c>
      <c r="E62" s="17" t="s">
        <v>194</v>
      </c>
      <c r="F62" s="17" t="s">
        <v>63</v>
      </c>
      <c r="G62" s="17" t="b">
        <v>0</v>
      </c>
      <c r="H62" s="17" t="s">
        <v>78</v>
      </c>
      <c r="I62" s="4"/>
    </row>
    <row r="63" spans="1:9" x14ac:dyDescent="0.3">
      <c r="A63" s="17" t="s">
        <v>167</v>
      </c>
      <c r="B63" s="5" t="s">
        <v>135</v>
      </c>
      <c r="C63" s="17">
        <v>2</v>
      </c>
      <c r="D63" s="17" t="s">
        <v>111</v>
      </c>
      <c r="E63" s="17" t="s">
        <v>194</v>
      </c>
      <c r="F63" s="17" t="s">
        <v>63</v>
      </c>
      <c r="G63" s="17" t="b">
        <v>0</v>
      </c>
      <c r="H63" s="17" t="s">
        <v>78</v>
      </c>
      <c r="I63" s="4"/>
    </row>
    <row r="64" spans="1:9" ht="33" x14ac:dyDescent="0.3">
      <c r="A64" s="17" t="s">
        <v>168</v>
      </c>
      <c r="B64" s="5" t="s">
        <v>84</v>
      </c>
      <c r="C64" s="17">
        <v>3</v>
      </c>
      <c r="D64" s="17" t="s">
        <v>111</v>
      </c>
      <c r="E64" s="17" t="s">
        <v>194</v>
      </c>
      <c r="F64" s="17" t="s">
        <v>63</v>
      </c>
      <c r="G64" s="17" t="b">
        <v>0</v>
      </c>
      <c r="H64" s="17" t="s">
        <v>78</v>
      </c>
      <c r="I64" s="4"/>
    </row>
    <row r="65" spans="1:9" x14ac:dyDescent="0.3">
      <c r="A65" s="17" t="s">
        <v>169</v>
      </c>
      <c r="B65" s="5" t="s">
        <v>171</v>
      </c>
      <c r="C65" s="17">
        <v>2</v>
      </c>
      <c r="D65" s="17" t="s">
        <v>111</v>
      </c>
      <c r="E65" s="17" t="s">
        <v>194</v>
      </c>
      <c r="F65" s="17" t="s">
        <v>63</v>
      </c>
      <c r="G65" s="17" t="b">
        <v>0</v>
      </c>
      <c r="H65" s="17" t="s">
        <v>78</v>
      </c>
      <c r="I65" s="4"/>
    </row>
    <row r="66" spans="1:9" x14ac:dyDescent="0.3">
      <c r="A66" s="17" t="s">
        <v>169</v>
      </c>
      <c r="B66" s="5" t="s">
        <v>172</v>
      </c>
      <c r="C66" s="17">
        <v>2</v>
      </c>
      <c r="D66" s="17" t="s">
        <v>111</v>
      </c>
      <c r="E66" s="17" t="s">
        <v>194</v>
      </c>
      <c r="F66" s="17" t="s">
        <v>63</v>
      </c>
      <c r="G66" s="17" t="b">
        <v>0</v>
      </c>
      <c r="H66" s="17" t="s">
        <v>78</v>
      </c>
      <c r="I66" s="4"/>
    </row>
    <row r="67" spans="1:9" x14ac:dyDescent="0.3">
      <c r="A67" s="17" t="s">
        <v>192</v>
      </c>
      <c r="B67" s="5" t="s">
        <v>188</v>
      </c>
      <c r="C67" s="17">
        <v>2</v>
      </c>
      <c r="D67" s="17" t="s">
        <v>111</v>
      </c>
      <c r="E67" s="17" t="s">
        <v>194</v>
      </c>
      <c r="F67" s="17" t="s">
        <v>63</v>
      </c>
      <c r="G67" s="17" t="b">
        <v>0</v>
      </c>
      <c r="H67" s="17" t="s">
        <v>78</v>
      </c>
      <c r="I67" s="4"/>
    </row>
    <row r="68" spans="1:9" x14ac:dyDescent="0.3">
      <c r="A68" s="17" t="s">
        <v>173</v>
      </c>
      <c r="B68" s="5" t="s">
        <v>174</v>
      </c>
      <c r="C68" s="17">
        <v>0</v>
      </c>
      <c r="D68" s="17" t="s">
        <v>111</v>
      </c>
      <c r="E68" s="17" t="s">
        <v>194</v>
      </c>
      <c r="F68" s="17" t="s">
        <v>63</v>
      </c>
      <c r="G68" s="17" t="b">
        <v>0</v>
      </c>
      <c r="H68" s="17" t="s">
        <v>78</v>
      </c>
      <c r="I68" s="4"/>
    </row>
    <row r="69" spans="1:9" x14ac:dyDescent="0.3">
      <c r="A69" s="17" t="s">
        <v>175</v>
      </c>
      <c r="B69" s="5" t="s">
        <v>135</v>
      </c>
      <c r="C69" s="17">
        <v>2</v>
      </c>
      <c r="D69" s="17" t="s">
        <v>111</v>
      </c>
      <c r="E69" s="17" t="s">
        <v>194</v>
      </c>
      <c r="F69" s="17" t="s">
        <v>63</v>
      </c>
      <c r="G69" s="17" t="b">
        <v>0</v>
      </c>
      <c r="H69" s="17" t="s">
        <v>78</v>
      </c>
      <c r="I69" s="4"/>
    </row>
    <row r="70" spans="1:9" x14ac:dyDescent="0.3">
      <c r="A70" s="17" t="s">
        <v>176</v>
      </c>
      <c r="B70" s="5" t="s">
        <v>177</v>
      </c>
      <c r="C70" s="17">
        <v>2</v>
      </c>
      <c r="D70" s="17" t="s">
        <v>111</v>
      </c>
      <c r="E70" s="17" t="s">
        <v>194</v>
      </c>
      <c r="F70" s="17" t="s">
        <v>63</v>
      </c>
      <c r="G70" s="17" t="b">
        <v>0</v>
      </c>
      <c r="H70" s="17" t="s">
        <v>78</v>
      </c>
      <c r="I70" s="4"/>
    </row>
    <row r="71" spans="1:9" x14ac:dyDescent="0.3">
      <c r="A71" s="17" t="s">
        <v>192</v>
      </c>
      <c r="B71" s="5" t="s">
        <v>188</v>
      </c>
      <c r="C71" s="17">
        <v>2</v>
      </c>
      <c r="D71" s="17" t="s">
        <v>111</v>
      </c>
      <c r="E71" s="17" t="s">
        <v>194</v>
      </c>
      <c r="F71" s="17" t="s">
        <v>63</v>
      </c>
      <c r="G71" s="17" t="b">
        <v>0</v>
      </c>
      <c r="H71" s="17" t="s">
        <v>78</v>
      </c>
      <c r="I71" s="4"/>
    </row>
    <row r="72" spans="1:9" x14ac:dyDescent="0.3">
      <c r="A72" s="17" t="s">
        <v>178</v>
      </c>
      <c r="B72" s="5" t="s">
        <v>181</v>
      </c>
      <c r="C72" s="17">
        <v>0</v>
      </c>
      <c r="D72" s="17" t="s">
        <v>111</v>
      </c>
      <c r="E72" s="17" t="s">
        <v>194</v>
      </c>
      <c r="F72" s="17" t="s">
        <v>63</v>
      </c>
      <c r="G72" s="17" t="b">
        <v>0</v>
      </c>
      <c r="H72" s="17" t="s">
        <v>78</v>
      </c>
      <c r="I72" s="4"/>
    </row>
    <row r="73" spans="1:9" x14ac:dyDescent="0.3">
      <c r="A73" s="17" t="s">
        <v>179</v>
      </c>
      <c r="B73" s="5" t="s">
        <v>135</v>
      </c>
      <c r="C73" s="17">
        <v>2</v>
      </c>
      <c r="D73" s="17" t="s">
        <v>111</v>
      </c>
      <c r="E73" s="17" t="s">
        <v>194</v>
      </c>
      <c r="F73" s="17" t="s">
        <v>63</v>
      </c>
      <c r="G73" s="17" t="b">
        <v>0</v>
      </c>
      <c r="H73" s="17" t="s">
        <v>78</v>
      </c>
      <c r="I73" s="4"/>
    </row>
    <row r="74" spans="1:9" ht="33" x14ac:dyDescent="0.3">
      <c r="A74" s="17" t="s">
        <v>180</v>
      </c>
      <c r="B74" s="5" t="s">
        <v>182</v>
      </c>
      <c r="C74" s="17">
        <v>2</v>
      </c>
      <c r="D74" s="17" t="s">
        <v>111</v>
      </c>
      <c r="E74" s="17" t="s">
        <v>194</v>
      </c>
      <c r="F74" s="17" t="s">
        <v>63</v>
      </c>
      <c r="G74" s="17" t="b">
        <v>0</v>
      </c>
      <c r="H74" s="17" t="s">
        <v>78</v>
      </c>
      <c r="I74" s="4"/>
    </row>
    <row r="75" spans="1:9" x14ac:dyDescent="0.3">
      <c r="A75" s="17"/>
      <c r="B75" s="5"/>
      <c r="C75" s="17"/>
      <c r="D75" s="17"/>
      <c r="E75" s="17"/>
      <c r="F75" s="17"/>
      <c r="G75" s="17"/>
      <c r="H75" s="17"/>
      <c r="I75" s="4"/>
    </row>
    <row r="76" spans="1:9" x14ac:dyDescent="0.3">
      <c r="A76" s="17"/>
      <c r="B76" s="5"/>
      <c r="C76" s="17"/>
      <c r="D76" s="17"/>
      <c r="E76" s="17"/>
      <c r="F76" s="17"/>
      <c r="G76" s="17"/>
      <c r="H76" s="17"/>
      <c r="I76" s="4"/>
    </row>
    <row r="77" spans="1:9" x14ac:dyDescent="0.3">
      <c r="A77" s="17"/>
      <c r="B77" s="5"/>
      <c r="C77" s="17"/>
      <c r="D77" s="17"/>
      <c r="E77" s="17"/>
      <c r="F77" s="17"/>
      <c r="G77" s="17"/>
      <c r="H77" s="17"/>
      <c r="I77" s="4"/>
    </row>
    <row r="78" spans="1:9" x14ac:dyDescent="0.3">
      <c r="A78" s="17"/>
      <c r="B78" s="5"/>
      <c r="C78" s="17"/>
      <c r="D78" s="17"/>
      <c r="E78" s="17"/>
      <c r="F78" s="17"/>
      <c r="G78" s="17"/>
      <c r="H78" s="17"/>
      <c r="I78" s="4"/>
    </row>
    <row r="79" spans="1:9" x14ac:dyDescent="0.3">
      <c r="A79" s="17"/>
      <c r="B79" s="5"/>
      <c r="C79" s="17"/>
      <c r="D79" s="17"/>
      <c r="E79" s="17"/>
      <c r="F79" s="17"/>
      <c r="G79" s="17"/>
      <c r="H79" s="17"/>
      <c r="I79" s="4"/>
    </row>
    <row r="80" spans="1:9" x14ac:dyDescent="0.3">
      <c r="A80" s="6"/>
      <c r="B80" s="5"/>
      <c r="C80" s="6"/>
      <c r="D80" s="6"/>
      <c r="E80" s="6"/>
      <c r="F80" s="6"/>
      <c r="G80" s="10"/>
      <c r="H80" s="6"/>
      <c r="I80" s="4"/>
    </row>
    <row r="81" spans="1:9" x14ac:dyDescent="0.3">
      <c r="B81" s="24" t="s">
        <v>45</v>
      </c>
      <c r="C81" s="23">
        <f>SUM(C2:C80)</f>
        <v>133</v>
      </c>
      <c r="D81" s="18" t="s">
        <v>48</v>
      </c>
      <c r="E81" s="18">
        <f>SUMIF(E2:E80, "완료", C2:C80)</f>
        <v>0</v>
      </c>
      <c r="F81" s="19" t="s">
        <v>49</v>
      </c>
      <c r="G81" s="20">
        <f>SUMIF(G2:G80,TRUE,C2:C80)</f>
        <v>31</v>
      </c>
    </row>
    <row r="82" spans="1:9" ht="31.15" customHeight="1" x14ac:dyDescent="0.3">
      <c r="B82" s="14"/>
      <c r="C82" s="11"/>
      <c r="D82" s="28" t="s">
        <v>60</v>
      </c>
      <c r="E82" s="21">
        <f>SUMIFS(C2:C80, E2:E80, "완료", G2:G80, TRUE)</f>
        <v>0</v>
      </c>
      <c r="F82" s="12"/>
      <c r="G82" s="11"/>
    </row>
    <row r="83" spans="1:9" x14ac:dyDescent="0.3">
      <c r="B83" s="30" t="s">
        <v>62</v>
      </c>
      <c r="C83" s="23">
        <f>COUNTA(A2:A80)-COUNTIF(C2:C80, 0)-COUNTIF(C2:C80, -1)</f>
        <v>60</v>
      </c>
      <c r="D83" s="11"/>
      <c r="E83" s="11"/>
      <c r="F83" s="22" t="s">
        <v>50</v>
      </c>
      <c r="G83" s="23">
        <f>G81+E81-E82</f>
        <v>31</v>
      </c>
    </row>
    <row r="84" spans="1:9" x14ac:dyDescent="0.3">
      <c r="A84" s="34" t="s">
        <v>31</v>
      </c>
      <c r="B84" s="34"/>
      <c r="C84" s="34"/>
      <c r="D84" s="34"/>
      <c r="E84" s="34"/>
      <c r="F84" s="34"/>
      <c r="G84" s="34"/>
      <c r="H84" s="34"/>
      <c r="I84" s="34"/>
    </row>
    <row r="85" spans="1:9" x14ac:dyDescent="0.3">
      <c r="A85" s="35" t="s">
        <v>29</v>
      </c>
      <c r="B85" s="35"/>
      <c r="C85" s="35"/>
      <c r="D85" s="35"/>
      <c r="E85" s="35"/>
      <c r="F85" s="35"/>
      <c r="G85" s="35"/>
      <c r="H85" s="35"/>
      <c r="I85" s="35"/>
    </row>
    <row r="87" spans="1:9" x14ac:dyDescent="0.3">
      <c r="B87" s="15" t="s">
        <v>53</v>
      </c>
    </row>
    <row r="88" spans="1:9" x14ac:dyDescent="0.3">
      <c r="B88" s="15" t="s">
        <v>54</v>
      </c>
    </row>
    <row r="89" spans="1:9" x14ac:dyDescent="0.3">
      <c r="B89" s="15" t="s">
        <v>55</v>
      </c>
    </row>
    <row r="90" spans="1:9" x14ac:dyDescent="0.3">
      <c r="B90" s="15" t="s">
        <v>56</v>
      </c>
    </row>
    <row r="91" spans="1:9" x14ac:dyDescent="0.3">
      <c r="B91" s="15" t="s">
        <v>57</v>
      </c>
    </row>
    <row r="92" spans="1:9" x14ac:dyDescent="0.3">
      <c r="B92" s="27"/>
    </row>
    <row r="93" spans="1:9" x14ac:dyDescent="0.3">
      <c r="B93" s="25" t="s">
        <v>58</v>
      </c>
    </row>
    <row r="94" spans="1:9" ht="15" customHeight="1" x14ac:dyDescent="0.3">
      <c r="B94" s="26" t="s">
        <v>59</v>
      </c>
    </row>
  </sheetData>
  <autoFilter ref="A1:I49"/>
  <mergeCells count="2">
    <mergeCell ref="A84:I84"/>
    <mergeCell ref="A85:I85"/>
  </mergeCells>
  <phoneticPr fontId="2" type="noConversion"/>
  <conditionalFormatting sqref="B19:C21 B23:C23 A19:A26 A24:C26 A18:E18 I18:I21 A80:I80 I23:I41 A42:A44 B52:B53 I65 D70 A69:A70 I77:I79 I45:I47 A43:C44 F43:I44 I49:I53 I72:I74 A2:I17 F18:H42 D19:E26 A27:E35 A36:D41 F68:I70 E36:E74">
    <cfRule type="expression" dxfId="192" priority="433">
      <formula>$C2=""</formula>
    </cfRule>
    <cfRule type="expression" dxfId="191" priority="434">
      <formula>$C2=0</formula>
    </cfRule>
    <cfRule type="expression" dxfId="190" priority="435">
      <formula>$C2=-1</formula>
    </cfRule>
  </conditionalFormatting>
  <conditionalFormatting sqref="I23:I41 I2:I21 I43:I47 I65 I77:I80 I68:I70 I49:I53 I72:I75">
    <cfRule type="cellIs" dxfId="189" priority="416" operator="equal">
      <formula>TRUE</formula>
    </cfRule>
  </conditionalFormatting>
  <conditionalFormatting sqref="C2:C21 C80 C23:C41 C43:C44">
    <cfRule type="dataBar" priority="5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{FEFB8DED-7A05-47F3-A26B-D82B85A610CE}</x14:id>
        </ext>
      </extLst>
    </cfRule>
  </conditionalFormatting>
  <conditionalFormatting sqref="A80 A2:A44">
    <cfRule type="duplicateValues" dxfId="188" priority="562"/>
  </conditionalFormatting>
  <conditionalFormatting sqref="G2:G44 G80">
    <cfRule type="cellIs" dxfId="187" priority="413" operator="equal">
      <formula>TRUE</formula>
    </cfRule>
    <cfRule type="dataBar" priority="41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{9FA1081B-1BCC-4393-A4D4-E2D4E0F10E5F}</x14:id>
        </ext>
      </extLst>
    </cfRule>
  </conditionalFormatting>
  <conditionalFormatting sqref="B22:C22">
    <cfRule type="expression" dxfId="186" priority="408">
      <formula>$C22=""</formula>
    </cfRule>
    <cfRule type="expression" dxfId="185" priority="409">
      <formula>$C22=0</formula>
    </cfRule>
    <cfRule type="expression" dxfId="184" priority="410">
      <formula>$C22=-1</formula>
    </cfRule>
  </conditionalFormatting>
  <conditionalFormatting sqref="C22">
    <cfRule type="dataBar" priority="4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{3874E222-E94B-4593-8EBF-E975F744D5C9}</x14:id>
        </ext>
      </extLst>
    </cfRule>
  </conditionalFormatting>
  <conditionalFormatting sqref="B42:D42 I42 D43:D44">
    <cfRule type="expression" dxfId="183" priority="401">
      <formula>$C42=""</formula>
    </cfRule>
    <cfRule type="expression" dxfId="182" priority="402">
      <formula>$C42=0</formula>
    </cfRule>
    <cfRule type="expression" dxfId="181" priority="403">
      <formula>$C42=-1</formula>
    </cfRule>
  </conditionalFormatting>
  <conditionalFormatting sqref="I42">
    <cfRule type="cellIs" dxfId="180" priority="400" operator="equal">
      <formula>TRUE</formula>
    </cfRule>
  </conditionalFormatting>
  <conditionalFormatting sqref="C42">
    <cfRule type="dataBar" priority="4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{252622D0-1146-4B8D-8863-1DD7697420A4}</x14:id>
        </ext>
      </extLst>
    </cfRule>
  </conditionalFormatting>
  <conditionalFormatting sqref="A45:D45 B47:C47 F45:H47 A46:A48">
    <cfRule type="expression" dxfId="179" priority="393">
      <formula>$C45=""</formula>
    </cfRule>
    <cfRule type="expression" dxfId="178" priority="394">
      <formula>$C45=0</formula>
    </cfRule>
    <cfRule type="expression" dxfId="177" priority="395">
      <formula>$C45=-1</formula>
    </cfRule>
  </conditionalFormatting>
  <conditionalFormatting sqref="C45 C47">
    <cfRule type="dataBar" priority="3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{DF007915-4FCC-4E69-9C55-40B1C638E734}</x14:id>
        </ext>
      </extLst>
    </cfRule>
  </conditionalFormatting>
  <conditionalFormatting sqref="A45:A48">
    <cfRule type="duplicateValues" dxfId="176" priority="397"/>
  </conditionalFormatting>
  <conditionalFormatting sqref="G45:G47">
    <cfRule type="cellIs" dxfId="175" priority="391" operator="equal">
      <formula>TRUE</formula>
    </cfRule>
    <cfRule type="dataBar" priority="39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{A57311D0-5C79-4220-8023-B3BF624EFEAC}</x14:id>
        </ext>
      </extLst>
    </cfRule>
  </conditionalFormatting>
  <conditionalFormatting sqref="B46:D46 D47">
    <cfRule type="expression" dxfId="174" priority="387">
      <formula>$C46=""</formula>
    </cfRule>
    <cfRule type="expression" dxfId="173" priority="388">
      <formula>$C46=0</formula>
    </cfRule>
    <cfRule type="expression" dxfId="172" priority="389">
      <formula>$C46=-1</formula>
    </cfRule>
  </conditionalFormatting>
  <conditionalFormatting sqref="C46">
    <cfRule type="dataBar" priority="3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{F1A3ED6A-6F7F-4E3F-875B-20F76134C822}</x14:id>
        </ext>
      </extLst>
    </cfRule>
  </conditionalFormatting>
  <conditionalFormatting sqref="A49:D49 B51:C51 C52:C53 F49:H53 A50:A54">
    <cfRule type="expression" dxfId="171" priority="382">
      <formula>$C49=""</formula>
    </cfRule>
    <cfRule type="expression" dxfId="170" priority="383">
      <formula>$C49=0</formula>
    </cfRule>
    <cfRule type="expression" dxfId="169" priority="384">
      <formula>$C49=-1</formula>
    </cfRule>
  </conditionalFormatting>
  <conditionalFormatting sqref="C51:C53 C49">
    <cfRule type="dataBar" priority="3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{D28A6E2E-21B9-4AD2-B9D0-EE994395EC32}</x14:id>
        </ext>
      </extLst>
    </cfRule>
  </conditionalFormatting>
  <conditionalFormatting sqref="A49:A54">
    <cfRule type="duplicateValues" dxfId="168" priority="386"/>
  </conditionalFormatting>
  <conditionalFormatting sqref="G49:G53">
    <cfRule type="cellIs" dxfId="167" priority="380" operator="equal">
      <formula>TRUE</formula>
    </cfRule>
    <cfRule type="dataBar" priority="38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{11669A1B-22CE-42FA-865C-12A405DBF48B}</x14:id>
        </ext>
      </extLst>
    </cfRule>
  </conditionalFormatting>
  <conditionalFormatting sqref="B50:D50 D51:D53">
    <cfRule type="expression" dxfId="166" priority="376">
      <formula>$C50=""</formula>
    </cfRule>
    <cfRule type="expression" dxfId="165" priority="377">
      <formula>$C50=0</formula>
    </cfRule>
    <cfRule type="expression" dxfId="164" priority="378">
      <formula>$C50=-1</formula>
    </cfRule>
  </conditionalFormatting>
  <conditionalFormatting sqref="C50">
    <cfRule type="dataBar" priority="3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{4A43D305-1FBF-4CA3-8C6E-7D24B3D55900}</x14:id>
        </ext>
      </extLst>
    </cfRule>
  </conditionalFormatting>
  <conditionalFormatting sqref="B77:B79">
    <cfRule type="expression" dxfId="163" priority="373">
      <formula>$C77=""</formula>
    </cfRule>
    <cfRule type="expression" dxfId="162" priority="374">
      <formula>$C77=0</formula>
    </cfRule>
    <cfRule type="expression" dxfId="161" priority="375">
      <formula>$C77=-1</formula>
    </cfRule>
  </conditionalFormatting>
  <conditionalFormatting sqref="A77:A79 C77:C79 F77:H79">
    <cfRule type="expression" dxfId="160" priority="368">
      <formula>$C77=""</formula>
    </cfRule>
    <cfRule type="expression" dxfId="159" priority="369">
      <formula>$C77=0</formula>
    </cfRule>
    <cfRule type="expression" dxfId="158" priority="370">
      <formula>$C77=-1</formula>
    </cfRule>
  </conditionalFormatting>
  <conditionalFormatting sqref="C77:C79">
    <cfRule type="dataBar" priority="3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{E88AA7CC-3570-4251-8CC5-0AC0472E7BE9}</x14:id>
        </ext>
      </extLst>
    </cfRule>
  </conditionalFormatting>
  <conditionalFormatting sqref="A77:A79">
    <cfRule type="duplicateValues" dxfId="157" priority="372"/>
  </conditionalFormatting>
  <conditionalFormatting sqref="G77:G79">
    <cfRule type="cellIs" dxfId="156" priority="366" operator="equal">
      <formula>TRUE</formula>
    </cfRule>
    <cfRule type="dataBar" priority="36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{B2E4102A-1414-4C1F-8FB8-37DBAE342838}</x14:id>
        </ext>
      </extLst>
    </cfRule>
  </conditionalFormatting>
  <conditionalFormatting sqref="D77:E79">
    <cfRule type="expression" dxfId="155" priority="362">
      <formula>$C77=""</formula>
    </cfRule>
    <cfRule type="expression" dxfId="154" priority="363">
      <formula>$C77=0</formula>
    </cfRule>
    <cfRule type="expression" dxfId="153" priority="364">
      <formula>$C77=-1</formula>
    </cfRule>
  </conditionalFormatting>
  <conditionalFormatting sqref="I62:I64">
    <cfRule type="expression" dxfId="152" priority="359">
      <formula>$C62=""</formula>
    </cfRule>
    <cfRule type="expression" dxfId="151" priority="360">
      <formula>$C62=0</formula>
    </cfRule>
    <cfRule type="expression" dxfId="150" priority="361">
      <formula>$C62=-1</formula>
    </cfRule>
  </conditionalFormatting>
  <conditionalFormatting sqref="I62:I64">
    <cfRule type="cellIs" dxfId="149" priority="358" operator="equal">
      <formula>TRUE</formula>
    </cfRule>
  </conditionalFormatting>
  <conditionalFormatting sqref="I55:I58">
    <cfRule type="expression" dxfId="148" priority="342">
      <formula>$C55=""</formula>
    </cfRule>
    <cfRule type="expression" dxfId="147" priority="343">
      <formula>$C55=0</formula>
    </cfRule>
    <cfRule type="expression" dxfId="146" priority="344">
      <formula>$C55=-1</formula>
    </cfRule>
  </conditionalFormatting>
  <conditionalFormatting sqref="I55:I58">
    <cfRule type="cellIs" dxfId="145" priority="341" operator="equal">
      <formula>TRUE</formula>
    </cfRule>
  </conditionalFormatting>
  <conditionalFormatting sqref="B58">
    <cfRule type="expression" dxfId="144" priority="338">
      <formula>$C58=""</formula>
    </cfRule>
    <cfRule type="expression" dxfId="143" priority="339">
      <formula>$C58=0</formula>
    </cfRule>
    <cfRule type="expression" dxfId="142" priority="340">
      <formula>$C58=-1</formula>
    </cfRule>
  </conditionalFormatting>
  <conditionalFormatting sqref="A55:D55 B57:C57 C58 F55:H58 A56:A61">
    <cfRule type="expression" dxfId="141" priority="333">
      <formula>$C55=""</formula>
    </cfRule>
    <cfRule type="expression" dxfId="140" priority="334">
      <formula>$C55=0</formula>
    </cfRule>
    <cfRule type="expression" dxfId="139" priority="335">
      <formula>$C55=-1</formula>
    </cfRule>
  </conditionalFormatting>
  <conditionalFormatting sqref="C57:C58 C55">
    <cfRule type="dataBar" priority="3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{8EDA5F6B-BD2D-4E05-80B4-F0197338136E}</x14:id>
        </ext>
      </extLst>
    </cfRule>
  </conditionalFormatting>
  <conditionalFormatting sqref="A55:A61">
    <cfRule type="duplicateValues" dxfId="138" priority="337"/>
  </conditionalFormatting>
  <conditionalFormatting sqref="G55:G58">
    <cfRule type="cellIs" dxfId="137" priority="331" operator="equal">
      <formula>TRUE</formula>
    </cfRule>
    <cfRule type="dataBar" priority="33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{5BF1E43C-4E09-42FB-91FC-F775AC6F4454}</x14:id>
        </ext>
      </extLst>
    </cfRule>
  </conditionalFormatting>
  <conditionalFormatting sqref="B56:D56 D57:D58">
    <cfRule type="expression" dxfId="136" priority="327">
      <formula>$C56=""</formula>
    </cfRule>
    <cfRule type="expression" dxfId="135" priority="328">
      <formula>$C56=0</formula>
    </cfRule>
    <cfRule type="expression" dxfId="134" priority="329">
      <formula>$C56=-1</formula>
    </cfRule>
  </conditionalFormatting>
  <conditionalFormatting sqref="C56">
    <cfRule type="dataBar" priority="3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{E7F4DC0C-A6D7-42AD-8675-F788604658E1}</x14:id>
        </ext>
      </extLst>
    </cfRule>
  </conditionalFormatting>
  <conditionalFormatting sqref="I59">
    <cfRule type="expression" dxfId="133" priority="324">
      <formula>$C59=""</formula>
    </cfRule>
    <cfRule type="expression" dxfId="132" priority="325">
      <formula>$C59=0</formula>
    </cfRule>
    <cfRule type="expression" dxfId="131" priority="326">
      <formula>$C59=-1</formula>
    </cfRule>
  </conditionalFormatting>
  <conditionalFormatting sqref="I59">
    <cfRule type="cellIs" dxfId="130" priority="323" operator="equal">
      <formula>TRUE</formula>
    </cfRule>
  </conditionalFormatting>
  <conditionalFormatting sqref="B59">
    <cfRule type="expression" dxfId="129" priority="320">
      <formula>$C59=""</formula>
    </cfRule>
    <cfRule type="expression" dxfId="128" priority="321">
      <formula>$C59=0</formula>
    </cfRule>
    <cfRule type="expression" dxfId="127" priority="322">
      <formula>$C59=-1</formula>
    </cfRule>
  </conditionalFormatting>
  <conditionalFormatting sqref="C59 F59:H59">
    <cfRule type="expression" dxfId="126" priority="315">
      <formula>$C59=""</formula>
    </cfRule>
    <cfRule type="expression" dxfId="125" priority="316">
      <formula>$C59=0</formula>
    </cfRule>
    <cfRule type="expression" dxfId="124" priority="317">
      <formula>$C59=-1</formula>
    </cfRule>
  </conditionalFormatting>
  <conditionalFormatting sqref="C59">
    <cfRule type="dataBar" priority="3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{51B49CC2-7937-448A-8958-DAD143576ECC}</x14:id>
        </ext>
      </extLst>
    </cfRule>
  </conditionalFormatting>
  <conditionalFormatting sqref="G59">
    <cfRule type="cellIs" dxfId="123" priority="313" operator="equal">
      <formula>TRUE</formula>
    </cfRule>
    <cfRule type="dataBar" priority="31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{E16D8454-E1C5-4DF3-96ED-73EABD3069E8}</x14:id>
        </ext>
      </extLst>
    </cfRule>
  </conditionalFormatting>
  <conditionalFormatting sqref="D59">
    <cfRule type="expression" dxfId="122" priority="310">
      <formula>$C59=""</formula>
    </cfRule>
    <cfRule type="expression" dxfId="121" priority="311">
      <formula>$C59=0</formula>
    </cfRule>
    <cfRule type="expression" dxfId="120" priority="312">
      <formula>$C59=-1</formula>
    </cfRule>
  </conditionalFormatting>
  <conditionalFormatting sqref="I60">
    <cfRule type="expression" dxfId="119" priority="307">
      <formula>$C60=""</formula>
    </cfRule>
    <cfRule type="expression" dxfId="118" priority="308">
      <formula>$C60=0</formula>
    </cfRule>
    <cfRule type="expression" dxfId="117" priority="309">
      <formula>$C60=-1</formula>
    </cfRule>
  </conditionalFormatting>
  <conditionalFormatting sqref="I60">
    <cfRule type="cellIs" dxfId="116" priority="306" operator="equal">
      <formula>TRUE</formula>
    </cfRule>
  </conditionalFormatting>
  <conditionalFormatting sqref="B60">
    <cfRule type="expression" dxfId="115" priority="303">
      <formula>$C60=""</formula>
    </cfRule>
    <cfRule type="expression" dxfId="114" priority="304">
      <formula>$C60=0</formula>
    </cfRule>
    <cfRule type="expression" dxfId="113" priority="305">
      <formula>$C60=-1</formula>
    </cfRule>
  </conditionalFormatting>
  <conditionalFormatting sqref="C60 F60:H60">
    <cfRule type="expression" dxfId="112" priority="298">
      <formula>$C60=""</formula>
    </cfRule>
    <cfRule type="expression" dxfId="111" priority="299">
      <formula>$C60=0</formula>
    </cfRule>
    <cfRule type="expression" dxfId="110" priority="300">
      <formula>$C60=-1</formula>
    </cfRule>
  </conditionalFormatting>
  <conditionalFormatting sqref="C60">
    <cfRule type="dataBar" priority="3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{786630B8-9D26-47E7-B594-96670DD47AFC}</x14:id>
        </ext>
      </extLst>
    </cfRule>
  </conditionalFormatting>
  <conditionalFormatting sqref="G60">
    <cfRule type="cellIs" dxfId="109" priority="296" operator="equal">
      <formula>TRUE</formula>
    </cfRule>
    <cfRule type="dataBar" priority="29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{D32630DD-1D43-4E46-8399-0743565D46D7}</x14:id>
        </ext>
      </extLst>
    </cfRule>
  </conditionalFormatting>
  <conditionalFormatting sqref="D60">
    <cfRule type="expression" dxfId="108" priority="293">
      <formula>$C60=""</formula>
    </cfRule>
    <cfRule type="expression" dxfId="107" priority="294">
      <formula>$C60=0</formula>
    </cfRule>
    <cfRule type="expression" dxfId="106" priority="295">
      <formula>$C60=-1</formula>
    </cfRule>
  </conditionalFormatting>
  <conditionalFormatting sqref="B65">
    <cfRule type="expression" dxfId="105" priority="290">
      <formula>$C65=""</formula>
    </cfRule>
    <cfRule type="expression" dxfId="104" priority="291">
      <formula>$C65=0</formula>
    </cfRule>
    <cfRule type="expression" dxfId="103" priority="292">
      <formula>$C65=-1</formula>
    </cfRule>
  </conditionalFormatting>
  <conditionalFormatting sqref="A62:D62 B64:C64 C65 F62:H65 A63:A65">
    <cfRule type="expression" dxfId="102" priority="285">
      <formula>$C62=""</formula>
    </cfRule>
    <cfRule type="expression" dxfId="101" priority="286">
      <formula>$C62=0</formula>
    </cfRule>
    <cfRule type="expression" dxfId="100" priority="287">
      <formula>$C62=-1</formula>
    </cfRule>
  </conditionalFormatting>
  <conditionalFormatting sqref="C64:C65 C62">
    <cfRule type="dataBar" priority="2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{94BAC566-1837-4696-B599-0A4887200D7C}</x14:id>
        </ext>
      </extLst>
    </cfRule>
  </conditionalFormatting>
  <conditionalFormatting sqref="A62:A65">
    <cfRule type="duplicateValues" dxfId="99" priority="289"/>
  </conditionalFormatting>
  <conditionalFormatting sqref="G62:G65">
    <cfRule type="cellIs" dxfId="98" priority="283" operator="equal">
      <formula>TRUE</formula>
    </cfRule>
    <cfRule type="dataBar" priority="28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{59ACFE6B-0455-4D8F-9B65-CEB048650314}</x14:id>
        </ext>
      </extLst>
    </cfRule>
  </conditionalFormatting>
  <conditionalFormatting sqref="B63:D63 D64:D65">
    <cfRule type="expression" dxfId="97" priority="279">
      <formula>$C63=""</formula>
    </cfRule>
    <cfRule type="expression" dxfId="96" priority="280">
      <formula>$C63=0</formula>
    </cfRule>
    <cfRule type="expression" dxfId="95" priority="281">
      <formula>$C63=-1</formula>
    </cfRule>
  </conditionalFormatting>
  <conditionalFormatting sqref="C63">
    <cfRule type="dataBar" priority="2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{8E328B79-DD71-4B79-93B1-A03158AC5F80}</x14:id>
        </ext>
      </extLst>
    </cfRule>
  </conditionalFormatting>
  <conditionalFormatting sqref="I66">
    <cfRule type="expression" dxfId="94" priority="252">
      <formula>$C66=""</formula>
    </cfRule>
    <cfRule type="expression" dxfId="93" priority="253">
      <formula>$C66=0</formula>
    </cfRule>
    <cfRule type="expression" dxfId="92" priority="254">
      <formula>$C66=-1</formula>
    </cfRule>
  </conditionalFormatting>
  <conditionalFormatting sqref="I66">
    <cfRule type="cellIs" dxfId="91" priority="251" operator="equal">
      <formula>TRUE</formula>
    </cfRule>
  </conditionalFormatting>
  <conditionalFormatting sqref="B66">
    <cfRule type="expression" dxfId="90" priority="248">
      <formula>$C66=""</formula>
    </cfRule>
    <cfRule type="expression" dxfId="89" priority="249">
      <formula>$C66=0</formula>
    </cfRule>
    <cfRule type="expression" dxfId="88" priority="250">
      <formula>$C66=-1</formula>
    </cfRule>
  </conditionalFormatting>
  <conditionalFormatting sqref="C66 F66:H66 A66:A67">
    <cfRule type="expression" dxfId="87" priority="243">
      <formula>$C66=""</formula>
    </cfRule>
    <cfRule type="expression" dxfId="86" priority="244">
      <formula>$C66=0</formula>
    </cfRule>
    <cfRule type="expression" dxfId="85" priority="245">
      <formula>$C66=-1</formula>
    </cfRule>
  </conditionalFormatting>
  <conditionalFormatting sqref="C66">
    <cfRule type="dataBar" priority="2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{7F852BA5-6A01-451C-AA11-4433ADAB21A7}</x14:id>
        </ext>
      </extLst>
    </cfRule>
  </conditionalFormatting>
  <conditionalFormatting sqref="A66:A67">
    <cfRule type="duplicateValues" dxfId="84" priority="247"/>
  </conditionalFormatting>
  <conditionalFormatting sqref="G66">
    <cfRule type="cellIs" dxfId="83" priority="241" operator="equal">
      <formula>TRUE</formula>
    </cfRule>
    <cfRule type="dataBar" priority="24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{A2CC78E1-90DC-4AF9-A77C-7BE4050AF2F9}</x14:id>
        </ext>
      </extLst>
    </cfRule>
  </conditionalFormatting>
  <conditionalFormatting sqref="D66">
    <cfRule type="expression" dxfId="82" priority="238">
      <formula>$C66=""</formula>
    </cfRule>
    <cfRule type="expression" dxfId="81" priority="239">
      <formula>$C66=0</formula>
    </cfRule>
    <cfRule type="expression" dxfId="80" priority="240">
      <formula>$C66=-1</formula>
    </cfRule>
  </conditionalFormatting>
  <conditionalFormatting sqref="B70">
    <cfRule type="expression" dxfId="79" priority="235">
      <formula>$C70=""</formula>
    </cfRule>
    <cfRule type="expression" dxfId="78" priority="236">
      <formula>$C70=0</formula>
    </cfRule>
    <cfRule type="expression" dxfId="77" priority="237">
      <formula>$C70=-1</formula>
    </cfRule>
  </conditionalFormatting>
  <conditionalFormatting sqref="A68:D68 C70">
    <cfRule type="expression" dxfId="76" priority="230">
      <formula>$C68=""</formula>
    </cfRule>
    <cfRule type="expression" dxfId="75" priority="231">
      <formula>$C68=0</formula>
    </cfRule>
    <cfRule type="expression" dxfId="74" priority="232">
      <formula>$C68=-1</formula>
    </cfRule>
  </conditionalFormatting>
  <conditionalFormatting sqref="B69:D69">
    <cfRule type="expression" dxfId="73" priority="224">
      <formula>$C69=""</formula>
    </cfRule>
    <cfRule type="expression" dxfId="72" priority="225">
      <formula>$C69=0</formula>
    </cfRule>
    <cfRule type="expression" dxfId="71" priority="226">
      <formula>$C69=-1</formula>
    </cfRule>
  </conditionalFormatting>
  <conditionalFormatting sqref="C69">
    <cfRule type="dataBar" priority="2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{36ED2827-AA9C-40D1-849F-DF513F76383B}</x14:id>
        </ext>
      </extLst>
    </cfRule>
  </conditionalFormatting>
  <conditionalFormatting sqref="D74 A73:A74 F72:H74">
    <cfRule type="expression" dxfId="70" priority="204">
      <formula>$C72=""</formula>
    </cfRule>
    <cfRule type="expression" dxfId="69" priority="205">
      <formula>$C72=0</formula>
    </cfRule>
    <cfRule type="expression" dxfId="68" priority="206">
      <formula>$C72=-1</formula>
    </cfRule>
  </conditionalFormatting>
  <conditionalFormatting sqref="B73:D73">
    <cfRule type="expression" dxfId="67" priority="194">
      <formula>$C73=""</formula>
    </cfRule>
    <cfRule type="expression" dxfId="66" priority="195">
      <formula>$C73=0</formula>
    </cfRule>
    <cfRule type="expression" dxfId="65" priority="196">
      <formula>$C73=-1</formula>
    </cfRule>
  </conditionalFormatting>
  <conditionalFormatting sqref="C68 C70">
    <cfRule type="dataBar" priority="5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{90747034-5F45-4DCB-BAC1-7373E7BA45E5}</x14:id>
        </ext>
      </extLst>
    </cfRule>
  </conditionalFormatting>
  <conditionalFormatting sqref="A68:A70">
    <cfRule type="duplicateValues" dxfId="64" priority="596"/>
  </conditionalFormatting>
  <conditionalFormatting sqref="G68:G70">
    <cfRule type="cellIs" dxfId="63" priority="598" operator="equal">
      <formula>TRUE</formula>
    </cfRule>
    <cfRule type="dataBar" priority="59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{83CD629F-6852-438C-BE70-68459E804CD3}</x14:id>
        </ext>
      </extLst>
    </cfRule>
  </conditionalFormatting>
  <conditionalFormatting sqref="B74">
    <cfRule type="expression" dxfId="62" priority="201">
      <formula>$C74=""</formula>
    </cfRule>
    <cfRule type="expression" dxfId="61" priority="202">
      <formula>$C74=0</formula>
    </cfRule>
    <cfRule type="expression" dxfId="60" priority="203">
      <formula>$C74=-1</formula>
    </cfRule>
  </conditionalFormatting>
  <conditionalFormatting sqref="A72:D72 C74 A73:A74">
    <cfRule type="expression" dxfId="59" priority="198">
      <formula>$C72=""</formula>
    </cfRule>
    <cfRule type="expression" dxfId="58" priority="199">
      <formula>$C72=0</formula>
    </cfRule>
    <cfRule type="expression" dxfId="57" priority="200">
      <formula>$C72=-1</formula>
    </cfRule>
  </conditionalFormatting>
  <conditionalFormatting sqref="C73">
    <cfRule type="dataBar" priority="1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{BBC8304A-2386-455C-A8C4-FFFDA8D6BF4B}</x14:id>
        </ext>
      </extLst>
    </cfRule>
  </conditionalFormatting>
  <conditionalFormatting sqref="C72 C74">
    <cfRule type="dataBar" priority="2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{1FF93397-59BE-42EC-8341-B2224680BA5B}</x14:id>
        </ext>
      </extLst>
    </cfRule>
  </conditionalFormatting>
  <conditionalFormatting sqref="A72:A74">
    <cfRule type="duplicateValues" dxfId="56" priority="208"/>
  </conditionalFormatting>
  <conditionalFormatting sqref="G72:G74">
    <cfRule type="cellIs" dxfId="55" priority="209" operator="equal">
      <formula>TRUE</formula>
    </cfRule>
    <cfRule type="dataBar" priority="21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{9FDBDC25-58F3-4E71-9850-D3B9B5EB63A5}</x14:id>
        </ext>
      </extLst>
    </cfRule>
  </conditionalFormatting>
  <conditionalFormatting sqref="A76:I76">
    <cfRule type="expression" dxfId="54" priority="189">
      <formula>$C76=""</formula>
    </cfRule>
    <cfRule type="expression" dxfId="53" priority="190">
      <formula>$C76=0</formula>
    </cfRule>
    <cfRule type="expression" dxfId="52" priority="191">
      <formula>$C76=-1</formula>
    </cfRule>
  </conditionalFormatting>
  <conditionalFormatting sqref="I76">
    <cfRule type="cellIs" dxfId="51" priority="188" operator="equal">
      <formula>TRUE</formula>
    </cfRule>
  </conditionalFormatting>
  <conditionalFormatting sqref="C76">
    <cfRule type="dataBar" priority="1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{75164519-BF8D-466D-92AA-D9C780C91517}</x14:id>
        </ext>
      </extLst>
    </cfRule>
  </conditionalFormatting>
  <conditionalFormatting sqref="A76">
    <cfRule type="duplicateValues" dxfId="50" priority="193"/>
  </conditionalFormatting>
  <conditionalFormatting sqref="G76">
    <cfRule type="cellIs" dxfId="49" priority="186" operator="equal">
      <formula>TRUE</formula>
    </cfRule>
    <cfRule type="dataBar" priority="18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{026D6916-53A7-468F-9E2E-D1E599A3ED77}</x14:id>
        </ext>
      </extLst>
    </cfRule>
  </conditionalFormatting>
  <conditionalFormatting sqref="A75:I75">
    <cfRule type="expression" dxfId="48" priority="168">
      <formula>$C75=""</formula>
    </cfRule>
    <cfRule type="expression" dxfId="47" priority="169">
      <formula>$C75=0</formula>
    </cfRule>
    <cfRule type="expression" dxfId="46" priority="170">
      <formula>$C75=-1</formula>
    </cfRule>
  </conditionalFormatting>
  <conditionalFormatting sqref="C75">
    <cfRule type="dataBar" priority="1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{AC33AC7F-4A28-42DF-A318-F8FCCA682B94}</x14:id>
        </ext>
      </extLst>
    </cfRule>
  </conditionalFormatting>
  <conditionalFormatting sqref="A75">
    <cfRule type="duplicateValues" dxfId="45" priority="172"/>
  </conditionalFormatting>
  <conditionalFormatting sqref="G75">
    <cfRule type="cellIs" dxfId="44" priority="165" operator="equal">
      <formula>TRUE</formula>
    </cfRule>
    <cfRule type="dataBar" priority="16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{B317FCCB-202B-46C9-9246-509F8F61E94A}</x14:id>
        </ext>
      </extLst>
    </cfRule>
  </conditionalFormatting>
  <conditionalFormatting sqref="B48:C48 F48:I48">
    <cfRule type="expression" dxfId="43" priority="63">
      <formula>$C48=""</formula>
    </cfRule>
    <cfRule type="expression" dxfId="42" priority="64">
      <formula>$C48=0</formula>
    </cfRule>
    <cfRule type="expression" dxfId="41" priority="65">
      <formula>$C48=-1</formula>
    </cfRule>
  </conditionalFormatting>
  <conditionalFormatting sqref="I48">
    <cfRule type="cellIs" dxfId="40" priority="62" operator="equal">
      <formula>TRUE</formula>
    </cfRule>
  </conditionalFormatting>
  <conditionalFormatting sqref="C48">
    <cfRule type="dataBar" priority="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{FDA3049D-56C5-4B4D-A217-FC17ECCF6957}</x14:id>
        </ext>
      </extLst>
    </cfRule>
  </conditionalFormatting>
  <conditionalFormatting sqref="G48">
    <cfRule type="cellIs" dxfId="39" priority="60" operator="equal">
      <formula>TRUE</formula>
    </cfRule>
    <cfRule type="dataBar" priority="6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{9D271FB0-0CF7-431C-8342-EE06CBE23F77}</x14:id>
        </ext>
      </extLst>
    </cfRule>
  </conditionalFormatting>
  <conditionalFormatting sqref="D48">
    <cfRule type="expression" dxfId="38" priority="57">
      <formula>$C48=""</formula>
    </cfRule>
    <cfRule type="expression" dxfId="37" priority="58">
      <formula>$C48=0</formula>
    </cfRule>
    <cfRule type="expression" dxfId="36" priority="59">
      <formula>$C48=-1</formula>
    </cfRule>
  </conditionalFormatting>
  <conditionalFormatting sqref="B54:C54 F54:I54">
    <cfRule type="expression" dxfId="35" priority="49">
      <formula>$C54=""</formula>
    </cfRule>
    <cfRule type="expression" dxfId="34" priority="50">
      <formula>$C54=0</formula>
    </cfRule>
    <cfRule type="expression" dxfId="33" priority="51">
      <formula>$C54=-1</formula>
    </cfRule>
  </conditionalFormatting>
  <conditionalFormatting sqref="I54">
    <cfRule type="cellIs" dxfId="32" priority="48" operator="equal">
      <formula>TRUE</formula>
    </cfRule>
  </conditionalFormatting>
  <conditionalFormatting sqref="C54">
    <cfRule type="dataBar" priority="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{DE69EC3B-8530-43C8-A0E2-7EF3889BD79D}</x14:id>
        </ext>
      </extLst>
    </cfRule>
  </conditionalFormatting>
  <conditionalFormatting sqref="G54">
    <cfRule type="cellIs" dxfId="31" priority="46" operator="equal">
      <formula>TRUE</formula>
    </cfRule>
    <cfRule type="dataBar" priority="4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{07DB3C1C-4B03-4E3C-974D-8AC57390B6C8}</x14:id>
        </ext>
      </extLst>
    </cfRule>
  </conditionalFormatting>
  <conditionalFormatting sqref="D54">
    <cfRule type="expression" dxfId="30" priority="43">
      <formula>$C54=""</formula>
    </cfRule>
    <cfRule type="expression" dxfId="29" priority="44">
      <formula>$C54=0</formula>
    </cfRule>
    <cfRule type="expression" dxfId="28" priority="45">
      <formula>$C54=-1</formula>
    </cfRule>
  </conditionalFormatting>
  <conditionalFormatting sqref="B61:C61 F61:I61">
    <cfRule type="expression" dxfId="27" priority="35">
      <formula>$C61=""</formula>
    </cfRule>
    <cfRule type="expression" dxfId="26" priority="36">
      <formula>$C61=0</formula>
    </cfRule>
    <cfRule type="expression" dxfId="25" priority="37">
      <formula>$C61=-1</formula>
    </cfRule>
  </conditionalFormatting>
  <conditionalFormatting sqref="I61">
    <cfRule type="cellIs" dxfId="24" priority="34" operator="equal">
      <formula>TRUE</formula>
    </cfRule>
  </conditionalFormatting>
  <conditionalFormatting sqref="C61">
    <cfRule type="dataBar" priority="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{4BF3B2DA-10DF-42CC-93EE-F8C17AA699D9}</x14:id>
        </ext>
      </extLst>
    </cfRule>
  </conditionalFormatting>
  <conditionalFormatting sqref="G61">
    <cfRule type="cellIs" dxfId="23" priority="32" operator="equal">
      <formula>TRUE</formula>
    </cfRule>
    <cfRule type="dataBar" priority="3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{BE91085A-6A4F-4221-9044-221DF07A2C67}</x14:id>
        </ext>
      </extLst>
    </cfRule>
  </conditionalFormatting>
  <conditionalFormatting sqref="D61">
    <cfRule type="expression" dxfId="22" priority="29">
      <formula>$C61=""</formula>
    </cfRule>
    <cfRule type="expression" dxfId="21" priority="30">
      <formula>$C61=0</formula>
    </cfRule>
    <cfRule type="expression" dxfId="20" priority="31">
      <formula>$C61=-1</formula>
    </cfRule>
  </conditionalFormatting>
  <conditionalFormatting sqref="B67:C67 F67:I67">
    <cfRule type="expression" dxfId="19" priority="21">
      <formula>$C67=""</formula>
    </cfRule>
    <cfRule type="expression" dxfId="18" priority="22">
      <formula>$C67=0</formula>
    </cfRule>
    <cfRule type="expression" dxfId="17" priority="23">
      <formula>$C67=-1</formula>
    </cfRule>
  </conditionalFormatting>
  <conditionalFormatting sqref="I67">
    <cfRule type="cellIs" dxfId="16" priority="20" operator="equal">
      <formula>TRUE</formula>
    </cfRule>
  </conditionalFormatting>
  <conditionalFormatting sqref="C67">
    <cfRule type="dataBar" priority="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{A25ADE40-7B19-4864-BDDB-AF3321319B02}</x14:id>
        </ext>
      </extLst>
    </cfRule>
  </conditionalFormatting>
  <conditionalFormatting sqref="G67">
    <cfRule type="cellIs" dxfId="15" priority="18" operator="equal">
      <formula>TRUE</formula>
    </cfRule>
    <cfRule type="dataBar" priority="1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{04F5F049-0468-4A00-B9F8-5AD5E38280A0}</x14:id>
        </ext>
      </extLst>
    </cfRule>
  </conditionalFormatting>
  <conditionalFormatting sqref="D67">
    <cfRule type="expression" dxfId="14" priority="15">
      <formula>$C67=""</formula>
    </cfRule>
    <cfRule type="expression" dxfId="13" priority="16">
      <formula>$C67=0</formula>
    </cfRule>
    <cfRule type="expression" dxfId="12" priority="17">
      <formula>$C67=-1</formula>
    </cfRule>
  </conditionalFormatting>
  <conditionalFormatting sqref="A71">
    <cfRule type="expression" dxfId="11" priority="11">
      <formula>$C71=""</formula>
    </cfRule>
    <cfRule type="expression" dxfId="10" priority="12">
      <formula>$C71=0</formula>
    </cfRule>
    <cfRule type="expression" dxfId="9" priority="13">
      <formula>$C71=-1</formula>
    </cfRule>
  </conditionalFormatting>
  <conditionalFormatting sqref="A71">
    <cfRule type="duplicateValues" dxfId="8" priority="14"/>
  </conditionalFormatting>
  <conditionalFormatting sqref="B71:C71 F71:I71">
    <cfRule type="expression" dxfId="7" priority="7">
      <formula>$C71=""</formula>
    </cfRule>
    <cfRule type="expression" dxfId="6" priority="8">
      <formula>$C71=0</formula>
    </cfRule>
    <cfRule type="expression" dxfId="5" priority="9">
      <formula>$C71=-1</formula>
    </cfRule>
  </conditionalFormatting>
  <conditionalFormatting sqref="I71">
    <cfRule type="cellIs" dxfId="4" priority="6" operator="equal">
      <formula>TRUE</formula>
    </cfRule>
  </conditionalFormatting>
  <conditionalFormatting sqref="C71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{9A8AA0B3-5D75-486D-86A8-E9B3C6E5384B}</x14:id>
        </ext>
      </extLst>
    </cfRule>
  </conditionalFormatting>
  <conditionalFormatting sqref="G71">
    <cfRule type="cellIs" dxfId="3" priority="4" operator="equal">
      <formula>TRUE</formula>
    </cfRule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{5A2AE80C-9E6D-40C9-A634-C925D6DF966A}</x14:id>
        </ext>
      </extLst>
    </cfRule>
  </conditionalFormatting>
  <conditionalFormatting sqref="D71">
    <cfRule type="expression" dxfId="2" priority="1">
      <formula>$C71=""</formula>
    </cfRule>
    <cfRule type="expression" dxfId="1" priority="2">
      <formula>$C71=0</formula>
    </cfRule>
    <cfRule type="expression" dxfId="0" priority="3">
      <formula>$C71=-1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EFB8DED-7A05-47F3-A26B-D82B85A610C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C2:C21 C80 C23:C41 C43:C44</xm:sqref>
        </x14:conditionalFormatting>
        <x14:conditionalFormatting xmlns:xm="http://schemas.microsoft.com/office/excel/2006/main">
          <x14:cfRule type="dataBar" id="{9FA1081B-1BCC-4393-A4D4-E2D4E0F10E5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G2:G44 G80</xm:sqref>
        </x14:conditionalFormatting>
        <x14:conditionalFormatting xmlns:xm="http://schemas.microsoft.com/office/excel/2006/main">
          <x14:cfRule type="dataBar" id="{3874E222-E94B-4593-8EBF-E975F744D5C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C22</xm:sqref>
        </x14:conditionalFormatting>
        <x14:conditionalFormatting xmlns:xm="http://schemas.microsoft.com/office/excel/2006/main">
          <x14:cfRule type="dataBar" id="{252622D0-1146-4B8D-8863-1DD7697420A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C42</xm:sqref>
        </x14:conditionalFormatting>
        <x14:conditionalFormatting xmlns:xm="http://schemas.microsoft.com/office/excel/2006/main">
          <x14:cfRule type="dataBar" id="{DF007915-4FCC-4E69-9C55-40B1C638E73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C45 C47</xm:sqref>
        </x14:conditionalFormatting>
        <x14:conditionalFormatting xmlns:xm="http://schemas.microsoft.com/office/excel/2006/main">
          <x14:cfRule type="dataBar" id="{A57311D0-5C79-4220-8023-B3BF624EFEA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G45:G47</xm:sqref>
        </x14:conditionalFormatting>
        <x14:conditionalFormatting xmlns:xm="http://schemas.microsoft.com/office/excel/2006/main">
          <x14:cfRule type="dataBar" id="{F1A3ED6A-6F7F-4E3F-875B-20F76134C82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C46</xm:sqref>
        </x14:conditionalFormatting>
        <x14:conditionalFormatting xmlns:xm="http://schemas.microsoft.com/office/excel/2006/main">
          <x14:cfRule type="dataBar" id="{D28A6E2E-21B9-4AD2-B9D0-EE994395EC3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C51:C53 C49</xm:sqref>
        </x14:conditionalFormatting>
        <x14:conditionalFormatting xmlns:xm="http://schemas.microsoft.com/office/excel/2006/main">
          <x14:cfRule type="dataBar" id="{11669A1B-22CE-42FA-865C-12A405DBF48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G49:G53</xm:sqref>
        </x14:conditionalFormatting>
        <x14:conditionalFormatting xmlns:xm="http://schemas.microsoft.com/office/excel/2006/main">
          <x14:cfRule type="dataBar" id="{4A43D305-1FBF-4CA3-8C6E-7D24B3D5590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C50</xm:sqref>
        </x14:conditionalFormatting>
        <x14:conditionalFormatting xmlns:xm="http://schemas.microsoft.com/office/excel/2006/main">
          <x14:cfRule type="dataBar" id="{E88AA7CC-3570-4251-8CC5-0AC0472E7BE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C77:C79</xm:sqref>
        </x14:conditionalFormatting>
        <x14:conditionalFormatting xmlns:xm="http://schemas.microsoft.com/office/excel/2006/main">
          <x14:cfRule type="dataBar" id="{B2E4102A-1414-4C1F-8FB8-37DBAE34283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G77:G79</xm:sqref>
        </x14:conditionalFormatting>
        <x14:conditionalFormatting xmlns:xm="http://schemas.microsoft.com/office/excel/2006/main">
          <x14:cfRule type="dataBar" id="{8EDA5F6B-BD2D-4E05-80B4-F0197338136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C57:C58 C55</xm:sqref>
        </x14:conditionalFormatting>
        <x14:conditionalFormatting xmlns:xm="http://schemas.microsoft.com/office/excel/2006/main">
          <x14:cfRule type="dataBar" id="{5BF1E43C-4E09-42FB-91FC-F775AC6F445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G55:G58</xm:sqref>
        </x14:conditionalFormatting>
        <x14:conditionalFormatting xmlns:xm="http://schemas.microsoft.com/office/excel/2006/main">
          <x14:cfRule type="dataBar" id="{E7F4DC0C-A6D7-42AD-8675-F788604658E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C56</xm:sqref>
        </x14:conditionalFormatting>
        <x14:conditionalFormatting xmlns:xm="http://schemas.microsoft.com/office/excel/2006/main">
          <x14:cfRule type="dataBar" id="{51B49CC2-7937-448A-8958-DAD143576EC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C59</xm:sqref>
        </x14:conditionalFormatting>
        <x14:conditionalFormatting xmlns:xm="http://schemas.microsoft.com/office/excel/2006/main">
          <x14:cfRule type="dataBar" id="{E16D8454-E1C5-4DF3-96ED-73EABD3069E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G59</xm:sqref>
        </x14:conditionalFormatting>
        <x14:conditionalFormatting xmlns:xm="http://schemas.microsoft.com/office/excel/2006/main">
          <x14:cfRule type="dataBar" id="{786630B8-9D26-47E7-B594-96670DD47AF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C60</xm:sqref>
        </x14:conditionalFormatting>
        <x14:conditionalFormatting xmlns:xm="http://schemas.microsoft.com/office/excel/2006/main">
          <x14:cfRule type="dataBar" id="{D32630DD-1D43-4E46-8399-0743565D46D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G60</xm:sqref>
        </x14:conditionalFormatting>
        <x14:conditionalFormatting xmlns:xm="http://schemas.microsoft.com/office/excel/2006/main">
          <x14:cfRule type="dataBar" id="{94BAC566-1837-4696-B599-0A4887200D7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C64:C65 C62</xm:sqref>
        </x14:conditionalFormatting>
        <x14:conditionalFormatting xmlns:xm="http://schemas.microsoft.com/office/excel/2006/main">
          <x14:cfRule type="dataBar" id="{59ACFE6B-0455-4D8F-9B65-CEB04865031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G62:G65</xm:sqref>
        </x14:conditionalFormatting>
        <x14:conditionalFormatting xmlns:xm="http://schemas.microsoft.com/office/excel/2006/main">
          <x14:cfRule type="dataBar" id="{8E328B79-DD71-4B79-93B1-A03158AC5F8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C63</xm:sqref>
        </x14:conditionalFormatting>
        <x14:conditionalFormatting xmlns:xm="http://schemas.microsoft.com/office/excel/2006/main">
          <x14:cfRule type="dataBar" id="{7F852BA5-6A01-451C-AA11-4433ADAB21A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C66</xm:sqref>
        </x14:conditionalFormatting>
        <x14:conditionalFormatting xmlns:xm="http://schemas.microsoft.com/office/excel/2006/main">
          <x14:cfRule type="dataBar" id="{A2CC78E1-90DC-4AF9-A77C-7BE4050AF2F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G66</xm:sqref>
        </x14:conditionalFormatting>
        <x14:conditionalFormatting xmlns:xm="http://schemas.microsoft.com/office/excel/2006/main">
          <x14:cfRule type="dataBar" id="{36ED2827-AA9C-40D1-849F-DF513F76383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C69</xm:sqref>
        </x14:conditionalFormatting>
        <x14:conditionalFormatting xmlns:xm="http://schemas.microsoft.com/office/excel/2006/main">
          <x14:cfRule type="dataBar" id="{90747034-5F45-4DCB-BAC1-7373E7BA45E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C68 C70</xm:sqref>
        </x14:conditionalFormatting>
        <x14:conditionalFormatting xmlns:xm="http://schemas.microsoft.com/office/excel/2006/main">
          <x14:cfRule type="dataBar" id="{83CD629F-6852-438C-BE70-68459E804CD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G68:G70</xm:sqref>
        </x14:conditionalFormatting>
        <x14:conditionalFormatting xmlns:xm="http://schemas.microsoft.com/office/excel/2006/main">
          <x14:cfRule type="dataBar" id="{BBC8304A-2386-455C-A8C4-FFFDA8D6BF4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C73</xm:sqref>
        </x14:conditionalFormatting>
        <x14:conditionalFormatting xmlns:xm="http://schemas.microsoft.com/office/excel/2006/main">
          <x14:cfRule type="dataBar" id="{1FF93397-59BE-42EC-8341-B2224680BA5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C72 C74</xm:sqref>
        </x14:conditionalFormatting>
        <x14:conditionalFormatting xmlns:xm="http://schemas.microsoft.com/office/excel/2006/main">
          <x14:cfRule type="dataBar" id="{9FDBDC25-58F3-4E71-9850-D3B9B5EB63A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G72:G74</xm:sqref>
        </x14:conditionalFormatting>
        <x14:conditionalFormatting xmlns:xm="http://schemas.microsoft.com/office/excel/2006/main">
          <x14:cfRule type="dataBar" id="{75164519-BF8D-466D-92AA-D9C780C9151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C76</xm:sqref>
        </x14:conditionalFormatting>
        <x14:conditionalFormatting xmlns:xm="http://schemas.microsoft.com/office/excel/2006/main">
          <x14:cfRule type="dataBar" id="{026D6916-53A7-468F-9E2E-D1E599A3ED7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G76</xm:sqref>
        </x14:conditionalFormatting>
        <x14:conditionalFormatting xmlns:xm="http://schemas.microsoft.com/office/excel/2006/main">
          <x14:cfRule type="dataBar" id="{AC33AC7F-4A28-42DF-A318-F8FCCA682B9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C75</xm:sqref>
        </x14:conditionalFormatting>
        <x14:conditionalFormatting xmlns:xm="http://schemas.microsoft.com/office/excel/2006/main">
          <x14:cfRule type="dataBar" id="{B317FCCB-202B-46C9-9246-509F8F61E94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G75</xm:sqref>
        </x14:conditionalFormatting>
        <x14:conditionalFormatting xmlns:xm="http://schemas.microsoft.com/office/excel/2006/main">
          <x14:cfRule type="dataBar" id="{FDA3049D-56C5-4B4D-A217-FC17ECCF695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C48</xm:sqref>
        </x14:conditionalFormatting>
        <x14:conditionalFormatting xmlns:xm="http://schemas.microsoft.com/office/excel/2006/main">
          <x14:cfRule type="dataBar" id="{9D271FB0-0CF7-431C-8342-EE06CBE23F7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G48</xm:sqref>
        </x14:conditionalFormatting>
        <x14:conditionalFormatting xmlns:xm="http://schemas.microsoft.com/office/excel/2006/main">
          <x14:cfRule type="dataBar" id="{DE69EC3B-8530-43C8-A0E2-7EF3889BD79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C54</xm:sqref>
        </x14:conditionalFormatting>
        <x14:conditionalFormatting xmlns:xm="http://schemas.microsoft.com/office/excel/2006/main">
          <x14:cfRule type="dataBar" id="{07DB3C1C-4B03-4E3C-974D-8AC57390B6C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G54</xm:sqref>
        </x14:conditionalFormatting>
        <x14:conditionalFormatting xmlns:xm="http://schemas.microsoft.com/office/excel/2006/main">
          <x14:cfRule type="dataBar" id="{4BF3B2DA-10DF-42CC-93EE-F8C17AA699D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C61</xm:sqref>
        </x14:conditionalFormatting>
        <x14:conditionalFormatting xmlns:xm="http://schemas.microsoft.com/office/excel/2006/main">
          <x14:cfRule type="dataBar" id="{BE91085A-6A4F-4221-9044-221DF07A2C6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G61</xm:sqref>
        </x14:conditionalFormatting>
        <x14:conditionalFormatting xmlns:xm="http://schemas.microsoft.com/office/excel/2006/main">
          <x14:cfRule type="dataBar" id="{A25ADE40-7B19-4864-BDDB-AF3321319B0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C67</xm:sqref>
        </x14:conditionalFormatting>
        <x14:conditionalFormatting xmlns:xm="http://schemas.microsoft.com/office/excel/2006/main">
          <x14:cfRule type="dataBar" id="{04F5F049-0468-4A00-B9F8-5AD5E38280A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G67</xm:sqref>
        </x14:conditionalFormatting>
        <x14:conditionalFormatting xmlns:xm="http://schemas.microsoft.com/office/excel/2006/main">
          <x14:cfRule type="dataBar" id="{9A8AA0B3-5D75-486D-86A8-E9B3C6E5384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C71</xm:sqref>
        </x14:conditionalFormatting>
        <x14:conditionalFormatting xmlns:xm="http://schemas.microsoft.com/office/excel/2006/main">
          <x14:cfRule type="dataBar" id="{5A2AE80C-9E6D-40C9-A634-C925D6DF966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G71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xWindow="1330" yWindow="305" count="6">
        <x14:dataValidation type="list" allowBlank="1" showInputMessage="1" showErrorMessage="1" promptTitle="우선순위">
          <x14:formula1>
            <xm:f>도구!$C$2:$C$4</xm:f>
          </x14:formula1>
          <xm:sqref>D86</xm:sqref>
        </x14:dataValidation>
        <x14:dataValidation type="list" allowBlank="1" showInputMessage="1" showErrorMessage="1" promptTitle="반복 대상" prompt="이번 반복 주기에 완료하려는 요구사항이면 TRUE를, 아니면 FALSE를 선택하세요.">
          <x14:formula1>
            <xm:f>도구!$I$2:$I$3</xm:f>
          </x14:formula1>
          <xm:sqref>I2:I21 I23:I80</xm:sqref>
        </x14:dataValidation>
        <x14:dataValidation type="list" allowBlank="1" showInputMessage="1" showErrorMessage="1" promptTitle="추정치(일)" prompt="기능 요구사항을 완료하는데 필요한 일량을 일(day) 단위로 선택하세요. -1과 0은 각각 삭제된 요구사항과 다른 요구사항으로 재정의돤 것을 의미합니다.">
          <x14:formula1>
            <xm:f>도구!$A$2:$A$13</xm:f>
          </x14:formula1>
          <xm:sqref>C2:C80</xm:sqref>
        </x14:dataValidation>
        <x14:dataValidation type="list" allowBlank="1" showInputMessage="1" showErrorMessage="1" promptTitle="개발 단계" prompt="현재 진행중인 단계를 의미합니다.">
          <x14:formula1>
            <xm:f>도구!$E$2:$E$7</xm:f>
          </x14:formula1>
          <xm:sqref>E2:E80</xm:sqref>
        </x14:dataValidation>
        <x14:dataValidation type="list" allowBlank="1" showInputMessage="1" showErrorMessage="1" promptTitle="우선순위" prompt="상, 중, 하로 선택하세요.">
          <x14:formula1>
            <xm:f>도구!$C$2:$C$4</xm:f>
          </x14:formula1>
          <xm:sqref>D2:D80</xm:sqref>
        </x14:dataValidation>
        <x14:dataValidation type="list" allowBlank="1" showInputMessage="1" showErrorMessage="1" promptTitle="반복 대상" prompt="이번 주에 개발하려는 기능 요구사항을 TRUE로 선택하면 됩니다. 스크럼처럼 반복 주기를 2주로 하는 경우 2주간 반복 대상을 동일하게 유지하면 됩니다._x000a_">
          <x14:formula1>
            <xm:f>도구!$I$2:$I$3</xm:f>
          </x14:formula1>
          <xm:sqref>G2:G80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E13"/>
  <sheetViews>
    <sheetView workbookViewId="0">
      <selection activeCell="I5" sqref="I5"/>
    </sheetView>
  </sheetViews>
  <sheetFormatPr defaultRowHeight="16.5" x14ac:dyDescent="0.3"/>
  <cols>
    <col min="2" max="2" width="13.75" customWidth="1"/>
    <col min="3" max="3" width="15.625" customWidth="1"/>
    <col min="4" max="4" width="15" customWidth="1"/>
    <col min="5" max="5" width="12.75" customWidth="1"/>
  </cols>
  <sheetData>
    <row r="1" spans="1:5" x14ac:dyDescent="0.3">
      <c r="A1" s="13" t="s">
        <v>46</v>
      </c>
      <c r="B1" s="13" t="s">
        <v>47</v>
      </c>
      <c r="C1" s="13" t="s">
        <v>61</v>
      </c>
      <c r="D1" s="13" t="s">
        <v>51</v>
      </c>
      <c r="E1" s="13" t="s">
        <v>52</v>
      </c>
    </row>
    <row r="2" spans="1:5" x14ac:dyDescent="0.3">
      <c r="A2" s="10">
        <v>1</v>
      </c>
      <c r="B2" s="10">
        <v>121</v>
      </c>
      <c r="C2" s="17">
        <v>54</v>
      </c>
      <c r="D2" s="10">
        <v>0</v>
      </c>
      <c r="E2" s="33">
        <v>44222</v>
      </c>
    </row>
    <row r="3" spans="1:5" x14ac:dyDescent="0.3">
      <c r="A3" s="10">
        <v>2</v>
      </c>
      <c r="B3" s="10">
        <v>133</v>
      </c>
      <c r="C3" s="17">
        <v>60</v>
      </c>
      <c r="D3" s="10">
        <v>0</v>
      </c>
      <c r="E3" s="33">
        <v>44234</v>
      </c>
    </row>
    <row r="4" spans="1:5" x14ac:dyDescent="0.3">
      <c r="A4" s="10">
        <v>3</v>
      </c>
      <c r="B4" s="10">
        <v>133</v>
      </c>
      <c r="C4" s="17">
        <v>60</v>
      </c>
      <c r="D4" s="10">
        <v>31</v>
      </c>
      <c r="E4" s="33">
        <v>44241</v>
      </c>
    </row>
    <row r="5" spans="1:5" x14ac:dyDescent="0.3">
      <c r="A5" s="10">
        <v>4</v>
      </c>
      <c r="B5" s="10"/>
      <c r="C5" s="17"/>
      <c r="D5" s="10"/>
      <c r="E5" s="10"/>
    </row>
    <row r="6" spans="1:5" x14ac:dyDescent="0.3">
      <c r="A6" s="10">
        <v>5</v>
      </c>
      <c r="B6" s="10"/>
      <c r="C6" s="17"/>
      <c r="D6" s="10"/>
      <c r="E6" s="10"/>
    </row>
    <row r="7" spans="1:5" x14ac:dyDescent="0.3">
      <c r="A7" s="10">
        <v>6</v>
      </c>
      <c r="B7" s="10"/>
      <c r="C7" s="17"/>
      <c r="D7" s="10"/>
      <c r="E7" s="10"/>
    </row>
    <row r="8" spans="1:5" x14ac:dyDescent="0.3">
      <c r="A8" s="10">
        <v>7</v>
      </c>
      <c r="B8" s="10"/>
      <c r="C8" s="17"/>
      <c r="D8" s="10"/>
      <c r="E8" s="10"/>
    </row>
    <row r="9" spans="1:5" x14ac:dyDescent="0.3">
      <c r="A9" s="10">
        <v>8</v>
      </c>
      <c r="B9" s="10"/>
      <c r="C9" s="17"/>
      <c r="D9" s="10"/>
      <c r="E9" s="10"/>
    </row>
    <row r="10" spans="1:5" x14ac:dyDescent="0.3">
      <c r="A10" s="10">
        <v>9</v>
      </c>
      <c r="B10" s="10"/>
      <c r="C10" s="17"/>
      <c r="D10" s="10"/>
      <c r="E10" s="10"/>
    </row>
    <row r="11" spans="1:5" x14ac:dyDescent="0.3">
      <c r="A11" s="10">
        <v>10</v>
      </c>
      <c r="B11" s="10"/>
      <c r="C11" s="17"/>
      <c r="D11" s="10"/>
      <c r="E11" s="10"/>
    </row>
    <row r="13" spans="1:5" ht="26.25" x14ac:dyDescent="0.3">
      <c r="A13" s="16"/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zoomScaleNormal="80" zoomScaleSheetLayoutView="100" workbookViewId="0">
      <selection activeCell="A7" sqref="A7"/>
    </sheetView>
  </sheetViews>
  <sheetFormatPr defaultRowHeight="16.5" x14ac:dyDescent="0.3"/>
  <cols>
    <col min="2" max="2" width="18.25" customWidth="1"/>
    <col min="3" max="3" width="33.375" customWidth="1"/>
    <col min="4" max="4" width="13.75" customWidth="1"/>
    <col min="5" max="5" width="13.875" customWidth="1"/>
  </cols>
  <sheetData>
    <row r="1" spans="1:5" x14ac:dyDescent="0.3">
      <c r="A1" s="3" t="s">
        <v>27</v>
      </c>
      <c r="B1" s="3" t="s">
        <v>18</v>
      </c>
      <c r="C1" s="3" t="s">
        <v>19</v>
      </c>
      <c r="D1" s="3" t="s">
        <v>20</v>
      </c>
      <c r="E1" s="3" t="s">
        <v>21</v>
      </c>
    </row>
    <row r="2" spans="1:5" x14ac:dyDescent="0.3">
      <c r="A2" s="6" t="s">
        <v>38</v>
      </c>
      <c r="B2" s="4"/>
      <c r="C2" s="4"/>
      <c r="D2" s="4"/>
      <c r="E2" s="4"/>
    </row>
    <row r="3" spans="1:5" x14ac:dyDescent="0.3">
      <c r="A3" s="6" t="s">
        <v>40</v>
      </c>
      <c r="B3" s="4"/>
      <c r="C3" s="4"/>
      <c r="D3" s="4"/>
      <c r="E3" s="4"/>
    </row>
    <row r="4" spans="1:5" x14ac:dyDescent="0.3">
      <c r="A4" s="6" t="s">
        <v>41</v>
      </c>
      <c r="B4" s="4"/>
      <c r="C4" s="4"/>
      <c r="D4" s="4"/>
      <c r="E4" s="4"/>
    </row>
    <row r="5" spans="1:5" x14ac:dyDescent="0.3">
      <c r="A5" s="6" t="s">
        <v>42</v>
      </c>
      <c r="B5" s="4"/>
      <c r="C5" s="4"/>
      <c r="D5" s="4"/>
      <c r="E5" s="4"/>
    </row>
    <row r="6" spans="1:5" x14ac:dyDescent="0.3">
      <c r="A6" s="6" t="s">
        <v>43</v>
      </c>
      <c r="B6" s="4"/>
      <c r="C6" s="4"/>
      <c r="D6" s="4"/>
      <c r="E6" s="4"/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zoomScaleNormal="80" zoomScaleSheetLayoutView="100" workbookViewId="0">
      <selection activeCell="E2" sqref="E2"/>
    </sheetView>
  </sheetViews>
  <sheetFormatPr defaultRowHeight="16.5" x14ac:dyDescent="0.3"/>
  <cols>
    <col min="2" max="2" width="18.25" customWidth="1"/>
    <col min="3" max="3" width="33.375" customWidth="1"/>
    <col min="4" max="4" width="18" customWidth="1"/>
    <col min="5" max="5" width="15.875" bestFit="1" customWidth="1"/>
  </cols>
  <sheetData>
    <row r="1" spans="1:5" x14ac:dyDescent="0.3">
      <c r="A1" s="3" t="s">
        <v>27</v>
      </c>
      <c r="B1" s="3" t="s">
        <v>18</v>
      </c>
      <c r="C1" s="3" t="s">
        <v>19</v>
      </c>
      <c r="D1" s="3" t="s">
        <v>25</v>
      </c>
      <c r="E1" s="3" t="s">
        <v>26</v>
      </c>
    </row>
    <row r="2" spans="1:5" x14ac:dyDescent="0.3">
      <c r="A2" s="6" t="s">
        <v>22</v>
      </c>
      <c r="B2" s="4"/>
      <c r="C2" s="4"/>
      <c r="D2" s="4"/>
      <c r="E2" s="4" t="s">
        <v>39</v>
      </c>
    </row>
    <row r="3" spans="1:5" x14ac:dyDescent="0.3">
      <c r="A3" s="6" t="s">
        <v>23</v>
      </c>
      <c r="B3" s="4"/>
      <c r="C3" s="4"/>
      <c r="D3" s="4"/>
      <c r="E3" s="4"/>
    </row>
    <row r="4" spans="1:5" x14ac:dyDescent="0.3">
      <c r="A4" s="6" t="s">
        <v>24</v>
      </c>
      <c r="B4" s="4"/>
      <c r="C4" s="4"/>
      <c r="D4" s="4"/>
      <c r="E4" s="4"/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"/>
  <sheetViews>
    <sheetView workbookViewId="0">
      <selection activeCell="J14" sqref="J14"/>
    </sheetView>
  </sheetViews>
  <sheetFormatPr defaultRowHeight="16.5" x14ac:dyDescent="0.3"/>
  <sheetData>
    <row r="1" spans="1:15" x14ac:dyDescent="0.3">
      <c r="A1" t="s">
        <v>2</v>
      </c>
      <c r="C1" t="s">
        <v>3</v>
      </c>
      <c r="E1" t="s">
        <v>10</v>
      </c>
      <c r="I1" t="s">
        <v>28</v>
      </c>
      <c r="O1" s="29"/>
    </row>
    <row r="2" spans="1:15" x14ac:dyDescent="0.3">
      <c r="A2">
        <v>-1</v>
      </c>
      <c r="C2" t="s">
        <v>5</v>
      </c>
      <c r="E2" t="s">
        <v>11</v>
      </c>
      <c r="I2" t="b">
        <v>1</v>
      </c>
      <c r="O2" s="29"/>
    </row>
    <row r="3" spans="1:15" x14ac:dyDescent="0.3">
      <c r="A3">
        <v>0</v>
      </c>
      <c r="C3" t="s">
        <v>6</v>
      </c>
      <c r="E3" t="s">
        <v>12</v>
      </c>
      <c r="I3" t="b">
        <v>0</v>
      </c>
      <c r="O3" s="29"/>
    </row>
    <row r="4" spans="1:15" x14ac:dyDescent="0.3">
      <c r="A4">
        <v>0.5</v>
      </c>
      <c r="C4" t="s">
        <v>7</v>
      </c>
      <c r="E4" t="s">
        <v>13</v>
      </c>
      <c r="O4" s="29"/>
    </row>
    <row r="5" spans="1:15" x14ac:dyDescent="0.3">
      <c r="A5">
        <v>1</v>
      </c>
      <c r="E5" t="s">
        <v>14</v>
      </c>
      <c r="O5" s="29"/>
    </row>
    <row r="6" spans="1:15" x14ac:dyDescent="0.3">
      <c r="A6">
        <v>2</v>
      </c>
      <c r="E6" t="s">
        <v>15</v>
      </c>
    </row>
    <row r="7" spans="1:15" x14ac:dyDescent="0.3">
      <c r="A7">
        <v>3</v>
      </c>
      <c r="E7" t="s">
        <v>16</v>
      </c>
    </row>
    <row r="8" spans="1:15" x14ac:dyDescent="0.3">
      <c r="A8">
        <v>5</v>
      </c>
    </row>
    <row r="9" spans="1:15" x14ac:dyDescent="0.3">
      <c r="A9">
        <v>8</v>
      </c>
    </row>
    <row r="10" spans="1:15" x14ac:dyDescent="0.3">
      <c r="A10">
        <v>13</v>
      </c>
    </row>
    <row r="11" spans="1:15" x14ac:dyDescent="0.3">
      <c r="A11">
        <v>20</v>
      </c>
    </row>
    <row r="12" spans="1:15" x14ac:dyDescent="0.3">
      <c r="A12">
        <v>40</v>
      </c>
    </row>
    <row r="13" spans="1:15" x14ac:dyDescent="0.3">
      <c r="A13">
        <v>100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기능요구사항</vt:lpstr>
      <vt:lpstr>개발진행상황</vt:lpstr>
      <vt:lpstr>분석 산출물</vt:lpstr>
      <vt:lpstr>설계 산출물</vt:lpstr>
      <vt:lpstr>도구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 Jong Min</dc:creator>
  <cp:lastModifiedBy>byg0922@naver.com</cp:lastModifiedBy>
  <dcterms:created xsi:type="dcterms:W3CDTF">2020-01-16T12:20:39Z</dcterms:created>
  <dcterms:modified xsi:type="dcterms:W3CDTF">2021-02-14T13:04:01Z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71fbf744-c6b0-4acd-a548-e89a45e62836</vt:lpwstr>
  </property>
</Properties>
</file>