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byg09\바탕 화면\정니\대외활동\"/>
    </mc:Choice>
  </mc:AlternateContent>
  <bookViews>
    <workbookView xWindow="0" yWindow="0" windowWidth="18390" windowHeight="9750"/>
  </bookViews>
  <sheets>
    <sheet name="기능요구사항" sheetId="1" r:id="rId1"/>
    <sheet name="개발진행상황" sheetId="9" r:id="rId2"/>
    <sheet name="분석 산출물" sheetId="2" state="hidden" r:id="rId3"/>
    <sheet name="설계 산출물" sheetId="3" state="hidden" r:id="rId4"/>
    <sheet name="도구" sheetId="5" r:id="rId5"/>
  </sheets>
  <definedNames>
    <definedName name="_xlnm._FilterDatabase" localSheetId="0" hidden="1">기능요구사항!$A$1:$I$47</definedName>
  </definedNames>
  <calcPr calcId="162913"/>
</workbook>
</file>

<file path=xl/calcChain.xml><?xml version="1.0" encoding="utf-8"?>
<calcChain xmlns="http://schemas.openxmlformats.org/spreadsheetml/2006/main">
  <c r="C75" i="1" l="1"/>
  <c r="C77" i="1" l="1"/>
  <c r="E76" i="1" l="1"/>
  <c r="E75" i="1"/>
  <c r="G75" i="1"/>
  <c r="G77" i="1" l="1"/>
</calcChain>
</file>

<file path=xl/sharedStrings.xml><?xml version="1.0" encoding="utf-8"?>
<sst xmlns="http://schemas.openxmlformats.org/spreadsheetml/2006/main" count="463" uniqueCount="189">
  <si>
    <t>ID</t>
  </si>
  <si>
    <t>우선순위</t>
  </si>
  <si>
    <t>추정치</t>
    <phoneticPr fontId="2" type="noConversion"/>
  </si>
  <si>
    <t>우선순위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</si>
  <si>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</si>
  <si>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</si>
  <si>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</si>
  <si>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</si>
  <si>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</si>
  <si>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</si>
  <si>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</si>
  <si>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</si>
  <si>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</si>
  <si>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</si>
  <si>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</si>
  <si>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</si>
  <si>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</si>
  <si>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</si>
  <si>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산출물 이름</t>
    <phoneticPr fontId="2" type="noConversion"/>
  </si>
  <si>
    <t>설명</t>
    <phoneticPr fontId="2" type="noConversion"/>
  </si>
  <si>
    <t>관련 기능</t>
    <phoneticPr fontId="2" type="noConversion"/>
  </si>
  <si>
    <t>관련 비기능</t>
    <phoneticPr fontId="2" type="noConversion"/>
  </si>
  <si>
    <t>D-01</t>
    <phoneticPr fontId="2" type="noConversion"/>
  </si>
  <si>
    <t>D-02</t>
    <phoneticPr fontId="2" type="noConversion"/>
  </si>
  <si>
    <t>D-03</t>
    <phoneticPr fontId="2" type="noConversion"/>
  </si>
  <si>
    <t>관련 분석 산출물</t>
    <phoneticPr fontId="2" type="noConversion"/>
  </si>
  <si>
    <t>관련 기능/비기능</t>
    <phoneticPr fontId="2" type="noConversion"/>
  </si>
  <si>
    <t>ID</t>
    <phoneticPr fontId="2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</si>
  <si>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</si>
  <si>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</si>
  <si>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</si>
  <si>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요구사항 상세화 실무 가이드라인의 레벨2과 3에 기반하여 2 단계로 작성</t>
    <phoneticPr fontId="2" type="noConversion"/>
  </si>
  <si>
    <t>SFR-100</t>
  </si>
  <si>
    <t>SFR-101</t>
  </si>
  <si>
    <t>SFR-102</t>
  </si>
  <si>
    <t>SFR-103</t>
  </si>
  <si>
    <t>SFR-104</t>
  </si>
  <si>
    <t>개발자</t>
    <phoneticPr fontId="2" type="noConversion"/>
  </si>
  <si>
    <t>UC-101</t>
    <phoneticPr fontId="2" type="noConversion"/>
  </si>
  <si>
    <t>SFR-501, SFR-502</t>
    <phoneticPr fontId="2" type="noConversion"/>
  </si>
  <si>
    <t>UC-102</t>
    <phoneticPr fontId="2" type="noConversion"/>
  </si>
  <si>
    <t>UC-103</t>
    <phoneticPr fontId="2" type="noConversion"/>
  </si>
  <si>
    <t>UC-104</t>
    <phoneticPr fontId="2" type="noConversion"/>
  </si>
  <si>
    <t>UC-105</t>
    <phoneticPr fontId="2" type="noConversion"/>
  </si>
  <si>
    <t>반복 대상</t>
    <phoneticPr fontId="2" type="noConversion"/>
  </si>
  <si>
    <t>추정치 총합</t>
    <phoneticPr fontId="2" type="noConversion"/>
  </si>
  <si>
    <t>주차</t>
    <phoneticPr fontId="2" type="noConversion"/>
  </si>
  <si>
    <t>추정치 총합</t>
    <phoneticPr fontId="2" type="noConversion"/>
  </si>
  <si>
    <t>시작</t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</si>
  <si>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</si>
  <si>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</si>
  <si>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</si>
  <si>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t>계획 총합</t>
    <phoneticPr fontId="2" type="noConversion"/>
  </si>
  <si>
    <t>작성일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</si>
  <si>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</si>
  <si>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</si>
  <si>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</si>
  <si>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</si>
  <si>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</si>
  <si>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</si>
  <si>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</si>
  <si>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</si>
  <si>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기능 요구사항 수</t>
    <phoneticPr fontId="2" type="noConversion"/>
  </si>
  <si>
    <t>기능 요구사항 수</t>
    <phoneticPr fontId="2" type="noConversion"/>
  </si>
  <si>
    <t>TBD</t>
    <phoneticPr fontId="2" type="noConversion"/>
  </si>
  <si>
    <t>메인 화면</t>
    <phoneticPr fontId="2" type="noConversion"/>
  </si>
  <si>
    <t xml:space="preserve">사용자가 원하는 사진, 동영상을 메인 화면 중앙에 배치한다. </t>
    <phoneticPr fontId="2" type="noConversion"/>
  </si>
  <si>
    <t xml:space="preserve">헤더는 학원 로고와 메뉴로 구성한다. </t>
    <phoneticPr fontId="2" type="noConversion"/>
  </si>
  <si>
    <t>푸터는 학원 위치와 전화번호, 개발자 정보를 표시한다.</t>
    <phoneticPr fontId="2" type="noConversion"/>
  </si>
  <si>
    <t xml:space="preserve">메인 화면 하단은 제휴 사이트를 표시한다. </t>
    <phoneticPr fontId="2" type="noConversion"/>
  </si>
  <si>
    <t>SFR-105</t>
    <phoneticPr fontId="2" type="noConversion"/>
  </si>
  <si>
    <t>메인 화면 중앙 하단은 공지사항과, 학원 상담 예약 및 번호를 표시한다.</t>
    <phoneticPr fontId="2" type="noConversion"/>
  </si>
  <si>
    <t>SFR-106</t>
    <phoneticPr fontId="2" type="noConversion"/>
  </si>
  <si>
    <t>SFR-200</t>
    <phoneticPr fontId="2" type="noConversion"/>
  </si>
  <si>
    <t>SFR-201</t>
  </si>
  <si>
    <t>SFR-202</t>
  </si>
  <si>
    <t>SFR-203</t>
  </si>
  <si>
    <t>SFR-204</t>
  </si>
  <si>
    <t xml:space="preserve">관련사이트 메뉴는 즐겨찾는 사이트, 참조사이트로 이루어져 있다. </t>
    <phoneticPr fontId="2" type="noConversion"/>
  </si>
  <si>
    <t>BJE, SMJ</t>
    <phoneticPr fontId="2" type="noConversion"/>
  </si>
  <si>
    <t>헤더는 학원 소개, 교육 과정, 구인 구직, 공지사항, 자료실, 개설예정 과정, 갤러리, 묻고답하기, 관련사이트로 이루어져있다.</t>
    <phoneticPr fontId="2" type="noConversion"/>
  </si>
  <si>
    <t xml:space="preserve">학원 소개 메뉴는 소개 및 인사말, 오시는길, 제빵20, 제과20으로 이루어져 있다. </t>
    <phoneticPr fontId="2" type="noConversion"/>
  </si>
  <si>
    <t>SFR-107</t>
  </si>
  <si>
    <t>메인 화면 중앙 하단에 시험일정표, 자격증을 카드형태로 표시한다.</t>
    <phoneticPr fontId="2" type="noConversion"/>
  </si>
  <si>
    <t>공지사항과 개설예정 과정 메뉴 내용은 팝업창으로 띄어준다.</t>
    <phoneticPr fontId="2" type="noConversion"/>
  </si>
  <si>
    <t>SFR-205</t>
  </si>
  <si>
    <t>개설예정 과정 메뉴는 국비 과정과 원내 과정으로 이루어져 있다.</t>
    <phoneticPr fontId="2" type="noConversion"/>
  </si>
  <si>
    <t>SFR-300</t>
    <phoneticPr fontId="2" type="noConversion"/>
  </si>
  <si>
    <t>상</t>
    <phoneticPr fontId="2" type="noConversion"/>
  </si>
  <si>
    <t>회원가입 - 로그인 기능</t>
    <phoneticPr fontId="2" type="noConversion"/>
  </si>
  <si>
    <t>SFR-301</t>
  </si>
  <si>
    <t>SFR-302</t>
  </si>
  <si>
    <t>SFR-303</t>
  </si>
  <si>
    <t>SFR-304</t>
  </si>
  <si>
    <t>SFR-108</t>
  </si>
  <si>
    <t>메인 화면 상단에 로그인, 회원가입 메뉴를 표시한다.</t>
    <phoneticPr fontId="2" type="noConversion"/>
  </si>
  <si>
    <t xml:space="preserve">사용자는 약관동의를 할 경우, 회원가입을 할 수 있다. </t>
    <phoneticPr fontId="2" type="noConversion"/>
  </si>
  <si>
    <t>회원가입 메뉴는 아이디, 패스워드, 패스워드 확인, 패스워드 분실시 질문, 패스워드 분실시 답변, 이름, 별명, E-mail, 생년월일, 성별, 서명, 메일링서비스, SMS 수신여부, 정보공개, 보안문자로 이루어져있다.</t>
    <phoneticPr fontId="2" type="noConversion"/>
  </si>
  <si>
    <t>사용자는 로그인을 할 수 있다.</t>
    <phoneticPr fontId="2" type="noConversion"/>
  </si>
  <si>
    <t>로그인 메뉴는 아이디, 패스워드, 자동로그인 체크박스로 이루어져있다.</t>
    <phoneticPr fontId="2" type="noConversion"/>
  </si>
  <si>
    <t>SFR-305</t>
  </si>
  <si>
    <t>회원가입 메뉴에서 아이디, 별명, E-Mail은 중복확인 후, 사용할 수 있다.</t>
    <phoneticPr fontId="2" type="noConversion"/>
  </si>
  <si>
    <t>SFR-306</t>
  </si>
  <si>
    <t>아이디/패스워드 분실 버튼을 선택하여 해당 정보를 찾을 수 있다.</t>
    <phoneticPr fontId="2" type="noConversion"/>
  </si>
  <si>
    <t>SFR-307</t>
  </si>
  <si>
    <t>SFR-308</t>
  </si>
  <si>
    <t>비밀번호 찾기 메뉴는 가입 시 작성했던 회원 아이디를 통해 찾을 수 있다.</t>
    <phoneticPr fontId="2" type="noConversion"/>
  </si>
  <si>
    <t>아이디 찾기 메뉴는 가입 시 작성했던 이름과 E-Mail을 통해 찾을 수 있다.</t>
    <phoneticPr fontId="2" type="noConversion"/>
  </si>
  <si>
    <t>SFR-400</t>
    <phoneticPr fontId="2" type="noConversion"/>
  </si>
  <si>
    <t>Header Menu</t>
    <phoneticPr fontId="2" type="noConversion"/>
  </si>
  <si>
    <t>Footer Menu</t>
    <phoneticPr fontId="2" type="noConversion"/>
  </si>
  <si>
    <t>SFR-401</t>
  </si>
  <si>
    <t>SFR-402</t>
  </si>
  <si>
    <t>중</t>
  </si>
  <si>
    <t>하</t>
  </si>
  <si>
    <t>학원 위치, 이름, 이메일, 전화번호를 표시한다.</t>
    <phoneticPr fontId="2" type="noConversion"/>
  </si>
  <si>
    <t xml:space="preserve">개인정보취급방침, 서비스이용약관은 관련 문서로 연결한다. </t>
    <phoneticPr fontId="2" type="noConversion"/>
  </si>
  <si>
    <t>SFR-500</t>
    <phoneticPr fontId="2" type="noConversion"/>
  </si>
  <si>
    <t>SFR-206</t>
  </si>
  <si>
    <t>헤더는 Drop Down형태로 메뉴를 나타낸다.</t>
    <phoneticPr fontId="2" type="noConversion"/>
  </si>
  <si>
    <t>학원 소개 메뉴</t>
    <phoneticPr fontId="2" type="noConversion"/>
  </si>
  <si>
    <t>SFR-501</t>
  </si>
  <si>
    <t>SFR-502</t>
  </si>
  <si>
    <t>SFR-503</t>
  </si>
  <si>
    <t xml:space="preserve">하위 메뉴는 좌측에 표시한다. </t>
    <phoneticPr fontId="2" type="noConversion"/>
  </si>
  <si>
    <t>SFR-504</t>
  </si>
  <si>
    <t>SFR-505</t>
  </si>
  <si>
    <t>제빵 20 메뉴는 제빵 20개의 사진을 카드형태로 표시한다.</t>
    <phoneticPr fontId="2" type="noConversion"/>
  </si>
  <si>
    <t>제과 20 메뉴는 제과 20개의 사진을 카드형태로 표시한다.</t>
    <phoneticPr fontId="2" type="noConversion"/>
  </si>
  <si>
    <t>오시는 길 메뉴는 카카오 지도를 사용하여 표시한다.</t>
    <phoneticPr fontId="2" type="noConversion"/>
  </si>
  <si>
    <t xml:space="preserve">소개 및 인사말 메뉴는 원장 사진, 약력, 학력 및 경력, 학원 시설 사진으로 표시한다. </t>
    <phoneticPr fontId="2" type="noConversion"/>
  </si>
  <si>
    <t>SFR-600</t>
    <phoneticPr fontId="2" type="noConversion"/>
  </si>
  <si>
    <t>교육 과정 메뉴</t>
    <phoneticPr fontId="2" type="noConversion"/>
  </si>
  <si>
    <t>SFR-601</t>
  </si>
  <si>
    <t>SFR-602</t>
  </si>
  <si>
    <t>SFR-603</t>
  </si>
  <si>
    <t>SFR-604</t>
  </si>
  <si>
    <t xml:space="preserve">하위 메뉴는 좌측에 표시한다. </t>
    <phoneticPr fontId="2" type="noConversion"/>
  </si>
  <si>
    <t>일반생 메뉴는 해당 내용을 카드형태로 표시한다.</t>
    <phoneticPr fontId="2" type="noConversion"/>
  </si>
  <si>
    <t>교육 과정 메뉴는 일반생, 국비(실업자) 내일배움카드, 국비(재직자) 내일배움카드, 산재 장애인 국비 훈련생 과정, 일일 체험반으로 이루어져 있다.</t>
    <phoneticPr fontId="2" type="noConversion"/>
  </si>
  <si>
    <t>산재 장애인 국비 훈련생 과정은 해당 내용을 표시한다.</t>
    <phoneticPr fontId="2" type="noConversion"/>
  </si>
  <si>
    <t xml:space="preserve">국비(실업자) 내일배움카드, 국비(재직자) 내일배움카드, 일일 체험반은 해당 내용을 표로 이루어져 있다. </t>
    <phoneticPr fontId="2" type="noConversion"/>
  </si>
  <si>
    <t>SFR-700</t>
    <phoneticPr fontId="2" type="noConversion"/>
  </si>
  <si>
    <t>구인 구직 메뉴</t>
    <phoneticPr fontId="2" type="noConversion"/>
  </si>
  <si>
    <t>SFR-701</t>
  </si>
  <si>
    <t>SFR-702</t>
  </si>
  <si>
    <t>구인 구직 메뉴는 게시판 형태로 표시한다.</t>
    <phoneticPr fontId="2" type="noConversion"/>
  </si>
  <si>
    <t>SFR-800</t>
    <phoneticPr fontId="2" type="noConversion"/>
  </si>
  <si>
    <t>갤러리 메뉴</t>
    <phoneticPr fontId="2" type="noConversion"/>
  </si>
  <si>
    <t>갤러리 메뉴는 사진 게시판 형태로 표시한다.</t>
    <phoneticPr fontId="2" type="noConversion"/>
  </si>
  <si>
    <t>SFR-801</t>
  </si>
  <si>
    <t>SFR-802</t>
  </si>
  <si>
    <t>SFR-900</t>
    <phoneticPr fontId="2" type="noConversion"/>
  </si>
  <si>
    <t>SFR-901</t>
  </si>
  <si>
    <t>SFR-902</t>
  </si>
  <si>
    <t>SFR-903</t>
  </si>
  <si>
    <t>게시글은 비밀글과 공개글로 나눠져있다.</t>
    <phoneticPr fontId="2" type="noConversion"/>
  </si>
  <si>
    <t>SFR-1000</t>
    <phoneticPr fontId="2" type="noConversion"/>
  </si>
  <si>
    <t>SFR-1001</t>
  </si>
  <si>
    <t>SFR-1002</t>
  </si>
  <si>
    <t>SFR-1003</t>
  </si>
  <si>
    <t>게시판 메뉴</t>
    <phoneticPr fontId="2" type="noConversion"/>
  </si>
  <si>
    <t>게시판 메뉴는 시험 일정표, 자격증, 자료실로 이루어져있다.</t>
    <phoneticPr fontId="2" type="noConversion"/>
  </si>
  <si>
    <t>시험 일정표 메뉴는 해당 연도 시험 일정을 표형태로 표시한다.</t>
    <phoneticPr fontId="2" type="noConversion"/>
  </si>
  <si>
    <t>자격증 메뉴는 자격증 내용을 표시한다.</t>
    <phoneticPr fontId="2" type="noConversion"/>
  </si>
  <si>
    <t>자료실 메뉴는 게시판 형태로 해당 내용을 표시한다.</t>
    <phoneticPr fontId="2" type="noConversion"/>
  </si>
  <si>
    <t>SFR-1004</t>
  </si>
  <si>
    <t>SFR-1005</t>
  </si>
  <si>
    <t>SFR-1100</t>
    <phoneticPr fontId="2" type="noConversion"/>
  </si>
  <si>
    <t>SFR-1101</t>
  </si>
  <si>
    <t>SFR-1102</t>
  </si>
  <si>
    <t>SFR-1103</t>
  </si>
  <si>
    <t>개설예정 과정 메뉴</t>
    <phoneticPr fontId="2" type="noConversion"/>
  </si>
  <si>
    <t>국비 과정 메뉴는 게시판 형태로 표시한다.</t>
    <phoneticPr fontId="2" type="noConversion"/>
  </si>
  <si>
    <t>원내 과정 메뉴는 게시판 형태로 표시한다.</t>
    <phoneticPr fontId="2" type="noConversion"/>
  </si>
  <si>
    <t>SFR-1200</t>
    <phoneticPr fontId="2" type="noConversion"/>
  </si>
  <si>
    <t>공지사항 메뉴</t>
    <phoneticPr fontId="2" type="noConversion"/>
  </si>
  <si>
    <t>SFR-1201</t>
  </si>
  <si>
    <t>SFR-1202</t>
  </si>
  <si>
    <t>공지사항 메뉴는 게시판 형태로 표시한다.</t>
    <phoneticPr fontId="2" type="noConversion"/>
  </si>
  <si>
    <t>SFR-1300</t>
    <phoneticPr fontId="2" type="noConversion"/>
  </si>
  <si>
    <t>SFR-1301</t>
  </si>
  <si>
    <t>SFR-1302</t>
  </si>
  <si>
    <t>관련사이트 메뉴</t>
    <phoneticPr fontId="2" type="noConversion"/>
  </si>
  <si>
    <t>즐겨찾는 사이트, 참조사이트는 하이퍼링크 형태로 표시한다.</t>
    <phoneticPr fontId="2" type="noConversion"/>
  </si>
  <si>
    <t>SFR-904</t>
  </si>
  <si>
    <t>묻고답하기(Q&amp;A) 메뉴</t>
    <phoneticPr fontId="2" type="noConversion"/>
  </si>
  <si>
    <t>질문 메뉴는 게시판 형태로 표시한다.</t>
    <phoneticPr fontId="2" type="noConversion"/>
  </si>
  <si>
    <t>상담 예약 메뉴는 게시판 형태로 표시한다.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</si>
</sst>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7" borderId="0" xfId="0" applyFont="1" applyFill="1" applyAlignment="1">
      <alignment horizontal="center" vertical="center" wrapText="1"/>
    </xf>
    <xf numFmtId="0" fontId="0" fillId="0" borderId="0" xfId="0" applyAlignment="1"/>
    <xf numFmtId="0" fontId="6" fillId="8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10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1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개발 진행 상황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750-B0CE-79B7CAE1B7AC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750-B0CE-79B7CAE1B7AC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7-4750-B0CE-79B7CAE1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2223"/>
        <c:axId val="1440183055"/>
      </c:lineChart>
      <c:catAx>
        <c:axId val="14401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3055"/>
        <c:crosses val="autoZero"/>
        <c:auto val="1"/>
        <c:lblAlgn val="ctr"/>
        <c:lblOffset val="100"/>
        <c:noMultiLvlLbl val="0"/>
      </c:catAx>
      <c:valAx>
        <c:axId val="1440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14</xdr:row>
      <xdr:rowOff>7620</xdr:rowOff>
    </xdr:from>
    <xdr:to>
      <xdr:col>10</xdr:col>
      <xdr:colOff>7620</xdr:colOff>
      <xdr:row>32</xdr:row>
      <xdr:rowOff>7620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8"/>
  <sheetViews>
    <sheetView tabSelected="1" zoomScale="115" zoomScaleNormal="115" zoomScaleSheetLayoutView="100" workbookViewId="0">
      <pane ySplit="1" topLeftCell="A2" activePane="bottomLeft" state="frozen"/>
      <selection pane="bottomLeft" activeCell="J9" sqref="J9"/>
    </sheetView>
  </sheetViews>
  <sheetFormatPr defaultColWidth="8.625" defaultRowHeight="16.5" x14ac:dyDescent="0.3"/>
  <cols>
    <col min="1" max="1" width="8.625" style="1"/>
    <col min="2" max="2" width="41.875" style="2" customWidth="1"/>
    <col min="3" max="3" width="13.25" style="1" customWidth="1"/>
    <col min="4" max="4" width="12.625" style="1" bestFit="1" customWidth="1"/>
    <col min="5" max="5" width="13" style="1" bestFit="1" customWidth="1"/>
    <col min="6" max="6" width="14.875" customWidth="1"/>
    <col min="7" max="7" width="13.375" customWidth="1"/>
    <col min="8" max="8" width="13.625" customWidth="1"/>
    <col min="9" max="9" width="13.25" hidden="1" customWidth="1"/>
  </cols>
  <sheetData>
    <row r="1" spans="1:9" x14ac:dyDescent="0.3">
      <c r="A1" s="7" t="s">
        <v>0</v>
      </c>
      <c r="B1" s="8" t="s">
        <v>30</v>
      </c>
      <c r="C1" s="7" t="s">
        <v>8</v>
      </c>
      <c r="D1" s="7" t="s">
        <v>1</v>
      </c>
      <c r="E1" s="7" t="s">
        <v>9</v>
      </c>
      <c r="F1" s="7" t="s">
        <v>17</v>
      </c>
      <c r="G1" s="7" t="s">
        <v>44</v>
      </c>
      <c r="H1" s="7" t="s">
        <v>37</v>
      </c>
      <c r="I1" s="7" t="s">
        <v>28</v>
      </c>
    </row>
    <row r="2" spans="1:9" x14ac:dyDescent="0.3">
      <c r="A2" s="6" t="s">
        <v>32</v>
      </c>
      <c r="B2" s="5" t="s">
        <v>65</v>
      </c>
      <c r="C2" s="6">
        <v>0</v>
      </c>
      <c r="D2" s="6" t="s">
        <v>4</v>
      </c>
      <c r="E2" s="6" t="s">
        <v>48</v>
      </c>
      <c r="F2" s="6" t="s">
        <v>64</v>
      </c>
      <c r="G2" s="10" t="b">
        <v>0</v>
      </c>
      <c r="H2" s="6" t="s">
        <v>79</v>
      </c>
      <c r="I2" s="4" t="b">
        <v>0</v>
      </c>
    </row>
    <row r="3" spans="1:9" ht="33" x14ac:dyDescent="0.3">
      <c r="A3" s="6" t="s">
        <v>33</v>
      </c>
      <c r="B3" s="5" t="s">
        <v>66</v>
      </c>
      <c r="C3" s="6">
        <v>3</v>
      </c>
      <c r="D3" s="17" t="s">
        <v>4</v>
      </c>
      <c r="E3" s="6" t="s">
        <v>48</v>
      </c>
      <c r="F3" s="17" t="s">
        <v>64</v>
      </c>
      <c r="G3" s="17" t="b">
        <v>0</v>
      </c>
      <c r="H3" s="17" t="s">
        <v>79</v>
      </c>
      <c r="I3" s="4" t="b">
        <v>0</v>
      </c>
    </row>
    <row r="4" spans="1:9" x14ac:dyDescent="0.3">
      <c r="A4" s="6" t="s">
        <v>34</v>
      </c>
      <c r="B4" s="5" t="s">
        <v>67</v>
      </c>
      <c r="C4" s="6">
        <v>3</v>
      </c>
      <c r="D4" s="17" t="s">
        <v>4</v>
      </c>
      <c r="E4" s="17" t="s">
        <v>48</v>
      </c>
      <c r="F4" s="17" t="s">
        <v>64</v>
      </c>
      <c r="G4" s="17" t="b">
        <v>0</v>
      </c>
      <c r="H4" s="17" t="s">
        <v>79</v>
      </c>
      <c r="I4" s="4" t="b">
        <v>0</v>
      </c>
    </row>
    <row r="5" spans="1:9" ht="33" x14ac:dyDescent="0.3">
      <c r="A5" s="6" t="s">
        <v>35</v>
      </c>
      <c r="B5" s="5" t="s">
        <v>68</v>
      </c>
      <c r="C5" s="6">
        <v>3</v>
      </c>
      <c r="D5" s="17" t="s">
        <v>4</v>
      </c>
      <c r="E5" s="17" t="s">
        <v>48</v>
      </c>
      <c r="F5" s="17" t="s">
        <v>64</v>
      </c>
      <c r="G5" s="17" t="b">
        <v>0</v>
      </c>
      <c r="H5" s="17" t="s">
        <v>79</v>
      </c>
      <c r="I5" s="4" t="b">
        <v>0</v>
      </c>
    </row>
    <row r="6" spans="1:9" x14ac:dyDescent="0.3">
      <c r="A6" s="6" t="s">
        <v>36</v>
      </c>
      <c r="B6" s="5" t="s">
        <v>69</v>
      </c>
      <c r="C6" s="6">
        <v>2</v>
      </c>
      <c r="D6" s="17" t="s">
        <v>4</v>
      </c>
      <c r="E6" s="17" t="s">
        <v>48</v>
      </c>
      <c r="F6" s="17" t="s">
        <v>64</v>
      </c>
      <c r="G6" s="17" t="b">
        <v>0</v>
      </c>
      <c r="H6" s="17" t="s">
        <v>79</v>
      </c>
      <c r="I6" s="4" t="b">
        <v>0</v>
      </c>
    </row>
    <row r="7" spans="1:9" ht="33" x14ac:dyDescent="0.3">
      <c r="A7" s="6" t="s">
        <v>70</v>
      </c>
      <c r="B7" s="5" t="s">
        <v>71</v>
      </c>
      <c r="C7" s="6">
        <v>3</v>
      </c>
      <c r="D7" s="17" t="s">
        <v>4</v>
      </c>
      <c r="E7" s="17" t="s">
        <v>48</v>
      </c>
      <c r="F7" s="17" t="s">
        <v>64</v>
      </c>
      <c r="G7" s="17" t="b">
        <v>0</v>
      </c>
      <c r="H7" s="17" t="s">
        <v>79</v>
      </c>
      <c r="I7" s="4" t="b">
        <v>0</v>
      </c>
    </row>
    <row r="8" spans="1:9" ht="33" x14ac:dyDescent="0.3">
      <c r="A8" s="6" t="s">
        <v>72</v>
      </c>
      <c r="B8" s="5" t="s">
        <v>83</v>
      </c>
      <c r="C8" s="6">
        <v>3</v>
      </c>
      <c r="D8" s="17" t="s">
        <v>4</v>
      </c>
      <c r="E8" s="17" t="s">
        <v>48</v>
      </c>
      <c r="F8" s="17" t="s">
        <v>64</v>
      </c>
      <c r="G8" s="17" t="b">
        <v>0</v>
      </c>
      <c r="H8" s="17" t="s">
        <v>79</v>
      </c>
      <c r="I8" s="4" t="b">
        <v>0</v>
      </c>
    </row>
    <row r="9" spans="1:9" ht="33" x14ac:dyDescent="0.3">
      <c r="A9" s="17" t="s">
        <v>82</v>
      </c>
      <c r="B9" s="5" t="s">
        <v>84</v>
      </c>
      <c r="C9" s="17">
        <v>5</v>
      </c>
      <c r="D9" s="17" t="s">
        <v>4</v>
      </c>
      <c r="E9" s="17" t="s">
        <v>48</v>
      </c>
      <c r="F9" s="17" t="s">
        <v>64</v>
      </c>
      <c r="G9" s="17" t="b">
        <v>0</v>
      </c>
      <c r="H9" s="17" t="s">
        <v>79</v>
      </c>
      <c r="I9" s="4"/>
    </row>
    <row r="10" spans="1:9" ht="33" x14ac:dyDescent="0.3">
      <c r="A10" s="17" t="s">
        <v>94</v>
      </c>
      <c r="B10" s="5" t="s">
        <v>95</v>
      </c>
      <c r="C10" s="17">
        <v>2</v>
      </c>
      <c r="D10" s="17" t="s">
        <v>4</v>
      </c>
      <c r="E10" s="17" t="s">
        <v>48</v>
      </c>
      <c r="F10" s="17" t="s">
        <v>64</v>
      </c>
      <c r="G10" s="17" t="b">
        <v>0</v>
      </c>
      <c r="H10" s="17" t="s">
        <v>79</v>
      </c>
      <c r="I10" s="4"/>
    </row>
    <row r="11" spans="1:9" x14ac:dyDescent="0.3">
      <c r="A11" s="6" t="s">
        <v>73</v>
      </c>
      <c r="B11" s="5" t="s">
        <v>109</v>
      </c>
      <c r="C11" s="6">
        <v>0</v>
      </c>
      <c r="D11" s="6" t="s">
        <v>4</v>
      </c>
      <c r="E11" s="6" t="s">
        <v>48</v>
      </c>
      <c r="F11" s="17" t="s">
        <v>64</v>
      </c>
      <c r="G11" s="17" t="b">
        <v>0</v>
      </c>
      <c r="H11" s="17" t="s">
        <v>79</v>
      </c>
      <c r="I11" s="4" t="b">
        <v>0</v>
      </c>
    </row>
    <row r="12" spans="1:9" ht="33" x14ac:dyDescent="0.3">
      <c r="A12" s="17" t="s">
        <v>74</v>
      </c>
      <c r="B12" s="5" t="s">
        <v>81</v>
      </c>
      <c r="C12" s="6">
        <v>2</v>
      </c>
      <c r="D12" s="17" t="s">
        <v>4</v>
      </c>
      <c r="E12" s="17" t="s">
        <v>48</v>
      </c>
      <c r="F12" s="17" t="s">
        <v>64</v>
      </c>
      <c r="G12" s="17" t="b">
        <v>0</v>
      </c>
      <c r="H12" s="17" t="s">
        <v>79</v>
      </c>
      <c r="I12" s="4" t="b">
        <v>0</v>
      </c>
    </row>
    <row r="13" spans="1:9" ht="49.5" x14ac:dyDescent="0.3">
      <c r="A13" s="17" t="s">
        <v>75</v>
      </c>
      <c r="B13" s="5" t="s">
        <v>139</v>
      </c>
      <c r="C13" s="17">
        <v>2</v>
      </c>
      <c r="D13" s="17" t="s">
        <v>4</v>
      </c>
      <c r="E13" s="17" t="s">
        <v>48</v>
      </c>
      <c r="F13" s="17" t="s">
        <v>64</v>
      </c>
      <c r="G13" s="17" t="b">
        <v>0</v>
      </c>
      <c r="H13" s="17" t="s">
        <v>79</v>
      </c>
      <c r="I13" s="4" t="b">
        <v>0</v>
      </c>
    </row>
    <row r="14" spans="1:9" ht="33" x14ac:dyDescent="0.3">
      <c r="A14" s="17" t="s">
        <v>76</v>
      </c>
      <c r="B14" s="5" t="s">
        <v>86</v>
      </c>
      <c r="C14" s="17">
        <v>2</v>
      </c>
      <c r="D14" s="17" t="s">
        <v>4</v>
      </c>
      <c r="E14" s="17" t="s">
        <v>48</v>
      </c>
      <c r="F14" s="17" t="s">
        <v>64</v>
      </c>
      <c r="G14" s="17" t="b">
        <v>0</v>
      </c>
      <c r="H14" s="17" t="s">
        <v>79</v>
      </c>
      <c r="I14" s="4"/>
    </row>
    <row r="15" spans="1:9" ht="49.5" x14ac:dyDescent="0.3">
      <c r="A15" s="17" t="s">
        <v>77</v>
      </c>
      <c r="B15" s="5" t="s">
        <v>80</v>
      </c>
      <c r="C15" s="17">
        <v>3</v>
      </c>
      <c r="D15" s="17" t="s">
        <v>4</v>
      </c>
      <c r="E15" s="17" t="s">
        <v>48</v>
      </c>
      <c r="F15" s="17" t="s">
        <v>64</v>
      </c>
      <c r="G15" s="17" t="b">
        <v>0</v>
      </c>
      <c r="H15" s="17" t="s">
        <v>79</v>
      </c>
      <c r="I15" s="4" t="b">
        <v>0</v>
      </c>
    </row>
    <row r="16" spans="1:9" x14ac:dyDescent="0.3">
      <c r="A16" s="17" t="s">
        <v>85</v>
      </c>
      <c r="B16" s="5" t="s">
        <v>119</v>
      </c>
      <c r="C16" s="17">
        <v>3</v>
      </c>
      <c r="D16" s="17" t="s">
        <v>4</v>
      </c>
      <c r="E16" s="17" t="s">
        <v>48</v>
      </c>
      <c r="F16" s="17" t="s">
        <v>64</v>
      </c>
      <c r="G16" s="17" t="b">
        <v>0</v>
      </c>
      <c r="H16" s="17" t="s">
        <v>79</v>
      </c>
      <c r="I16" s="4"/>
    </row>
    <row r="17" spans="1:9" ht="33" x14ac:dyDescent="0.3">
      <c r="A17" s="17" t="s">
        <v>118</v>
      </c>
      <c r="B17" s="5" t="s">
        <v>78</v>
      </c>
      <c r="C17" s="17">
        <v>2</v>
      </c>
      <c r="D17" s="17" t="s">
        <v>4</v>
      </c>
      <c r="E17" s="17" t="s">
        <v>48</v>
      </c>
      <c r="F17" s="17" t="s">
        <v>64</v>
      </c>
      <c r="G17" s="17" t="b">
        <v>0</v>
      </c>
      <c r="H17" s="17" t="s">
        <v>79</v>
      </c>
      <c r="I17" s="4" t="b">
        <v>0</v>
      </c>
    </row>
    <row r="18" spans="1:9" x14ac:dyDescent="0.3">
      <c r="A18" s="17" t="s">
        <v>87</v>
      </c>
      <c r="B18" s="5" t="s">
        <v>89</v>
      </c>
      <c r="C18" s="17">
        <v>0</v>
      </c>
      <c r="D18" s="6" t="s">
        <v>88</v>
      </c>
      <c r="E18" s="17" t="s">
        <v>48</v>
      </c>
      <c r="F18" s="17" t="s">
        <v>64</v>
      </c>
      <c r="G18" s="17" t="b">
        <v>0</v>
      </c>
      <c r="H18" s="17" t="s">
        <v>79</v>
      </c>
      <c r="I18" s="4"/>
    </row>
    <row r="19" spans="1:9" ht="33" x14ac:dyDescent="0.3">
      <c r="A19" s="17" t="s">
        <v>90</v>
      </c>
      <c r="B19" s="5" t="s">
        <v>96</v>
      </c>
      <c r="C19" s="17">
        <v>1</v>
      </c>
      <c r="D19" s="17" t="s">
        <v>88</v>
      </c>
      <c r="E19" s="17" t="s">
        <v>48</v>
      </c>
      <c r="F19" s="17" t="s">
        <v>64</v>
      </c>
      <c r="G19" s="17" t="b">
        <v>0</v>
      </c>
      <c r="H19" s="17" t="s">
        <v>79</v>
      </c>
      <c r="I19" s="4"/>
    </row>
    <row r="20" spans="1:9" ht="82.5" x14ac:dyDescent="0.3">
      <c r="A20" s="17" t="s">
        <v>91</v>
      </c>
      <c r="B20" s="5" t="s">
        <v>97</v>
      </c>
      <c r="C20" s="17">
        <v>2</v>
      </c>
      <c r="D20" s="17" t="s">
        <v>88</v>
      </c>
      <c r="E20" s="17" t="s">
        <v>48</v>
      </c>
      <c r="F20" s="17" t="s">
        <v>64</v>
      </c>
      <c r="G20" s="17" t="b">
        <v>0</v>
      </c>
      <c r="H20" s="17" t="s">
        <v>79</v>
      </c>
      <c r="I20" s="4"/>
    </row>
    <row r="21" spans="1:9" ht="33" x14ac:dyDescent="0.3">
      <c r="A21" s="17" t="s">
        <v>92</v>
      </c>
      <c r="B21" s="5" t="s">
        <v>101</v>
      </c>
      <c r="C21" s="17">
        <v>2</v>
      </c>
      <c r="D21" s="17" t="s">
        <v>88</v>
      </c>
      <c r="E21" s="17" t="s">
        <v>48</v>
      </c>
      <c r="F21" s="17" t="s">
        <v>64</v>
      </c>
      <c r="G21" s="17" t="b">
        <v>0</v>
      </c>
      <c r="H21" s="17" t="s">
        <v>79</v>
      </c>
      <c r="I21" s="33"/>
    </row>
    <row r="22" spans="1:9" x14ac:dyDescent="0.3">
      <c r="A22" s="17" t="s">
        <v>93</v>
      </c>
      <c r="B22" s="5" t="s">
        <v>98</v>
      </c>
      <c r="C22" s="17">
        <v>2</v>
      </c>
      <c r="D22" s="17" t="s">
        <v>88</v>
      </c>
      <c r="E22" s="17" t="s">
        <v>48</v>
      </c>
      <c r="F22" s="17" t="s">
        <v>64</v>
      </c>
      <c r="G22" s="17" t="b">
        <v>0</v>
      </c>
      <c r="H22" s="17" t="s">
        <v>79</v>
      </c>
    </row>
    <row r="23" spans="1:9" ht="33" x14ac:dyDescent="0.3">
      <c r="A23" s="17" t="s">
        <v>100</v>
      </c>
      <c r="B23" s="5" t="s">
        <v>99</v>
      </c>
      <c r="C23" s="6">
        <v>2</v>
      </c>
      <c r="D23" s="17" t="s">
        <v>88</v>
      </c>
      <c r="E23" s="17" t="s">
        <v>48</v>
      </c>
      <c r="F23" s="17" t="s">
        <v>64</v>
      </c>
      <c r="G23" s="17" t="b">
        <v>0</v>
      </c>
      <c r="H23" s="17" t="s">
        <v>79</v>
      </c>
      <c r="I23" s="4" t="b">
        <v>0</v>
      </c>
    </row>
    <row r="24" spans="1:9" ht="33" x14ac:dyDescent="0.3">
      <c r="A24" s="17" t="s">
        <v>102</v>
      </c>
      <c r="B24" s="5" t="s">
        <v>103</v>
      </c>
      <c r="C24" s="6">
        <v>2</v>
      </c>
      <c r="D24" s="17" t="s">
        <v>88</v>
      </c>
      <c r="E24" s="17" t="s">
        <v>48</v>
      </c>
      <c r="F24" s="17" t="s">
        <v>64</v>
      </c>
      <c r="G24" s="17" t="b">
        <v>0</v>
      </c>
      <c r="H24" s="17" t="s">
        <v>79</v>
      </c>
      <c r="I24" s="4" t="b">
        <v>0</v>
      </c>
    </row>
    <row r="25" spans="1:9" ht="33" x14ac:dyDescent="0.3">
      <c r="A25" s="17" t="s">
        <v>104</v>
      </c>
      <c r="B25" s="5" t="s">
        <v>107</v>
      </c>
      <c r="C25" s="17">
        <v>2</v>
      </c>
      <c r="D25" s="17" t="s">
        <v>88</v>
      </c>
      <c r="E25" s="17" t="s">
        <v>48</v>
      </c>
      <c r="F25" s="17" t="s">
        <v>64</v>
      </c>
      <c r="G25" s="17" t="b">
        <v>0</v>
      </c>
      <c r="H25" s="17" t="s">
        <v>79</v>
      </c>
      <c r="I25" s="4" t="b">
        <v>0</v>
      </c>
    </row>
    <row r="26" spans="1:9" ht="33" x14ac:dyDescent="0.3">
      <c r="A26" s="17" t="s">
        <v>105</v>
      </c>
      <c r="B26" s="5" t="s">
        <v>106</v>
      </c>
      <c r="C26" s="17">
        <v>2</v>
      </c>
      <c r="D26" s="17" t="s">
        <v>88</v>
      </c>
      <c r="E26" s="17" t="s">
        <v>48</v>
      </c>
      <c r="F26" s="17" t="s">
        <v>64</v>
      </c>
      <c r="G26" s="17" t="b">
        <v>0</v>
      </c>
      <c r="H26" s="17" t="s">
        <v>79</v>
      </c>
      <c r="I26" s="4" t="b">
        <v>0</v>
      </c>
    </row>
    <row r="27" spans="1:9" ht="15" customHeight="1" x14ac:dyDescent="0.3">
      <c r="A27" s="6" t="s">
        <v>108</v>
      </c>
      <c r="B27" s="5" t="s">
        <v>110</v>
      </c>
      <c r="C27" s="6">
        <v>0</v>
      </c>
      <c r="D27" s="6" t="s">
        <v>114</v>
      </c>
      <c r="E27" s="17" t="s">
        <v>48</v>
      </c>
      <c r="F27" s="17" t="s">
        <v>64</v>
      </c>
      <c r="G27" s="17" t="b">
        <v>0</v>
      </c>
      <c r="H27" s="17" t="s">
        <v>79</v>
      </c>
      <c r="I27" s="4" t="b">
        <v>0</v>
      </c>
    </row>
    <row r="28" spans="1:9" ht="15" customHeight="1" x14ac:dyDescent="0.3">
      <c r="A28" s="17" t="s">
        <v>111</v>
      </c>
      <c r="B28" s="5" t="s">
        <v>115</v>
      </c>
      <c r="C28" s="6">
        <v>2</v>
      </c>
      <c r="D28" s="17" t="s">
        <v>114</v>
      </c>
      <c r="E28" s="17" t="s">
        <v>48</v>
      </c>
      <c r="F28" s="17" t="s">
        <v>64</v>
      </c>
      <c r="G28" s="17" t="b">
        <v>0</v>
      </c>
      <c r="H28" s="17" t="s">
        <v>79</v>
      </c>
      <c r="I28" s="4" t="b">
        <v>0</v>
      </c>
    </row>
    <row r="29" spans="1:9" ht="30.75" customHeight="1" x14ac:dyDescent="0.3">
      <c r="A29" s="17" t="s">
        <v>112</v>
      </c>
      <c r="B29" s="9" t="s">
        <v>116</v>
      </c>
      <c r="C29" s="17">
        <v>2</v>
      </c>
      <c r="D29" s="17" t="s">
        <v>114</v>
      </c>
      <c r="E29" s="17" t="s">
        <v>48</v>
      </c>
      <c r="F29" s="17" t="s">
        <v>64</v>
      </c>
      <c r="G29" s="17" t="b">
        <v>0</v>
      </c>
      <c r="H29" s="17" t="s">
        <v>79</v>
      </c>
      <c r="I29" s="4" t="b">
        <v>0</v>
      </c>
    </row>
    <row r="30" spans="1:9" x14ac:dyDescent="0.3">
      <c r="A30" s="17" t="s">
        <v>117</v>
      </c>
      <c r="B30" s="5" t="s">
        <v>120</v>
      </c>
      <c r="C30" s="6">
        <v>0</v>
      </c>
      <c r="D30" s="6" t="s">
        <v>113</v>
      </c>
      <c r="E30" s="17" t="s">
        <v>48</v>
      </c>
      <c r="F30" s="17" t="s">
        <v>64</v>
      </c>
      <c r="G30" s="17" t="b">
        <v>0</v>
      </c>
      <c r="H30" s="17" t="s">
        <v>79</v>
      </c>
      <c r="I30" s="4"/>
    </row>
    <row r="31" spans="1:9" ht="15" customHeight="1" x14ac:dyDescent="0.3">
      <c r="A31" s="17" t="s">
        <v>121</v>
      </c>
      <c r="B31" s="5" t="s">
        <v>124</v>
      </c>
      <c r="C31" s="6">
        <v>2</v>
      </c>
      <c r="D31" s="17" t="s">
        <v>113</v>
      </c>
      <c r="E31" s="17" t="s">
        <v>48</v>
      </c>
      <c r="F31" s="17" t="s">
        <v>64</v>
      </c>
      <c r="G31" s="17" t="b">
        <v>0</v>
      </c>
      <c r="H31" s="17" t="s">
        <v>79</v>
      </c>
      <c r="I31" s="4"/>
    </row>
    <row r="32" spans="1:9" ht="33" customHeight="1" x14ac:dyDescent="0.3">
      <c r="A32" s="17" t="s">
        <v>122</v>
      </c>
      <c r="B32" s="5" t="s">
        <v>130</v>
      </c>
      <c r="C32" s="17">
        <v>2</v>
      </c>
      <c r="D32" s="17" t="s">
        <v>113</v>
      </c>
      <c r="E32" s="17" t="s">
        <v>48</v>
      </c>
      <c r="F32" s="17" t="s">
        <v>64</v>
      </c>
      <c r="G32" s="17" t="b">
        <v>0</v>
      </c>
      <c r="H32" s="17" t="s">
        <v>79</v>
      </c>
      <c r="I32" s="4" t="b">
        <v>0</v>
      </c>
    </row>
    <row r="33" spans="1:9" ht="33" x14ac:dyDescent="0.3">
      <c r="A33" s="17" t="s">
        <v>123</v>
      </c>
      <c r="B33" s="34" t="s">
        <v>129</v>
      </c>
      <c r="C33" s="17">
        <v>1</v>
      </c>
      <c r="D33" s="17" t="s">
        <v>113</v>
      </c>
      <c r="E33" s="17" t="s">
        <v>48</v>
      </c>
      <c r="F33" s="17" t="s">
        <v>64</v>
      </c>
      <c r="G33" s="17" t="b">
        <v>0</v>
      </c>
      <c r="H33" s="17" t="s">
        <v>79</v>
      </c>
      <c r="I33" s="4" t="b">
        <v>0</v>
      </c>
    </row>
    <row r="34" spans="1:9" ht="33" x14ac:dyDescent="0.3">
      <c r="A34" s="17" t="s">
        <v>125</v>
      </c>
      <c r="B34" s="5" t="s">
        <v>127</v>
      </c>
      <c r="C34" s="17">
        <v>2</v>
      </c>
      <c r="D34" s="17" t="s">
        <v>113</v>
      </c>
      <c r="E34" s="17" t="s">
        <v>48</v>
      </c>
      <c r="F34" s="17" t="s">
        <v>64</v>
      </c>
      <c r="G34" s="17" t="b">
        <v>0</v>
      </c>
      <c r="H34" s="17" t="s">
        <v>79</v>
      </c>
      <c r="I34" s="4" t="b">
        <v>0</v>
      </c>
    </row>
    <row r="35" spans="1:9" ht="32.25" customHeight="1" x14ac:dyDescent="0.3">
      <c r="A35" s="17" t="s">
        <v>126</v>
      </c>
      <c r="B35" s="5" t="s">
        <v>128</v>
      </c>
      <c r="C35" s="17">
        <v>2</v>
      </c>
      <c r="D35" s="17" t="s">
        <v>113</v>
      </c>
      <c r="E35" s="17" t="s">
        <v>48</v>
      </c>
      <c r="F35" s="17" t="s">
        <v>64</v>
      </c>
      <c r="G35" s="17" t="b">
        <v>0</v>
      </c>
      <c r="H35" s="17" t="s">
        <v>79</v>
      </c>
      <c r="I35" s="4" t="b">
        <v>0</v>
      </c>
    </row>
    <row r="36" spans="1:9" ht="15" customHeight="1" x14ac:dyDescent="0.3">
      <c r="A36" s="6" t="s">
        <v>131</v>
      </c>
      <c r="B36" s="5" t="s">
        <v>132</v>
      </c>
      <c r="C36" s="6">
        <v>0</v>
      </c>
      <c r="D36" s="17" t="s">
        <v>113</v>
      </c>
      <c r="E36" s="17" t="s">
        <v>48</v>
      </c>
      <c r="F36" s="17" t="s">
        <v>64</v>
      </c>
      <c r="G36" s="17" t="b">
        <v>0</v>
      </c>
      <c r="H36" s="17" t="s">
        <v>79</v>
      </c>
      <c r="I36" s="4" t="b">
        <v>0</v>
      </c>
    </row>
    <row r="37" spans="1:9" ht="15" customHeight="1" x14ac:dyDescent="0.3">
      <c r="A37" s="17" t="s">
        <v>133</v>
      </c>
      <c r="B37" s="5" t="s">
        <v>137</v>
      </c>
      <c r="C37" s="6">
        <v>2</v>
      </c>
      <c r="D37" s="17" t="s">
        <v>113</v>
      </c>
      <c r="E37" s="17" t="s">
        <v>48</v>
      </c>
      <c r="F37" s="17" t="s">
        <v>64</v>
      </c>
      <c r="G37" s="17" t="b">
        <v>0</v>
      </c>
      <c r="H37" s="17" t="s">
        <v>79</v>
      </c>
      <c r="I37" s="4" t="b">
        <v>0</v>
      </c>
    </row>
    <row r="38" spans="1:9" ht="15" customHeight="1" x14ac:dyDescent="0.3">
      <c r="A38" s="17" t="s">
        <v>134</v>
      </c>
      <c r="B38" s="5" t="s">
        <v>138</v>
      </c>
      <c r="C38" s="6">
        <v>3</v>
      </c>
      <c r="D38" s="17" t="s">
        <v>113</v>
      </c>
      <c r="E38" s="17" t="s">
        <v>48</v>
      </c>
      <c r="F38" s="17" t="s">
        <v>64</v>
      </c>
      <c r="G38" s="17" t="b">
        <v>0</v>
      </c>
      <c r="H38" s="17" t="s">
        <v>79</v>
      </c>
      <c r="I38" s="4" t="b">
        <v>0</v>
      </c>
    </row>
    <row r="39" spans="1:9" ht="49.5" x14ac:dyDescent="0.3">
      <c r="A39" s="17" t="s">
        <v>135</v>
      </c>
      <c r="B39" s="5" t="s">
        <v>141</v>
      </c>
      <c r="C39" s="6">
        <v>2</v>
      </c>
      <c r="D39" s="17" t="s">
        <v>113</v>
      </c>
      <c r="E39" s="17" t="s">
        <v>48</v>
      </c>
      <c r="F39" s="17" t="s">
        <v>64</v>
      </c>
      <c r="G39" s="17" t="b">
        <v>0</v>
      </c>
      <c r="H39" s="17" t="s">
        <v>79</v>
      </c>
      <c r="I39" s="4" t="b">
        <v>0</v>
      </c>
    </row>
    <row r="40" spans="1:9" ht="33" x14ac:dyDescent="0.3">
      <c r="A40" s="17" t="s">
        <v>136</v>
      </c>
      <c r="B40" s="5" t="s">
        <v>140</v>
      </c>
      <c r="C40" s="6">
        <v>1</v>
      </c>
      <c r="D40" s="17" t="s">
        <v>113</v>
      </c>
      <c r="E40" s="17" t="s">
        <v>48</v>
      </c>
      <c r="F40" s="17" t="s">
        <v>64</v>
      </c>
      <c r="G40" s="17" t="b">
        <v>0</v>
      </c>
      <c r="H40" s="17" t="s">
        <v>79</v>
      </c>
      <c r="I40" s="4"/>
    </row>
    <row r="41" spans="1:9" x14ac:dyDescent="0.3">
      <c r="A41" s="17" t="s">
        <v>142</v>
      </c>
      <c r="B41" s="5" t="s">
        <v>143</v>
      </c>
      <c r="C41" s="6">
        <v>0</v>
      </c>
      <c r="D41" s="6" t="s">
        <v>113</v>
      </c>
      <c r="E41" s="6" t="s">
        <v>48</v>
      </c>
      <c r="F41" s="17" t="s">
        <v>64</v>
      </c>
      <c r="G41" s="17" t="b">
        <v>0</v>
      </c>
      <c r="H41" s="17" t="s">
        <v>79</v>
      </c>
      <c r="I41" s="4"/>
    </row>
    <row r="42" spans="1:9" ht="15" customHeight="1" x14ac:dyDescent="0.3">
      <c r="A42" s="17" t="s">
        <v>144</v>
      </c>
      <c r="B42" s="5" t="s">
        <v>137</v>
      </c>
      <c r="C42" s="17">
        <v>2</v>
      </c>
      <c r="D42" s="17" t="s">
        <v>113</v>
      </c>
      <c r="E42" s="17" t="s">
        <v>48</v>
      </c>
      <c r="F42" s="17" t="s">
        <v>64</v>
      </c>
      <c r="G42" s="17" t="b">
        <v>0</v>
      </c>
      <c r="H42" s="17" t="s">
        <v>79</v>
      </c>
      <c r="I42" s="4" t="b">
        <v>0</v>
      </c>
    </row>
    <row r="43" spans="1:9" x14ac:dyDescent="0.3">
      <c r="A43" s="17" t="s">
        <v>145</v>
      </c>
      <c r="B43" s="5" t="s">
        <v>146</v>
      </c>
      <c r="C43" s="6">
        <v>3</v>
      </c>
      <c r="D43" s="17" t="s">
        <v>113</v>
      </c>
      <c r="E43" s="17" t="s">
        <v>48</v>
      </c>
      <c r="F43" s="17" t="s">
        <v>64</v>
      </c>
      <c r="G43" s="17" t="b">
        <v>0</v>
      </c>
      <c r="H43" s="17" t="s">
        <v>79</v>
      </c>
      <c r="I43" s="4"/>
    </row>
    <row r="44" spans="1:9" x14ac:dyDescent="0.3">
      <c r="A44" s="17" t="s">
        <v>147</v>
      </c>
      <c r="B44" s="5" t="s">
        <v>148</v>
      </c>
      <c r="C44" s="17">
        <v>0</v>
      </c>
      <c r="D44" s="17" t="s">
        <v>113</v>
      </c>
      <c r="E44" s="17" t="s">
        <v>48</v>
      </c>
      <c r="F44" s="17" t="s">
        <v>64</v>
      </c>
      <c r="G44" s="17" t="b">
        <v>0</v>
      </c>
      <c r="H44" s="17" t="s">
        <v>79</v>
      </c>
      <c r="I44" s="4"/>
    </row>
    <row r="45" spans="1:9" x14ac:dyDescent="0.3">
      <c r="A45" s="17" t="s">
        <v>150</v>
      </c>
      <c r="B45" s="5" t="s">
        <v>137</v>
      </c>
      <c r="C45" s="17">
        <v>2</v>
      </c>
      <c r="D45" s="17" t="s">
        <v>113</v>
      </c>
      <c r="E45" s="17" t="s">
        <v>48</v>
      </c>
      <c r="F45" s="17" t="s">
        <v>64</v>
      </c>
      <c r="G45" s="17" t="b">
        <v>0</v>
      </c>
      <c r="H45" s="17" t="s">
        <v>79</v>
      </c>
      <c r="I45" s="4"/>
    </row>
    <row r="46" spans="1:9" x14ac:dyDescent="0.3">
      <c r="A46" s="17" t="s">
        <v>151</v>
      </c>
      <c r="B46" s="5" t="s">
        <v>149</v>
      </c>
      <c r="C46" s="17">
        <v>3</v>
      </c>
      <c r="D46" s="17" t="s">
        <v>113</v>
      </c>
      <c r="E46" s="17" t="s">
        <v>48</v>
      </c>
      <c r="F46" s="17" t="s">
        <v>64</v>
      </c>
      <c r="G46" s="17" t="b">
        <v>0</v>
      </c>
      <c r="H46" s="17" t="s">
        <v>79</v>
      </c>
      <c r="I46" s="4"/>
    </row>
    <row r="47" spans="1:9" x14ac:dyDescent="0.3">
      <c r="A47" s="17" t="s">
        <v>152</v>
      </c>
      <c r="B47" s="5" t="s">
        <v>186</v>
      </c>
      <c r="C47" s="17">
        <v>0</v>
      </c>
      <c r="D47" s="17" t="s">
        <v>113</v>
      </c>
      <c r="E47" s="17" t="s">
        <v>48</v>
      </c>
      <c r="F47" s="17" t="s">
        <v>64</v>
      </c>
      <c r="G47" s="17" t="b">
        <v>0</v>
      </c>
      <c r="H47" s="17" t="s">
        <v>79</v>
      </c>
      <c r="I47" s="4"/>
    </row>
    <row r="48" spans="1:9" x14ac:dyDescent="0.3">
      <c r="A48" s="17" t="s">
        <v>153</v>
      </c>
      <c r="B48" s="5" t="s">
        <v>137</v>
      </c>
      <c r="C48" s="17">
        <v>2</v>
      </c>
      <c r="D48" s="17" t="s">
        <v>113</v>
      </c>
      <c r="E48" s="17" t="s">
        <v>48</v>
      </c>
      <c r="F48" s="17" t="s">
        <v>64</v>
      </c>
      <c r="G48" s="17" t="b">
        <v>0</v>
      </c>
      <c r="H48" s="17" t="s">
        <v>79</v>
      </c>
      <c r="I48" s="4"/>
    </row>
    <row r="49" spans="1:9" x14ac:dyDescent="0.3">
      <c r="A49" s="17" t="s">
        <v>154</v>
      </c>
      <c r="B49" s="5" t="s">
        <v>187</v>
      </c>
      <c r="C49" s="17">
        <v>3</v>
      </c>
      <c r="D49" s="17" t="s">
        <v>113</v>
      </c>
      <c r="E49" s="17" t="s">
        <v>48</v>
      </c>
      <c r="F49" s="17" t="s">
        <v>64</v>
      </c>
      <c r="G49" s="17" t="b">
        <v>0</v>
      </c>
      <c r="H49" s="17" t="s">
        <v>79</v>
      </c>
      <c r="I49" s="4"/>
    </row>
    <row r="50" spans="1:9" x14ac:dyDescent="0.3">
      <c r="A50" s="17" t="s">
        <v>155</v>
      </c>
      <c r="B50" s="5" t="s">
        <v>156</v>
      </c>
      <c r="C50" s="17">
        <v>2</v>
      </c>
      <c r="D50" s="17" t="s">
        <v>113</v>
      </c>
      <c r="E50" s="17" t="s">
        <v>48</v>
      </c>
      <c r="F50" s="17" t="s">
        <v>64</v>
      </c>
      <c r="G50" s="17" t="b">
        <v>0</v>
      </c>
      <c r="H50" s="17" t="s">
        <v>79</v>
      </c>
      <c r="I50" s="4"/>
    </row>
    <row r="51" spans="1:9" x14ac:dyDescent="0.3">
      <c r="A51" s="17" t="s">
        <v>185</v>
      </c>
      <c r="B51" s="5" t="s">
        <v>188</v>
      </c>
      <c r="C51" s="17">
        <v>2</v>
      </c>
      <c r="D51" s="17" t="s">
        <v>113</v>
      </c>
      <c r="E51" s="17" t="s">
        <v>48</v>
      </c>
      <c r="F51" s="17" t="s">
        <v>64</v>
      </c>
      <c r="G51" s="17" t="b">
        <v>0</v>
      </c>
      <c r="H51" s="17" t="s">
        <v>79</v>
      </c>
      <c r="I51" s="4"/>
    </row>
    <row r="52" spans="1:9" x14ac:dyDescent="0.3">
      <c r="A52" s="17" t="s">
        <v>157</v>
      </c>
      <c r="B52" s="5" t="s">
        <v>161</v>
      </c>
      <c r="C52" s="17">
        <v>0</v>
      </c>
      <c r="D52" s="17" t="s">
        <v>113</v>
      </c>
      <c r="E52" s="17" t="s">
        <v>48</v>
      </c>
      <c r="F52" s="17" t="s">
        <v>64</v>
      </c>
      <c r="G52" s="17" t="b">
        <v>0</v>
      </c>
      <c r="H52" s="17" t="s">
        <v>79</v>
      </c>
      <c r="I52" s="4"/>
    </row>
    <row r="53" spans="1:9" x14ac:dyDescent="0.3">
      <c r="A53" s="17" t="s">
        <v>158</v>
      </c>
      <c r="B53" s="5" t="s">
        <v>137</v>
      </c>
      <c r="C53" s="17">
        <v>2</v>
      </c>
      <c r="D53" s="17" t="s">
        <v>113</v>
      </c>
      <c r="E53" s="17" t="s">
        <v>48</v>
      </c>
      <c r="F53" s="17" t="s">
        <v>64</v>
      </c>
      <c r="G53" s="17" t="b">
        <v>0</v>
      </c>
      <c r="H53" s="17" t="s">
        <v>79</v>
      </c>
      <c r="I53" s="4"/>
    </row>
    <row r="54" spans="1:9" ht="33" x14ac:dyDescent="0.3">
      <c r="A54" s="17" t="s">
        <v>159</v>
      </c>
      <c r="B54" s="5" t="s">
        <v>162</v>
      </c>
      <c r="C54" s="17">
        <v>3</v>
      </c>
      <c r="D54" s="17" t="s">
        <v>113</v>
      </c>
      <c r="E54" s="17" t="s">
        <v>48</v>
      </c>
      <c r="F54" s="17" t="s">
        <v>64</v>
      </c>
      <c r="G54" s="17" t="b">
        <v>0</v>
      </c>
      <c r="H54" s="17" t="s">
        <v>79</v>
      </c>
      <c r="I54" s="4"/>
    </row>
    <row r="55" spans="1:9" ht="33" x14ac:dyDescent="0.3">
      <c r="A55" s="17" t="s">
        <v>160</v>
      </c>
      <c r="B55" s="5" t="s">
        <v>163</v>
      </c>
      <c r="C55" s="17">
        <v>2</v>
      </c>
      <c r="D55" s="17" t="s">
        <v>113</v>
      </c>
      <c r="E55" s="17" t="s">
        <v>48</v>
      </c>
      <c r="F55" s="17" t="s">
        <v>64</v>
      </c>
      <c r="G55" s="17" t="b">
        <v>0</v>
      </c>
      <c r="H55" s="17" t="s">
        <v>79</v>
      </c>
      <c r="I55" s="4"/>
    </row>
    <row r="56" spans="1:9" x14ac:dyDescent="0.3">
      <c r="A56" s="17" t="s">
        <v>166</v>
      </c>
      <c r="B56" s="5" t="s">
        <v>164</v>
      </c>
      <c r="C56" s="17">
        <v>2</v>
      </c>
      <c r="D56" s="17" t="s">
        <v>113</v>
      </c>
      <c r="E56" s="17" t="s">
        <v>48</v>
      </c>
      <c r="F56" s="17" t="s">
        <v>64</v>
      </c>
      <c r="G56" s="17" t="b">
        <v>0</v>
      </c>
      <c r="H56" s="17" t="s">
        <v>79</v>
      </c>
      <c r="I56" s="4"/>
    </row>
    <row r="57" spans="1:9" ht="33" x14ac:dyDescent="0.3">
      <c r="A57" s="17" t="s">
        <v>167</v>
      </c>
      <c r="B57" s="5" t="s">
        <v>165</v>
      </c>
      <c r="C57" s="17">
        <v>2</v>
      </c>
      <c r="D57" s="17" t="s">
        <v>113</v>
      </c>
      <c r="E57" s="17" t="s">
        <v>48</v>
      </c>
      <c r="F57" s="17" t="s">
        <v>64</v>
      </c>
      <c r="G57" s="17" t="b">
        <v>0</v>
      </c>
      <c r="H57" s="17" t="s">
        <v>79</v>
      </c>
      <c r="I57" s="4"/>
    </row>
    <row r="58" spans="1:9" x14ac:dyDescent="0.3">
      <c r="A58" s="17" t="s">
        <v>168</v>
      </c>
      <c r="B58" s="5" t="s">
        <v>172</v>
      </c>
      <c r="C58" s="17">
        <v>0</v>
      </c>
      <c r="D58" s="17" t="s">
        <v>113</v>
      </c>
      <c r="E58" s="17" t="s">
        <v>48</v>
      </c>
      <c r="F58" s="17" t="s">
        <v>64</v>
      </c>
      <c r="G58" s="17" t="b">
        <v>0</v>
      </c>
      <c r="H58" s="17" t="s">
        <v>79</v>
      </c>
      <c r="I58" s="4"/>
    </row>
    <row r="59" spans="1:9" x14ac:dyDescent="0.3">
      <c r="A59" s="17" t="s">
        <v>169</v>
      </c>
      <c r="B59" s="5" t="s">
        <v>137</v>
      </c>
      <c r="C59" s="17">
        <v>2</v>
      </c>
      <c r="D59" s="17" t="s">
        <v>113</v>
      </c>
      <c r="E59" s="17" t="s">
        <v>48</v>
      </c>
      <c r="F59" s="17" t="s">
        <v>64</v>
      </c>
      <c r="G59" s="17" t="b">
        <v>0</v>
      </c>
      <c r="H59" s="17" t="s">
        <v>79</v>
      </c>
      <c r="I59" s="4"/>
    </row>
    <row r="60" spans="1:9" ht="33" x14ac:dyDescent="0.3">
      <c r="A60" s="17" t="s">
        <v>170</v>
      </c>
      <c r="B60" s="5" t="s">
        <v>86</v>
      </c>
      <c r="C60" s="17">
        <v>3</v>
      </c>
      <c r="D60" s="17" t="s">
        <v>113</v>
      </c>
      <c r="E60" s="17" t="s">
        <v>48</v>
      </c>
      <c r="F60" s="17" t="s">
        <v>64</v>
      </c>
      <c r="G60" s="17" t="b">
        <v>0</v>
      </c>
      <c r="H60" s="17" t="s">
        <v>79</v>
      </c>
      <c r="I60" s="4"/>
    </row>
    <row r="61" spans="1:9" x14ac:dyDescent="0.3">
      <c r="A61" s="17" t="s">
        <v>171</v>
      </c>
      <c r="B61" s="5" t="s">
        <v>173</v>
      </c>
      <c r="C61" s="17">
        <v>2</v>
      </c>
      <c r="D61" s="17" t="s">
        <v>113</v>
      </c>
      <c r="E61" s="17" t="s">
        <v>48</v>
      </c>
      <c r="F61" s="17" t="s">
        <v>64</v>
      </c>
      <c r="G61" s="17" t="b">
        <v>0</v>
      </c>
      <c r="H61" s="17" t="s">
        <v>79</v>
      </c>
      <c r="I61" s="4"/>
    </row>
    <row r="62" spans="1:9" x14ac:dyDescent="0.3">
      <c r="A62" s="17" t="s">
        <v>171</v>
      </c>
      <c r="B62" s="5" t="s">
        <v>174</v>
      </c>
      <c r="C62" s="17">
        <v>2</v>
      </c>
      <c r="D62" s="17" t="s">
        <v>113</v>
      </c>
      <c r="E62" s="17" t="s">
        <v>48</v>
      </c>
      <c r="F62" s="17" t="s">
        <v>64</v>
      </c>
      <c r="G62" s="17" t="b">
        <v>0</v>
      </c>
      <c r="H62" s="17" t="s">
        <v>79</v>
      </c>
      <c r="I62" s="4"/>
    </row>
    <row r="63" spans="1:9" x14ac:dyDescent="0.3">
      <c r="A63" s="17" t="s">
        <v>175</v>
      </c>
      <c r="B63" s="5" t="s">
        <v>176</v>
      </c>
      <c r="C63" s="17">
        <v>0</v>
      </c>
      <c r="D63" s="17" t="s">
        <v>113</v>
      </c>
      <c r="E63" s="17" t="s">
        <v>48</v>
      </c>
      <c r="F63" s="17" t="s">
        <v>64</v>
      </c>
      <c r="G63" s="17" t="b">
        <v>0</v>
      </c>
      <c r="H63" s="17" t="s">
        <v>79</v>
      </c>
      <c r="I63" s="4"/>
    </row>
    <row r="64" spans="1:9" x14ac:dyDescent="0.3">
      <c r="A64" s="17" t="s">
        <v>177</v>
      </c>
      <c r="B64" s="5" t="s">
        <v>137</v>
      </c>
      <c r="C64" s="17">
        <v>2</v>
      </c>
      <c r="D64" s="17" t="s">
        <v>113</v>
      </c>
      <c r="E64" s="17" t="s">
        <v>48</v>
      </c>
      <c r="F64" s="17" t="s">
        <v>64</v>
      </c>
      <c r="G64" s="17" t="b">
        <v>0</v>
      </c>
      <c r="H64" s="17" t="s">
        <v>79</v>
      </c>
      <c r="I64" s="4"/>
    </row>
    <row r="65" spans="1:9" x14ac:dyDescent="0.3">
      <c r="A65" s="17" t="s">
        <v>178</v>
      </c>
      <c r="B65" s="5" t="s">
        <v>179</v>
      </c>
      <c r="C65" s="17">
        <v>2</v>
      </c>
      <c r="D65" s="17" t="s">
        <v>113</v>
      </c>
      <c r="E65" s="17" t="s">
        <v>48</v>
      </c>
      <c r="F65" s="17" t="s">
        <v>64</v>
      </c>
      <c r="G65" s="17" t="b">
        <v>0</v>
      </c>
      <c r="H65" s="17" t="s">
        <v>79</v>
      </c>
      <c r="I65" s="4"/>
    </row>
    <row r="66" spans="1:9" x14ac:dyDescent="0.3">
      <c r="A66" s="17" t="s">
        <v>180</v>
      </c>
      <c r="B66" s="5" t="s">
        <v>183</v>
      </c>
      <c r="C66" s="17">
        <v>0</v>
      </c>
      <c r="D66" s="17" t="s">
        <v>113</v>
      </c>
      <c r="E66" s="17" t="s">
        <v>48</v>
      </c>
      <c r="F66" s="17" t="s">
        <v>64</v>
      </c>
      <c r="G66" s="17" t="b">
        <v>0</v>
      </c>
      <c r="H66" s="17" t="s">
        <v>79</v>
      </c>
      <c r="I66" s="4"/>
    </row>
    <row r="67" spans="1:9" x14ac:dyDescent="0.3">
      <c r="A67" s="17" t="s">
        <v>181</v>
      </c>
      <c r="B67" s="5" t="s">
        <v>137</v>
      </c>
      <c r="C67" s="17">
        <v>2</v>
      </c>
      <c r="D67" s="17" t="s">
        <v>113</v>
      </c>
      <c r="E67" s="17" t="s">
        <v>48</v>
      </c>
      <c r="F67" s="17" t="s">
        <v>64</v>
      </c>
      <c r="G67" s="17" t="b">
        <v>0</v>
      </c>
      <c r="H67" s="17" t="s">
        <v>79</v>
      </c>
      <c r="I67" s="4"/>
    </row>
    <row r="68" spans="1:9" ht="33" x14ac:dyDescent="0.3">
      <c r="A68" s="17" t="s">
        <v>182</v>
      </c>
      <c r="B68" s="5" t="s">
        <v>184</v>
      </c>
      <c r="C68" s="17">
        <v>2</v>
      </c>
      <c r="D68" s="17" t="s">
        <v>113</v>
      </c>
      <c r="E68" s="17" t="s">
        <v>48</v>
      </c>
      <c r="F68" s="17" t="s">
        <v>64</v>
      </c>
      <c r="G68" s="17" t="b">
        <v>0</v>
      </c>
      <c r="H68" s="17" t="s">
        <v>79</v>
      </c>
      <c r="I68" s="4"/>
    </row>
    <row r="69" spans="1:9" x14ac:dyDescent="0.3">
      <c r="A69" s="17"/>
      <c r="B69" s="5"/>
      <c r="C69" s="17"/>
      <c r="D69" s="17"/>
      <c r="E69" s="17"/>
      <c r="F69" s="17"/>
      <c r="G69" s="17"/>
      <c r="H69" s="17"/>
      <c r="I69" s="4"/>
    </row>
    <row r="70" spans="1:9" x14ac:dyDescent="0.3">
      <c r="A70" s="17"/>
      <c r="B70" s="5"/>
      <c r="C70" s="17"/>
      <c r="D70" s="17"/>
      <c r="E70" s="17"/>
      <c r="F70" s="17"/>
      <c r="G70" s="17"/>
      <c r="H70" s="17"/>
      <c r="I70" s="4"/>
    </row>
    <row r="71" spans="1:9" x14ac:dyDescent="0.3">
      <c r="A71" s="17"/>
      <c r="B71" s="5"/>
      <c r="C71" s="17"/>
      <c r="D71" s="17"/>
      <c r="E71" s="17"/>
      <c r="F71" s="17"/>
      <c r="G71" s="17"/>
      <c r="H71" s="17"/>
      <c r="I71" s="4"/>
    </row>
    <row r="72" spans="1:9" x14ac:dyDescent="0.3">
      <c r="A72" s="17"/>
      <c r="B72" s="5"/>
      <c r="C72" s="17"/>
      <c r="D72" s="17"/>
      <c r="E72" s="17"/>
      <c r="F72" s="17"/>
      <c r="G72" s="17"/>
      <c r="H72" s="17"/>
      <c r="I72" s="4"/>
    </row>
    <row r="73" spans="1:9" x14ac:dyDescent="0.3">
      <c r="A73" s="17"/>
      <c r="B73" s="5"/>
      <c r="C73" s="17"/>
      <c r="D73" s="17"/>
      <c r="E73" s="17"/>
      <c r="F73" s="17"/>
      <c r="G73" s="17"/>
      <c r="H73" s="17"/>
      <c r="I73" s="4"/>
    </row>
    <row r="74" spans="1:9" x14ac:dyDescent="0.3">
      <c r="A74" s="6"/>
      <c r="B74" s="5"/>
      <c r="C74" s="6"/>
      <c r="D74" s="6"/>
      <c r="E74" s="6"/>
      <c r="F74" s="6"/>
      <c r="G74" s="10"/>
      <c r="H74" s="6"/>
      <c r="I74" s="4"/>
    </row>
    <row r="75" spans="1:9" x14ac:dyDescent="0.3">
      <c r="B75" s="24" t="s">
        <v>45</v>
      </c>
      <c r="C75" s="23">
        <f>SUM(C2:C74)</f>
        <v>121</v>
      </c>
      <c r="D75" s="18" t="s">
        <v>49</v>
      </c>
      <c r="E75" s="18">
        <f>SUMIF(E2:E74, "완료", C2:C74)</f>
        <v>0</v>
      </c>
      <c r="F75" s="19" t="s">
        <v>50</v>
      </c>
      <c r="G75" s="20">
        <f>SUMIF(G2:G74,TRUE,C2:C74)</f>
        <v>0</v>
      </c>
    </row>
    <row r="76" spans="1:9" ht="31.15" customHeight="1" x14ac:dyDescent="0.3">
      <c r="B76" s="14"/>
      <c r="C76" s="11"/>
      <c r="D76" s="28" t="s">
        <v>61</v>
      </c>
      <c r="E76" s="21">
        <f>SUMIFS(C2:C74, E2:E74, "완료", G2:G74, TRUE)</f>
        <v>0</v>
      </c>
      <c r="F76" s="12"/>
      <c r="G76" s="11"/>
    </row>
    <row r="77" spans="1:9" x14ac:dyDescent="0.3">
      <c r="B77" s="30" t="s">
        <v>63</v>
      </c>
      <c r="C77" s="23">
        <f>COUNTA(A2:A74)-COUNTIF(C2:C74, 0)-COUNTIF(C2:C74, -1)</f>
        <v>54</v>
      </c>
      <c r="D77" s="11"/>
      <c r="E77" s="11"/>
      <c r="F77" s="22" t="s">
        <v>51</v>
      </c>
      <c r="G77" s="23">
        <f>G75+E75-E76</f>
        <v>0</v>
      </c>
    </row>
    <row r="78" spans="1:9" x14ac:dyDescent="0.3">
      <c r="A78" s="31" t="s">
        <v>31</v>
      </c>
      <c r="B78" s="31"/>
      <c r="C78" s="31"/>
      <c r="D78" s="31"/>
      <c r="E78" s="31"/>
      <c r="F78" s="31"/>
      <c r="G78" s="31"/>
      <c r="H78" s="31"/>
      <c r="I78" s="31"/>
    </row>
    <row r="79" spans="1:9" x14ac:dyDescent="0.3">
      <c r="A79" s="32" t="s">
        <v>29</v>
      </c>
      <c r="B79" s="32"/>
      <c r="C79" s="32"/>
      <c r="D79" s="32"/>
      <c r="E79" s="32"/>
      <c r="F79" s="32"/>
      <c r="G79" s="32"/>
      <c r="H79" s="32"/>
      <c r="I79" s="32"/>
    </row>
    <row r="81" spans="2:2" x14ac:dyDescent="0.3">
      <c r="B81" s="15" t="s">
        <v>54</v>
      </c>
    </row>
    <row r="82" spans="2:2" x14ac:dyDescent="0.3">
      <c r="B82" s="15" t="s">
        <v>55</v>
      </c>
    </row>
    <row r="83" spans="2:2" x14ac:dyDescent="0.3">
      <c r="B83" s="15" t="s">
        <v>56</v>
      </c>
    </row>
    <row r="84" spans="2:2" x14ac:dyDescent="0.3">
      <c r="B84" s="15" t="s">
        <v>57</v>
      </c>
    </row>
    <row r="85" spans="2:2" x14ac:dyDescent="0.3">
      <c r="B85" s="15" t="s">
        <v>58</v>
      </c>
    </row>
    <row r="86" spans="2:2" x14ac:dyDescent="0.3">
      <c r="B86" s="27"/>
    </row>
    <row r="87" spans="2:2" x14ac:dyDescent="0.3">
      <c r="B87" s="25" t="s">
        <v>59</v>
      </c>
    </row>
    <row r="88" spans="2:2" ht="15" customHeight="1" x14ac:dyDescent="0.3">
      <c r="B88" s="26" t="s">
        <v>60</v>
      </c>
    </row>
  </sheetData>
  <autoFilter ref="A1:I47"/>
  <mergeCells count="2">
    <mergeCell ref="A78:I78"/>
    <mergeCell ref="A79:I79"/>
  </mergeCells>
  <phoneticPr fontId="2" type="noConversion"/>
  <conditionalFormatting sqref="B19:C21 B23:C23 A19:A26 A24:C26 D19:E26 A18:E18 I18:I21 A2:I17 A27:E41 A74:I74 I23:I41 F18:H42 A42:A43 A43:C43 F43:I43 B50:B51 I61 I65:I68 F63:I64 D65:H65 A64:A65 I71:I73 I44:I51">
    <cfRule type="expression" dxfId="148" priority="366">
      <formula>$C2=""</formula>
    </cfRule>
    <cfRule type="expression" dxfId="147" priority="367">
      <formula>$C2=0</formula>
    </cfRule>
    <cfRule type="expression" dxfId="146" priority="368">
      <formula>$C2=-1</formula>
    </cfRule>
  </conditionalFormatting>
  <conditionalFormatting sqref="I23:I41 I2:I21 I43:I51 I61 I71:I74 I63:I69">
    <cfRule type="cellIs" dxfId="145" priority="349" operator="equal">
      <formula>TRUE</formula>
    </cfRule>
  </conditionalFormatting>
  <conditionalFormatting sqref="C2:C21 C74 C23:C41 C43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74 A2:A43">
    <cfRule type="duplicateValues" dxfId="144" priority="495"/>
  </conditionalFormatting>
  <conditionalFormatting sqref="G2:G43 G74">
    <cfRule type="cellIs" dxfId="143" priority="346" operator="equal">
      <formula>TRUE</formula>
    </cfRule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{9FA1081B-1BCC-4393-A4D4-E2D4E0F10E5F}</x14:id>
        </ext>
      </extLst>
    </cfRule>
  </conditionalFormatting>
  <conditionalFormatting sqref="B22:C22">
    <cfRule type="expression" dxfId="142" priority="341">
      <formula>$C22=""</formula>
    </cfRule>
    <cfRule type="expression" dxfId="141" priority="342">
      <formula>$C22=0</formula>
    </cfRule>
    <cfRule type="expression" dxfId="140" priority="343">
      <formula>$C22=-1</formula>
    </cfRule>
  </conditionalFormatting>
  <conditionalFormatting sqref="C22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{3874E222-E94B-4593-8EBF-E975F744D5C9}</x14:id>
        </ext>
      </extLst>
    </cfRule>
  </conditionalFormatting>
  <conditionalFormatting sqref="B42:E42 I42 D43:E43">
    <cfRule type="expression" dxfId="139" priority="334">
      <formula>$C42=""</formula>
    </cfRule>
    <cfRule type="expression" dxfId="138" priority="335">
      <formula>$C42=0</formula>
    </cfRule>
    <cfRule type="expression" dxfId="137" priority="336">
      <formula>$C42=-1</formula>
    </cfRule>
  </conditionalFormatting>
  <conditionalFormatting sqref="I42">
    <cfRule type="cellIs" dxfId="136" priority="333" operator="equal">
      <formula>TRUE</formula>
    </cfRule>
  </conditionalFormatting>
  <conditionalFormatting sqref="C42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{252622D0-1146-4B8D-8863-1DD7697420A4}</x14:id>
        </ext>
      </extLst>
    </cfRule>
  </conditionalFormatting>
  <conditionalFormatting sqref="A44:E44 B46:C46 F44:H46 A45:A46">
    <cfRule type="expression" dxfId="135" priority="326">
      <formula>$C44=""</formula>
    </cfRule>
    <cfRule type="expression" dxfId="134" priority="327">
      <formula>$C44=0</formula>
    </cfRule>
    <cfRule type="expression" dxfId="133" priority="328">
      <formula>$C44=-1</formula>
    </cfRule>
  </conditionalFormatting>
  <conditionalFormatting sqref="C44 C46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{DF007915-4FCC-4E69-9C55-40B1C638E734}</x14:id>
        </ext>
      </extLst>
    </cfRule>
  </conditionalFormatting>
  <conditionalFormatting sqref="A44:A46">
    <cfRule type="duplicateValues" dxfId="132" priority="330"/>
  </conditionalFormatting>
  <conditionalFormatting sqref="G44:G46">
    <cfRule type="cellIs" dxfId="131" priority="324" operator="equal">
      <formula>TRUE</formula>
    </cfRule>
    <cfRule type="dataBar" priority="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{A57311D0-5C79-4220-8023-B3BF624EFEAC}</x14:id>
        </ext>
      </extLst>
    </cfRule>
  </conditionalFormatting>
  <conditionalFormatting sqref="B45:E45 D46:E46">
    <cfRule type="expression" dxfId="130" priority="320">
      <formula>$C45=""</formula>
    </cfRule>
    <cfRule type="expression" dxfId="129" priority="321">
      <formula>$C45=0</formula>
    </cfRule>
    <cfRule type="expression" dxfId="128" priority="322">
      <formula>$C45=-1</formula>
    </cfRule>
  </conditionalFormatting>
  <conditionalFormatting sqref="C45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{F1A3ED6A-6F7F-4E3F-875B-20F76134C822}</x14:id>
        </ext>
      </extLst>
    </cfRule>
  </conditionalFormatting>
  <conditionalFormatting sqref="A47:E47 B49:C49 A48:A51 C50:C51 F47:H51">
    <cfRule type="expression" dxfId="127" priority="315">
      <formula>$C47=""</formula>
    </cfRule>
    <cfRule type="expression" dxfId="126" priority="316">
      <formula>$C47=0</formula>
    </cfRule>
    <cfRule type="expression" dxfId="125" priority="317">
      <formula>$C47=-1</formula>
    </cfRule>
  </conditionalFormatting>
  <conditionalFormatting sqref="C49:C51 C47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{D28A6E2E-21B9-4AD2-B9D0-EE994395EC32}</x14:id>
        </ext>
      </extLst>
    </cfRule>
  </conditionalFormatting>
  <conditionalFormatting sqref="A47:A51">
    <cfRule type="duplicateValues" dxfId="124" priority="319"/>
  </conditionalFormatting>
  <conditionalFormatting sqref="G47:G51">
    <cfRule type="cellIs" dxfId="123" priority="313" operator="equal">
      <formula>TRUE</formula>
    </cfRule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{11669A1B-22CE-42FA-865C-12A405DBF48B}</x14:id>
        </ext>
      </extLst>
    </cfRule>
  </conditionalFormatting>
  <conditionalFormatting sqref="B48:E48 D49:E51">
    <cfRule type="expression" dxfId="122" priority="309">
      <formula>$C48=""</formula>
    </cfRule>
    <cfRule type="expression" dxfId="121" priority="310">
      <formula>$C48=0</formula>
    </cfRule>
    <cfRule type="expression" dxfId="120" priority="311">
      <formula>$C48=-1</formula>
    </cfRule>
  </conditionalFormatting>
  <conditionalFormatting sqref="C48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{4A43D305-1FBF-4CA3-8C6E-7D24B3D55900}</x14:id>
        </ext>
      </extLst>
    </cfRule>
  </conditionalFormatting>
  <conditionalFormatting sqref="B71:B73">
    <cfRule type="expression" dxfId="119" priority="306">
      <formula>$C71=""</formula>
    </cfRule>
    <cfRule type="expression" dxfId="118" priority="307">
      <formula>$C71=0</formula>
    </cfRule>
    <cfRule type="expression" dxfId="117" priority="308">
      <formula>$C71=-1</formula>
    </cfRule>
  </conditionalFormatting>
  <conditionalFormatting sqref="A71:A73 C71:C73 F71:H73">
    <cfRule type="expression" dxfId="116" priority="301">
      <formula>$C71=""</formula>
    </cfRule>
    <cfRule type="expression" dxfId="115" priority="302">
      <formula>$C71=0</formula>
    </cfRule>
    <cfRule type="expression" dxfId="114" priority="303">
      <formula>$C71=-1</formula>
    </cfRule>
  </conditionalFormatting>
  <conditionalFormatting sqref="C71:C73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{E88AA7CC-3570-4251-8CC5-0AC0472E7BE9}</x14:id>
        </ext>
      </extLst>
    </cfRule>
  </conditionalFormatting>
  <conditionalFormatting sqref="A71:A73">
    <cfRule type="duplicateValues" dxfId="113" priority="305"/>
  </conditionalFormatting>
  <conditionalFormatting sqref="G71:G73">
    <cfRule type="cellIs" dxfId="112" priority="299" operator="equal">
      <formula>TRUE</formula>
    </cfRule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{B2E4102A-1414-4C1F-8FB8-37DBAE342838}</x14:id>
        </ext>
      </extLst>
    </cfRule>
  </conditionalFormatting>
  <conditionalFormatting sqref="D71:E73">
    <cfRule type="expression" dxfId="111" priority="295">
      <formula>$C71=""</formula>
    </cfRule>
    <cfRule type="expression" dxfId="110" priority="296">
      <formula>$C71=0</formula>
    </cfRule>
    <cfRule type="expression" dxfId="109" priority="297">
      <formula>$C71=-1</formula>
    </cfRule>
  </conditionalFormatting>
  <conditionalFormatting sqref="I58:I60">
    <cfRule type="expression" dxfId="108" priority="292">
      <formula>$C58=""</formula>
    </cfRule>
    <cfRule type="expression" dxfId="107" priority="293">
      <formula>$C58=0</formula>
    </cfRule>
    <cfRule type="expression" dxfId="106" priority="294">
      <formula>$C58=-1</formula>
    </cfRule>
  </conditionalFormatting>
  <conditionalFormatting sqref="I58:I60">
    <cfRule type="cellIs" dxfId="105" priority="291" operator="equal">
      <formula>TRUE</formula>
    </cfRule>
  </conditionalFormatting>
  <conditionalFormatting sqref="I52:I55">
    <cfRule type="expression" dxfId="104" priority="275">
      <formula>$C52=""</formula>
    </cfRule>
    <cfRule type="expression" dxfId="103" priority="276">
      <formula>$C52=0</formula>
    </cfRule>
    <cfRule type="expression" dxfId="102" priority="277">
      <formula>$C52=-1</formula>
    </cfRule>
  </conditionalFormatting>
  <conditionalFormatting sqref="I52:I55">
    <cfRule type="cellIs" dxfId="101" priority="274" operator="equal">
      <formula>TRUE</formula>
    </cfRule>
  </conditionalFormatting>
  <conditionalFormatting sqref="B55">
    <cfRule type="expression" dxfId="100" priority="271">
      <formula>$C55=""</formula>
    </cfRule>
    <cfRule type="expression" dxfId="99" priority="272">
      <formula>$C55=0</formula>
    </cfRule>
    <cfRule type="expression" dxfId="98" priority="273">
      <formula>$C55=-1</formula>
    </cfRule>
  </conditionalFormatting>
  <conditionalFormatting sqref="A52:E52 B54:C54 C55 F52:H55 A53:A57">
    <cfRule type="expression" dxfId="97" priority="266">
      <formula>$C52=""</formula>
    </cfRule>
    <cfRule type="expression" dxfId="96" priority="267">
      <formula>$C52=0</formula>
    </cfRule>
    <cfRule type="expression" dxfId="95" priority="268">
      <formula>$C52=-1</formula>
    </cfRule>
  </conditionalFormatting>
  <conditionalFormatting sqref="C54:C55 C52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{8EDA5F6B-BD2D-4E05-80B4-F0197338136E}</x14:id>
        </ext>
      </extLst>
    </cfRule>
  </conditionalFormatting>
  <conditionalFormatting sqref="A52:A57">
    <cfRule type="duplicateValues" dxfId="94" priority="270"/>
  </conditionalFormatting>
  <conditionalFormatting sqref="G52:G55">
    <cfRule type="cellIs" dxfId="93" priority="264" operator="equal">
      <formula>TRUE</formula>
    </cfRule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{5BF1E43C-4E09-42FB-91FC-F775AC6F4454}</x14:id>
        </ext>
      </extLst>
    </cfRule>
  </conditionalFormatting>
  <conditionalFormatting sqref="B53:E53 D54:E55">
    <cfRule type="expression" dxfId="92" priority="260">
      <formula>$C53=""</formula>
    </cfRule>
    <cfRule type="expression" dxfId="91" priority="261">
      <formula>$C53=0</formula>
    </cfRule>
    <cfRule type="expression" dxfId="90" priority="262">
      <formula>$C53=-1</formula>
    </cfRule>
  </conditionalFormatting>
  <conditionalFormatting sqref="C53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{E7F4DC0C-A6D7-42AD-8675-F788604658E1}</x14:id>
        </ext>
      </extLst>
    </cfRule>
  </conditionalFormatting>
  <conditionalFormatting sqref="I56">
    <cfRule type="expression" dxfId="89" priority="257">
      <formula>$C56=""</formula>
    </cfRule>
    <cfRule type="expression" dxfId="88" priority="258">
      <formula>$C56=0</formula>
    </cfRule>
    <cfRule type="expression" dxfId="87" priority="259">
      <formula>$C56=-1</formula>
    </cfRule>
  </conditionalFormatting>
  <conditionalFormatting sqref="I56">
    <cfRule type="cellIs" dxfId="86" priority="256" operator="equal">
      <formula>TRUE</formula>
    </cfRule>
  </conditionalFormatting>
  <conditionalFormatting sqref="B56">
    <cfRule type="expression" dxfId="85" priority="253">
      <formula>$C56=""</formula>
    </cfRule>
    <cfRule type="expression" dxfId="84" priority="254">
      <formula>$C56=0</formula>
    </cfRule>
    <cfRule type="expression" dxfId="83" priority="255">
      <formula>$C56=-1</formula>
    </cfRule>
  </conditionalFormatting>
  <conditionalFormatting sqref="C56 F56:H56">
    <cfRule type="expression" dxfId="82" priority="248">
      <formula>$C56=""</formula>
    </cfRule>
    <cfRule type="expression" dxfId="81" priority="249">
      <formula>$C56=0</formula>
    </cfRule>
    <cfRule type="expression" dxfId="80" priority="250">
      <formula>$C56=-1</formula>
    </cfRule>
  </conditionalFormatting>
  <conditionalFormatting sqref="C56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{51B49CC2-7937-448A-8958-DAD143576ECC}</x14:id>
        </ext>
      </extLst>
    </cfRule>
  </conditionalFormatting>
  <conditionalFormatting sqref="G56">
    <cfRule type="cellIs" dxfId="79" priority="246" operator="equal">
      <formula>TRUE</formula>
    </cfRule>
    <cfRule type="dataBar" priority="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{E16D8454-E1C5-4DF3-96ED-73EABD3069E8}</x14:id>
        </ext>
      </extLst>
    </cfRule>
  </conditionalFormatting>
  <conditionalFormatting sqref="D56:E56">
    <cfRule type="expression" dxfId="78" priority="243">
      <formula>$C56=""</formula>
    </cfRule>
    <cfRule type="expression" dxfId="77" priority="244">
      <formula>$C56=0</formula>
    </cfRule>
    <cfRule type="expression" dxfId="76" priority="245">
      <formula>$C56=-1</formula>
    </cfRule>
  </conditionalFormatting>
  <conditionalFormatting sqref="I57">
    <cfRule type="expression" dxfId="75" priority="240">
      <formula>$C57=""</formula>
    </cfRule>
    <cfRule type="expression" dxfId="74" priority="241">
      <formula>$C57=0</formula>
    </cfRule>
    <cfRule type="expression" dxfId="73" priority="242">
      <formula>$C57=-1</formula>
    </cfRule>
  </conditionalFormatting>
  <conditionalFormatting sqref="I57">
    <cfRule type="cellIs" dxfId="72" priority="239" operator="equal">
      <formula>TRUE</formula>
    </cfRule>
  </conditionalFormatting>
  <conditionalFormatting sqref="B57">
    <cfRule type="expression" dxfId="71" priority="236">
      <formula>$C57=""</formula>
    </cfRule>
    <cfRule type="expression" dxfId="70" priority="237">
      <formula>$C57=0</formula>
    </cfRule>
    <cfRule type="expression" dxfId="69" priority="238">
      <formula>$C57=-1</formula>
    </cfRule>
  </conditionalFormatting>
  <conditionalFormatting sqref="C57 F57:H57">
    <cfRule type="expression" dxfId="68" priority="231">
      <formula>$C57=""</formula>
    </cfRule>
    <cfRule type="expression" dxfId="67" priority="232">
      <formula>$C57=0</formula>
    </cfRule>
    <cfRule type="expression" dxfId="66" priority="233">
      <formula>$C57=-1</formula>
    </cfRule>
  </conditionalFormatting>
  <conditionalFormatting sqref="C57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{786630B8-9D26-47E7-B594-96670DD47AFC}</x14:id>
        </ext>
      </extLst>
    </cfRule>
  </conditionalFormatting>
  <conditionalFormatting sqref="G57">
    <cfRule type="cellIs" dxfId="65" priority="229" operator="equal">
      <formula>TRUE</formula>
    </cfRule>
    <cfRule type="dataBar" priority="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{D32630DD-1D43-4E46-8399-0743565D46D7}</x14:id>
        </ext>
      </extLst>
    </cfRule>
  </conditionalFormatting>
  <conditionalFormatting sqref="D57:E57">
    <cfRule type="expression" dxfId="64" priority="226">
      <formula>$C57=""</formula>
    </cfRule>
    <cfRule type="expression" dxfId="63" priority="227">
      <formula>$C57=0</formula>
    </cfRule>
    <cfRule type="expression" dxfId="62" priority="228">
      <formula>$C57=-1</formula>
    </cfRule>
  </conditionalFormatting>
  <conditionalFormatting sqref="B61">
    <cfRule type="expression" dxfId="61" priority="223">
      <formula>$C61=""</formula>
    </cfRule>
    <cfRule type="expression" dxfId="60" priority="224">
      <formula>$C61=0</formula>
    </cfRule>
    <cfRule type="expression" dxfId="59" priority="225">
      <formula>$C61=-1</formula>
    </cfRule>
  </conditionalFormatting>
  <conditionalFormatting sqref="A58:E58 B60:C60 C61 F58:H61 A59:A61">
    <cfRule type="expression" dxfId="58" priority="218">
      <formula>$C58=""</formula>
    </cfRule>
    <cfRule type="expression" dxfId="57" priority="219">
      <formula>$C58=0</formula>
    </cfRule>
    <cfRule type="expression" dxfId="56" priority="220">
      <formula>$C58=-1</formula>
    </cfRule>
  </conditionalFormatting>
  <conditionalFormatting sqref="C60:C61 C5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{94BAC566-1837-4696-B599-0A4887200D7C}</x14:id>
        </ext>
      </extLst>
    </cfRule>
  </conditionalFormatting>
  <conditionalFormatting sqref="A58:A61">
    <cfRule type="duplicateValues" dxfId="55" priority="222"/>
  </conditionalFormatting>
  <conditionalFormatting sqref="G58:G61">
    <cfRule type="cellIs" dxfId="54" priority="216" operator="equal">
      <formula>TRUE</formula>
    </cfRule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{59ACFE6B-0455-4D8F-9B65-CEB048650314}</x14:id>
        </ext>
      </extLst>
    </cfRule>
  </conditionalFormatting>
  <conditionalFormatting sqref="B59:E59 D60:E61">
    <cfRule type="expression" dxfId="53" priority="212">
      <formula>$C59=""</formula>
    </cfRule>
    <cfRule type="expression" dxfId="52" priority="213">
      <formula>$C59=0</formula>
    </cfRule>
    <cfRule type="expression" dxfId="51" priority="214">
      <formula>$C59=-1</formula>
    </cfRule>
  </conditionalFormatting>
  <conditionalFormatting sqref="C59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{8E328B79-DD71-4B79-93B1-A03158AC5F80}</x14:id>
        </ext>
      </extLst>
    </cfRule>
  </conditionalFormatting>
  <conditionalFormatting sqref="I62">
    <cfRule type="expression" dxfId="50" priority="185">
      <formula>$C62=""</formula>
    </cfRule>
    <cfRule type="expression" dxfId="49" priority="186">
      <formula>$C62=0</formula>
    </cfRule>
    <cfRule type="expression" dxfId="48" priority="187">
      <formula>$C62=-1</formula>
    </cfRule>
  </conditionalFormatting>
  <conditionalFormatting sqref="I62">
    <cfRule type="cellIs" dxfId="47" priority="184" operator="equal">
      <formula>TRUE</formula>
    </cfRule>
  </conditionalFormatting>
  <conditionalFormatting sqref="B62">
    <cfRule type="expression" dxfId="46" priority="181">
      <formula>$C62=""</formula>
    </cfRule>
    <cfRule type="expression" dxfId="45" priority="182">
      <formula>$C62=0</formula>
    </cfRule>
    <cfRule type="expression" dxfId="44" priority="183">
      <formula>$C62=-1</formula>
    </cfRule>
  </conditionalFormatting>
  <conditionalFormatting sqref="C62 F62:H62 A62">
    <cfRule type="expression" dxfId="43" priority="176">
      <formula>$C62=""</formula>
    </cfRule>
    <cfRule type="expression" dxfId="42" priority="177">
      <formula>$C62=0</formula>
    </cfRule>
    <cfRule type="expression" dxfId="41" priority="178">
      <formula>$C62=-1</formula>
    </cfRule>
  </conditionalFormatting>
  <conditionalFormatting sqref="C62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{7F852BA5-6A01-451C-AA11-4433ADAB21A7}</x14:id>
        </ext>
      </extLst>
    </cfRule>
  </conditionalFormatting>
  <conditionalFormatting sqref="A62">
    <cfRule type="duplicateValues" dxfId="40" priority="180"/>
  </conditionalFormatting>
  <conditionalFormatting sqref="G62">
    <cfRule type="cellIs" dxfId="39" priority="174" operator="equal">
      <formula>TRUE</formula>
    </cfRule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{A2CC78E1-90DC-4AF9-A77C-7BE4050AF2F9}</x14:id>
        </ext>
      </extLst>
    </cfRule>
  </conditionalFormatting>
  <conditionalFormatting sqref="D62:E62">
    <cfRule type="expression" dxfId="38" priority="171">
      <formula>$C62=""</formula>
    </cfRule>
    <cfRule type="expression" dxfId="37" priority="172">
      <formula>$C62=0</formula>
    </cfRule>
    <cfRule type="expression" dxfId="36" priority="173">
      <formula>$C62=-1</formula>
    </cfRule>
  </conditionalFormatting>
  <conditionalFormatting sqref="B65">
    <cfRule type="expression" dxfId="35" priority="168">
      <formula>$C65=""</formula>
    </cfRule>
    <cfRule type="expression" dxfId="34" priority="169">
      <formula>$C65=0</formula>
    </cfRule>
    <cfRule type="expression" dxfId="33" priority="170">
      <formula>$C65=-1</formula>
    </cfRule>
  </conditionalFormatting>
  <conditionalFormatting sqref="A63:E63 C65">
    <cfRule type="expression" dxfId="32" priority="163">
      <formula>$C63=""</formula>
    </cfRule>
    <cfRule type="expression" dxfId="31" priority="164">
      <formula>$C63=0</formula>
    </cfRule>
    <cfRule type="expression" dxfId="30" priority="165">
      <formula>$C63=-1</formula>
    </cfRule>
  </conditionalFormatting>
  <conditionalFormatting sqref="B64:E64">
    <cfRule type="expression" dxfId="29" priority="157">
      <formula>$C64=""</formula>
    </cfRule>
    <cfRule type="expression" dxfId="28" priority="158">
      <formula>$C64=0</formula>
    </cfRule>
    <cfRule type="expression" dxfId="27" priority="159">
      <formula>$C64=-1</formula>
    </cfRule>
  </conditionalFormatting>
  <conditionalFormatting sqref="C64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{36ED2827-AA9C-40D1-849F-DF513F76383B}</x14:id>
        </ext>
      </extLst>
    </cfRule>
  </conditionalFormatting>
  <conditionalFormatting sqref="F66:H67 D68:H68 A67:A68">
    <cfRule type="expression" dxfId="26" priority="137">
      <formula>$C66=""</formula>
    </cfRule>
    <cfRule type="expression" dxfId="25" priority="138">
      <formula>$C66=0</formula>
    </cfRule>
    <cfRule type="expression" dxfId="24" priority="139">
      <formula>$C66=-1</formula>
    </cfRule>
  </conditionalFormatting>
  <conditionalFormatting sqref="B67:E67">
    <cfRule type="expression" dxfId="23" priority="127">
      <formula>$C67=""</formula>
    </cfRule>
    <cfRule type="expression" dxfId="22" priority="128">
      <formula>$C67=0</formula>
    </cfRule>
    <cfRule type="expression" dxfId="21" priority="129">
      <formula>$C67=-1</formula>
    </cfRule>
  </conditionalFormatting>
  <conditionalFormatting sqref="C63 C65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{90747034-5F45-4DCB-BAC1-7373E7BA45E5}</x14:id>
        </ext>
      </extLst>
    </cfRule>
  </conditionalFormatting>
  <conditionalFormatting sqref="A63:A65">
    <cfRule type="duplicateValues" dxfId="20" priority="529"/>
  </conditionalFormatting>
  <conditionalFormatting sqref="G63:G65">
    <cfRule type="cellIs" dxfId="19" priority="531" operator="equal">
      <formula>TRUE</formula>
    </cfRule>
    <cfRule type="dataBar" priority="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{83CD629F-6852-438C-BE70-68459E804CD3}</x14:id>
        </ext>
      </extLst>
    </cfRule>
  </conditionalFormatting>
  <conditionalFormatting sqref="B68">
    <cfRule type="expression" dxfId="18" priority="134">
      <formula>$C68=""</formula>
    </cfRule>
    <cfRule type="expression" dxfId="17" priority="135">
      <formula>$C68=0</formula>
    </cfRule>
    <cfRule type="expression" dxfId="16" priority="136">
      <formula>$C68=-1</formula>
    </cfRule>
  </conditionalFormatting>
  <conditionalFormatting sqref="A66:E66 C68 A67:A68">
    <cfRule type="expression" dxfId="15" priority="131">
      <formula>$C66=""</formula>
    </cfRule>
    <cfRule type="expression" dxfId="14" priority="132">
      <formula>$C66=0</formula>
    </cfRule>
    <cfRule type="expression" dxfId="13" priority="133">
      <formula>$C66=-1</formula>
    </cfRule>
  </conditionalFormatting>
  <conditionalFormatting sqref="C67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{BBC8304A-2386-455C-A8C4-FFFDA8D6BF4B}</x14:id>
        </ext>
      </extLst>
    </cfRule>
  </conditionalFormatting>
  <conditionalFormatting sqref="C68 C66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{1FF93397-59BE-42EC-8341-B2224680BA5B}</x14:id>
        </ext>
      </extLst>
    </cfRule>
  </conditionalFormatting>
  <conditionalFormatting sqref="A66:A68">
    <cfRule type="duplicateValues" dxfId="12" priority="141"/>
  </conditionalFormatting>
  <conditionalFormatting sqref="G66:G68">
    <cfRule type="cellIs" dxfId="11" priority="142" operator="equal">
      <formula>TRUE</formula>
    </cfRule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{9FDBDC25-58F3-4E71-9850-D3B9B5EB63A5}</x14:id>
        </ext>
      </extLst>
    </cfRule>
  </conditionalFormatting>
  <conditionalFormatting sqref="A70:I70">
    <cfRule type="expression" dxfId="10" priority="122">
      <formula>$C70=""</formula>
    </cfRule>
    <cfRule type="expression" dxfId="9" priority="123">
      <formula>$C70=0</formula>
    </cfRule>
    <cfRule type="expression" dxfId="8" priority="124">
      <formula>$C70=-1</formula>
    </cfRule>
  </conditionalFormatting>
  <conditionalFormatting sqref="I70">
    <cfRule type="cellIs" dxfId="7" priority="121" operator="equal">
      <formula>TRUE</formula>
    </cfRule>
  </conditionalFormatting>
  <conditionalFormatting sqref="C7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{75164519-BF8D-466D-92AA-D9C780C91517}</x14:id>
        </ext>
      </extLst>
    </cfRule>
  </conditionalFormatting>
  <conditionalFormatting sqref="A70">
    <cfRule type="duplicateValues" dxfId="6" priority="126"/>
  </conditionalFormatting>
  <conditionalFormatting sqref="G70">
    <cfRule type="cellIs" dxfId="5" priority="119" operator="equal">
      <formula>TRUE</formula>
    </cfRule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{026D6916-53A7-468F-9E2E-D1E599A3ED77}</x14:id>
        </ext>
      </extLst>
    </cfRule>
  </conditionalFormatting>
  <conditionalFormatting sqref="A69:I69">
    <cfRule type="expression" dxfId="4" priority="101">
      <formula>$C69=""</formula>
    </cfRule>
    <cfRule type="expression" dxfId="3" priority="102">
      <formula>$C69=0</formula>
    </cfRule>
    <cfRule type="expression" dxfId="2" priority="103">
      <formula>$C69=-1</formula>
    </cfRule>
  </conditionalFormatting>
  <conditionalFormatting sqref="C6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{AC33AC7F-4A28-42DF-A318-F8FCCA682B94}</x14:id>
        </ext>
      </extLst>
    </cfRule>
  </conditionalFormatting>
  <conditionalFormatting sqref="A69">
    <cfRule type="duplicateValues" dxfId="1" priority="105"/>
  </conditionalFormatting>
  <conditionalFormatting sqref="G69">
    <cfRule type="cellIs" dxfId="0" priority="98" operator="equal">
      <formula>TRUE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{B317FCCB-202B-46C9-9246-509F8F61E94A}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C2:C21 C74 C23:C41 C43</xm:sqref>
        </x14:conditionalFormatting>
        <x14:conditionalFormatting xmlns:xm="http://schemas.microsoft.com/office/excel/2006/main">
          <x14:cfRule type="dataBar" id="{9FA1081B-1BCC-4393-A4D4-E2D4E0F10E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G2:G43 G74</xm:sqref>
        </x14:conditionalFormatting>
        <x14:conditionalFormatting xmlns:xm="http://schemas.microsoft.com/office/excel/2006/main">
          <x14:cfRule type="dataBar" id="{3874E222-E94B-4593-8EBF-E975F744D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252622D0-1146-4B8D-8863-1DD769742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DF007915-4FCC-4E69-9C55-40B1C638E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C44 C46</xm:sqref>
        </x14:conditionalFormatting>
        <x14:conditionalFormatting xmlns:xm="http://schemas.microsoft.com/office/excel/2006/main">
          <x14:cfRule type="dataBar" id="{A57311D0-5C79-4220-8023-B3BF624EFE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G44:G46</xm:sqref>
        </x14:conditionalFormatting>
        <x14:conditionalFormatting xmlns:xm="http://schemas.microsoft.com/office/excel/2006/main">
          <x14:cfRule type="dataBar" id="{F1A3ED6A-6F7F-4E3F-875B-20F76134C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D28A6E2E-21B9-4AD2-B9D0-EE994395E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C49:C51 C47</xm:sqref>
        </x14:conditionalFormatting>
        <x14:conditionalFormatting xmlns:xm="http://schemas.microsoft.com/office/excel/2006/main">
          <x14:cfRule type="dataBar" id="{11669A1B-22CE-42FA-865C-12A405DBF4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G47:G51</xm:sqref>
        </x14:conditionalFormatting>
        <x14:conditionalFormatting xmlns:xm="http://schemas.microsoft.com/office/excel/2006/main">
          <x14:cfRule type="dataBar" id="{4A43D305-1FBF-4CA3-8C6E-7D24B3D55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E88AA7CC-3570-4251-8CC5-0AC0472E7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C71:C73</xm:sqref>
        </x14:conditionalFormatting>
        <x14:conditionalFormatting xmlns:xm="http://schemas.microsoft.com/office/excel/2006/main">
          <x14:cfRule type="dataBar" id="{B2E4102A-1414-4C1F-8FB8-37DBAE3428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G71:G73</xm:sqref>
        </x14:conditionalFormatting>
        <x14:conditionalFormatting xmlns:xm="http://schemas.microsoft.com/office/excel/2006/main">
          <x14:cfRule type="dataBar" id="{8EDA5F6B-BD2D-4E05-80B4-F01973381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C54:C55 C52</xm:sqref>
        </x14:conditionalFormatting>
        <x14:conditionalFormatting xmlns:xm="http://schemas.microsoft.com/office/excel/2006/main">
          <x14:cfRule type="dataBar" id="{5BF1E43C-4E09-42FB-91FC-F775AC6F44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G52:G55</xm:sqref>
        </x14:conditionalFormatting>
        <x14:conditionalFormatting xmlns:xm="http://schemas.microsoft.com/office/excel/2006/main">
          <x14:cfRule type="dataBar" id="{E7F4DC0C-A6D7-42AD-8675-F788604658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51B49CC2-7937-448A-8958-DAD143576E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E16D8454-E1C5-4DF3-96ED-73EABD3069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786630B8-9D26-47E7-B594-96670DD47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C57</xm:sqref>
        </x14:conditionalFormatting>
        <x14:conditionalFormatting xmlns:xm="http://schemas.microsoft.com/office/excel/2006/main">
          <x14:cfRule type="dataBar" id="{D32630DD-1D43-4E46-8399-0743565D46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94BAC566-1837-4696-B599-0A4887200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C60:C61 C58</xm:sqref>
        </x14:conditionalFormatting>
        <x14:conditionalFormatting xmlns:xm="http://schemas.microsoft.com/office/excel/2006/main">
          <x14:cfRule type="dataBar" id="{59ACFE6B-0455-4D8F-9B65-CEB0486503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G58:G61</xm:sqref>
        </x14:conditionalFormatting>
        <x14:conditionalFormatting xmlns:xm="http://schemas.microsoft.com/office/excel/2006/main">
          <x14:cfRule type="dataBar" id="{8E328B79-DD71-4B79-93B1-A03158AC5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C59</xm:sqref>
        </x14:conditionalFormatting>
        <x14:conditionalFormatting xmlns:xm="http://schemas.microsoft.com/office/excel/2006/main">
          <x14:cfRule type="dataBar" id="{7F852BA5-6A01-451C-AA11-4433ADAB2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C62</xm:sqref>
        </x14:conditionalFormatting>
        <x14:conditionalFormatting xmlns:xm="http://schemas.microsoft.com/office/excel/2006/main">
          <x14:cfRule type="dataBar" id="{A2CC78E1-90DC-4AF9-A77C-7BE4050AF2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36ED2827-AA9C-40D1-849F-DF513F763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90747034-5F45-4DCB-BAC1-7373E7BA4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C63 C65</xm:sqref>
        </x14:conditionalFormatting>
        <x14:conditionalFormatting xmlns:xm="http://schemas.microsoft.com/office/excel/2006/main">
          <x14:cfRule type="dataBar" id="{83CD629F-6852-438C-BE70-68459E804C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G63:G65</xm:sqref>
        </x14:conditionalFormatting>
        <x14:conditionalFormatting xmlns:xm="http://schemas.microsoft.com/office/excel/2006/main">
          <x14:cfRule type="dataBar" id="{BBC8304A-2386-455C-A8C4-FFFDA8D6BF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1FF93397-59BE-42EC-8341-B2224680B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C68 C66</xm:sqref>
        </x14:conditionalFormatting>
        <x14:conditionalFormatting xmlns:xm="http://schemas.microsoft.com/office/excel/2006/main">
          <x14:cfRule type="dataBar" id="{9FDBDC25-58F3-4E71-9850-D3B9B5EB63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G66:G68</xm:sqref>
        </x14:conditionalFormatting>
        <x14:conditionalFormatting xmlns:xm="http://schemas.microsoft.com/office/excel/2006/main">
          <x14:cfRule type="dataBar" id="{75164519-BF8D-466D-92AA-D9C780C91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C70</xm:sqref>
        </x14:conditionalFormatting>
        <x14:conditionalFormatting xmlns:xm="http://schemas.microsoft.com/office/excel/2006/main">
          <x14:cfRule type="dataBar" id="{026D6916-53A7-468F-9E2E-D1E599A3ED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AC33AC7F-4A28-42DF-A318-F8FCCA682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B317FCCB-202B-46C9-9246-509F8F61E9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330" yWindow="305" count="6">
        <x14:dataValidation type="list" allowBlank="1" showInputMessage="1" showErrorMessage="1" promptTitle="우선순위">
          <x14:formula1>
            <xm:f>도구!$C$2:$C$4</xm:f>
          </x14:formula1>
          <xm:sqref>D80</xm:sqref>
        </x14:dataValidation>
        <x14:dataValidation type="list" allowBlank="1" showInputMessage="1" showErrorMessage="1" promptTitle="반복 대상" prompt="이번 반복 주기에 완료하려는 요구사항이면 TRUE를, 아니면 FALSE를 선택하세요.">
          <x14:formula1>
            <xm:f>도구!$I$2:$I$3</xm:f>
          </x14:formula1>
          <xm:sqref>I2:I21 I23:I74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>
          <x14:formula1>
            <xm:f>도구!$A$2:$A$13</xm:f>
          </x14:formula1>
          <xm:sqref>C2:C74</xm:sqref>
        </x14:dataValidation>
        <x14:dataValidation type="list" allowBlank="1" showInputMessage="1" showErrorMessage="1" promptTitle="개발 단계" prompt="현재 진행중인 단계를 의미합니다.">
          <x14:formula1>
            <xm:f>도구!$E$2:$E$7</xm:f>
          </x14:formula1>
          <xm:sqref>E2:E74</xm:sqref>
        </x14:dataValidation>
        <x14:dataValidation type="list" allowBlank="1" showInputMessage="1" showErrorMessage="1" promptTitle="우선순위" prompt="상, 중, 하로 선택하세요.">
          <x14:formula1>
            <xm:f>도구!$C$2:$C$4</xm:f>
          </x14:formula1>
          <xm:sqref>D2:D74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>
          <x14:formula1>
            <xm:f>도구!$I$2:$I$3</xm:f>
          </x14:formula1>
          <xm:sqref>G2:G74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13"/>
  <sheetViews>
    <sheetView workbookViewId="0">
      <selection activeCell="G3" sqref="G3"/>
    </sheetView>
  </sheetViews>
  <sheetFormatPr defaultRowHeight="16.5" x14ac:dyDescent="0.3"/>
  <cols>
    <col min="2" max="2" width="13.75" customWidth="1"/>
    <col min="3" max="3" width="15.625" customWidth="1"/>
    <col min="4" max="4" width="15" customWidth="1"/>
    <col min="5" max="5" width="12.75" customWidth="1"/>
  </cols>
  <sheetData>
    <row r="1" spans="1:5" x14ac:dyDescent="0.3">
      <c r="A1" s="13" t="s">
        <v>46</v>
      </c>
      <c r="B1" s="13" t="s">
        <v>47</v>
      </c>
      <c r="C1" s="13" t="s">
        <v>62</v>
      </c>
      <c r="D1" s="13" t="s">
        <v>52</v>
      </c>
      <c r="E1" s="13" t="s">
        <v>53</v>
      </c>
    </row>
    <row r="2" spans="1:5" x14ac:dyDescent="0.3">
      <c r="A2" s="10">
        <v>1</v>
      </c>
      <c r="B2" s="10">
        <v>121</v>
      </c>
      <c r="C2" s="17">
        <v>54</v>
      </c>
      <c r="D2" s="10">
        <v>0</v>
      </c>
      <c r="E2" s="35">
        <v>44222</v>
      </c>
    </row>
    <row r="3" spans="1:5" x14ac:dyDescent="0.3">
      <c r="A3" s="10">
        <v>2</v>
      </c>
      <c r="B3" s="10"/>
      <c r="C3" s="17"/>
      <c r="D3" s="10"/>
      <c r="E3" s="10"/>
    </row>
    <row r="4" spans="1:5" x14ac:dyDescent="0.3">
      <c r="A4" s="10">
        <v>3</v>
      </c>
      <c r="B4" s="10"/>
      <c r="C4" s="17"/>
      <c r="D4" s="10"/>
      <c r="E4" s="10"/>
    </row>
    <row r="5" spans="1:5" x14ac:dyDescent="0.3">
      <c r="A5" s="10">
        <v>4</v>
      </c>
      <c r="B5" s="10"/>
      <c r="C5" s="17"/>
      <c r="D5" s="10"/>
      <c r="E5" s="10"/>
    </row>
    <row r="6" spans="1:5" x14ac:dyDescent="0.3">
      <c r="A6" s="10">
        <v>5</v>
      </c>
      <c r="B6" s="10"/>
      <c r="C6" s="17"/>
      <c r="D6" s="10"/>
      <c r="E6" s="10"/>
    </row>
    <row r="7" spans="1:5" x14ac:dyDescent="0.3">
      <c r="A7" s="10">
        <v>6</v>
      </c>
      <c r="B7" s="10"/>
      <c r="C7" s="17"/>
      <c r="D7" s="10"/>
      <c r="E7" s="10"/>
    </row>
    <row r="8" spans="1:5" x14ac:dyDescent="0.3">
      <c r="A8" s="10">
        <v>7</v>
      </c>
      <c r="B8" s="10"/>
      <c r="C8" s="17"/>
      <c r="D8" s="10"/>
      <c r="E8" s="10"/>
    </row>
    <row r="9" spans="1:5" x14ac:dyDescent="0.3">
      <c r="A9" s="10">
        <v>8</v>
      </c>
      <c r="B9" s="10"/>
      <c r="C9" s="17"/>
      <c r="D9" s="10"/>
      <c r="E9" s="10"/>
    </row>
    <row r="10" spans="1:5" x14ac:dyDescent="0.3">
      <c r="A10" s="10">
        <v>9</v>
      </c>
      <c r="B10" s="10"/>
      <c r="C10" s="17"/>
      <c r="D10" s="10"/>
      <c r="E10" s="10"/>
    </row>
    <row r="11" spans="1:5" x14ac:dyDescent="0.3">
      <c r="A11" s="10">
        <v>10</v>
      </c>
      <c r="B11" s="10"/>
      <c r="C11" s="17"/>
      <c r="D11" s="10"/>
      <c r="E11" s="10"/>
    </row>
    <row r="13" spans="1:5" ht="26.25" x14ac:dyDescent="0.3">
      <c r="A13" s="1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80" zoomScaleSheetLayoutView="100" workbookViewId="0">
      <selection activeCell="A7" sqref="A7"/>
    </sheetView>
  </sheetViews>
  <sheetFormatPr defaultRowHeight="16.5" x14ac:dyDescent="0.3"/>
  <cols>
    <col min="2" max="2" width="18.25" customWidth="1"/>
    <col min="3" max="3" width="33.375" customWidth="1"/>
    <col min="4" max="4" width="13.75" customWidth="1"/>
    <col min="5" max="5" width="13.875" customWidth="1"/>
  </cols>
  <sheetData>
    <row r="1" spans="1:5" x14ac:dyDescent="0.3">
      <c r="A1" s="3" t="s">
        <v>27</v>
      </c>
      <c r="B1" s="3" t="s">
        <v>18</v>
      </c>
      <c r="C1" s="3" t="s">
        <v>19</v>
      </c>
      <c r="D1" s="3" t="s">
        <v>20</v>
      </c>
      <c r="E1" s="3" t="s">
        <v>21</v>
      </c>
    </row>
    <row r="2" spans="1:5" x14ac:dyDescent="0.3">
      <c r="A2" s="6" t="s">
        <v>38</v>
      </c>
      <c r="B2" s="4"/>
      <c r="C2" s="4"/>
      <c r="D2" s="4"/>
      <c r="E2" s="4"/>
    </row>
    <row r="3" spans="1:5" x14ac:dyDescent="0.3">
      <c r="A3" s="6" t="s">
        <v>40</v>
      </c>
      <c r="B3" s="4"/>
      <c r="C3" s="4"/>
      <c r="D3" s="4"/>
      <c r="E3" s="4"/>
    </row>
    <row r="4" spans="1:5" x14ac:dyDescent="0.3">
      <c r="A4" s="6" t="s">
        <v>41</v>
      </c>
      <c r="B4" s="4"/>
      <c r="C4" s="4"/>
      <c r="D4" s="4"/>
      <c r="E4" s="4"/>
    </row>
    <row r="5" spans="1:5" x14ac:dyDescent="0.3">
      <c r="A5" s="6" t="s">
        <v>42</v>
      </c>
      <c r="B5" s="4"/>
      <c r="C5" s="4"/>
      <c r="D5" s="4"/>
      <c r="E5" s="4"/>
    </row>
    <row r="6" spans="1:5" x14ac:dyDescent="0.3">
      <c r="A6" s="6" t="s">
        <v>43</v>
      </c>
      <c r="B6" s="4"/>
      <c r="C6" s="4"/>
      <c r="D6" s="4"/>
      <c r="E6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80" zoomScaleSheetLayoutView="100" workbookViewId="0">
      <selection activeCell="E2" sqref="E2"/>
    </sheetView>
  </sheetViews>
  <sheetFormatPr defaultRowHeight="16.5" x14ac:dyDescent="0.3"/>
  <cols>
    <col min="2" max="2" width="18.25" customWidth="1"/>
    <col min="3" max="3" width="33.375" customWidth="1"/>
    <col min="4" max="4" width="18" customWidth="1"/>
    <col min="5" max="5" width="15.875" bestFit="1" customWidth="1"/>
  </cols>
  <sheetData>
    <row r="1" spans="1:5" x14ac:dyDescent="0.3">
      <c r="A1" s="3" t="s">
        <v>27</v>
      </c>
      <c r="B1" s="3" t="s">
        <v>18</v>
      </c>
      <c r="C1" s="3" t="s">
        <v>19</v>
      </c>
      <c r="D1" s="3" t="s">
        <v>25</v>
      </c>
      <c r="E1" s="3" t="s">
        <v>26</v>
      </c>
    </row>
    <row r="2" spans="1:5" x14ac:dyDescent="0.3">
      <c r="A2" s="6" t="s">
        <v>22</v>
      </c>
      <c r="B2" s="4"/>
      <c r="C2" s="4"/>
      <c r="D2" s="4"/>
      <c r="E2" s="4" t="s">
        <v>39</v>
      </c>
    </row>
    <row r="3" spans="1:5" x14ac:dyDescent="0.3">
      <c r="A3" s="6" t="s">
        <v>23</v>
      </c>
      <c r="B3" s="4"/>
      <c r="C3" s="4"/>
      <c r="D3" s="4"/>
      <c r="E3" s="4"/>
    </row>
    <row r="4" spans="1:5" x14ac:dyDescent="0.3">
      <c r="A4" s="6" t="s">
        <v>24</v>
      </c>
      <c r="B4" s="4"/>
      <c r="C4" s="4"/>
      <c r="D4" s="4"/>
      <c r="E4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J14" sqref="J14"/>
    </sheetView>
  </sheetViews>
  <sheetFormatPr defaultRowHeight="16.5" x14ac:dyDescent="0.3"/>
  <sheetData>
    <row r="1" spans="1:15" x14ac:dyDescent="0.3">
      <c r="A1" t="s">
        <v>2</v>
      </c>
      <c r="C1" t="s">
        <v>3</v>
      </c>
      <c r="E1" t="s">
        <v>10</v>
      </c>
      <c r="I1" t="s">
        <v>28</v>
      </c>
      <c r="O1" s="29"/>
    </row>
    <row r="2" spans="1:15" x14ac:dyDescent="0.3">
      <c r="A2">
        <v>-1</v>
      </c>
      <c r="C2" t="s">
        <v>5</v>
      </c>
      <c r="E2" t="s">
        <v>11</v>
      </c>
      <c r="I2" t="b">
        <v>1</v>
      </c>
      <c r="O2" s="29"/>
    </row>
    <row r="3" spans="1:15" x14ac:dyDescent="0.3">
      <c r="A3">
        <v>0</v>
      </c>
      <c r="C3" t="s">
        <v>6</v>
      </c>
      <c r="E3" t="s">
        <v>12</v>
      </c>
      <c r="I3" t="b">
        <v>0</v>
      </c>
      <c r="O3" s="29"/>
    </row>
    <row r="4" spans="1:15" x14ac:dyDescent="0.3">
      <c r="A4">
        <v>0.5</v>
      </c>
      <c r="C4" t="s">
        <v>7</v>
      </c>
      <c r="E4" t="s">
        <v>13</v>
      </c>
      <c r="O4" s="29"/>
    </row>
    <row r="5" spans="1:15" x14ac:dyDescent="0.3">
      <c r="A5">
        <v>1</v>
      </c>
      <c r="E5" t="s">
        <v>14</v>
      </c>
      <c r="O5" s="29"/>
    </row>
    <row r="6" spans="1:15" x14ac:dyDescent="0.3">
      <c r="A6">
        <v>2</v>
      </c>
      <c r="E6" t="s">
        <v>15</v>
      </c>
    </row>
    <row r="7" spans="1:15" x14ac:dyDescent="0.3">
      <c r="A7">
        <v>3</v>
      </c>
      <c r="E7" t="s">
        <v>16</v>
      </c>
    </row>
    <row r="8" spans="1:15" x14ac:dyDescent="0.3">
      <c r="A8">
        <v>5</v>
      </c>
    </row>
    <row r="9" spans="1:15" x14ac:dyDescent="0.3">
      <c r="A9">
        <v>8</v>
      </c>
    </row>
    <row r="10" spans="1:15" x14ac:dyDescent="0.3">
      <c r="A10">
        <v>13</v>
      </c>
    </row>
    <row r="11" spans="1:15" x14ac:dyDescent="0.3">
      <c r="A11">
        <v>20</v>
      </c>
    </row>
    <row r="12" spans="1:15" x14ac:dyDescent="0.3">
      <c r="A12">
        <v>40</v>
      </c>
    </row>
    <row r="13" spans="1:15" x14ac:dyDescent="0.3">
      <c r="A13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기능요구사항</vt:lpstr>
      <vt:lpstr>개발진행상황</vt:lpstr>
      <vt:lpstr>분석 산출물</vt:lpstr>
      <vt:lpstr>설계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byg0922@naver.com</cp:lastModifiedBy>
  <dcterms:created xsi:type="dcterms:W3CDTF">2020-01-16T12:20:39Z</dcterms:created>
  <dcterms:modified xsi:type="dcterms:W3CDTF">2021-01-26T08:40:20Z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71fbf744-c6b0-4acd-a548-e89a45e62836</vt:lpwstr>
  </property>
</Properties>
</file>