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232-2021S\lab9\"/>
    </mc:Choice>
  </mc:AlternateContent>
  <xr:revisionPtr revIDLastSave="0" documentId="13_ncr:1_{FD91C57C-34FE-4744-B50E-31B8A8DFE03B}" xr6:coauthVersionLast="46" xr6:coauthVersionMax="46" xr10:uidLastSave="{00000000-0000-0000-0000-000000000000}"/>
  <bookViews>
    <workbookView xWindow="-10164" yWindow="6228" windowWidth="17280" windowHeight="8964" xr2:uid="{CAAC55D7-DF0F-4F63-9CC7-860BBB6DA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B8" i="1"/>
  <c r="B7" i="1"/>
  <c r="B5" i="1"/>
  <c r="B4" i="1"/>
  <c r="B3" i="1"/>
  <c r="C20" i="1"/>
  <c r="B20" i="1"/>
  <c r="C19" i="1"/>
  <c r="B19" i="1"/>
  <c r="C18" i="1"/>
  <c r="B18" i="1"/>
  <c r="C16" i="1"/>
  <c r="C17" i="1"/>
  <c r="B16" i="1"/>
  <c r="C15" i="1"/>
  <c r="B14" i="1"/>
  <c r="C14" i="1"/>
  <c r="C13" i="1"/>
  <c r="B13" i="1"/>
  <c r="C12" i="1"/>
  <c r="B12" i="1"/>
  <c r="C11" i="1"/>
  <c r="B11" i="1"/>
  <c r="C10" i="1"/>
  <c r="B10" i="1"/>
  <c r="B9" i="1"/>
  <c r="C4" i="1"/>
  <c r="C8" i="1"/>
  <c r="C7" i="1"/>
  <c r="C6" i="1"/>
  <c r="B6" i="1"/>
  <c r="C5" i="1"/>
  <c r="C3" i="1"/>
  <c r="C2" i="1"/>
  <c r="B2" i="1"/>
</calcChain>
</file>

<file path=xl/sharedStrings.xml><?xml version="1.0" encoding="utf-8"?>
<sst xmlns="http://schemas.openxmlformats.org/spreadsheetml/2006/main" count="3" uniqueCount="3">
  <si>
    <t>AC Voltage</t>
  </si>
  <si>
    <t>Amplitude</t>
  </si>
  <si>
    <t>Period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</si>
</sst>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93FE-0602-45FA-8E3E-CFEBC391D0CA}">
  <dimension ref="A1:C20"/>
  <sheetViews>
    <sheetView tabSelected="1" workbookViewId="0">
      <selection activeCell="E10" sqref="E10"/>
    </sheetView>
  </sheetViews>
  <sheetFormatPr defaultRowHeight="14.4" x14ac:dyDescent="0.3"/>
  <cols>
    <col min="1" max="1" width="9.88671875" bestFit="1" customWidth="1"/>
    <col min="2" max="2" width="9.2187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f>AVERAGE(0.98, 0.9862)</f>
        <v>0.98309999999999997</v>
      </c>
      <c r="C2">
        <f>0.063-0.013</f>
        <v>0.05</v>
      </c>
    </row>
    <row r="3" spans="1:3" x14ac:dyDescent="0.3">
      <c r="A3">
        <v>30</v>
      </c>
      <c r="B3">
        <f>AVERAGE(0.9825,0.9822)</f>
        <v>0.98235000000000006</v>
      </c>
      <c r="C3">
        <f>0.076-0.043</f>
        <v>3.3000000000000002E-2</v>
      </c>
    </row>
    <row r="4" spans="1:3" x14ac:dyDescent="0.3">
      <c r="A4">
        <v>40</v>
      </c>
      <c r="B4">
        <f>AVERAGE(0.9676,0.9662)</f>
        <v>0.96689999999999998</v>
      </c>
      <c r="C4">
        <f>0.057-0.032</f>
        <v>2.5000000000000001E-2</v>
      </c>
    </row>
    <row r="5" spans="1:3" x14ac:dyDescent="0.3">
      <c r="A5">
        <v>50</v>
      </c>
      <c r="B5">
        <f>AVERAGE(0.9536,0.9535)</f>
        <v>0.95355000000000001</v>
      </c>
      <c r="C5">
        <f>0.086-0.066</f>
        <v>1.999999999999999E-2</v>
      </c>
    </row>
    <row r="6" spans="1:3" x14ac:dyDescent="0.3">
      <c r="A6">
        <v>60</v>
      </c>
      <c r="B6">
        <f>AVERAGE(0.9352,0.9351,0.9342)</f>
        <v>0.93483333333333329</v>
      </c>
      <c r="C6">
        <f>0.038-0.022</f>
        <v>1.6E-2</v>
      </c>
    </row>
    <row r="7" spans="1:3" x14ac:dyDescent="0.3">
      <c r="A7">
        <v>70</v>
      </c>
      <c r="B7">
        <f>AVERAGE(0.9095,0.9094)</f>
        <v>0.90944999999999998</v>
      </c>
      <c r="C7">
        <f>0.033-0.019</f>
        <v>1.4000000000000002E-2</v>
      </c>
    </row>
    <row r="8" spans="1:3" x14ac:dyDescent="0.3">
      <c r="A8">
        <v>80</v>
      </c>
      <c r="B8">
        <f>AVERAGE(0.8922,0.8921)</f>
        <v>0.89215</v>
      </c>
      <c r="C8">
        <f>0.029-0.017</f>
        <v>1.2E-2</v>
      </c>
    </row>
    <row r="9" spans="1:3" x14ac:dyDescent="0.3">
      <c r="A9">
        <v>90</v>
      </c>
      <c r="B9">
        <f>AVERAGE(0.8797,0.869,0.869)</f>
        <v>0.87256666666666671</v>
      </c>
      <c r="C9">
        <f>0.015-0.004</f>
        <v>1.0999999999999999E-2</v>
      </c>
    </row>
    <row r="10" spans="1:3" x14ac:dyDescent="0.3">
      <c r="A10">
        <v>100</v>
      </c>
      <c r="B10">
        <f>AVERAGE(0.8586,0.8455,0.8454)</f>
        <v>0.84983333333333333</v>
      </c>
      <c r="C10">
        <f>0.043-0.023</f>
        <v>1.9999999999999997E-2</v>
      </c>
    </row>
    <row r="11" spans="1:3" x14ac:dyDescent="0.3">
      <c r="A11">
        <v>110</v>
      </c>
      <c r="B11">
        <f>AVERAGE(0.841,0.8214,0.8197)</f>
        <v>0.82736666666666669</v>
      </c>
      <c r="C11">
        <f>0.021-0.012</f>
        <v>9.0000000000000011E-3</v>
      </c>
    </row>
    <row r="12" spans="1:3" x14ac:dyDescent="0.3">
      <c r="A12">
        <v>120</v>
      </c>
      <c r="B12">
        <f>AVERAGE(0.8228,0.7961,0.7969)</f>
        <v>0.80526666666666669</v>
      </c>
      <c r="C12">
        <f>0.02-0.011</f>
        <v>9.0000000000000011E-3</v>
      </c>
    </row>
    <row r="13" spans="1:3" x14ac:dyDescent="0.3">
      <c r="A13">
        <v>130</v>
      </c>
      <c r="B13">
        <f>AVERAGE(0.8048,0.729,0.729)</f>
        <v>0.75426666666666664</v>
      </c>
      <c r="C13">
        <f>0.026-0.018</f>
        <v>8.0000000000000002E-3</v>
      </c>
    </row>
    <row r="14" spans="1:3" x14ac:dyDescent="0.3">
      <c r="A14">
        <v>140</v>
      </c>
      <c r="B14">
        <f>0.7448</f>
        <v>0.74480000000000002</v>
      </c>
      <c r="C14">
        <f>0.045-0.038</f>
        <v>6.9999999999999993E-3</v>
      </c>
    </row>
    <row r="15" spans="1:3" x14ac:dyDescent="0.3">
      <c r="A15">
        <v>150</v>
      </c>
      <c r="B15">
        <v>0.72619999999999996</v>
      </c>
      <c r="C15">
        <f>0.016-0.009</f>
        <v>7.000000000000001E-3</v>
      </c>
    </row>
    <row r="16" spans="1:3" x14ac:dyDescent="0.3">
      <c r="A16">
        <v>160</v>
      </c>
      <c r="B16">
        <f>AVERAGE(0.7035,0.703)</f>
        <v>0.70324999999999993</v>
      </c>
      <c r="C16">
        <f>0.009-0.002</f>
        <v>6.9999999999999993E-3</v>
      </c>
    </row>
    <row r="17" spans="1:3" x14ac:dyDescent="0.3">
      <c r="A17">
        <v>170</v>
      </c>
      <c r="B17">
        <v>0.68179999999999996</v>
      </c>
      <c r="C17">
        <f>0.008-0.002</f>
        <v>6.0000000000000001E-3</v>
      </c>
    </row>
    <row r="18" spans="1:3" x14ac:dyDescent="0.3">
      <c r="A18">
        <v>180</v>
      </c>
      <c r="B18">
        <f>0.6085</f>
        <v>0.60850000000000004</v>
      </c>
      <c r="C18">
        <f>0.008-0.002</f>
        <v>6.0000000000000001E-3</v>
      </c>
    </row>
    <row r="19" spans="1:3" x14ac:dyDescent="0.3">
      <c r="A19">
        <v>190</v>
      </c>
      <c r="B19">
        <f>AVERAGE(0.6404,0.6407)</f>
        <v>0.64054999999999995</v>
      </c>
      <c r="C19">
        <f>0.007-0.002</f>
        <v>5.0000000000000001E-3</v>
      </c>
    </row>
    <row r="20" spans="1:3" x14ac:dyDescent="0.3">
      <c r="A20">
        <v>200</v>
      </c>
      <c r="B20">
        <f>AVERAGE(0.6208,0.6213)</f>
        <v>0.62104999999999999</v>
      </c>
      <c r="C20">
        <f>0.007-0.002</f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2021-04-05T23:47:48Z</dcterms:created>
  <dcterms:modified xsi:type="dcterms:W3CDTF">2021-04-06T00:19:30Z</dcterms:modified>
</cp:coreProperties>
</file>