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wageningenur4-my.sharepoint.com/personal/bert_heusinkveld_wur_nl/Documents/projects/Python/dist/"/>
    </mc:Choice>
  </mc:AlternateContent>
  <xr:revisionPtr revIDLastSave="0" documentId="8_{C9CE0B37-3697-47DE-BA00-F8574829B8FE}" xr6:coauthVersionLast="47" xr6:coauthVersionMax="47" xr10:uidLastSave="{00000000-0000-0000-0000-000000000000}"/>
  <bookViews>
    <workbookView xWindow="3228" yWindow="3108" windowWidth="23040" windowHeight="8508" xr2:uid="{46A626A7-A99B-4A8B-9BB0-6BF16F0E5D4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1" i="1" l="1"/>
  <c r="E30" i="1"/>
  <c r="E29" i="1"/>
  <c r="E28" i="1"/>
  <c r="E27" i="1"/>
  <c r="E26" i="1"/>
</calcChain>
</file>

<file path=xl/sharedStrings.xml><?xml version="1.0" encoding="utf-8"?>
<sst xmlns="http://schemas.openxmlformats.org/spreadsheetml/2006/main" count="197" uniqueCount="128">
  <si>
    <t>#</t>
  </si>
  <si>
    <t>Latitude</t>
  </si>
  <si>
    <t>Longitude</t>
  </si>
  <si>
    <t>Street</t>
  </si>
  <si>
    <t>Sensors</t>
  </si>
  <si>
    <t>ID's</t>
  </si>
  <si>
    <t>Network</t>
  </si>
  <si>
    <t>Anemo N-&gt;</t>
  </si>
  <si>
    <t>Installation</t>
  </si>
  <si>
    <t>TTN Ontvangst</t>
  </si>
  <si>
    <t>N52.33637</t>
  </si>
  <si>
    <t>E4.87329</t>
  </si>
  <si>
    <t>Gustav Mahlerplein</t>
  </si>
  <si>
    <t>Trh</t>
  </si>
  <si>
    <t>th1</t>
  </si>
  <si>
    <t>TTN</t>
  </si>
  <si>
    <t> </t>
  </si>
  <si>
    <t>Good</t>
  </si>
  <si>
    <t>N52.37096</t>
  </si>
  <si>
    <t>E4.90616</t>
  </si>
  <si>
    <t>Nieuwe Uilenburgerstraat</t>
  </si>
  <si>
    <t>Trh/ATMOS-22</t>
  </si>
  <si>
    <t>th2, u1</t>
  </si>
  <si>
    <t>N52.37790</t>
  </si>
  <si>
    <t>E4.92936</t>
  </si>
  <si>
    <t>Majangracht</t>
  </si>
  <si>
    <t>Trh/ATMOS-22/Regen/Zwb</t>
  </si>
  <si>
    <t>th3, u5, temp1</t>
  </si>
  <si>
    <t>KPN</t>
  </si>
  <si>
    <t>OK</t>
  </si>
  <si>
    <t>N52.36322</t>
  </si>
  <si>
    <t>E4.93824</t>
  </si>
  <si>
    <t>Benkoelenstraat</t>
  </si>
  <si>
    <t>Trh/DS-2</t>
  </si>
  <si>
    <t>th4, u4</t>
  </si>
  <si>
    <t>None</t>
  </si>
  <si>
    <t>N52.35580</t>
  </si>
  <si>
    <t>E4.99615</t>
  </si>
  <si>
    <t>Diemerparklaan</t>
  </si>
  <si>
    <t>Trh/DS-2/Regen/Zwb</t>
  </si>
  <si>
    <t>th5, u3, temp2</t>
  </si>
  <si>
    <t>N52.35050</t>
  </si>
  <si>
    <t>E4.89411</t>
  </si>
  <si>
    <t>Lutmastraat</t>
  </si>
  <si>
    <t>th6, u6, temp3</t>
  </si>
  <si>
    <t>N52.37446</t>
  </si>
  <si>
    <t>E4.89886</t>
  </si>
  <si>
    <t>Oudezijdsvoorburgwal N</t>
  </si>
  <si>
    <t>th7, u7</t>
  </si>
  <si>
    <t>N52.37190</t>
  </si>
  <si>
    <t>E4.89568</t>
  </si>
  <si>
    <t>Oudezijdsvoorburgwal Z</t>
  </si>
  <si>
    <t>Trh/DS-2/Lws</t>
  </si>
  <si>
    <t>th8, u8, lws2</t>
  </si>
  <si>
    <t>Bad</t>
  </si>
  <si>
    <t>N52.31726</t>
  </si>
  <si>
    <t>E4.87797</t>
  </si>
  <si>
    <t>Saskia van Uylenburgweg</t>
  </si>
  <si>
    <t>th9, u9</t>
  </si>
  <si>
    <t>N52.35675</t>
  </si>
  <si>
    <t>E4.91571</t>
  </si>
  <si>
    <t>Tweede Oosterparkstraat</t>
  </si>
  <si>
    <t>th10, u10</t>
  </si>
  <si>
    <t>N52.35382</t>
  </si>
  <si>
    <t>E4.94016</t>
  </si>
  <si>
    <t>Galileiplantsoen</t>
  </si>
  <si>
    <t>th11, u11</t>
  </si>
  <si>
    <t>N52.35850</t>
  </si>
  <si>
    <t>E4.86209</t>
  </si>
  <si>
    <t>Saxenburgerdwarsstraat</t>
  </si>
  <si>
    <t>Trh/DS-2/Zwb</t>
  </si>
  <si>
    <t>th12, u12, temp4</t>
  </si>
  <si>
    <t>N52.34931</t>
  </si>
  <si>
    <t>E4.86986</t>
  </si>
  <si>
    <t>Raephaelstraat</t>
  </si>
  <si>
    <t>th13, u13</t>
  </si>
  <si>
    <t>0°</t>
  </si>
  <si>
    <t>N52.36666</t>
  </si>
  <si>
    <t>E4.87054</t>
  </si>
  <si>
    <t>Kinkerstraat</t>
  </si>
  <si>
    <t>th14, u14</t>
  </si>
  <si>
    <t>270°</t>
  </si>
  <si>
    <t>N52.37767</t>
  </si>
  <si>
    <t>E4.88319</t>
  </si>
  <si>
    <t>Anjeliersstraat</t>
  </si>
  <si>
    <t>th15, u15, temp5</t>
  </si>
  <si>
    <t>105°</t>
  </si>
  <si>
    <t>N52.37799</t>
  </si>
  <si>
    <t>E4.89422</t>
  </si>
  <si>
    <t>Kattengat</t>
  </si>
  <si>
    <t>th16, u16</t>
  </si>
  <si>
    <t>165°</t>
  </si>
  <si>
    <t>N52.39649</t>
  </si>
  <si>
    <t>E4.95789</t>
  </si>
  <si>
    <t>Markengauw</t>
  </si>
  <si>
    <t>th17, u17, temp6</t>
  </si>
  <si>
    <t>?</t>
  </si>
  <si>
    <t>N52.39220</t>
  </si>
  <si>
    <t>E4.94083</t>
  </si>
  <si>
    <t>Purmerweg</t>
  </si>
  <si>
    <t>th18, u18</t>
  </si>
  <si>
    <t>N52.38834</t>
  </si>
  <si>
    <t>E4.92737</t>
  </si>
  <si>
    <t>Zamenhofstraat</t>
  </si>
  <si>
    <t>th19, u19</t>
  </si>
  <si>
    <t>N52.29424</t>
  </si>
  <si>
    <t>E4.97872</t>
  </si>
  <si>
    <t>Scherpenzeelstraat</t>
  </si>
  <si>
    <t>Trh/ATMOS-22/Regen</t>
  </si>
  <si>
    <t>th20, u20</t>
  </si>
  <si>
    <t>15°</t>
  </si>
  <si>
    <t>N52.35906</t>
  </si>
  <si>
    <t>E4.82495</t>
  </si>
  <si>
    <t>Comeniusstraat</t>
  </si>
  <si>
    <t>th21, u21</t>
  </si>
  <si>
    <t>N52.35544</t>
  </si>
  <si>
    <t>E4.78376</t>
  </si>
  <si>
    <t>Kwelderweg</t>
  </si>
  <si>
    <t>Trh/DS-2/Regen</t>
  </si>
  <si>
    <t>th22, u22</t>
  </si>
  <si>
    <t>255°</t>
  </si>
  <si>
    <t>N52.36790</t>
  </si>
  <si>
    <t>E5.01440</t>
  </si>
  <si>
    <t>Natuur eiland IJburg</t>
  </si>
  <si>
    <t>th23, u23</t>
  </si>
  <si>
    <t>Trh: SHT31 by Sensirion</t>
  </si>
  <si>
    <t>u: DS-2 or ATMOS-22 by Metergroup</t>
  </si>
  <si>
    <t>temp: Black globe thermometer, sensor: DS18B20, Dallas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</si>
</sst>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11"/>
      <color rgb="FF000000"/>
      <name val="Calibri"/>
      <family val="2"/>
    </font>
    <font>
      <sz val="12"/>
      <color rgb="FF000000"/>
      <name val="Calibr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2" xfId="0" applyFont="1" applyBorder="1" applyAlignment="1">
      <alignment wrapText="1"/>
    </xf>
    <xf numFmtId="0" fontId="2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4" fillId="0" borderId="3" xfId="0" applyFont="1" applyBorder="1"/>
    <xf numFmtId="0" fontId="3" fillId="0" borderId="8" xfId="0" applyFont="1" applyBorder="1"/>
    <xf numFmtId="14" fontId="3" fillId="0" borderId="8" xfId="0" applyNumberFormat="1" applyFont="1" applyBorder="1"/>
    <xf numFmtId="0" fontId="3" fillId="0" borderId="9" xfId="0" applyFont="1" applyBorder="1"/>
    <xf numFmtId="0" fontId="3" fillId="0" borderId="10" xfId="0" applyFont="1" applyBorder="1"/>
    <xf numFmtId="0" fontId="3" fillId="0" borderId="11" xfId="0" applyFont="1" applyBorder="1"/>
    <xf numFmtId="0" fontId="3" fillId="0" borderId="3" xfId="0" applyFont="1" applyBorder="1"/>
    <xf numFmtId="14" fontId="3" fillId="0" borderId="3" xfId="0" applyNumberFormat="1" applyFont="1" applyBorder="1"/>
    <xf numFmtId="0" fontId="3" fillId="0" borderId="4" xfId="0" applyFont="1" applyBorder="1"/>
    <xf numFmtId="0" fontId="5" fillId="0" borderId="11" xfId="0" applyFont="1" applyBorder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C38BF-5115-4A1A-B21E-8B40933878C5}">
  <dimension ref="A1:J31"/>
  <sheetViews>
    <sheetView tabSelected="1" workbookViewId="0">
      <selection activeCell="N4" sqref="N4"/>
    </sheetView>
  </sheetViews>
  <sheetFormatPr defaultRowHeight="14.4" x14ac:dyDescent="0.3"/>
  <cols>
    <col min="1" max="1" width="3" bestFit="1" customWidth="1"/>
    <col min="4" max="4" width="22.21875" bestFit="1" customWidth="1"/>
    <col min="5" max="5" width="23.33203125" bestFit="1" customWidth="1"/>
    <col min="6" max="6" width="14.77734375" bestFit="1" customWidth="1"/>
    <col min="9" max="9" width="10.5546875" bestFit="1" customWidth="1"/>
  </cols>
  <sheetData>
    <row r="1" spans="1:10" ht="24.6" x14ac:dyDescent="0.3">
      <c r="A1" s="1" t="s">
        <v>0</v>
      </c>
      <c r="B1" s="2" t="s">
        <v>1</v>
      </c>
      <c r="C1" s="1" t="s">
        <v>2</v>
      </c>
      <c r="D1" s="1" t="s">
        <v>3</v>
      </c>
      <c r="E1" s="3" t="s">
        <v>4</v>
      </c>
      <c r="F1" s="4" t="s">
        <v>5</v>
      </c>
      <c r="G1" s="5" t="s">
        <v>6</v>
      </c>
      <c r="H1" s="5" t="s">
        <v>7</v>
      </c>
      <c r="I1" s="5" t="s">
        <v>8</v>
      </c>
      <c r="J1" s="5" t="s">
        <v>9</v>
      </c>
    </row>
    <row r="2" spans="1:10" ht="15.6" x14ac:dyDescent="0.3">
      <c r="A2" s="6">
        <v>1</v>
      </c>
      <c r="B2" s="7" t="s">
        <v>10</v>
      </c>
      <c r="C2" s="6" t="s">
        <v>11</v>
      </c>
      <c r="D2" s="6" t="s">
        <v>12</v>
      </c>
      <c r="E2" s="8" t="s">
        <v>13</v>
      </c>
      <c r="F2" s="9" t="s">
        <v>14</v>
      </c>
      <c r="G2" s="10" t="s">
        <v>15</v>
      </c>
      <c r="H2" s="10" t="s">
        <v>16</v>
      </c>
      <c r="I2" s="11">
        <v>45763</v>
      </c>
      <c r="J2" s="10" t="s">
        <v>17</v>
      </c>
    </row>
    <row r="3" spans="1:10" x14ac:dyDescent="0.3">
      <c r="A3" s="12">
        <v>2</v>
      </c>
      <c r="B3" s="13" t="s">
        <v>18</v>
      </c>
      <c r="C3" s="12" t="s">
        <v>19</v>
      </c>
      <c r="D3" s="12" t="s">
        <v>20</v>
      </c>
      <c r="E3" s="14" t="s">
        <v>21</v>
      </c>
      <c r="F3" s="15" t="s">
        <v>22</v>
      </c>
      <c r="G3" s="15" t="s">
        <v>15</v>
      </c>
      <c r="H3" s="15" t="s">
        <v>16</v>
      </c>
      <c r="I3" s="16">
        <v>45763</v>
      </c>
      <c r="J3" s="15" t="s">
        <v>17</v>
      </c>
    </row>
    <row r="4" spans="1:10" x14ac:dyDescent="0.3">
      <c r="A4" s="12">
        <v>3</v>
      </c>
      <c r="B4" s="13" t="s">
        <v>23</v>
      </c>
      <c r="C4" s="12" t="s">
        <v>24</v>
      </c>
      <c r="D4" s="12" t="s">
        <v>25</v>
      </c>
      <c r="E4" s="14" t="s">
        <v>26</v>
      </c>
      <c r="F4" s="15" t="s">
        <v>27</v>
      </c>
      <c r="G4" s="15" t="s">
        <v>28</v>
      </c>
      <c r="H4" s="15" t="s">
        <v>16</v>
      </c>
      <c r="I4" s="16">
        <v>45803</v>
      </c>
      <c r="J4" s="15" t="s">
        <v>29</v>
      </c>
    </row>
    <row r="5" spans="1:10" x14ac:dyDescent="0.3">
      <c r="A5" s="12">
        <v>4</v>
      </c>
      <c r="B5" s="13" t="s">
        <v>30</v>
      </c>
      <c r="C5" s="12" t="s">
        <v>31</v>
      </c>
      <c r="D5" s="12" t="s">
        <v>32</v>
      </c>
      <c r="E5" s="14" t="s">
        <v>33</v>
      </c>
      <c r="F5" s="15" t="s">
        <v>34</v>
      </c>
      <c r="G5" s="15" t="s">
        <v>28</v>
      </c>
      <c r="H5" s="15" t="s">
        <v>16</v>
      </c>
      <c r="I5" s="16">
        <v>45793</v>
      </c>
      <c r="J5" s="15" t="s">
        <v>35</v>
      </c>
    </row>
    <row r="6" spans="1:10" x14ac:dyDescent="0.3">
      <c r="A6" s="12">
        <v>5</v>
      </c>
      <c r="B6" s="13" t="s">
        <v>36</v>
      </c>
      <c r="C6" s="12" t="s">
        <v>37</v>
      </c>
      <c r="D6" s="12" t="s">
        <v>38</v>
      </c>
      <c r="E6" s="14" t="s">
        <v>39</v>
      </c>
      <c r="F6" s="15" t="s">
        <v>40</v>
      </c>
      <c r="G6" s="15" t="s">
        <v>28</v>
      </c>
      <c r="H6" s="15" t="s">
        <v>16</v>
      </c>
      <c r="I6" s="16">
        <v>45793</v>
      </c>
      <c r="J6" s="15" t="s">
        <v>29</v>
      </c>
    </row>
    <row r="7" spans="1:10" x14ac:dyDescent="0.3">
      <c r="A7" s="12">
        <v>6</v>
      </c>
      <c r="B7" s="13" t="s">
        <v>41</v>
      </c>
      <c r="C7" s="12" t="s">
        <v>42</v>
      </c>
      <c r="D7" s="12" t="s">
        <v>43</v>
      </c>
      <c r="E7" s="14" t="s">
        <v>39</v>
      </c>
      <c r="F7" s="15" t="s">
        <v>44</v>
      </c>
      <c r="G7" s="15" t="s">
        <v>28</v>
      </c>
      <c r="H7" s="15" t="s">
        <v>16</v>
      </c>
      <c r="I7" s="16">
        <v>45793</v>
      </c>
      <c r="J7" s="15" t="s">
        <v>35</v>
      </c>
    </row>
    <row r="8" spans="1:10" x14ac:dyDescent="0.3">
      <c r="A8" s="12">
        <v>7</v>
      </c>
      <c r="B8" s="13" t="s">
        <v>45</v>
      </c>
      <c r="C8" s="12" t="s">
        <v>46</v>
      </c>
      <c r="D8" s="12" t="s">
        <v>47</v>
      </c>
      <c r="E8" s="14" t="s">
        <v>33</v>
      </c>
      <c r="F8" s="15" t="s">
        <v>48</v>
      </c>
      <c r="G8" s="15" t="s">
        <v>28</v>
      </c>
      <c r="H8" s="15" t="s">
        <v>16</v>
      </c>
      <c r="I8" s="16">
        <v>45803</v>
      </c>
      <c r="J8" s="15" t="s">
        <v>35</v>
      </c>
    </row>
    <row r="9" spans="1:10" x14ac:dyDescent="0.3">
      <c r="A9" s="12">
        <v>8</v>
      </c>
      <c r="B9" s="13" t="s">
        <v>49</v>
      </c>
      <c r="C9" s="12" t="s">
        <v>50</v>
      </c>
      <c r="D9" s="12" t="s">
        <v>51</v>
      </c>
      <c r="E9" s="14" t="s">
        <v>52</v>
      </c>
      <c r="F9" s="15" t="s">
        <v>53</v>
      </c>
      <c r="G9" s="15" t="s">
        <v>28</v>
      </c>
      <c r="H9" s="15" t="s">
        <v>16</v>
      </c>
      <c r="I9" s="16">
        <v>45803</v>
      </c>
      <c r="J9" s="15" t="s">
        <v>54</v>
      </c>
    </row>
    <row r="10" spans="1:10" x14ac:dyDescent="0.3">
      <c r="A10" s="12">
        <v>9</v>
      </c>
      <c r="B10" s="13" t="s">
        <v>55</v>
      </c>
      <c r="C10" s="12" t="s">
        <v>56</v>
      </c>
      <c r="D10" s="12" t="s">
        <v>57</v>
      </c>
      <c r="E10" s="14" t="s">
        <v>33</v>
      </c>
      <c r="F10" s="15" t="s">
        <v>58</v>
      </c>
      <c r="G10" s="15" t="s">
        <v>28</v>
      </c>
      <c r="H10" s="15" t="s">
        <v>16</v>
      </c>
      <c r="I10" s="16">
        <v>45803</v>
      </c>
      <c r="J10" s="15" t="s">
        <v>35</v>
      </c>
    </row>
    <row r="11" spans="1:10" x14ac:dyDescent="0.3">
      <c r="A11" s="12">
        <v>10</v>
      </c>
      <c r="B11" s="13" t="s">
        <v>59</v>
      </c>
      <c r="C11" s="12" t="s">
        <v>60</v>
      </c>
      <c r="D11" s="12" t="s">
        <v>61</v>
      </c>
      <c r="E11" s="14" t="s">
        <v>33</v>
      </c>
      <c r="F11" s="15" t="s">
        <v>62</v>
      </c>
      <c r="G11" s="15" t="s">
        <v>28</v>
      </c>
      <c r="H11" s="15" t="s">
        <v>16</v>
      </c>
      <c r="I11" s="16">
        <v>45814</v>
      </c>
      <c r="J11" s="15" t="s">
        <v>54</v>
      </c>
    </row>
    <row r="12" spans="1:10" x14ac:dyDescent="0.3">
      <c r="A12" s="12">
        <v>11</v>
      </c>
      <c r="B12" s="13" t="s">
        <v>63</v>
      </c>
      <c r="C12" s="12" t="s">
        <v>64</v>
      </c>
      <c r="D12" s="12" t="s">
        <v>65</v>
      </c>
      <c r="E12" s="14" t="s">
        <v>33</v>
      </c>
      <c r="F12" s="15" t="s">
        <v>66</v>
      </c>
      <c r="G12" s="15" t="s">
        <v>28</v>
      </c>
      <c r="H12" s="15" t="s">
        <v>16</v>
      </c>
      <c r="I12" s="16">
        <v>45814</v>
      </c>
      <c r="J12" s="15" t="s">
        <v>54</v>
      </c>
    </row>
    <row r="13" spans="1:10" x14ac:dyDescent="0.3">
      <c r="A13" s="12">
        <v>12</v>
      </c>
      <c r="B13" s="13" t="s">
        <v>67</v>
      </c>
      <c r="C13" s="12" t="s">
        <v>68</v>
      </c>
      <c r="D13" s="12" t="s">
        <v>69</v>
      </c>
      <c r="E13" s="14" t="s">
        <v>70</v>
      </c>
      <c r="F13" s="15" t="s">
        <v>71</v>
      </c>
      <c r="G13" s="15" t="s">
        <v>28</v>
      </c>
      <c r="H13" s="15" t="s">
        <v>16</v>
      </c>
      <c r="I13" s="16">
        <v>45814</v>
      </c>
      <c r="J13" s="15" t="s">
        <v>35</v>
      </c>
    </row>
    <row r="14" spans="1:10" x14ac:dyDescent="0.3">
      <c r="A14" s="12">
        <v>13</v>
      </c>
      <c r="B14" s="13" t="s">
        <v>72</v>
      </c>
      <c r="C14" s="12" t="s">
        <v>73</v>
      </c>
      <c r="D14" s="12" t="s">
        <v>74</v>
      </c>
      <c r="E14" s="14" t="s">
        <v>33</v>
      </c>
      <c r="F14" s="15" t="s">
        <v>75</v>
      </c>
      <c r="G14" s="15" t="s">
        <v>28</v>
      </c>
      <c r="H14" s="15" t="s">
        <v>76</v>
      </c>
      <c r="I14" s="16">
        <v>45855</v>
      </c>
      <c r="J14" s="15" t="s">
        <v>54</v>
      </c>
    </row>
    <row r="15" spans="1:10" x14ac:dyDescent="0.3">
      <c r="A15" s="12">
        <v>14</v>
      </c>
      <c r="B15" s="13" t="s">
        <v>77</v>
      </c>
      <c r="C15" s="12" t="s">
        <v>78</v>
      </c>
      <c r="D15" s="12" t="s">
        <v>79</v>
      </c>
      <c r="E15" s="14" t="s">
        <v>33</v>
      </c>
      <c r="F15" s="15" t="s">
        <v>80</v>
      </c>
      <c r="G15" s="15" t="s">
        <v>28</v>
      </c>
      <c r="H15" s="15" t="s">
        <v>81</v>
      </c>
      <c r="I15" s="16">
        <v>45855</v>
      </c>
      <c r="J15" s="15" t="s">
        <v>35</v>
      </c>
    </row>
    <row r="16" spans="1:10" x14ac:dyDescent="0.3">
      <c r="A16" s="12">
        <v>15</v>
      </c>
      <c r="B16" s="13" t="s">
        <v>82</v>
      </c>
      <c r="C16" s="12" t="s">
        <v>83</v>
      </c>
      <c r="D16" s="12" t="s">
        <v>84</v>
      </c>
      <c r="E16" s="14" t="s">
        <v>70</v>
      </c>
      <c r="F16" s="15" t="s">
        <v>85</v>
      </c>
      <c r="G16" s="15" t="s">
        <v>28</v>
      </c>
      <c r="H16" s="15" t="s">
        <v>86</v>
      </c>
      <c r="I16" s="16">
        <v>45853</v>
      </c>
      <c r="J16" s="15" t="s">
        <v>35</v>
      </c>
    </row>
    <row r="17" spans="1:10" x14ac:dyDescent="0.3">
      <c r="A17" s="12">
        <v>16</v>
      </c>
      <c r="B17" s="13" t="s">
        <v>87</v>
      </c>
      <c r="C17" s="12" t="s">
        <v>88</v>
      </c>
      <c r="D17" s="12" t="s">
        <v>89</v>
      </c>
      <c r="E17" s="14" t="s">
        <v>33</v>
      </c>
      <c r="F17" s="17" t="s">
        <v>90</v>
      </c>
      <c r="G17" s="15" t="s">
        <v>28</v>
      </c>
      <c r="H17" s="15" t="s">
        <v>91</v>
      </c>
      <c r="I17" s="16">
        <v>45853</v>
      </c>
      <c r="J17" s="15" t="s">
        <v>54</v>
      </c>
    </row>
    <row r="18" spans="1:10" x14ac:dyDescent="0.3">
      <c r="A18" s="12">
        <v>17</v>
      </c>
      <c r="B18" s="13" t="s">
        <v>92</v>
      </c>
      <c r="C18" s="12" t="s">
        <v>93</v>
      </c>
      <c r="D18" s="12" t="s">
        <v>94</v>
      </c>
      <c r="E18" s="14" t="s">
        <v>70</v>
      </c>
      <c r="F18" s="10" t="s">
        <v>95</v>
      </c>
      <c r="G18" s="15" t="s">
        <v>28</v>
      </c>
      <c r="H18" s="15" t="s">
        <v>16</v>
      </c>
      <c r="I18" s="16">
        <v>45853</v>
      </c>
      <c r="J18" s="15" t="s">
        <v>96</v>
      </c>
    </row>
    <row r="19" spans="1:10" x14ac:dyDescent="0.3">
      <c r="A19" s="12">
        <v>18</v>
      </c>
      <c r="B19" s="13" t="s">
        <v>97</v>
      </c>
      <c r="C19" s="12" t="s">
        <v>98</v>
      </c>
      <c r="D19" s="12" t="s">
        <v>99</v>
      </c>
      <c r="E19" s="14" t="s">
        <v>33</v>
      </c>
      <c r="F19" s="15" t="s">
        <v>100</v>
      </c>
      <c r="G19" s="15" t="s">
        <v>28</v>
      </c>
      <c r="H19" s="15" t="s">
        <v>16</v>
      </c>
      <c r="I19" s="16">
        <v>45853</v>
      </c>
      <c r="J19" s="15" t="s">
        <v>96</v>
      </c>
    </row>
    <row r="20" spans="1:10" x14ac:dyDescent="0.3">
      <c r="A20" s="12">
        <v>19</v>
      </c>
      <c r="B20" s="13" t="s">
        <v>101</v>
      </c>
      <c r="C20" s="12" t="s">
        <v>102</v>
      </c>
      <c r="D20" s="12" t="s">
        <v>103</v>
      </c>
      <c r="E20" s="14" t="s">
        <v>33</v>
      </c>
      <c r="F20" s="15" t="s">
        <v>104</v>
      </c>
      <c r="G20" s="15" t="s">
        <v>28</v>
      </c>
      <c r="H20" s="15" t="s">
        <v>16</v>
      </c>
      <c r="I20" s="16">
        <v>45853</v>
      </c>
      <c r="J20" s="15" t="s">
        <v>96</v>
      </c>
    </row>
    <row r="21" spans="1:10" x14ac:dyDescent="0.3">
      <c r="A21" s="12">
        <v>20</v>
      </c>
      <c r="B21" s="13" t="s">
        <v>105</v>
      </c>
      <c r="C21" s="12" t="s">
        <v>106</v>
      </c>
      <c r="D21" s="12" t="s">
        <v>107</v>
      </c>
      <c r="E21" s="18" t="s">
        <v>108</v>
      </c>
      <c r="F21" s="15" t="s">
        <v>109</v>
      </c>
      <c r="G21" s="15" t="s">
        <v>28</v>
      </c>
      <c r="H21" s="15" t="s">
        <v>110</v>
      </c>
      <c r="I21" s="16">
        <v>45855</v>
      </c>
      <c r="J21" s="15" t="s">
        <v>35</v>
      </c>
    </row>
    <row r="22" spans="1:10" x14ac:dyDescent="0.3">
      <c r="A22" s="12">
        <v>21</v>
      </c>
      <c r="B22" s="13" t="s">
        <v>111</v>
      </c>
      <c r="C22" s="12" t="s">
        <v>112</v>
      </c>
      <c r="D22" s="12" t="s">
        <v>113</v>
      </c>
      <c r="E22" s="14" t="s">
        <v>33</v>
      </c>
      <c r="F22" s="15" t="s">
        <v>114</v>
      </c>
      <c r="G22" s="15" t="s">
        <v>28</v>
      </c>
      <c r="H22" s="15" t="s">
        <v>91</v>
      </c>
      <c r="I22" s="16">
        <v>45855</v>
      </c>
      <c r="J22" s="15" t="s">
        <v>54</v>
      </c>
    </row>
    <row r="23" spans="1:10" x14ac:dyDescent="0.3">
      <c r="A23" s="12">
        <v>22</v>
      </c>
      <c r="B23" s="13" t="s">
        <v>115</v>
      </c>
      <c r="C23" s="12" t="s">
        <v>116</v>
      </c>
      <c r="D23" s="12" t="s">
        <v>117</v>
      </c>
      <c r="E23" s="14" t="s">
        <v>118</v>
      </c>
      <c r="F23" s="15" t="s">
        <v>119</v>
      </c>
      <c r="G23" s="15" t="s">
        <v>28</v>
      </c>
      <c r="H23" s="15" t="s">
        <v>120</v>
      </c>
      <c r="I23" s="16">
        <v>45855</v>
      </c>
      <c r="J23" s="15" t="s">
        <v>29</v>
      </c>
    </row>
    <row r="24" spans="1:10" x14ac:dyDescent="0.3">
      <c r="A24" s="12">
        <v>23</v>
      </c>
      <c r="B24" s="13" t="s">
        <v>121</v>
      </c>
      <c r="C24" s="12" t="s">
        <v>122</v>
      </c>
      <c r="D24" s="12" t="s">
        <v>123</v>
      </c>
      <c r="E24" s="18" t="s">
        <v>21</v>
      </c>
      <c r="F24" s="15" t="s">
        <v>124</v>
      </c>
      <c r="G24" s="15" t="s">
        <v>15</v>
      </c>
      <c r="H24" s="15" t="s">
        <v>16</v>
      </c>
      <c r="I24" s="16">
        <v>45829</v>
      </c>
      <c r="J24" s="15" t="s">
        <v>17</v>
      </c>
    </row>
    <row r="26" spans="1:10" x14ac:dyDescent="0.3">
      <c r="B26" s="19" t="s">
        <v>125</v>
      </c>
      <c r="E26" s="19" t="str">
        <f>CONCATENATE("T/RH: ",COUNTIF(E2:E24,"*Trh*"))</f>
        <v>T/RH: 23</v>
      </c>
    </row>
    <row r="27" spans="1:10" x14ac:dyDescent="0.3">
      <c r="B27" s="19" t="s">
        <v>126</v>
      </c>
      <c r="E27" s="19" t="str">
        <f>CONCATENATE("ATMOS-22: ",COUNTIF(E2:E24,"*ATMOS-22*"))</f>
        <v>ATMOS-22: 4</v>
      </c>
    </row>
    <row r="28" spans="1:10" x14ac:dyDescent="0.3">
      <c r="B28" s="19" t="s">
        <v>127</v>
      </c>
      <c r="E28" s="19" t="str">
        <f>CONCATENATE("DS-2: ",COUNTIF(E3:E25,"*DS-2*"))</f>
        <v>DS-2: 18</v>
      </c>
    </row>
    <row r="29" spans="1:10" x14ac:dyDescent="0.3">
      <c r="E29" s="19" t="str">
        <f>CONCATENATE("Zwarte Bol: ",COUNTIF(E2:E24,"*Zwb*"))</f>
        <v>Zwarte Bol: 6</v>
      </c>
    </row>
    <row r="30" spans="1:10" x14ac:dyDescent="0.3">
      <c r="E30" s="19" t="str">
        <f>CONCATENATE("Regen: ",COUNTIF(E2:E24,"*Regen*"), " (x2 = ", COUNTIF(E2:E24,"*Regen*")*2, ")")</f>
        <v>Regen: 5 (x2 = 10)</v>
      </c>
    </row>
    <row r="31" spans="1:10" x14ac:dyDescent="0.3">
      <c r="E31" t="str">
        <f>CONCATENATE("Leaf Wetness: ",COUNTIF(E2:E24,"*Lws*"))</f>
        <v>Leaf Wetness: 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Heusinkveld, Bert</dc:creator>
  <cp:lastModifiedBy>Heusinkveld, Bert</cp:lastModifiedBy>
  <dcterms:created xsi:type="dcterms:W3CDTF">2025-07-18T15:23:40Z</dcterms:created>
  <dcterms:modified xsi:type="dcterms:W3CDTF">2025-07-18T15:26:01Z</dcterms:modified>
</cp:coreProperties>
</file>