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202300"/>
  <mc:AlternateContent xmlns:mc="http://schemas.openxmlformats.org/markup-compatibility/2006">
    <mc:Choice Requires="x15">
      <x15ac:absPath xmlns:x15ac="http://schemas.microsoft.com/office/spreadsheetml/2010/11/ac" url="C:\Study\Excel\"/>
    </mc:Choice>
  </mc:AlternateContent>
  <xr:revisionPtr revIDLastSave="0" documentId="13_ncr:1_{222F3244-3707-4FED-B1E5-751378521AD8}" xr6:coauthVersionLast="47" xr6:coauthVersionMax="47" xr10:uidLastSave="{00000000-0000-0000-0000-000000000000}"/>
  <bookViews>
    <workbookView xWindow="-120" yWindow="-120" windowWidth="29040" windowHeight="15720" activeTab="5" xr2:uid="{61FDAA6E-5DFE-468D-A744-6798E1823479}"/>
  </bookViews>
  <sheets>
    <sheet name="Data Validations" sheetId="1" r:id="rId1"/>
    <sheet name="MARKSHEET" sheetId="2" r:id="rId2"/>
    <sheet name="VLOOKUP" sheetId="5" r:id="rId3"/>
    <sheet name="Surahs" sheetId="6" r:id="rId4"/>
    <sheet name="Assgn_VLOOKUP" sheetId="3" r:id="rId5"/>
    <sheet name="XLOOKUP" sheetId="8" r:id="rId6"/>
    <sheet name="Sheet4" sheetId="7" r:id="rId7"/>
  </sheets>
  <definedNames>
    <definedName name="ExternalData_1" localSheetId="3" hidden="1">Surahs!$A$1:$L$115</definedName>
    <definedName name="ExternalData_1" localSheetId="2" hidden="1">VLOOKUP!$A$1:$H$102</definedName>
    <definedName name="ExternalData_1" localSheetId="5" hidden="1">XLOOKUP!$A$1:$H$102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1" i="8" l="1"/>
  <c r="L10" i="8"/>
  <c r="R18" i="8"/>
  <c r="D14" i="3"/>
  <c r="D22" i="3"/>
  <c r="D20" i="3"/>
  <c r="D18" i="3"/>
  <c r="D16" i="3"/>
  <c r="L14" i="5"/>
  <c r="L15" i="5"/>
  <c r="L13" i="5"/>
  <c r="N8" i="2"/>
  <c r="N9" i="2"/>
  <c r="N10" i="2"/>
  <c r="N11" i="2"/>
  <c r="N12" i="2"/>
  <c r="N13" i="2"/>
  <c r="N14" i="2"/>
  <c r="N7" i="2"/>
  <c r="M8" i="2"/>
  <c r="M9" i="2"/>
  <c r="M10" i="2"/>
  <c r="M11" i="2"/>
  <c r="M12" i="2"/>
  <c r="M13" i="2"/>
  <c r="M14" i="2"/>
  <c r="M7" i="2"/>
  <c r="L8" i="2"/>
  <c r="L9" i="2"/>
  <c r="L10" i="2"/>
  <c r="L11" i="2"/>
  <c r="L12" i="2"/>
  <c r="L13" i="2"/>
  <c r="L14" i="2"/>
  <c r="L7" i="2"/>
  <c r="J8" i="2"/>
  <c r="J9" i="2"/>
  <c r="J10" i="2"/>
  <c r="J11" i="2"/>
  <c r="J12" i="2"/>
  <c r="J13" i="2"/>
  <c r="J14" i="2"/>
  <c r="J7"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D7A5114-B64F-411D-899A-0494705ECCF6}" keepAlive="1" name="Query - Sheet1" description="Connection to the 'Sheet1' query in the workbook." type="5" refreshedVersion="8" background="1" saveData="1">
    <dbPr connection="Provider=Microsoft.Mashup.OleDb.1;Data Source=$Workbook$;Location=Sheet1;Extended Properties=&quot;&quot;" command="SELECT * FROM [Sheet1]"/>
  </connection>
  <connection id="2" xr16:uid="{EE5627AA-5B52-4493-B6E1-42DEB4A0F13B}" keepAlive="1" name="Query - Sheet1 (2)" description="Connection to the 'Sheet1 (2)' query in the workbook." type="5" refreshedVersion="8" background="1" saveData="1">
    <dbPr connection="Provider=Microsoft.Mashup.OleDb.1;Data Source=$Workbook$;Location=&quot;Sheet1 (2)&quot;;Extended Properties=&quot;&quot;" command="SELECT * FROM [Sheet1 (2)]"/>
  </connection>
  <connection id="3" xr16:uid="{A18246EA-413D-4461-8427-A6716B8F0527}" keepAlive="1" name="Query - Surahs" description="Connection to the 'Surahs' query in the workbook." type="5" refreshedVersion="8" background="1" saveData="1">
    <dbPr connection="Provider=Microsoft.Mashup.OleDb.1;Data Source=$Workbook$;Location=Surahs;Extended Properties=&quot;&quot;" command="SELECT * FROM [Surahs]"/>
  </connection>
</connections>
</file>

<file path=xl/sharedStrings.xml><?xml version="1.0" encoding="utf-8"?>
<sst xmlns="http://schemas.openxmlformats.org/spreadsheetml/2006/main" count="2458" uniqueCount="852">
  <si>
    <t>Marium</t>
  </si>
  <si>
    <t>Kabeer</t>
  </si>
  <si>
    <t>Arshia</t>
  </si>
  <si>
    <t>Aftab</t>
  </si>
  <si>
    <t>Saeeda</t>
  </si>
  <si>
    <t>Abbas</t>
  </si>
  <si>
    <t>Samreen</t>
  </si>
  <si>
    <t>Moha</t>
  </si>
  <si>
    <t>DATA</t>
  </si>
  <si>
    <t>Whole Numbers</t>
  </si>
  <si>
    <t>Text Length</t>
  </si>
  <si>
    <t>abc</t>
  </si>
  <si>
    <t>def</t>
  </si>
  <si>
    <t>Date</t>
  </si>
  <si>
    <t>DropDown List</t>
  </si>
  <si>
    <t>DATA VALIDATIONS</t>
  </si>
  <si>
    <t>Whole No.</t>
  </si>
  <si>
    <t>NAME</t>
  </si>
  <si>
    <t>CLASS</t>
  </si>
  <si>
    <t>MATHS</t>
  </si>
  <si>
    <t>ENGLISH</t>
  </si>
  <si>
    <t>URUD</t>
  </si>
  <si>
    <t>OBT.MARKS</t>
  </si>
  <si>
    <t>MAX.MARKS</t>
  </si>
  <si>
    <t>PER</t>
  </si>
  <si>
    <t>GRADE</t>
  </si>
  <si>
    <t>S.NO.</t>
  </si>
  <si>
    <t>RESULT</t>
  </si>
  <si>
    <t>MARKSHEET</t>
  </si>
  <si>
    <t>VLOOKUP</t>
  </si>
  <si>
    <t>Column1</t>
  </si>
  <si>
    <t>Column2</t>
  </si>
  <si>
    <t>Column3</t>
  </si>
  <si>
    <t>Column4</t>
  </si>
  <si>
    <t>Column5</t>
  </si>
  <si>
    <t>Column6</t>
  </si>
  <si>
    <t>Column7</t>
  </si>
  <si>
    <t>Column8</t>
  </si>
  <si>
    <t>First Name</t>
  </si>
  <si>
    <t>Last Name</t>
  </si>
  <si>
    <t>Gender</t>
  </si>
  <si>
    <t>Country</t>
  </si>
  <si>
    <t>Age</t>
  </si>
  <si>
    <t>Id</t>
  </si>
  <si>
    <t>Dulce</t>
  </si>
  <si>
    <t>Abril</t>
  </si>
  <si>
    <t>Female</t>
  </si>
  <si>
    <t>United States</t>
  </si>
  <si>
    <t>32</t>
  </si>
  <si>
    <t>15/10/2017</t>
  </si>
  <si>
    <t>1562</t>
  </si>
  <si>
    <t>Mara</t>
  </si>
  <si>
    <t>Hashimoto</t>
  </si>
  <si>
    <t>Great Britain</t>
  </si>
  <si>
    <t>25</t>
  </si>
  <si>
    <t>16/08/2016</t>
  </si>
  <si>
    <t>1582</t>
  </si>
  <si>
    <t>Philip</t>
  </si>
  <si>
    <t>Gent</t>
  </si>
  <si>
    <t>Male</t>
  </si>
  <si>
    <t>France</t>
  </si>
  <si>
    <t>36</t>
  </si>
  <si>
    <t>21/05/2015</t>
  </si>
  <si>
    <t>2587</t>
  </si>
  <si>
    <t>Kathleen</t>
  </si>
  <si>
    <t>Hanner</t>
  </si>
  <si>
    <t>3549</t>
  </si>
  <si>
    <t>Nereida</t>
  </si>
  <si>
    <t>Magwood</t>
  </si>
  <si>
    <t>58</t>
  </si>
  <si>
    <t>2468</t>
  </si>
  <si>
    <t>Gaston</t>
  </si>
  <si>
    <t>Brumm</t>
  </si>
  <si>
    <t>24</t>
  </si>
  <si>
    <t>2554</t>
  </si>
  <si>
    <t>Etta</t>
  </si>
  <si>
    <t>Hurn</t>
  </si>
  <si>
    <t>56</t>
  </si>
  <si>
    <t>3598</t>
  </si>
  <si>
    <t>Earlean</t>
  </si>
  <si>
    <t>Melgar</t>
  </si>
  <si>
    <t>27</t>
  </si>
  <si>
    <t>2456</t>
  </si>
  <si>
    <t>Vincenza</t>
  </si>
  <si>
    <t>Weiland</t>
  </si>
  <si>
    <t>40</t>
  </si>
  <si>
    <t>6548</t>
  </si>
  <si>
    <t>Fallon</t>
  </si>
  <si>
    <t>Winward</t>
  </si>
  <si>
    <t>28</t>
  </si>
  <si>
    <t>5486</t>
  </si>
  <si>
    <t>Arcelia</t>
  </si>
  <si>
    <t>Bouska</t>
  </si>
  <si>
    <t>39</t>
  </si>
  <si>
    <t>1258</t>
  </si>
  <si>
    <t>Franklyn</t>
  </si>
  <si>
    <t>Unknow</t>
  </si>
  <si>
    <t>38</t>
  </si>
  <si>
    <t>2579</t>
  </si>
  <si>
    <t>Sherron</t>
  </si>
  <si>
    <t>Ascencio</t>
  </si>
  <si>
    <t>3256</t>
  </si>
  <si>
    <t>Marcel</t>
  </si>
  <si>
    <t>Zabriskie</t>
  </si>
  <si>
    <t>26</t>
  </si>
  <si>
    <t>Kina</t>
  </si>
  <si>
    <t>Hazelton</t>
  </si>
  <si>
    <t>31</t>
  </si>
  <si>
    <t>3259</t>
  </si>
  <si>
    <t>Shavonne</t>
  </si>
  <si>
    <t>Pia</t>
  </si>
  <si>
    <t>1546</t>
  </si>
  <si>
    <t>Shavon</t>
  </si>
  <si>
    <t>Benito</t>
  </si>
  <si>
    <t>3579</t>
  </si>
  <si>
    <t>Lauralee</t>
  </si>
  <si>
    <t>Perrine</t>
  </si>
  <si>
    <t>6597</t>
  </si>
  <si>
    <t>Loreta</t>
  </si>
  <si>
    <t>Curren</t>
  </si>
  <si>
    <t>9654</t>
  </si>
  <si>
    <t>Teresa</t>
  </si>
  <si>
    <t>Strawn</t>
  </si>
  <si>
    <t>46</t>
  </si>
  <si>
    <t>3569</t>
  </si>
  <si>
    <t>Belinda</t>
  </si>
  <si>
    <t>Partain</t>
  </si>
  <si>
    <t>37</t>
  </si>
  <si>
    <t>2564</t>
  </si>
  <si>
    <t>Holly</t>
  </si>
  <si>
    <t>Eudy</t>
  </si>
  <si>
    <t>52</t>
  </si>
  <si>
    <t>8561</t>
  </si>
  <si>
    <t>Many</t>
  </si>
  <si>
    <t>Cuccia</t>
  </si>
  <si>
    <t>5489</t>
  </si>
  <si>
    <t>Libbie</t>
  </si>
  <si>
    <t>Dalby</t>
  </si>
  <si>
    <t>42</t>
  </si>
  <si>
    <t>Lester</t>
  </si>
  <si>
    <t>Prothro</t>
  </si>
  <si>
    <t>21</t>
  </si>
  <si>
    <t>6574</t>
  </si>
  <si>
    <t>Marvel</t>
  </si>
  <si>
    <t>Hail</t>
  </si>
  <si>
    <t>5555</t>
  </si>
  <si>
    <t>Angelyn</t>
  </si>
  <si>
    <t>Vong</t>
  </si>
  <si>
    <t>29</t>
  </si>
  <si>
    <t>6125</t>
  </si>
  <si>
    <t>Francesca</t>
  </si>
  <si>
    <t>Beaudreau</t>
  </si>
  <si>
    <t>23</t>
  </si>
  <si>
    <t>5412</t>
  </si>
  <si>
    <t>Garth</t>
  </si>
  <si>
    <t>Gangi</t>
  </si>
  <si>
    <t>41</t>
  </si>
  <si>
    <t>Carla</t>
  </si>
  <si>
    <t>Trumbull</t>
  </si>
  <si>
    <t>3264</t>
  </si>
  <si>
    <t>Veta</t>
  </si>
  <si>
    <t>Muntz</t>
  </si>
  <si>
    <t>4569</t>
  </si>
  <si>
    <t>Stasia</t>
  </si>
  <si>
    <t>Becker</t>
  </si>
  <si>
    <t>34</t>
  </si>
  <si>
    <t>7521</t>
  </si>
  <si>
    <t>Jona</t>
  </si>
  <si>
    <t>Grindle</t>
  </si>
  <si>
    <t>6458</t>
  </si>
  <si>
    <t>Judie</t>
  </si>
  <si>
    <t>Claywell</t>
  </si>
  <si>
    <t>35</t>
  </si>
  <si>
    <t>7569</t>
  </si>
  <si>
    <t>Dewitt</t>
  </si>
  <si>
    <t>Borger</t>
  </si>
  <si>
    <t>8514</t>
  </si>
  <si>
    <t>Nena</t>
  </si>
  <si>
    <t>Hacker</t>
  </si>
  <si>
    <t>8563</t>
  </si>
  <si>
    <t>Kelsie</t>
  </si>
  <si>
    <t>Wachtel</t>
  </si>
  <si>
    <t>8642</t>
  </si>
  <si>
    <t>Sau</t>
  </si>
  <si>
    <t>Pfau</t>
  </si>
  <si>
    <t>9536</t>
  </si>
  <si>
    <t>Shanice</t>
  </si>
  <si>
    <t>Mccrystal</t>
  </si>
  <si>
    <t>2567</t>
  </si>
  <si>
    <t>Chase</t>
  </si>
  <si>
    <t>Karner</t>
  </si>
  <si>
    <t>2154</t>
  </si>
  <si>
    <t>Tommie</t>
  </si>
  <si>
    <t>Underdahl</t>
  </si>
  <si>
    <t>3265</t>
  </si>
  <si>
    <t>Dorcas</t>
  </si>
  <si>
    <t>Darity</t>
  </si>
  <si>
    <t>8765</t>
  </si>
  <si>
    <t>Angel</t>
  </si>
  <si>
    <t>Sanor</t>
  </si>
  <si>
    <t>Willodean</t>
  </si>
  <si>
    <t>Harn</t>
  </si>
  <si>
    <t>3567</t>
  </si>
  <si>
    <t>Weston</t>
  </si>
  <si>
    <t>Martina</t>
  </si>
  <si>
    <t>6540</t>
  </si>
  <si>
    <t>Roma</t>
  </si>
  <si>
    <t>Lafollette</t>
  </si>
  <si>
    <t>2654</t>
  </si>
  <si>
    <t>Felisa</t>
  </si>
  <si>
    <t>Cail</t>
  </si>
  <si>
    <t>6525</t>
  </si>
  <si>
    <t>Demetria</t>
  </si>
  <si>
    <t>Abbey</t>
  </si>
  <si>
    <t>Jeromy</t>
  </si>
  <si>
    <t>Danz</t>
  </si>
  <si>
    <t>Rasheeda</t>
  </si>
  <si>
    <t>Alkire</t>
  </si>
  <si>
    <t>ID</t>
  </si>
  <si>
    <t>COUNTRY</t>
  </si>
  <si>
    <t>#</t>
  </si>
  <si>
    <t>Anglicized title(s)</t>
  </si>
  <si>
    <t>Arabic title(s)</t>
  </si>
  <si>
    <t>English title(s)</t>
  </si>
  <si>
    <t>Number of verses (Number of Rukūʿs)</t>
  </si>
  <si>
    <t>Place of Revelation</t>
  </si>
  <si>
    <t>Egyptian Standard Chronological Order[2][3][4]</t>
  </si>
  <si>
    <t>Nöldeke's Chronological Order[2]</t>
  </si>
  <si>
    <t>Muqatta'at (isolated letters)[5]</t>
  </si>
  <si>
    <t>Title refers to</t>
  </si>
  <si>
    <t>Main theme(s)</t>
  </si>
  <si>
    <t>Juz'</t>
  </si>
  <si>
    <t>Al-Fatihah</t>
  </si>
  <si>
    <t>ٱلْفَاتِحَةal-Fātiḥahal-Ḥamd</t>
  </si>
  <si>
    <t>The Opening, the Opening of the Divine Writ, The Essence of the Divine Writ, The Surah of Praise, The Foundation of the Qur'an, and
The Seven Oft-Repeated [Verses][6]</t>
  </si>
  <si>
    <t>7 (1)</t>
  </si>
  <si>
    <t>Makkah</t>
  </si>
  <si>
    <t/>
  </si>
  <si>
    <t>Whole Surah[6]</t>
  </si>
  <si>
    <t>The fundamental principles of the Qur'an in a condensed form.[6]
It reads: “(1) In the name of God (Allah), the Compassionate and Merciful. (2) Praise be to God, Lord of the worlds, (3) the Compassionate and Merciful, (4) Master of the Day of Judgement. (5) Thee we worship and from Thee we seek help.</t>
  </si>
  <si>
    <t>1</t>
  </si>
  <si>
    <t>Al-Baqarah</t>
  </si>
  <si>
    <t>ٱلْبَقَرَةal-Baq̈arah</t>
  </si>
  <si>
    <t>The Calf, The Cow, The Heifer</t>
  </si>
  <si>
    <t>286 (40)</t>
  </si>
  <si>
    <t>Madinah</t>
  </si>
  <si>
    <t>Alif Lam Mim</t>
  </si>
  <si>
    <t>v. 67-73[6]</t>
  </si>
  <si>
    <t>The necessity of God-consciousness.[6]
The error(s) committed by followers of earlier revelations.[6]
Legal ordinances (ethics, social relations, warfare etc.).[6]
AL-BAQARAH (the Cow) has been so named from the story of the Cow occurring in this Surah (vv. 67-73).[5]
Ibrahim.[6]
Kaaba.[6]
Ayatul Kursi. (v. 255)[7]</t>
  </si>
  <si>
    <t>1-3</t>
  </si>
  <si>
    <t>Āl 'Imran</t>
  </si>
  <si>
    <t>آلِ عِمْرَانʾĀli ʿImrān</t>
  </si>
  <si>
    <t>The Family of Imran, The House of ʿImrān</t>
  </si>
  <si>
    <t>200 (20)</t>
  </si>
  <si>
    <t>v. 33, 35[6]</t>
  </si>
  <si>
    <t>The human nature of Isa.[6]
The oneness of Allah.[6]
Man's faith and temptations.[6]
The Battle of Uhud (3 AH).[6]
Imran in Islam is regarded as the father of Mary. This chapter is named after the family of Imran, which includes Imran, Saint Anne (wife of Imran), Mary, and Jesus [1]</t>
  </si>
  <si>
    <t>3-4</t>
  </si>
  <si>
    <t>An-Nisa</t>
  </si>
  <si>
    <t>ٱلنِّسَاءan-Nisāʾ</t>
  </si>
  <si>
    <t>The Women</t>
  </si>
  <si>
    <t>176 (24)</t>
  </si>
  <si>
    <t>Unity of the human race and the mutual obligations of men and women towards one another. (v. 1)[6]
Rights of women.[6]
Questions related to family life (including marriage and inheritance).[6]
Peace and war.[6]
Relations of believers with unbelievers.[6]
Striving in the Cause of Allah (Jihad). (v. 95–97)[8]</t>
  </si>
  <si>
    <t>4-6</t>
  </si>
  <si>
    <t>Al-Ma'idah</t>
  </si>
  <si>
    <t>ٱلْمَائِدَةal-Māʾidah</t>
  </si>
  <si>
    <t>The Food, The Repast, The Table</t>
  </si>
  <si>
    <t>120 (16)</t>
  </si>
  <si>
    <t>v. 112-114[6]</t>
  </si>
  <si>
    <t>A series of ordinances (incl. Religious rites and social obligations).[6]
Corruption of the original message of the Injeel by Jews and Christians. (v. 68–77, 116–118)[6]</t>
  </si>
  <si>
    <t>6-7</t>
  </si>
  <si>
    <t>Al-An'am</t>
  </si>
  <si>
    <t>ٱلْأَنْعَامal-ʾAnʿām</t>
  </si>
  <si>
    <t>The Cattle</t>
  </si>
  <si>
    <t>165 (20)</t>
  </si>
  <si>
    <t>v. 136.[6]</t>
  </si>
  <si>
    <t>Human nature of Muhammad. (v. 50)[6]
Oneness and uniqueness of Allah. (e.g. v. 100, 103)[6]
Pre-Islamic superstitions concerning animals. (v. 136)[6]</t>
  </si>
  <si>
    <t>7-8</t>
  </si>
  <si>
    <t>Al-A'raf</t>
  </si>
  <si>
    <t>ٱلْأَعْرَافal-ʾAʿrāf</t>
  </si>
  <si>
    <t>The Heights, The Faculty of Discernment</t>
  </si>
  <si>
    <t>206 (24)</t>
  </si>
  <si>
    <t>Alif Lam Mim Sad</t>
  </si>
  <si>
    <t>v. 46, 48[6]</t>
  </si>
  <si>
    <t>The mission of the prophets.[6]
Adam, Hawwa and Iblis. (v. 16–25)[6]
Stories of Nuh, Hud, Salih, Lut, Shuáyb and Musa. (v. 59–171)[6]
Allah's Covenant with humanity. (v. 172)[9]
What happens to those who discard Allah's message. (v. 175)[6]</t>
  </si>
  <si>
    <t>8-9</t>
  </si>
  <si>
    <t>Al-Anfal</t>
  </si>
  <si>
    <t>ٱلْأَنْفَالal-ʾAnfāl</t>
  </si>
  <si>
    <t>The Spoils of War</t>
  </si>
  <si>
    <t>75 (10)</t>
  </si>
  <si>
    <t>v. 1[6]</t>
  </si>
  <si>
    <t>The Battle of Badr (2 A.H.).[6]
Doctrine of sacrifice through action.[6]</t>
  </si>
  <si>
    <t>9-10</t>
  </si>
  <si>
    <t>At-Tawbah</t>
  </si>
  <si>
    <t>ٱلتَّوْبَةat-Tawbah</t>
  </si>
  <si>
    <t>Repentance</t>
  </si>
  <si>
    <t>129 (16)</t>
  </si>
  <si>
    <t>Problems of war between believers and their enemies.[6]
The expedition to Tabuk (9 A.H.).[6]
Prohibition of intercalation in the Islamic lunar calendar(v. 37)[8]
Those who cannot attain to faith. (v. 124–127)[6]</t>
  </si>
  <si>
    <t>10-11</t>
  </si>
  <si>
    <t>Yunus</t>
  </si>
  <si>
    <t>يُونُسYūnus</t>
  </si>
  <si>
    <t>Jonah</t>
  </si>
  <si>
    <t>109 (11)</t>
  </si>
  <si>
    <t>Alif Lam Ra</t>
  </si>
  <si>
    <t>v. 98[6]</t>
  </si>
  <si>
    <t>The revelation of the Qur'an to Muhammad (not Muhammad's own work). (v. 15–17, 37–38, 94)[6]
References to earlier prophets.[6]
Fundamental tenets of Islam.[6]</t>
  </si>
  <si>
    <t>11</t>
  </si>
  <si>
    <t>Hud</t>
  </si>
  <si>
    <t>هُودHūd</t>
  </si>
  <si>
    <t>123 (10)</t>
  </si>
  <si>
    <t>v. 50-60</t>
  </si>
  <si>
    <t>The revelation of God's will through his prophets.[6]
More stories of earlier prophets.[6]
Just dealings between men.[6]</t>
  </si>
  <si>
    <t>11-12</t>
  </si>
  <si>
    <t>Yusuf</t>
  </si>
  <si>
    <t>يُوسُفYūsuf</t>
  </si>
  <si>
    <t>Joseph</t>
  </si>
  <si>
    <t>111 (12)</t>
  </si>
  <si>
    <t>Whole Surah</t>
  </si>
  <si>
    <t>The story of the Islamic prophet Joseph (as an illustration of God's unfathomable direction of men's affairs).[6]</t>
  </si>
  <si>
    <t>12-13</t>
  </si>
  <si>
    <t>Ar-Ra'd</t>
  </si>
  <si>
    <t>ٱلرَّعْدar-Raʿd</t>
  </si>
  <si>
    <t>The Thunder</t>
  </si>
  <si>
    <t>43 (6)</t>
  </si>
  <si>
    <t>Alif Lam Mim Ra</t>
  </si>
  <si>
    <t>v. 13[6]</t>
  </si>
  <si>
    <t>God's revelation, through his prophets, of certain fundamental moral truths, and the consequences of accepting or rejecting them.[6]</t>
  </si>
  <si>
    <t>13</t>
  </si>
  <si>
    <t>Ibrahim</t>
  </si>
  <si>
    <t>إِبْرَاهِيمʾIbrāhīm</t>
  </si>
  <si>
    <t>Abraham</t>
  </si>
  <si>
    <t>52 (7)</t>
  </si>
  <si>
    <t>v. 35-41[6]</t>
  </si>
  <si>
    <t>The revelation of God's word to all mankind, destined to lead man from darkness to light.[6]</t>
  </si>
  <si>
    <t>Al-Hijr</t>
  </si>
  <si>
    <t>ٱلْحِجْرal-Ḥijr</t>
  </si>
  <si>
    <t>The Rocky Tract, The Stoneland, The Rock City</t>
  </si>
  <si>
    <t>99 (6)</t>
  </si>
  <si>
    <t>v. 80[6]</t>
  </si>
  <si>
    <t>God's guidance to man through revelation of the Qur'an, which will remain uncorrupted for all times. (v. 9)[6]</t>
  </si>
  <si>
    <t>14</t>
  </si>
  <si>
    <t>An-Nahl</t>
  </si>
  <si>
    <t>ٱلنَّحْلan-Naḥl</t>
  </si>
  <si>
    <t>The Bees</t>
  </si>
  <si>
    <t>128 (16)</t>
  </si>
  <si>
    <t>v. 68-69[6]</t>
  </si>
  <si>
    <t>God's creativeness:[6]
Manifested in the instincts of the bee.[6]
Culmination: Guidance through his revealed word.[6]</t>
  </si>
  <si>
    <t>Al-Israa or (Bani Israil)</t>
  </si>
  <si>
    <t>اٌلاِسْرٰاء
Al-Isrā'</t>
  </si>
  <si>
    <t>The Night Journey,
Children of Israel</t>
  </si>
  <si>
    <t>v.1[6]</t>
  </si>
  <si>
    <t>Muhammad's Night journey from Mecca to Jerusalem.[6]
The children of Israel. (v. 2–8, 101–104)[6]</t>
  </si>
  <si>
    <t>15</t>
  </si>
  <si>
    <t>Al-Kahf</t>
  </si>
  <si>
    <t>ٱلْكَهْفal-Kahf</t>
  </si>
  <si>
    <t>The Cave</t>
  </si>
  <si>
    <t>110 (12)</t>
  </si>
  <si>
    <t>v. 13-20[6]</t>
  </si>
  <si>
    <t>A series of parables or allegories on the theme of faith in God versus excessive attachment to the life of this world. Including:[6]
The men of the cave. (v. 13–20)[6]
The rich man and the poor man. (v. 32–44)[6]
Moses and the unnamed sage. (v. 60–82)[6]
The allegory of ‘Dhu’l-Qarnayn, the Two-Horned One’. (v. 83–98)[6]</t>
  </si>
  <si>
    <t>15-16</t>
  </si>
  <si>
    <t>Maryam</t>
  </si>
  <si>
    <t>مَرْيَمMaryam</t>
  </si>
  <si>
    <t>Mary</t>
  </si>
  <si>
    <t>98 (6)</t>
  </si>
  <si>
    <t>Kaf Ha Ya 'Ayn Sad</t>
  </si>
  <si>
    <t>v. 16-37[6]</t>
  </si>
  <si>
    <t>The story of Zachariah and his son John, the precursor of Jesus. (v. 2–15)[6]
The story of Mary and Jesus. (v. 16–37)[6]</t>
  </si>
  <si>
    <t>16</t>
  </si>
  <si>
    <t>Ta-Ha</t>
  </si>
  <si>
    <t>طهṬāʾ Hāʾ</t>
  </si>
  <si>
    <t>Ṭāʾ Hāʾ</t>
  </si>
  <si>
    <t>135 (8)</t>
  </si>
  <si>
    <t>Ta Ha[notes 1]</t>
  </si>
  <si>
    <t>The guidance offered by God through his prophets.[6]
The fundamental truths inherent in all revealed religions are identical.[6]
The story of Moses. (v. 9-98)[6]</t>
  </si>
  <si>
    <t>Al-Anbiya</t>
  </si>
  <si>
    <t>ٱلْأَنْبِيَاءal-ʾAnbiyāʾ</t>
  </si>
  <si>
    <t>The Prophets</t>
  </si>
  <si>
    <t>112 (7)</t>
  </si>
  <si>
    <t>v. 48-91[6]</t>
  </si>
  <si>
    <t>The oneness, uniqueness and transcendence of God.[6]
The continuity and intrinsic unity of all divine revelation.[6]
Stories of the prophets of old. (v. 48–91)[6]
The believers of all faiths belong to one single community. (v. 92)[6]</t>
  </si>
  <si>
    <t>17</t>
  </si>
  <si>
    <t>Al-Hajj</t>
  </si>
  <si>
    <t>ٱلْحَجّal-Ḥajj</t>
  </si>
  <si>
    <t>The Pilgrimage, The Hajj</t>
  </si>
  <si>
    <t>78 (10)</t>
  </si>
  <si>
    <t>v. 25-38[6]</t>
  </si>
  <si>
    <t>The Mecca pilgrimage and some of the rituals connected with it. (v. 25–38)[6]</t>
  </si>
  <si>
    <t>Al-Mu'minun</t>
  </si>
  <si>
    <t>ٱلْمُؤْمِنُونal-Muʾminūn</t>
  </si>
  <si>
    <t>The Believers</t>
  </si>
  <si>
    <t>118 (6)</t>
  </si>
  <si>
    <t>True faith.[6]
The evidence of the existence of an almighty Creator, and man's ultimate responsibility before Him.[6]
The unity of all religious communities, broken by man's egotism, greed and striving after power. (v. 52–53)[6]
The impossibility to believe in God, without believing in life after death.[6]</t>
  </si>
  <si>
    <t>18</t>
  </si>
  <si>
    <t>An-Nur</t>
  </si>
  <si>
    <t>ٱلنُّورan-Nūr</t>
  </si>
  <si>
    <t>The Light</t>
  </si>
  <si>
    <t>64 (9)</t>
  </si>
  <si>
    <t>v. 35[6]</t>
  </si>
  <si>
    <t>Mutual relations and ethical rules between men and women.[6]
The mystic parable of the ‘light of God’ ("Verse of Light"). (v. 35)[6]</t>
  </si>
  <si>
    <t>Al-Furqan</t>
  </si>
  <si>
    <t>ٱلْفُرْقَانal-Furq̈ān</t>
  </si>
  <si>
    <t>The Criterion, The Standard, The Standard of True and False</t>
  </si>
  <si>
    <t>77 (6)</t>
  </si>
  <si>
    <t>The purpose of every divine revelation is to provide a stable criterion of true and false.[6]
The humanness of every apostle sent by God to man. (v. 20)[6]
Divine revelation belongs to God's creative activity.[6]</t>
  </si>
  <si>
    <t>18-19</t>
  </si>
  <si>
    <t>Ash-Shu'ara</t>
  </si>
  <si>
    <t>ٱلشُّعَرَاءaš-Šuʿarāʾ</t>
  </si>
  <si>
    <t>The Poets</t>
  </si>
  <si>
    <t>227 (11)</t>
  </si>
  <si>
    <t>Ta Sin Mim</t>
  </si>
  <si>
    <t>v. 224[6]</t>
  </si>
  <si>
    <t>Man's weakness, which causes him to reject God's message and worship power and wealth etc.[6]</t>
  </si>
  <si>
    <t>19</t>
  </si>
  <si>
    <t>An-Naml</t>
  </si>
  <si>
    <t>ٱلنَّمْلan-Naml</t>
  </si>
  <si>
    <t>The Ant, The Ants</t>
  </si>
  <si>
    <t>93 (7)</t>
  </si>
  <si>
    <t>Ta Sin</t>
  </si>
  <si>
    <t>v. 18[6]</t>
  </si>
  <si>
    <t>The king and prophet(Sulayman) Solomon and queen of Sheba.[6]</t>
  </si>
  <si>
    <t>19-20</t>
  </si>
  <si>
    <t>Al-Qasas</t>
  </si>
  <si>
    <t>ٱلْقَصَصal-Q̈aṣaṣ</t>
  </si>
  <si>
    <t>The Narrations, The Stories, The Story</t>
  </si>
  <si>
    <t>88 (9)</t>
  </si>
  <si>
    <t>v. 25[6]</t>
  </si>
  <si>
    <t>Human aspects of the life of Moses.[6]</t>
  </si>
  <si>
    <t>20</t>
  </si>
  <si>
    <t>Al-Ankabut</t>
  </si>
  <si>
    <t>ٱلْعَنْكَبُوتal-ʿAnkabūt</t>
  </si>
  <si>
    <t>The Spider</t>
  </si>
  <si>
    <t>69 (7)</t>
  </si>
  <si>
    <t>v. 41[6]</t>
  </si>
  <si>
    <t>The parable of ‘the spider house’, a symbol of false beliefs that are destined to be blown away by the winds of truth. (v. 41)[6]</t>
  </si>
  <si>
    <t>20-21</t>
  </si>
  <si>
    <t>Ar-Rum</t>
  </si>
  <si>
    <t>ٱلرُّومar-Rūm</t>
  </si>
  <si>
    <t>Rome, Byzantium</t>
  </si>
  <si>
    <t>60 (6)</t>
  </si>
  <si>
    <t>Predictions of the near victory of the Byzantines [over the Persians] and the Battle of Badr (2 A.H.). (v. 1–7)[6]
God's ability to resurrect the dead at the end of time, and the people's ignorance of this.[6]</t>
  </si>
  <si>
    <t>Luqmaan</t>
  </si>
  <si>
    <t>لُقْمَانLuq̈mān</t>
  </si>
  <si>
    <t>Luqman</t>
  </si>
  <si>
    <t>34 (4)</t>
  </si>
  <si>
    <t>v. 12-19[6]</t>
  </si>
  <si>
    <t>The story of Luqman, a legendary sage, counselling his son. (v. 12–19)[6]</t>
  </si>
  <si>
    <t>As-Sajdah</t>
  </si>
  <si>
    <t>ٱلسَّجْدَةas-Sajdah</t>
  </si>
  <si>
    <t>The Prostration, Worship, Adoration</t>
  </si>
  <si>
    <t>30 (3)</t>
  </si>
  <si>
    <t>v. 15[6]</t>
  </si>
  <si>
    <t>God's creation.[10]
God's revelation and man's acceptance or denial.[10]
The Day of Judgement.[10]</t>
  </si>
  <si>
    <t>Al-Ahzaab</t>
  </si>
  <si>
    <t>ٱلْأَحْزَابal-ʾAḥzāb</t>
  </si>
  <si>
    <t>The Clans, The Confederates, The Combined Forces</t>
  </si>
  <si>
    <t>73 (9)</t>
  </si>
  <si>
    <t>v. 9-27[6]</t>
  </si>
  <si>
    <t>The War of the Confederates (5 A.H.). (v. 9-27)[6]
The relationship between Muhammad and his family.[6]</t>
  </si>
  <si>
    <t>21-22</t>
  </si>
  <si>
    <t>Saba</t>
  </si>
  <si>
    <t>سَبَأSabaʾ</t>
  </si>
  <si>
    <t>Sheba</t>
  </si>
  <si>
    <t>54 (6)</t>
  </si>
  <si>
    <t>v. 15-20[6]</t>
  </si>
  <si>
    <t>The insignificance of the knowledge accessible to man. (v. 9)[6]
The story of the people of Sheba, as an example of the impermanence of human power, wealth and glory. (v. 15–20)[6]
Always be conscious of God. (v. 46)[6]</t>
  </si>
  <si>
    <t>22</t>
  </si>
  <si>
    <t>Faatir</t>
  </si>
  <si>
    <t>فَاطِرFāṭir</t>
  </si>
  <si>
    <t>The Originator</t>
  </si>
  <si>
    <t>45 (5)</t>
  </si>
  <si>
    <t>God's power to create and resurrect.[6]
God's revelation of his will through his prophets.[6]</t>
  </si>
  <si>
    <t>Ya-Sin</t>
  </si>
  <si>
    <t>يسYāʾ Sīn</t>
  </si>
  <si>
    <t>Yāʾ Sīn</t>
  </si>
  <si>
    <t>83 (5)</t>
  </si>
  <si>
    <t>Yaseen[notes 2]</t>
  </si>
  <si>
    <t>Man's moral responsibility, resurrection and God's judgment.[6]
To be recited over the dying and in the prayers of the dead.[6]</t>
  </si>
  <si>
    <t>22-23</t>
  </si>
  <si>
    <t>As-Saaffaat</t>
  </si>
  <si>
    <t>ٱلصَّافَّاتaṣ-Ṣāffāt</t>
  </si>
  <si>
    <t>Those Who Set The Ranks, Drawn Up In Ranks, Those Ranged in Ranks</t>
  </si>
  <si>
    <t>182 (5)</t>
  </si>
  <si>
    <t>Resurrection and the certainty that all human beings will have to answer before God.[6]
Man's constant need of prophetic guidance.[6]
Stories of earlier prophets. (v. 75–148)[6]</t>
  </si>
  <si>
    <t>Saad</t>
  </si>
  <si>
    <t>صṢād</t>
  </si>
  <si>
    <t>Ṣād</t>
  </si>
  <si>
    <t>88 (5)</t>
  </si>
  <si>
    <t>Sad</t>
  </si>
  <si>
    <t>Divine guidance and its rejection by those who are lost in fast pride.[6]</t>
  </si>
  <si>
    <t>Az-Zumar</t>
  </si>
  <si>
    <t>ٱلزُّمَرaz-Zumar</t>
  </si>
  <si>
    <t>The Crowds, The Troops, Throngs</t>
  </si>
  <si>
    <t>75 (8)</t>
  </si>
  <si>
    <t>v. 71, 73[6]</t>
  </si>
  <si>
    <t>The evidence of the existence and oneness of God in all manifestations of nature.[6]
God forgives all sins to him who repents before his death.[6]
Allegories of the Last Hour and the Day of Judgment.[6]</t>
  </si>
  <si>
    <t>23-24</t>
  </si>
  <si>
    <t>Ghafir
(Al-Muʼmin)</t>
  </si>
  <si>
    <t>غَافِرGhafir</t>
  </si>
  <si>
    <t>The Forgiver (God), Forgiving,
or The Believer</t>
  </si>
  <si>
    <t>85 (9)</t>
  </si>
  <si>
    <t>Ha Mim</t>
  </si>
  <si>
    <t>v. 3[6]</t>
  </si>
  <si>
    <t>Man's false pride, worship of false values (wealth, power etc.) and his denial of divine guidance.[6]
Stories of earlier prophets.[6]</t>
  </si>
  <si>
    <t>Fussilat</t>
  </si>
  <si>
    <t>فُصِّلَتFuṣṣilat</t>
  </si>
  <si>
    <t>Expounded, Explained In Detail, Clearly Spelled Out</t>
  </si>
  <si>
    <t>Man's acceptance or rejection of divine revelation.[6]</t>
  </si>
  <si>
    <t>24-25</t>
  </si>
  <si>
    <t>Ash-Shura</t>
  </si>
  <si>
    <t>ٱلشُّورىٰaš-Šūrā</t>
  </si>
  <si>
    <t>The Consultation</t>
  </si>
  <si>
    <t>53 (5)</t>
  </si>
  <si>
    <t>Ha Mim 'Ayn Sin Qaf</t>
  </si>
  <si>
    <t>v. 36[6]</t>
  </si>
  <si>
    <t>God is undefinable and unfathomable. (v. 11, 16)[6]
All prophets taught the oneness of God, so all believers of all ‘denominations’ should see themselves as ‘one single community’. (v. 13, 15)[6]
The law of cause and effect: In the life to come man will only harvest ‘what his own hands have wrought’ in this world.[6]</t>
  </si>
  <si>
    <t>Az-Zukhruf</t>
  </si>
  <si>
    <t>ٱلْزُّخْرُفaz-Zukhruf</t>
  </si>
  <si>
    <t>The Gold Adornments, The Ornaments of Gold, Luxury, Gold</t>
  </si>
  <si>
    <t>89 (7)</t>
  </si>
  <si>
    <t>To equal anyone or anything with God is sprititually destructive and logically unacceptable.[6]
People's blind adherence to the faith of their forefathers. (v. 22–23)[6]</t>
  </si>
  <si>
    <t>Ad-Dukhaan</t>
  </si>
  <si>
    <t>ٱلدُّخَانad-Dukhān</t>
  </si>
  <si>
    <t>The Smoke</t>
  </si>
  <si>
    <t>59 (3)</t>
  </si>
  <si>
    <t>v. 10[6]</t>
  </si>
  <si>
    <t>Through revelation worldly pride is eventually brought to naught.[10]</t>
  </si>
  <si>
    <t>Al-Jaathiyah</t>
  </si>
  <si>
    <t>ٱلْجَاثِيَةal-Jāthiyah</t>
  </si>
  <si>
    <t>The Kneeling Down, Crouching</t>
  </si>
  <si>
    <t>37 (4)</t>
  </si>
  <si>
    <t>v. 28[6]</t>
  </si>
  <si>
    <t>The humility with which all human beings will face their final judgment on resurrection. (v. 28)[6]</t>
  </si>
  <si>
    <t>Al-Ahqaaf</t>
  </si>
  <si>
    <t>ٱلْأَحْقَافal-ʾAḥq̈āf</t>
  </si>
  <si>
    <t>Winding Sand-tracts, The Dunes, The Sand-Dunes</t>
  </si>
  <si>
    <t>35 (4 1/2)</t>
  </si>
  <si>
    <t>v. 21[6]</t>
  </si>
  <si>
    <t>Warning the disbelievers of their miserable fate, and reassuring the believers of their salvation.</t>
  </si>
  <si>
    <t>Muhammad</t>
  </si>
  <si>
    <t>مُحَمَّدMuḥammad</t>
  </si>
  <si>
    <t>38 (4)</t>
  </si>
  <si>
    <t>v. 2[6]</t>
  </si>
  <si>
    <t>Fighting (qital) in God's cause.
Instructions for Muslims to be virtuous to their parents.
The Story of Hud and the punishment of that befell his people.
Advising Muhammad to be more patient in delivering Islam</t>
  </si>
  <si>
    <t>Al-Fath</t>
  </si>
  <si>
    <t>ٱلْفَتْحal-Fatḥ</t>
  </si>
  <si>
    <t>The Victory, Conquest</t>
  </si>
  <si>
    <t>29 (4 1/2)</t>
  </si>
  <si>
    <t>The Truce of Hudaybiyyah (6 A.H.).[6]</t>
  </si>
  <si>
    <t>Al-Hujuraat</t>
  </si>
  <si>
    <t>ٱلْحُجُرَاتal-Ḥujurāt</t>
  </si>
  <si>
    <t>The Private Apartments, The Inner Apartments</t>
  </si>
  <si>
    <t>18 (2 1/2)</t>
  </si>
  <si>
    <t>v. 4[6]</t>
  </si>
  <si>
    <t>Social ethics.[6]
Reverence to Muhammad and the righteous leaders after him.[6]
The brotherhood of all believers and all mankind. (v. 10, 13)[6]
The difference between true faith and outward observance of religious formalities. (v. 14 ff.)[6]</t>
  </si>
  <si>
    <t>Qaaf</t>
  </si>
  <si>
    <t>قQ̈āf</t>
  </si>
  <si>
    <t>Q̈āf</t>
  </si>
  <si>
    <t>45 (3)</t>
  </si>
  <si>
    <t>Qaf</t>
  </si>
  <si>
    <t>Death and resurrection.[6]
God is closer to man than his neck-vein. (v. 16)[10]</t>
  </si>
  <si>
    <t>Adh-Dhaariyaat</t>
  </si>
  <si>
    <t>ٱلذَّارِيَاتaḏ-Ḏāriyāt</t>
  </si>
  <si>
    <t>The Wind That Scatter, The Winnowing Winds, The Dust-Scattering Winds</t>
  </si>
  <si>
    <t>60 (2 1/2)</t>
  </si>
  <si>
    <t>Destruction of those who denied the messengers, and a warning for those who deny the truth.</t>
  </si>
  <si>
    <t>26-27</t>
  </si>
  <si>
    <t>At-Toor</t>
  </si>
  <si>
    <t>ٱلطُّورaṭ-Ṭūr</t>
  </si>
  <si>
    <t>The Mount, Mount Sinai</t>
  </si>
  <si>
    <t>49 (2 1/2)</t>
  </si>
  <si>
    <t>An-Najm</t>
  </si>
  <si>
    <t>ٱلنَّجْمan-Najm</t>
  </si>
  <si>
    <t>The Star, The Unfolding</t>
  </si>
  <si>
    <t>62 (2 1/2)</t>
  </si>
  <si>
    <t>Muhammad's experience of an ascension to heaven (Mi’raj, including his vision of the Sidrat al-Muntaha, the Lote-Tree of the Extremity). (v. 13–18)[6]</t>
  </si>
  <si>
    <t>Al-Qamar</t>
  </si>
  <si>
    <t>ٱلْقَمَرal-Q̈amar</t>
  </si>
  <si>
    <t>The Moon</t>
  </si>
  <si>
    <t>55 (2 1/2)</t>
  </si>
  <si>
    <t>Ar-Rahman</t>
  </si>
  <si>
    <t>ٱلرَّحْمَٰنar-Raḥmān</t>
  </si>
  <si>
    <t>The Most Merciful, The Most Gracious</t>
  </si>
  <si>
    <t>78 (3)</t>
  </si>
  <si>
    <t>Everything will pass away, except the face of God. (v. 26–27)[10]
Description of paradise. (v. 46–78)[8]</t>
  </si>
  <si>
    <t>Al-Waqi'ah</t>
  </si>
  <si>
    <t>ٱلْوَاقِعَةal-Wāqiʿah</t>
  </si>
  <si>
    <t>The Inevitable, The Event, That Which Must Come to Pass</t>
  </si>
  <si>
    <t>96 (3 1/2)</t>
  </si>
  <si>
    <t>Description of life in the Hereafter for the believers and the disblievers.[11]</t>
  </si>
  <si>
    <t>Al-Hadeed</t>
  </si>
  <si>
    <t>ٱلْحَدِيدal-Ḥadīd</t>
  </si>
  <si>
    <t>Iron</t>
  </si>
  <si>
    <t>29 (4)</t>
  </si>
  <si>
    <t>Al-Mujadila</t>
  </si>
  <si>
    <t>ٱلْمُجَادِلَةal-Mujādilah</t>
  </si>
  <si>
    <t>The Pleading, The Pleading Woman</t>
  </si>
  <si>
    <t>22 (3 1/2)</t>
  </si>
  <si>
    <t>Divorce.[6]
Faith and denial.[6]
Hypocrisy.[6]
The attitude believers should have toward non-believers.[6]</t>
  </si>
  <si>
    <t>Al-Hashr</t>
  </si>
  <si>
    <t>ٱلْحَشْرal-Ḥašr</t>
  </si>
  <si>
    <t>The Mustering, The Gathering, Exile, Banishment</t>
  </si>
  <si>
    <t>24 (3 1/2)</t>
  </si>
  <si>
    <t>The conflict between the Muslim coummunity and the Jewish tribe of Banu’n-Nadir of Medina.[6]</t>
  </si>
  <si>
    <t>Al-Mumtahanah</t>
  </si>
  <si>
    <t>ٱلْمُمْتَحَنَةal-Mumtaḥanah</t>
  </si>
  <si>
    <t>The Examined One, She That Is To Be Examined</t>
  </si>
  <si>
    <t>13 (2 1/2)</t>
  </si>
  <si>
    <t>The believers’ relations with unbelievers.[6]</t>
  </si>
  <si>
    <t>As-Saff</t>
  </si>
  <si>
    <t>ٱلصَّفّaṣ-Ṣaff</t>
  </si>
  <si>
    <t>The Ranks, Battle Array</t>
  </si>
  <si>
    <t>14 (1 1/2</t>
  </si>
  <si>
    <t>A call to unity between professed belief and actual behaviour.[6]</t>
  </si>
  <si>
    <t>Al-Jumu'ah</t>
  </si>
  <si>
    <t>ٱلْجُمُعَةal-Jumuʿah</t>
  </si>
  <si>
    <t>Congregation, Friday</t>
  </si>
  <si>
    <t>11 (1 1/2</t>
  </si>
  <si>
    <t>v. 9-10[6]</t>
  </si>
  <si>
    <t>Obligatory congregational prayer on Friday.[6]</t>
  </si>
  <si>
    <t>Al-Munafiqoon</t>
  </si>
  <si>
    <t>ٱلْمُنَافِقُونal-Munāfiq̈ūn</t>
  </si>
  <si>
    <t>The Hypocrites</t>
  </si>
  <si>
    <t>11 (1 1/2)</t>
  </si>
  <si>
    <t>Hypocrisy.[6]</t>
  </si>
  <si>
    <t>At-Taghabun</t>
  </si>
  <si>
    <t>ٱلتَّغَابُنat-Taghābun</t>
  </si>
  <si>
    <t>The Cheating, The Mutual Disillusion, The Mutual Loss and Gain, Loss and Gain</t>
  </si>
  <si>
    <t>18 (2)</t>
  </si>
  <si>
    <t>v. 9[6]</t>
  </si>
  <si>
    <t>At-Talaq</t>
  </si>
  <si>
    <t>ٱلطَّلَاقaṭ-Ṭalāq̈</t>
  </si>
  <si>
    <t>Divorce</t>
  </si>
  <si>
    <t>12 (2)</t>
  </si>
  <si>
    <t>Divorce (waiting period, remarriage).[6]</t>
  </si>
  <si>
    <t>At-Tahreem</t>
  </si>
  <si>
    <t>ٱلتَّحْرِيمat-Taḥrīm</t>
  </si>
  <si>
    <t>The Prohibition</t>
  </si>
  <si>
    <t>Certain aspects of Muhammad's personal and family life.[6]</t>
  </si>
  <si>
    <t>Al-Mulk</t>
  </si>
  <si>
    <t>ٱلْمُلْكal-Mulk</t>
  </si>
  <si>
    <t>The Dominion, Sovereignty, Control</t>
  </si>
  <si>
    <t>30 (1 1/2)</t>
  </si>
  <si>
    <t>Man's inability to understand the mysteries of the universe, and his dependence on guidance through divine revelation.[6]
The manifestation of Gods' absolute perfection in creation through the fine tuning of the universe.</t>
  </si>
  <si>
    <t>Al-Qalam</t>
  </si>
  <si>
    <t>ٱلْقَلَمal-Q̈alam</t>
  </si>
  <si>
    <t>The Pen</t>
  </si>
  <si>
    <t>52 (2)</t>
  </si>
  <si>
    <t>Nun</t>
  </si>
  <si>
    <t>Al-Haaqqa</t>
  </si>
  <si>
    <t>ٱلْحَاقَّةal-Ḥāq̈q̈ah</t>
  </si>
  <si>
    <t>The Sure Reality, The Laying-Bare of the Truth</t>
  </si>
  <si>
    <t>v. 1</t>
  </si>
  <si>
    <t>Al-Ma'aarij</t>
  </si>
  <si>
    <t>ٱلْمَعَارِجal-Maʿārij</t>
  </si>
  <si>
    <t>The Ways of Ascent, The Ascending Stairways</t>
  </si>
  <si>
    <t>44 (1 1/2)</t>
  </si>
  <si>
    <t>The unwillingness to believe, caused by the restlessness inherent in human nature.[6]</t>
  </si>
  <si>
    <t>Nuh</t>
  </si>
  <si>
    <t>نُوحNūḥ</t>
  </si>
  <si>
    <t>Noah</t>
  </si>
  <si>
    <t>28 (1 1/2)</t>
  </si>
  <si>
    <t>The story of Noah.[6]
The struggle against blind materialism and the lack of spiritual values.[6]</t>
  </si>
  <si>
    <t>Al-Jinn</t>
  </si>
  <si>
    <t>ٱلْجِنّal-Jinn</t>
  </si>
  <si>
    <t>The Jinn, The Spirits, The Unseen Beings</t>
  </si>
  <si>
    <t>28 (2)</t>
  </si>
  <si>
    <t>Al-Muzzammil</t>
  </si>
  <si>
    <t>ٱلْمُزَّمِّلal-Muzzammil</t>
  </si>
  <si>
    <t>The Enfolded One, The Enshrouded One, Bundled Up, The Enwrapped One</t>
  </si>
  <si>
    <t>20 (1 1/2)</t>
  </si>
  <si>
    <t>Loosening the strict regulation on night prayer.[6]</t>
  </si>
  <si>
    <t>Al-Muddaththir</t>
  </si>
  <si>
    <t>ٱلْمُدَّثِّرal-Muddathir</t>
  </si>
  <si>
    <t>The One Wrapped Up, The Cloaked One, The Man Wearing A Cloak, The Enfolded One</t>
  </si>
  <si>
    <t>56 (2)</t>
  </si>
  <si>
    <t>This short early surah outlines almost all fundamental Qur'anic concepts.
Gods' promise of eternal damnation for the disbelievers.</t>
  </si>
  <si>
    <t>Al-Qiyamah</t>
  </si>
  <si>
    <t>ٱلْقِيَامَةal-Q̈iyamah</t>
  </si>
  <si>
    <t>Resurrection, The Day of Resurrection, Rising Of The Dead</t>
  </si>
  <si>
    <t>40 (1)</t>
  </si>
  <si>
    <t>The concept of resurrection.[6]</t>
  </si>
  <si>
    <t>Al-Insaan (Ad-Dahr)</t>
  </si>
  <si>
    <t>ٱلْإِنْسَانal-ʾInsān</t>
  </si>
  <si>
    <t>The Human, Man</t>
  </si>
  <si>
    <t>31 (2)</t>
  </si>
  <si>
    <t>Al-Mursalaat</t>
  </si>
  <si>
    <t>ٱلْمُرْسَلَاتal-Mursalāt</t>
  </si>
  <si>
    <t>Those Sent Forth, The Emissaries, Winds Sent Forth</t>
  </si>
  <si>
    <t>50 (1 1/2)</t>
  </si>
  <si>
    <t>The gradual revelation of the Qur'an.[6]</t>
  </si>
  <si>
    <t>An-Naba'</t>
  </si>
  <si>
    <t>ٱلنَّبَأan-Nabaʾ</t>
  </si>
  <si>
    <t>The Great News, The Announcement, The Tiding</t>
  </si>
  <si>
    <t>40 (1 1/2)</t>
  </si>
  <si>
    <t>Life after death.[6]
Resurrection and God's ultimate judgment.[6]</t>
  </si>
  <si>
    <t>30</t>
  </si>
  <si>
    <t>An-Naazi'aat</t>
  </si>
  <si>
    <t>ٱلنَّازِعَاتan-Nāziʿāt</t>
  </si>
  <si>
    <t>Those Who Tear Out, Those Who Drag Forth, Soul-snatchers, Those That Rise</t>
  </si>
  <si>
    <t>46 (1 1/2)</t>
  </si>
  <si>
    <t>Abasa</t>
  </si>
  <si>
    <t>عَبَسَʿAbasa</t>
  </si>
  <si>
    <t>He Frowned</t>
  </si>
  <si>
    <t>42 (1)</t>
  </si>
  <si>
    <t>At-Takweer</t>
  </si>
  <si>
    <t>ٱلتَّكْوِيرat-Takwīr</t>
  </si>
  <si>
    <t>The Folding Up, The Overthrowing, Shrouding in Darkness</t>
  </si>
  <si>
    <t>29 (1)</t>
  </si>
  <si>
    <t>The Last Hour and man's resurrection.[6]</t>
  </si>
  <si>
    <t>Al-Infitar</t>
  </si>
  <si>
    <t>ٱلْإِنْفِطَارal-ʾInfiṭār</t>
  </si>
  <si>
    <t>The Cleaving Asunder, Bursting Apart</t>
  </si>
  <si>
    <t>19 (1/2)</t>
  </si>
  <si>
    <t>Al-Mutaffifeen</t>
  </si>
  <si>
    <t>ٱلْمُطَفِّفِينal-Muṭaffifīn</t>
  </si>
  <si>
    <t>The Dealers in Fraud, Defrauding, The Cheats, Those Who Give Short Measure</t>
  </si>
  <si>
    <t>36 (1)</t>
  </si>
  <si>
    <t>Al-Inshiqaaq</t>
  </si>
  <si>
    <t>ٱلْإِنْشِقَاقal-ʾInšiq̈āq̈</t>
  </si>
  <si>
    <t>The Rending Asunder, The Sundering, Splitting Open, The Splitting Asunder</t>
  </si>
  <si>
    <t>25 (1)</t>
  </si>
  <si>
    <t>Al-Burooj</t>
  </si>
  <si>
    <t>ٱلْبُرُوجal-Burūj</t>
  </si>
  <si>
    <t>The Mansions Of The Stars, The Constellations, The Great Constellations</t>
  </si>
  <si>
    <t>22 (1)</t>
  </si>
  <si>
    <t>At-Taariq</t>
  </si>
  <si>
    <t>ٱلطَّارِقaṭ-Ṭāriq̈</t>
  </si>
  <si>
    <t>The Night-Visitant, The Morning Star, The Nightcomer, That Which Comes in the Night</t>
  </si>
  <si>
    <t>17 (1/2)</t>
  </si>
  <si>
    <t>Al-A'la</t>
  </si>
  <si>
    <t>ٱلْأَعْلَىٰal-ʾAʿlā</t>
  </si>
  <si>
    <t>The Most High, The All-Highest, Glory To Your Lord In The Highest</t>
  </si>
  <si>
    <t>Al-Ghaashiyah</t>
  </si>
  <si>
    <t>ٱلْغَاشِيَةal-Ghāšiyah</t>
  </si>
  <si>
    <t>The Overwhelming Event, The Overshadowing Event, The Pall</t>
  </si>
  <si>
    <t>26 (1)</t>
  </si>
  <si>
    <t>Al-Fajr</t>
  </si>
  <si>
    <t>ٱلْفَجْرal-Fajr</t>
  </si>
  <si>
    <t>The Break of Day, The Daybreak, The Dawn</t>
  </si>
  <si>
    <t>30 (1)</t>
  </si>
  <si>
    <t>Al-Balad</t>
  </si>
  <si>
    <t>ٱلْبَلَدal-Balad</t>
  </si>
  <si>
    <t>The city, The Land</t>
  </si>
  <si>
    <t>20 (1/2)</t>
  </si>
  <si>
    <t>Ash-Shams</t>
  </si>
  <si>
    <t>ٱلشَّمْسaš-Šams</t>
  </si>
  <si>
    <t>The Sun</t>
  </si>
  <si>
    <t>15 (1/2)</t>
  </si>
  <si>
    <t>Al-Layl</t>
  </si>
  <si>
    <t>ٱللَّيْلal-Layl</t>
  </si>
  <si>
    <t>The Night</t>
  </si>
  <si>
    <t>21 (1/2)</t>
  </si>
  <si>
    <t>Ad-Dhuha</t>
  </si>
  <si>
    <t>ٱلضُّحَىٰaḍ-Ḍuḥā</t>
  </si>
  <si>
    <t>The Glorious Morning Light, The Forenoon, Morning Hours, Morning Bright, The Bright Morning Hours</t>
  </si>
  <si>
    <t>11 (1/2)</t>
  </si>
  <si>
    <t>Man's suffering and God's justice.[6]
A message of hope and consolation is given to man from Allah's past mercies.
Man is bidden to pursue the path of goodness and proclaim the bounties of Allah.
Prophecy regarding the good future for Muhammad.</t>
  </si>
  <si>
    <t>Ash-Sharh (Al-Inshirah)</t>
  </si>
  <si>
    <t>ٱلشَّرْحaš-Šarḥ</t>
  </si>
  <si>
    <t>The Expansion of Breast, Solace, Consolation, Relief, Patient, The Opening-Up of the Heart</t>
  </si>
  <si>
    <t>8 (1/3)</t>
  </si>
  <si>
    <t>At-Tin</t>
  </si>
  <si>
    <t>ٱلتِّينat-Tīn</t>
  </si>
  <si>
    <t>The Fig Tree, The Fig</t>
  </si>
  <si>
    <t>A fundamental moral verity, common to all true religious teachings.[6]</t>
  </si>
  <si>
    <t>Al-Alaq</t>
  </si>
  <si>
    <t>ٱلْعَلَقal-ʿAlaq̈</t>
  </si>
  <si>
    <t>The Clinging Clot, Clot of Blood, The Germ-Cell</t>
  </si>
  <si>
    <t>The first five verses revealed to Muhammad. (v. 1–5)[6]</t>
  </si>
  <si>
    <t>Al-Qadr</t>
  </si>
  <si>
    <t>ٱلْقَدْرal-Q̈adr</t>
  </si>
  <si>
    <t>The Night of Honor, The Night of Decree, Power, Fate, Destiny</t>
  </si>
  <si>
    <t>5 (1/3)</t>
  </si>
  <si>
    <t>The Night of Laylat-ul-Qadr</t>
  </si>
  <si>
    <t>Al-Bayyinah</t>
  </si>
  <si>
    <t>ٱلْبَيِّنَةal-Bayyinah</t>
  </si>
  <si>
    <t>The Clear Evidence, The Evidence of the Truth</t>
  </si>
  <si>
    <t>8 (1)</t>
  </si>
  <si>
    <t>The Evidence, and the clear truth[12]</t>
  </si>
  <si>
    <t>Az-Zalzalah</t>
  </si>
  <si>
    <t>ٱلزَّلْزَلَةAz-Zalzalah</t>
  </si>
  <si>
    <t>The Earthquake</t>
  </si>
  <si>
    <t>Al-'Aadiyat</t>
  </si>
  <si>
    <t>ٱلْعَادِيَاتal-ʿĀdiyāt</t>
  </si>
  <si>
    <t>The Courser, The Chargers, The War Horse</t>
  </si>
  <si>
    <t>11 (1/3)</t>
  </si>
  <si>
    <t>Al-Qaari'ah</t>
  </si>
  <si>
    <t>ٱلْقَارِعَةal-Q̈āriʿah</t>
  </si>
  <si>
    <t>The Striking Hour, The Great Calamity, The Stunning Blow, The Sudden Calamity</t>
  </si>
  <si>
    <t>At-Takaathur</t>
  </si>
  <si>
    <t>ٱلتَّكَاثُرat-Takāthur</t>
  </si>
  <si>
    <t>The Piling Up, Rivalry in World Increase, Competition, Greed for More and More</t>
  </si>
  <si>
    <t>Man's greed and tendencies.[6]</t>
  </si>
  <si>
    <t>Al-'Asr</t>
  </si>
  <si>
    <t>ٱلْعَصْرal-ʿAṣr</t>
  </si>
  <si>
    <t>The Time, The Declining Day, The Epoch, The Flight of Time, Success Criteria</t>
  </si>
  <si>
    <t>3 (1/3)</t>
  </si>
  <si>
    <t>Al-Humazah</t>
  </si>
  <si>
    <t>ٱلْهُمَزَةal-Humazah</t>
  </si>
  <si>
    <t>The Scandalmonger, The Traducer, The Gossipmonger, The Slanderer</t>
  </si>
  <si>
    <t>9 (1/3)</t>
  </si>
  <si>
    <t>Al-Feel</t>
  </si>
  <si>
    <t>ٱلْفِيلal-Fīl</t>
  </si>
  <si>
    <t>The Elephant</t>
  </si>
  <si>
    <t>The Abyssinian attack against Mecca in the year 570 CE, the Year of the Elephant.[6]</t>
  </si>
  <si>
    <t>Quraish</t>
  </si>
  <si>
    <t>قُرَيْشQ̈urayš</t>
  </si>
  <si>
    <t>The Quraysh</t>
  </si>
  <si>
    <t>4 (1/3)</t>
  </si>
  <si>
    <t>The Quraysh, custodians of the Kaaba, should be thankful to God for protecting them from hunger and danger.[10]</t>
  </si>
  <si>
    <t>Al-Maa'oon</t>
  </si>
  <si>
    <t>ٱلْمَاعُونal-Maʿūn</t>
  </si>
  <si>
    <t>The Neighbourly Assistance, Small Kindnesses, Almsgiving, Assistance</t>
  </si>
  <si>
    <t>7 (1/3)</t>
  </si>
  <si>
    <t>v. 7[6]</t>
  </si>
  <si>
    <t>The meaning of true worship through sincere devotion and helping those in need.[10]
The first three verses from Mecca ; the rest from Medina</t>
  </si>
  <si>
    <t>Al-Kawthar</t>
  </si>
  <si>
    <t>ٱلْكَوْثَرal-Kawthar</t>
  </si>
  <si>
    <t>Abundance, Plenty, Good in Abundance</t>
  </si>
  <si>
    <t>Spiritual riches through devotion and sacrifice.
Hatred results in the cutting off of all hope.[10]
Onoy</t>
  </si>
  <si>
    <t>Al-Kaafiroon</t>
  </si>
  <si>
    <t>ٱلْكَافِرُونal-Kāfirūn</t>
  </si>
  <si>
    <t>The Disbelievers, The Kuffar, Those Who Deny the Truth</t>
  </si>
  <si>
    <t>6 (1/3)</t>
  </si>
  <si>
    <t>The correct attitude towards those who reject faith.[10]</t>
  </si>
  <si>
    <t>An-Nasr</t>
  </si>
  <si>
    <t>ٱلنَّصْرan-Naṣr</t>
  </si>
  <si>
    <t>The Help, Divine Support, Victory, Succour</t>
  </si>
  <si>
    <t>The last complete surah revealed before Muhammad's death.[6]</t>
  </si>
  <si>
    <t>Al-Masad
(Al-Lahab)</t>
  </si>
  <si>
    <t>ٱلْمَسَدal-Masad</t>
  </si>
  <si>
    <t>The Plaited Rope, The Palm Fibre, The Twisted Strands</t>
  </si>
  <si>
    <t>v. 5[6]</t>
  </si>
  <si>
    <t>Allah cursing Abu Lahab and his wife, who was Muhammad's uncle and at the time of the revelation of this verse, Muhammad's brother in law, due to his hostility towards Islam and Muhammad.[6]</t>
  </si>
  <si>
    <t>Al-Ikhlas</t>
  </si>
  <si>
    <t>ٱلْإِخْلَاصal-ʾIkhlāṣ</t>
  </si>
  <si>
    <t>Purity of Faith, The Fidelity, Tawheed (Oneness of God), The Declaration of [God's] Perfection</t>
  </si>
  <si>
    <t>The oneness of God.[6]</t>
  </si>
  <si>
    <t>Al-Falaq</t>
  </si>
  <si>
    <t>ٱلْفَلَقal-Falaq̈</t>
  </si>
  <si>
    <t>The Daybreak, Dawn, The Rising Dawn</t>
  </si>
  <si>
    <t>Seek refuge in God from evil of others.[10]</t>
  </si>
  <si>
    <t>An-Naas</t>
  </si>
  <si>
    <t>ٱلنَّاسan-Nās</t>
  </si>
  <si>
    <t>Mankind, Men, Mass</t>
  </si>
  <si>
    <t>Trust in God's protection from temptations.[10]</t>
  </si>
  <si>
    <t>SURAH NO.</t>
  </si>
  <si>
    <t>SURAH NAME</t>
  </si>
  <si>
    <t>ENGLISH TITLE</t>
  </si>
  <si>
    <t>NO. OF VERSES</t>
  </si>
  <si>
    <t>JUZ</t>
  </si>
  <si>
    <t>MAIN THEME</t>
  </si>
  <si>
    <t>DATA CARD OF SURAHS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</si>
</sst>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Aptos Narrow"/>
      <family val="2"/>
      <scheme val="minor"/>
    </font>
    <font>
      <b/>
      <sz val="11"/>
      <color theme="1"/>
      <name val="Aptos Narrow"/>
      <family val="2"/>
      <scheme val="minor"/>
    </font>
    <font>
      <sz val="8"/>
      <name val="Aptos Narrow"/>
      <family val="2"/>
      <scheme val="minor"/>
    </font>
    <font>
      <sz val="12"/>
      <color theme="1"/>
      <name val="Aptos Narrow"/>
      <family val="2"/>
      <scheme val="minor"/>
    </font>
    <font>
      <sz val="14"/>
      <color theme="1"/>
      <name val="Aptos Narrow"/>
      <family val="2"/>
      <scheme val="minor"/>
    </font>
    <font>
      <sz val="18"/>
      <color theme="1"/>
      <name val="Aptos Narrow"/>
      <family val="2"/>
      <scheme val="minor"/>
    </font>
    <font>
      <sz val="20"/>
      <color theme="1"/>
      <name val="Aptos Narrow"/>
      <family val="2"/>
      <scheme val="minor"/>
    </font>
    <font>
      <b/>
      <u val="double"/>
      <sz val="24"/>
      <color theme="1"/>
      <name val="Aptos Narrow"/>
      <family val="2"/>
      <scheme val="minor"/>
    </font>
    <font>
      <b/>
      <sz val="14"/>
      <color theme="1"/>
      <name val="Aptos Narrow"/>
      <family val="2"/>
      <scheme val="minor"/>
    </font>
    <font>
      <b/>
      <sz val="14"/>
      <color theme="0"/>
      <name val="Aptos Narrow"/>
      <family val="2"/>
      <scheme val="minor"/>
    </font>
  </fonts>
  <fills count="11">
    <fill>
      <patternFill patternType="none"/>
    </fill>
    <fill>
      <patternFill patternType="gray125"/>
    </fill>
    <fill>
      <patternFill patternType="solid">
        <fgColor theme="4" tint="0.39997558519241921"/>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8" tint="0.399975585192419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44">
    <xf numFmtId="0" fontId="0" fillId="0" borderId="0" xfId="0"/>
    <xf numFmtId="0" fontId="0" fillId="2" borderId="2" xfId="0" applyFill="1" applyBorder="1"/>
    <xf numFmtId="0" fontId="0" fillId="0" borderId="3" xfId="0" applyBorder="1"/>
    <xf numFmtId="0" fontId="0" fillId="0" borderId="4" xfId="0" applyBorder="1"/>
    <xf numFmtId="0" fontId="0" fillId="0" borderId="0" xfId="0" applyBorder="1"/>
    <xf numFmtId="0" fontId="0" fillId="0" borderId="1" xfId="0" applyBorder="1"/>
    <xf numFmtId="14" fontId="0" fillId="0" borderId="1" xfId="0" applyNumberFormat="1" applyBorder="1"/>
    <xf numFmtId="0" fontId="0" fillId="3" borderId="1" xfId="0" applyFill="1" applyBorder="1"/>
    <xf numFmtId="0" fontId="0" fillId="3" borderId="2" xfId="0" applyFill="1" applyBorder="1"/>
    <xf numFmtId="0" fontId="0" fillId="5" borderId="1" xfId="0" applyFill="1" applyBorder="1"/>
    <xf numFmtId="0" fontId="0" fillId="6" borderId="1" xfId="0" applyFill="1" applyBorder="1"/>
    <xf numFmtId="0" fontId="0" fillId="0" borderId="0" xfId="0" applyNumberFormat="1"/>
    <xf numFmtId="0" fontId="0" fillId="7" borderId="1" xfId="0" applyFill="1" applyBorder="1"/>
    <xf numFmtId="0" fontId="0" fillId="8" borderId="5" xfId="0" applyFill="1" applyBorder="1"/>
    <xf numFmtId="0" fontId="0" fillId="8" borderId="6" xfId="0" applyFill="1" applyBorder="1"/>
    <xf numFmtId="0" fontId="0" fillId="8" borderId="7" xfId="0" applyFill="1" applyBorder="1"/>
    <xf numFmtId="0" fontId="0" fillId="8" borderId="8" xfId="0" applyFill="1" applyBorder="1"/>
    <xf numFmtId="0" fontId="0" fillId="8" borderId="0" xfId="0" applyFill="1" applyBorder="1"/>
    <xf numFmtId="0" fontId="0" fillId="8" borderId="9" xfId="0" applyFill="1" applyBorder="1"/>
    <xf numFmtId="0" fontId="0" fillId="8" borderId="0" xfId="0" applyFill="1"/>
    <xf numFmtId="0" fontId="0" fillId="8" borderId="10" xfId="0" applyFill="1" applyBorder="1"/>
    <xf numFmtId="0" fontId="0" fillId="8" borderId="11" xfId="0" applyFill="1" applyBorder="1"/>
    <xf numFmtId="0" fontId="0" fillId="8" borderId="12" xfId="0" applyFill="1" applyBorder="1"/>
    <xf numFmtId="0" fontId="8" fillId="8" borderId="0" xfId="0" applyFont="1" applyFill="1" applyBorder="1"/>
    <xf numFmtId="0" fontId="1" fillId="8" borderId="1" xfId="0" applyFont="1" applyFill="1" applyBorder="1"/>
    <xf numFmtId="0" fontId="9" fillId="8" borderId="0" xfId="0" applyFont="1" applyFill="1" applyBorder="1"/>
    <xf numFmtId="0" fontId="3" fillId="10" borderId="0" xfId="0" applyFont="1" applyFill="1" applyBorder="1"/>
    <xf numFmtId="0" fontId="4" fillId="8" borderId="0" xfId="0" applyFont="1" applyFill="1"/>
    <xf numFmtId="0" fontId="4" fillId="8" borderId="0" xfId="0" applyFont="1" applyFill="1" applyBorder="1"/>
    <xf numFmtId="0" fontId="0" fillId="0" borderId="0" xfId="0" applyNumberFormat="1" applyAlignment="1">
      <alignment horizontal="right"/>
    </xf>
    <xf numFmtId="0" fontId="6" fillId="4" borderId="5" xfId="0" applyFont="1" applyFill="1" applyBorder="1" applyAlignment="1">
      <alignment horizontal="center"/>
    </xf>
    <xf numFmtId="0" fontId="0" fillId="4" borderId="6" xfId="0" applyFill="1" applyBorder="1" applyAlignment="1">
      <alignment horizontal="center"/>
    </xf>
    <xf numFmtId="0" fontId="0" fillId="4" borderId="7" xfId="0" applyFill="1" applyBorder="1" applyAlignment="1">
      <alignment horizontal="center"/>
    </xf>
    <xf numFmtId="0" fontId="0" fillId="4" borderId="10" xfId="0" applyFill="1" applyBorder="1" applyAlignment="1">
      <alignment horizontal="center"/>
    </xf>
    <xf numFmtId="0" fontId="0" fillId="4" borderId="11" xfId="0" applyFill="1" applyBorder="1" applyAlignment="1">
      <alignment horizontal="center"/>
    </xf>
    <xf numFmtId="0" fontId="0" fillId="4" borderId="12" xfId="0" applyFill="1" applyBorder="1" applyAlignment="1">
      <alignment horizontal="center"/>
    </xf>
    <xf numFmtId="0" fontId="5" fillId="3" borderId="5" xfId="0" applyFont="1" applyFill="1" applyBorder="1" applyAlignment="1">
      <alignment horizontal="center"/>
    </xf>
    <xf numFmtId="0" fontId="0" fillId="3" borderId="7" xfId="0" applyFill="1" applyBorder="1" applyAlignment="1">
      <alignment horizontal="center"/>
    </xf>
    <xf numFmtId="0" fontId="0" fillId="3" borderId="10" xfId="0" applyFill="1" applyBorder="1" applyAlignment="1">
      <alignment horizontal="center"/>
    </xf>
    <xf numFmtId="0" fontId="0" fillId="3" borderId="12" xfId="0" applyFill="1" applyBorder="1" applyAlignment="1">
      <alignment horizontal="center"/>
    </xf>
    <xf numFmtId="0" fontId="7" fillId="9" borderId="6" xfId="0" applyFont="1" applyFill="1" applyBorder="1" applyAlignment="1">
      <alignment horizontal="center" vertical="center"/>
    </xf>
    <xf numFmtId="0" fontId="7" fillId="9" borderId="0" xfId="0" applyFont="1" applyFill="1" applyBorder="1" applyAlignment="1">
      <alignment horizontal="center" vertical="center"/>
    </xf>
    <xf numFmtId="0" fontId="8" fillId="8" borderId="0" xfId="0" applyFont="1" applyFill="1" applyBorder="1" applyAlignment="1">
      <alignment horizontal="center" vertical="center" wrapText="1"/>
    </xf>
    <xf numFmtId="0" fontId="8" fillId="8" borderId="11" xfId="0" applyFont="1" applyFill="1" applyBorder="1" applyAlignment="1">
      <alignment horizontal="center" vertical="center" wrapText="1"/>
    </xf>
  </cellXfs>
  <cellStyles count="1">
    <cellStyle name="Normal" xfId="0" builtinId="0"/>
  </cellStyles>
  <dxfs count="29">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5599D99-71E5-464F-A69A-B99553FE417A}" autoFormatId="16" applyNumberFormats="0" applyBorderFormats="0" applyFontFormats="0" applyPatternFormats="0" applyAlignmentFormats="0" applyWidthHeightFormats="0">
  <queryTableRefresh nextId="9">
    <queryTableFields count="8">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335BECA4-4B06-4C35-84E3-845F25A04B15}" autoFormatId="16" applyNumberFormats="0" applyBorderFormats="0" applyFontFormats="0" applyPatternFormats="0" applyAlignmentFormats="0" applyWidthHeightFormats="0">
  <queryTableRefresh nextId="13">
    <queryTableFields count="12">
      <queryTableField id="1" name="#" tableColumnId="1"/>
      <queryTableField id="2" name="Anglicized title(s)" tableColumnId="2"/>
      <queryTableField id="3" name="Arabic title(s)" tableColumnId="3"/>
      <queryTableField id="4" name="English title(s)" tableColumnId="4"/>
      <queryTableField id="5" name="Number of verses (Number of Rukūʿs)" tableColumnId="5"/>
      <queryTableField id="6" name="Place of Revelation" tableColumnId="6"/>
      <queryTableField id="7" name="Egyptian Standard Chronological Order[2][3][4]" tableColumnId="7"/>
      <queryTableField id="8" name="Nöldeke's Chronological Order[2]" tableColumnId="8"/>
      <queryTableField id="9" name="Muqatta'at (isolated letters)[5]" tableColumnId="9"/>
      <queryTableField id="10" name="Title refers to" tableColumnId="10"/>
      <queryTableField id="11" name="Main theme(s)" tableColumnId="11"/>
      <queryTableField id="12" name="Juz'" tableColumnId="1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2" xr16:uid="{84B5EE52-09C6-430B-AC01-EA2B8047FD5C}" autoFormatId="16" applyNumberFormats="0" applyBorderFormats="0" applyFontFormats="0" applyPatternFormats="0" applyAlignmentFormats="0" applyWidthHeightFormats="0">
  <queryTableRefresh nextId="9">
    <queryTableFields count="8">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0FDC872-BD90-41FB-8224-A6E044426F04}" name="Sheet1" displayName="Sheet1" ref="A1:H102" tableType="queryTable" totalsRowShown="0">
  <autoFilter ref="A1:H102" xr:uid="{90FDC872-BD90-41FB-8224-A6E044426F04}"/>
  <tableColumns count="8">
    <tableColumn id="1" xr3:uid="{6237CC65-B428-4883-B07C-3BF2D1FAAD6C}" uniqueName="1" name="Column1" queryTableFieldId="1"/>
    <tableColumn id="2" xr3:uid="{4A0A2830-F934-4203-BB6A-C9F991959A91}" uniqueName="2" name="Column2" queryTableFieldId="2" dataDxfId="28"/>
    <tableColumn id="3" xr3:uid="{C8FCF686-944D-4BEF-A7FB-EFF5D9A0FCD6}" uniqueName="3" name="Column3" queryTableFieldId="3" dataDxfId="27"/>
    <tableColumn id="4" xr3:uid="{D261FABC-C6C8-4D68-BD7E-CF124DCB0676}" uniqueName="4" name="Column4" queryTableFieldId="4" dataDxfId="26"/>
    <tableColumn id="5" xr3:uid="{C7FE764A-E70B-4016-AB9F-E9A58EB37CB4}" uniqueName="5" name="Column5" queryTableFieldId="5" dataDxfId="25"/>
    <tableColumn id="6" xr3:uid="{180CEAF9-3483-42FA-A40C-085AC00AF6D8}" uniqueName="6" name="Column6" queryTableFieldId="6" dataDxfId="24"/>
    <tableColumn id="7" xr3:uid="{FC003906-2822-4CE5-BE95-071CD86C4EC4}" uniqueName="7" name="Column7" queryTableFieldId="7" dataDxfId="23"/>
    <tableColumn id="8" xr3:uid="{F53ABED9-C24A-4EAB-8CDA-1FFAFBD9E8F5}" uniqueName="8" name="Column8" queryTableFieldId="8" dataDxfId="2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8ABFA2C-4A58-4EDE-BD79-B5A5A32F195D}" name="Surahs" displayName="Surahs" ref="A1:L115" tableType="queryTable" totalsRowShown="0">
  <autoFilter ref="A1:L115" xr:uid="{28ABFA2C-4A58-4EDE-BD79-B5A5A32F195D}"/>
  <tableColumns count="12">
    <tableColumn id="1" xr3:uid="{43C55748-ED4D-459F-BB24-2EE122453BC4}" uniqueName="1" name="#" queryTableFieldId="1"/>
    <tableColumn id="2" xr3:uid="{0F548BB4-074F-4EBE-A5DE-7CE372F1B68E}" uniqueName="2" name="Anglicized title(s)" queryTableFieldId="2" dataDxfId="21"/>
    <tableColumn id="3" xr3:uid="{C3238118-B1B5-4CB0-BE97-6F9E62159E5D}" uniqueName="3" name="Arabic title(s)" queryTableFieldId="3" dataDxfId="20"/>
    <tableColumn id="4" xr3:uid="{FC034A8B-B800-410D-9CAC-99E5A6DCD387}" uniqueName="4" name="English title(s)" queryTableFieldId="4" dataDxfId="19"/>
    <tableColumn id="5" xr3:uid="{DE4A64E2-909C-4FF8-855B-6AE7E4DC2E3D}" uniqueName="5" name="Number of verses (Number of Rukūʿs)" queryTableFieldId="5" dataDxfId="18"/>
    <tableColumn id="6" xr3:uid="{750BF094-F511-489A-900B-FEDC7B9B35B7}" uniqueName="6" name="Place of Revelation" queryTableFieldId="6" dataDxfId="17"/>
    <tableColumn id="7" xr3:uid="{EDDBAF8F-E011-4B03-940F-1657A2D31848}" uniqueName="7" name="Egyptian Standard Chronological Order[2][3][4]" queryTableFieldId="7"/>
    <tableColumn id="8" xr3:uid="{49BAA479-C460-40AF-85D3-9DC4C26B2E25}" uniqueName="8" name="Nöldeke's Chronological Order[2]" queryTableFieldId="8"/>
    <tableColumn id="9" xr3:uid="{4C8730AE-4228-44B8-BC73-40315F605F1F}" uniqueName="9" name="Muqatta'at (isolated letters)[5]" queryTableFieldId="9" dataDxfId="16"/>
    <tableColumn id="10" xr3:uid="{1AF46476-68AE-42DC-97E0-EBEDAD175BD3}" uniqueName="10" name="Title refers to" queryTableFieldId="10" dataDxfId="15"/>
    <tableColumn id="11" xr3:uid="{8A157C80-155E-4C9A-A025-666E4AF2992D}" uniqueName="11" name="Main theme(s)" queryTableFieldId="11" dataDxfId="14"/>
    <tableColumn id="12" xr3:uid="{5F034810-9DF7-4CE8-BEC0-AFC866E388F1}" uniqueName="12" name="Juz'" queryTableFieldId="12" dataDxfId="1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E6ABE77-CA7A-45A7-9DC4-73FE275788F6}" name="Sheet1__2" displayName="Sheet1__2" ref="A1:H102" tableType="queryTable" totalsRowShown="0">
  <autoFilter ref="A1:H102" xr:uid="{FE6ABE77-CA7A-45A7-9DC4-73FE275788F6}"/>
  <tableColumns count="8">
    <tableColumn id="1" xr3:uid="{4BA15BEC-E3AC-414E-B868-7F762CDF9805}" uniqueName="1" name="Column1" queryTableFieldId="1"/>
    <tableColumn id="2" xr3:uid="{DE3116B6-0296-44DB-8E66-90AB11BA4EE0}" uniqueName="2" name="Column2" queryTableFieldId="2" dataDxfId="12"/>
    <tableColumn id="3" xr3:uid="{B2814D04-BC46-4374-94D1-0FCA3619782B}" uniqueName="3" name="Column3" queryTableFieldId="3" dataDxfId="11"/>
    <tableColumn id="4" xr3:uid="{153A31CD-C778-4972-AEE5-EB6F4E128549}" uniqueName="4" name="Column4" queryTableFieldId="4" dataDxfId="10"/>
    <tableColumn id="5" xr3:uid="{CF84D22B-4FFD-4EF8-8A95-BA778C2E5BB6}" uniqueName="5" name="Column5" queryTableFieldId="5" dataDxfId="9"/>
    <tableColumn id="6" xr3:uid="{A4A854FF-1D96-409D-944F-6DFB455FBB14}" uniqueName="6" name="Column6" queryTableFieldId="6" dataDxfId="8"/>
    <tableColumn id="7" xr3:uid="{818A99D5-BC6B-48AA-951C-13811879E12F}" uniqueName="7" name="Column7" queryTableFieldId="7" dataDxfId="7"/>
    <tableColumn id="8" xr3:uid="{3875560D-9E5A-4C82-A731-A2B946E1B542}" uniqueName="8" name="Column8" queryTableFieldId="8" dataDxf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9F0DB-2A6F-47A5-8AFA-21BCA7B0BAA2}">
  <dimension ref="A1:J13"/>
  <sheetViews>
    <sheetView zoomScale="150" zoomScaleNormal="150" workbookViewId="0">
      <selection activeCell="E6" sqref="E6"/>
    </sheetView>
  </sheetViews>
  <sheetFormatPr defaultRowHeight="15" x14ac:dyDescent="0.25"/>
  <cols>
    <col min="1" max="1" width="17.85546875" bestFit="1" customWidth="1"/>
    <col min="5" max="5" width="15.28515625" bestFit="1" customWidth="1"/>
    <col min="6" max="6" width="10.5703125" bestFit="1" customWidth="1"/>
    <col min="7" max="7" width="9.5703125" bestFit="1" customWidth="1"/>
    <col min="8" max="8" width="13.85546875" bestFit="1" customWidth="1"/>
  </cols>
  <sheetData>
    <row r="1" spans="1:10" x14ac:dyDescent="0.25">
      <c r="A1" s="1" t="s">
        <v>15</v>
      </c>
    </row>
    <row r="2" spans="1:10" x14ac:dyDescent="0.25">
      <c r="A2" s="2" t="s">
        <v>16</v>
      </c>
    </row>
    <row r="3" spans="1:10" x14ac:dyDescent="0.25">
      <c r="A3" s="2" t="s">
        <v>10</v>
      </c>
    </row>
    <row r="4" spans="1:10" x14ac:dyDescent="0.25">
      <c r="A4" s="2" t="s">
        <v>13</v>
      </c>
    </row>
    <row r="5" spans="1:10" x14ac:dyDescent="0.25">
      <c r="A5" s="3" t="s">
        <v>14</v>
      </c>
      <c r="E5" s="7" t="s">
        <v>9</v>
      </c>
      <c r="F5" s="7" t="s">
        <v>10</v>
      </c>
      <c r="G5" s="7" t="s">
        <v>13</v>
      </c>
      <c r="H5" s="7" t="s">
        <v>14</v>
      </c>
      <c r="J5" s="8" t="s">
        <v>8</v>
      </c>
    </row>
    <row r="6" spans="1:10" x14ac:dyDescent="0.25">
      <c r="E6" s="5">
        <v>10</v>
      </c>
      <c r="F6" s="5" t="s">
        <v>11</v>
      </c>
      <c r="G6" s="6">
        <v>45687</v>
      </c>
      <c r="H6" s="5" t="s">
        <v>6</v>
      </c>
      <c r="J6" s="2" t="s">
        <v>0</v>
      </c>
    </row>
    <row r="7" spans="1:10" x14ac:dyDescent="0.25">
      <c r="E7" s="5">
        <v>20</v>
      </c>
      <c r="F7" s="5" t="s">
        <v>11</v>
      </c>
      <c r="G7" s="5"/>
      <c r="H7" s="5" t="s">
        <v>2</v>
      </c>
      <c r="J7" s="2" t="s">
        <v>1</v>
      </c>
    </row>
    <row r="8" spans="1:10" x14ac:dyDescent="0.25">
      <c r="E8" s="5">
        <v>30</v>
      </c>
      <c r="F8" s="5" t="s">
        <v>12</v>
      </c>
      <c r="G8" s="5"/>
      <c r="H8" s="5" t="s">
        <v>7</v>
      </c>
      <c r="J8" s="2" t="s">
        <v>2</v>
      </c>
    </row>
    <row r="9" spans="1:10" x14ac:dyDescent="0.25">
      <c r="E9" s="5">
        <v>40</v>
      </c>
      <c r="F9" s="5"/>
      <c r="G9" s="5"/>
      <c r="H9" s="5"/>
      <c r="J9" s="2" t="s">
        <v>3</v>
      </c>
    </row>
    <row r="10" spans="1:10" x14ac:dyDescent="0.25">
      <c r="E10" s="5">
        <v>50</v>
      </c>
      <c r="F10" s="5"/>
      <c r="G10" s="5"/>
      <c r="H10" s="5"/>
      <c r="J10" s="2" t="s">
        <v>4</v>
      </c>
    </row>
    <row r="11" spans="1:10" x14ac:dyDescent="0.25">
      <c r="E11" s="5">
        <v>60</v>
      </c>
      <c r="F11" s="5"/>
      <c r="G11" s="5"/>
      <c r="H11" s="5"/>
      <c r="J11" s="2" t="s">
        <v>5</v>
      </c>
    </row>
    <row r="12" spans="1:10" x14ac:dyDescent="0.25">
      <c r="E12" s="5">
        <v>70</v>
      </c>
      <c r="F12" s="5"/>
      <c r="G12" s="5"/>
      <c r="H12" s="5"/>
      <c r="J12" s="2" t="s">
        <v>6</v>
      </c>
    </row>
    <row r="13" spans="1:10" x14ac:dyDescent="0.25">
      <c r="E13" s="5">
        <v>80</v>
      </c>
      <c r="F13" s="5"/>
      <c r="G13" s="5"/>
      <c r="H13" s="5"/>
      <c r="J13" s="3" t="s">
        <v>7</v>
      </c>
    </row>
  </sheetData>
  <phoneticPr fontId="2" type="noConversion"/>
  <dataValidations count="4">
    <dataValidation type="whole" errorStyle="information" allowBlank="1" showInputMessage="1" showErrorMessage="1" errorTitle="Allow" error="u can only add whole numbers values from 10 to 100" promptTitle="Allow" prompt="u can only add whole number values from 10 to 100" sqref="E6:E13" xr:uid="{A7CF345F-A994-45BA-91E0-A416B9563480}">
      <formula1>10</formula1>
      <formula2>100</formula2>
    </dataValidation>
    <dataValidation type="textLength" errorStyle="warning" allowBlank="1" showInputMessage="1" showErrorMessage="1" errorTitle="Warning" error="u can only type text of length 3 to 10" promptTitle="Warning" prompt="u can only type text of length 3 to 10" sqref="F6:F13" xr:uid="{3DDFC6A0-0B38-4CD2-A233-A48F4B9B86FD}">
      <formula1>3</formula1>
      <formula2>10</formula2>
    </dataValidation>
    <dataValidation type="date" allowBlank="1" showInputMessage="1" showErrorMessage="1" errorTitle="Date Allow" error="u can only add date between 2025/01/01 to 2025/01/31" promptTitle="Date Allow" prompt="u can only add date between 2025/01/01 to 2025/01/31" sqref="G6:G13" xr:uid="{76321C59-2F70-4AFE-8D9F-EF98D4A48F32}">
      <formula1>45658</formula1>
      <formula2>45688</formula2>
    </dataValidation>
    <dataValidation type="list" allowBlank="1" showInputMessage="1" showErrorMessage="1" errorTitle="Data" error="only select from drop down list" promptTitle="Data" prompt="only select from drop down list" sqref="H6:H13" xr:uid="{90568453-8EB6-4E90-86B2-14F8229F40C1}">
      <formula1>$J$6:$J$13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A988F-FB23-4265-AD17-F7757AA23525}">
  <dimension ref="D4:N14"/>
  <sheetViews>
    <sheetView zoomScale="140" zoomScaleNormal="140" workbookViewId="0">
      <selection activeCell="J21" sqref="J21"/>
    </sheetView>
  </sheetViews>
  <sheetFormatPr defaultRowHeight="15" x14ac:dyDescent="0.25"/>
  <cols>
    <col min="10" max="10" width="11.140625" bestFit="1" customWidth="1"/>
    <col min="11" max="11" width="11.42578125" bestFit="1" customWidth="1"/>
  </cols>
  <sheetData>
    <row r="4" spans="4:14" x14ac:dyDescent="0.25">
      <c r="D4" s="30" t="s">
        <v>28</v>
      </c>
      <c r="E4" s="31"/>
      <c r="F4" s="31"/>
      <c r="G4" s="31"/>
      <c r="H4" s="31"/>
      <c r="I4" s="31"/>
      <c r="J4" s="31"/>
      <c r="K4" s="31"/>
      <c r="L4" s="31"/>
      <c r="M4" s="31"/>
      <c r="N4" s="32"/>
    </row>
    <row r="5" spans="4:14" x14ac:dyDescent="0.25">
      <c r="D5" s="33"/>
      <c r="E5" s="34"/>
      <c r="F5" s="34"/>
      <c r="G5" s="34"/>
      <c r="H5" s="34"/>
      <c r="I5" s="34"/>
      <c r="J5" s="34"/>
      <c r="K5" s="34"/>
      <c r="L5" s="34"/>
      <c r="M5" s="34"/>
      <c r="N5" s="35"/>
    </row>
    <row r="6" spans="4:14" x14ac:dyDescent="0.25">
      <c r="D6" s="10" t="s">
        <v>26</v>
      </c>
      <c r="E6" s="10" t="s">
        <v>17</v>
      </c>
      <c r="F6" s="10" t="s">
        <v>18</v>
      </c>
      <c r="G6" s="10" t="s">
        <v>19</v>
      </c>
      <c r="H6" s="10" t="s">
        <v>20</v>
      </c>
      <c r="I6" s="10" t="s">
        <v>21</v>
      </c>
      <c r="J6" s="10" t="s">
        <v>22</v>
      </c>
      <c r="K6" s="10" t="s">
        <v>23</v>
      </c>
      <c r="L6" s="10" t="s">
        <v>24</v>
      </c>
      <c r="M6" s="10" t="s">
        <v>25</v>
      </c>
      <c r="N6" s="10" t="s">
        <v>27</v>
      </c>
    </row>
    <row r="7" spans="4:14" x14ac:dyDescent="0.25">
      <c r="D7" s="5">
        <v>1</v>
      </c>
      <c r="E7" s="9" t="s">
        <v>0</v>
      </c>
      <c r="F7" s="5">
        <v>16</v>
      </c>
      <c r="G7" s="5">
        <v>98</v>
      </c>
      <c r="H7" s="5">
        <v>45</v>
      </c>
      <c r="I7" s="5">
        <v>66</v>
      </c>
      <c r="J7" s="5">
        <f>SUM(G7:I7)</f>
        <v>209</v>
      </c>
      <c r="K7" s="5">
        <v>300</v>
      </c>
      <c r="L7" s="5">
        <f>J7*100/K7</f>
        <v>69.666666666666671</v>
      </c>
      <c r="M7" s="5" t="str">
        <f>IF(L7&gt;=80,"A1",IF(L7&gt;=70,"A",IF(L7&gt;=60,"B",IF(L7&gt;=50,"C",IF(L7&gt;=40,"D","FAIL")))))</f>
        <v>B</v>
      </c>
      <c r="N7" s="5" t="str">
        <f>IF(G7&lt;45,"FAIL",IF(H7&lt;45,"FAIL",IF(I7&lt;45,"FAIL","PASS")))</f>
        <v>PASS</v>
      </c>
    </row>
    <row r="8" spans="4:14" x14ac:dyDescent="0.25">
      <c r="D8" s="5">
        <v>2</v>
      </c>
      <c r="E8" s="9" t="s">
        <v>1</v>
      </c>
      <c r="F8" s="5">
        <v>20</v>
      </c>
      <c r="G8" s="5">
        <v>100</v>
      </c>
      <c r="H8" s="5">
        <v>76</v>
      </c>
      <c r="I8" s="5">
        <v>88</v>
      </c>
      <c r="J8" s="5">
        <f t="shared" ref="J8:J14" si="0">SUM(G8:I8)</f>
        <v>264</v>
      </c>
      <c r="K8" s="5">
        <v>300</v>
      </c>
      <c r="L8" s="5">
        <f t="shared" ref="L8:L14" si="1">J8*100/K8</f>
        <v>88</v>
      </c>
      <c r="M8" s="5" t="str">
        <f t="shared" ref="M8:M14" si="2">IF(L8&gt;=80,"A1",IF(L8&gt;=70,"A",IF(L8&gt;=60,"B",IF(L8&gt;=50,"C",IF(L8&gt;=40,"D","FAIL")))))</f>
        <v>A1</v>
      </c>
      <c r="N8" s="5" t="str">
        <f t="shared" ref="N8:N14" si="3">IF(G8&lt;45,"FAIL",IF(H8&lt;45,"FAIL",IF(I8&lt;45,"FAIL","PASS")))</f>
        <v>PASS</v>
      </c>
    </row>
    <row r="9" spans="4:14" x14ac:dyDescent="0.25">
      <c r="D9" s="5">
        <v>3</v>
      </c>
      <c r="E9" s="9" t="s">
        <v>2</v>
      </c>
      <c r="F9" s="5">
        <v>18</v>
      </c>
      <c r="G9" s="5">
        <v>95</v>
      </c>
      <c r="H9" s="5">
        <v>88</v>
      </c>
      <c r="I9" s="5">
        <v>45</v>
      </c>
      <c r="J9" s="5">
        <f t="shared" si="0"/>
        <v>228</v>
      </c>
      <c r="K9" s="5">
        <v>300</v>
      </c>
      <c r="L9" s="5">
        <f t="shared" si="1"/>
        <v>76</v>
      </c>
      <c r="M9" s="5" t="str">
        <f t="shared" si="2"/>
        <v>A</v>
      </c>
      <c r="N9" s="5" t="str">
        <f t="shared" si="3"/>
        <v>PASS</v>
      </c>
    </row>
    <row r="10" spans="4:14" x14ac:dyDescent="0.25">
      <c r="D10" s="5">
        <v>4</v>
      </c>
      <c r="E10" s="9" t="s">
        <v>3</v>
      </c>
      <c r="F10" s="5">
        <v>12</v>
      </c>
      <c r="G10" s="5">
        <v>63</v>
      </c>
      <c r="H10" s="5">
        <v>99</v>
      </c>
      <c r="I10" s="5">
        <v>76</v>
      </c>
      <c r="J10" s="5">
        <f t="shared" si="0"/>
        <v>238</v>
      </c>
      <c r="K10" s="5">
        <v>300</v>
      </c>
      <c r="L10" s="5">
        <f t="shared" si="1"/>
        <v>79.333333333333329</v>
      </c>
      <c r="M10" s="5" t="str">
        <f t="shared" si="2"/>
        <v>A</v>
      </c>
      <c r="N10" s="5" t="str">
        <f t="shared" si="3"/>
        <v>PASS</v>
      </c>
    </row>
    <row r="11" spans="4:14" x14ac:dyDescent="0.25">
      <c r="D11" s="5">
        <v>5</v>
      </c>
      <c r="E11" s="9" t="s">
        <v>4</v>
      </c>
      <c r="F11" s="5">
        <v>16</v>
      </c>
      <c r="G11" s="5">
        <v>86</v>
      </c>
      <c r="H11" s="5">
        <v>46</v>
      </c>
      <c r="I11" s="5">
        <v>89</v>
      </c>
      <c r="J11" s="5">
        <f t="shared" si="0"/>
        <v>221</v>
      </c>
      <c r="K11" s="5">
        <v>300</v>
      </c>
      <c r="L11" s="5">
        <f t="shared" si="1"/>
        <v>73.666666666666671</v>
      </c>
      <c r="M11" s="5" t="str">
        <f t="shared" si="2"/>
        <v>A</v>
      </c>
      <c r="N11" s="5" t="str">
        <f t="shared" si="3"/>
        <v>PASS</v>
      </c>
    </row>
    <row r="12" spans="4:14" x14ac:dyDescent="0.25">
      <c r="D12" s="5">
        <v>6</v>
      </c>
      <c r="E12" s="9" t="s">
        <v>5</v>
      </c>
      <c r="F12" s="5">
        <v>1</v>
      </c>
      <c r="G12" s="5">
        <v>78</v>
      </c>
      <c r="H12" s="5">
        <v>57</v>
      </c>
      <c r="I12" s="5">
        <v>34</v>
      </c>
      <c r="J12" s="5">
        <f t="shared" si="0"/>
        <v>169</v>
      </c>
      <c r="K12" s="5">
        <v>300</v>
      </c>
      <c r="L12" s="5">
        <f t="shared" si="1"/>
        <v>56.333333333333336</v>
      </c>
      <c r="M12" s="5" t="str">
        <f t="shared" si="2"/>
        <v>C</v>
      </c>
      <c r="N12" s="5" t="str">
        <f t="shared" si="3"/>
        <v>FAIL</v>
      </c>
    </row>
    <row r="13" spans="4:14" x14ac:dyDescent="0.25">
      <c r="D13" s="5">
        <v>7</v>
      </c>
      <c r="E13" s="9" t="s">
        <v>6</v>
      </c>
      <c r="F13" s="5">
        <v>12</v>
      </c>
      <c r="G13" s="5">
        <v>88</v>
      </c>
      <c r="H13" s="5">
        <v>86</v>
      </c>
      <c r="I13" s="5">
        <v>56</v>
      </c>
      <c r="J13" s="5">
        <f t="shared" si="0"/>
        <v>230</v>
      </c>
      <c r="K13" s="5">
        <v>300</v>
      </c>
      <c r="L13" s="5">
        <f t="shared" si="1"/>
        <v>76.666666666666671</v>
      </c>
      <c r="M13" s="5" t="str">
        <f t="shared" si="2"/>
        <v>A</v>
      </c>
      <c r="N13" s="5" t="str">
        <f t="shared" si="3"/>
        <v>PASS</v>
      </c>
    </row>
    <row r="14" spans="4:14" x14ac:dyDescent="0.25">
      <c r="D14" s="5">
        <v>8</v>
      </c>
      <c r="E14" s="9" t="s">
        <v>7</v>
      </c>
      <c r="F14" s="5">
        <v>3</v>
      </c>
      <c r="G14" s="5">
        <v>23</v>
      </c>
      <c r="H14" s="5">
        <v>43</v>
      </c>
      <c r="I14" s="5">
        <v>65</v>
      </c>
      <c r="J14" s="5">
        <f t="shared" si="0"/>
        <v>131</v>
      </c>
      <c r="K14" s="5">
        <v>300</v>
      </c>
      <c r="L14" s="5">
        <f t="shared" si="1"/>
        <v>43.666666666666664</v>
      </c>
      <c r="M14" s="5" t="str">
        <f t="shared" si="2"/>
        <v>D</v>
      </c>
      <c r="N14" s="5" t="str">
        <f t="shared" si="3"/>
        <v>FAIL</v>
      </c>
    </row>
  </sheetData>
  <mergeCells count="1">
    <mergeCell ref="D4:N5"/>
  </mergeCells>
  <phoneticPr fontId="2" type="noConversion"/>
  <conditionalFormatting sqref="G7:I14">
    <cfRule type="cellIs" dxfId="5" priority="3" operator="greaterThan">
      <formula>100</formula>
    </cfRule>
    <cfRule type="cellIs" dxfId="4" priority="6" operator="lessThan">
      <formula>45</formula>
    </cfRule>
  </conditionalFormatting>
  <conditionalFormatting sqref="N7:N14">
    <cfRule type="containsText" dxfId="3" priority="1" operator="containsText" text="FAIL">
      <formula>NOT(ISERROR(SEARCH("FAIL",N7)))</formula>
    </cfRule>
    <cfRule type="containsText" dxfId="2" priority="2" operator="containsText" text="PASS">
      <formula>NOT(ISERROR(SEARCH("PASS",N7)))</formula>
    </cfRule>
  </conditionalFormatting>
  <dataValidations count="4">
    <dataValidation type="whole" allowBlank="1" showInputMessage="1" showErrorMessage="1" errorTitle="Data Validation" error="Only add whole numbers" promptTitle="Validation" prompt="Ony add Whole Numbers" sqref="D7:D14" xr:uid="{2ED938A9-8703-4738-AACD-AA14B2FCA0D4}">
      <formula1>1</formula1>
      <formula2>100</formula2>
    </dataValidation>
    <dataValidation type="textLength" errorStyle="information" allowBlank="1" showInputMessage="1" showErrorMessage="1" errorTitle="Data Validation" error="Only add text from 03 to 20 length" promptTitle="Data Validation" prompt="Only add text from 03 to 20 length" sqref="E7:E14" xr:uid="{EB08219C-5145-45DB-9EF9-AA72C464D748}">
      <formula1>3</formula1>
      <formula2>20</formula2>
    </dataValidation>
    <dataValidation type="whole" allowBlank="1" showInputMessage="1" showErrorMessage="1" errorTitle="Data Validation" error="only add whole numbers from 1 to 20" promptTitle="Data Validation" prompt="Only add whole numbers from 1 to 20" sqref="F7:F14" xr:uid="{58DF4051-6775-4C4B-A2C5-7DF6D2F9AD36}">
      <formula1>1</formula1>
      <formula2>20</formula2>
    </dataValidation>
    <dataValidation type="whole" allowBlank="1" showInputMessage="1" showErrorMessage="1" sqref="G7:I14" xr:uid="{FBDDED63-88D5-4A2E-9848-B9500B8D7EFF}">
      <formula1>1</formula1>
      <formula2>100</formula2>
    </dataValidation>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DB0AE-1290-4AF3-8758-449645AADAEA}">
  <dimension ref="A1:L102"/>
  <sheetViews>
    <sheetView workbookViewId="0">
      <selection activeCell="P21" sqref="P21"/>
    </sheetView>
  </sheetViews>
  <sheetFormatPr defaultRowHeight="15" x14ac:dyDescent="0.25"/>
  <cols>
    <col min="1" max="4" width="11.42578125" bestFit="1" customWidth="1"/>
    <col min="5" max="5" width="12.42578125" bestFit="1" customWidth="1"/>
    <col min="6" max="8" width="11.42578125" bestFit="1" customWidth="1"/>
    <col min="12" max="12" width="12" bestFit="1" customWidth="1"/>
  </cols>
  <sheetData>
    <row r="1" spans="1:12" x14ac:dyDescent="0.25">
      <c r="A1" t="s">
        <v>30</v>
      </c>
      <c r="B1" t="s">
        <v>31</v>
      </c>
      <c r="C1" t="s">
        <v>32</v>
      </c>
      <c r="D1" t="s">
        <v>33</v>
      </c>
      <c r="E1" t="s">
        <v>34</v>
      </c>
      <c r="F1" t="s">
        <v>35</v>
      </c>
      <c r="G1" t="s">
        <v>36</v>
      </c>
      <c r="H1" t="s">
        <v>37</v>
      </c>
    </row>
    <row r="2" spans="1:12" x14ac:dyDescent="0.25">
      <c r="A2">
        <v>0</v>
      </c>
      <c r="B2" s="11" t="s">
        <v>38</v>
      </c>
      <c r="C2" s="11" t="s">
        <v>39</v>
      </c>
      <c r="D2" s="11" t="s">
        <v>40</v>
      </c>
      <c r="E2" s="11" t="s">
        <v>41</v>
      </c>
      <c r="F2" s="11" t="s">
        <v>42</v>
      </c>
      <c r="G2" s="11" t="s">
        <v>13</v>
      </c>
      <c r="H2" s="11" t="s">
        <v>43</v>
      </c>
    </row>
    <row r="3" spans="1:12" x14ac:dyDescent="0.25">
      <c r="A3">
        <v>1</v>
      </c>
      <c r="B3" s="11" t="s">
        <v>44</v>
      </c>
      <c r="C3" s="11" t="s">
        <v>45</v>
      </c>
      <c r="D3" s="11" t="s">
        <v>46</v>
      </c>
      <c r="E3" s="11" t="s">
        <v>47</v>
      </c>
      <c r="F3" s="11" t="s">
        <v>48</v>
      </c>
      <c r="G3" s="11" t="s">
        <v>49</v>
      </c>
      <c r="H3" s="11" t="s">
        <v>50</v>
      </c>
    </row>
    <row r="4" spans="1:12" x14ac:dyDescent="0.25">
      <c r="A4">
        <v>2</v>
      </c>
      <c r="B4" s="11" t="s">
        <v>51</v>
      </c>
      <c r="C4" s="11" t="s">
        <v>52</v>
      </c>
      <c r="D4" s="11" t="s">
        <v>46</v>
      </c>
      <c r="E4" s="11" t="s">
        <v>53</v>
      </c>
      <c r="F4" s="11" t="s">
        <v>54</v>
      </c>
      <c r="G4" s="11" t="s">
        <v>55</v>
      </c>
      <c r="H4" s="11" t="s">
        <v>56</v>
      </c>
    </row>
    <row r="5" spans="1:12" x14ac:dyDescent="0.25">
      <c r="A5">
        <v>3</v>
      </c>
      <c r="B5" s="11" t="s">
        <v>57</v>
      </c>
      <c r="C5" s="11" t="s">
        <v>58</v>
      </c>
      <c r="D5" s="11" t="s">
        <v>59</v>
      </c>
      <c r="E5" s="11" t="s">
        <v>60</v>
      </c>
      <c r="F5" s="11" t="s">
        <v>61</v>
      </c>
      <c r="G5" s="11" t="s">
        <v>62</v>
      </c>
      <c r="H5" s="11" t="s">
        <v>63</v>
      </c>
    </row>
    <row r="6" spans="1:12" x14ac:dyDescent="0.25">
      <c r="A6">
        <v>4</v>
      </c>
      <c r="B6" s="11" t="s">
        <v>64</v>
      </c>
      <c r="C6" s="11" t="s">
        <v>65</v>
      </c>
      <c r="D6" s="11" t="s">
        <v>46</v>
      </c>
      <c r="E6" s="11" t="s">
        <v>47</v>
      </c>
      <c r="F6" s="11" t="s">
        <v>54</v>
      </c>
      <c r="G6" s="11" t="s">
        <v>49</v>
      </c>
      <c r="H6" s="11" t="s">
        <v>66</v>
      </c>
    </row>
    <row r="7" spans="1:12" x14ac:dyDescent="0.25">
      <c r="A7">
        <v>5</v>
      </c>
      <c r="B7" s="11" t="s">
        <v>67</v>
      </c>
      <c r="C7" s="11" t="s">
        <v>68</v>
      </c>
      <c r="D7" s="11" t="s">
        <v>46</v>
      </c>
      <c r="E7" s="11" t="s">
        <v>47</v>
      </c>
      <c r="F7" s="11" t="s">
        <v>69</v>
      </c>
      <c r="G7" s="11" t="s">
        <v>55</v>
      </c>
      <c r="H7" s="11" t="s">
        <v>70</v>
      </c>
    </row>
    <row r="8" spans="1:12" x14ac:dyDescent="0.25">
      <c r="A8">
        <v>6</v>
      </c>
      <c r="B8" s="11" t="s">
        <v>71</v>
      </c>
      <c r="C8" s="11" t="s">
        <v>72</v>
      </c>
      <c r="D8" s="11" t="s">
        <v>59</v>
      </c>
      <c r="E8" s="11" t="s">
        <v>47</v>
      </c>
      <c r="F8" s="11" t="s">
        <v>73</v>
      </c>
      <c r="G8" s="11" t="s">
        <v>62</v>
      </c>
      <c r="H8" s="11" t="s">
        <v>74</v>
      </c>
    </row>
    <row r="9" spans="1:12" x14ac:dyDescent="0.25">
      <c r="A9">
        <v>7</v>
      </c>
      <c r="B9" s="11" t="s">
        <v>75</v>
      </c>
      <c r="C9" s="11" t="s">
        <v>76</v>
      </c>
      <c r="D9" s="11" t="s">
        <v>46</v>
      </c>
      <c r="E9" s="11" t="s">
        <v>53</v>
      </c>
      <c r="F9" s="11" t="s">
        <v>77</v>
      </c>
      <c r="G9" s="11" t="s">
        <v>49</v>
      </c>
      <c r="H9" s="11" t="s">
        <v>78</v>
      </c>
    </row>
    <row r="10" spans="1:12" x14ac:dyDescent="0.25">
      <c r="A10">
        <v>8</v>
      </c>
      <c r="B10" s="11" t="s">
        <v>79</v>
      </c>
      <c r="C10" s="11" t="s">
        <v>80</v>
      </c>
      <c r="D10" s="11" t="s">
        <v>46</v>
      </c>
      <c r="E10" s="11" t="s">
        <v>47</v>
      </c>
      <c r="F10" s="11" t="s">
        <v>81</v>
      </c>
      <c r="G10" s="11" t="s">
        <v>55</v>
      </c>
      <c r="H10" s="11" t="s">
        <v>82</v>
      </c>
      <c r="K10" s="36" t="s">
        <v>29</v>
      </c>
      <c r="L10" s="37"/>
    </row>
    <row r="11" spans="1:12" x14ac:dyDescent="0.25">
      <c r="A11">
        <v>9</v>
      </c>
      <c r="B11" s="11" t="s">
        <v>83</v>
      </c>
      <c r="C11" s="11" t="s">
        <v>84</v>
      </c>
      <c r="D11" s="11" t="s">
        <v>46</v>
      </c>
      <c r="E11" s="11" t="s">
        <v>47</v>
      </c>
      <c r="F11" s="11" t="s">
        <v>85</v>
      </c>
      <c r="G11" s="11" t="s">
        <v>62</v>
      </c>
      <c r="H11" s="11" t="s">
        <v>86</v>
      </c>
      <c r="K11" s="38"/>
      <c r="L11" s="39"/>
    </row>
    <row r="12" spans="1:12" x14ac:dyDescent="0.25">
      <c r="A12">
        <v>10</v>
      </c>
      <c r="B12" s="11" t="s">
        <v>87</v>
      </c>
      <c r="C12" s="11" t="s">
        <v>88</v>
      </c>
      <c r="D12" s="11" t="s">
        <v>46</v>
      </c>
      <c r="E12" s="11" t="s">
        <v>53</v>
      </c>
      <c r="F12" s="11" t="s">
        <v>89</v>
      </c>
      <c r="G12" s="11" t="s">
        <v>55</v>
      </c>
      <c r="H12" s="11" t="s">
        <v>90</v>
      </c>
      <c r="K12" s="12" t="s">
        <v>218</v>
      </c>
      <c r="L12" s="12" t="s">
        <v>219</v>
      </c>
    </row>
    <row r="13" spans="1:12" x14ac:dyDescent="0.25">
      <c r="A13">
        <v>11</v>
      </c>
      <c r="B13" s="11" t="s">
        <v>91</v>
      </c>
      <c r="C13" s="11" t="s">
        <v>92</v>
      </c>
      <c r="D13" s="11" t="s">
        <v>46</v>
      </c>
      <c r="E13" s="11" t="s">
        <v>53</v>
      </c>
      <c r="F13" s="11" t="s">
        <v>93</v>
      </c>
      <c r="G13" s="11" t="s">
        <v>62</v>
      </c>
      <c r="H13" s="11" t="s">
        <v>94</v>
      </c>
      <c r="K13" s="5">
        <v>27</v>
      </c>
      <c r="L13" s="5" t="str">
        <f>VLOOKUP(K13,$A$3:$H$102,5,0)</f>
        <v>United States</v>
      </c>
    </row>
    <row r="14" spans="1:12" x14ac:dyDescent="0.25">
      <c r="A14">
        <v>12</v>
      </c>
      <c r="B14" s="11" t="s">
        <v>95</v>
      </c>
      <c r="C14" s="11" t="s">
        <v>96</v>
      </c>
      <c r="D14" s="11" t="s">
        <v>59</v>
      </c>
      <c r="E14" s="11" t="s">
        <v>60</v>
      </c>
      <c r="F14" s="11" t="s">
        <v>97</v>
      </c>
      <c r="G14" s="11" t="s">
        <v>49</v>
      </c>
      <c r="H14" s="11" t="s">
        <v>98</v>
      </c>
      <c r="K14" s="5">
        <v>88</v>
      </c>
      <c r="L14" s="5" t="str">
        <f t="shared" ref="L14:L15" si="0">VLOOKUP(K14,$A$3:$H$102,5,0)</f>
        <v>United States</v>
      </c>
    </row>
    <row r="15" spans="1:12" x14ac:dyDescent="0.25">
      <c r="A15">
        <v>13</v>
      </c>
      <c r="B15" s="11" t="s">
        <v>99</v>
      </c>
      <c r="C15" s="11" t="s">
        <v>100</v>
      </c>
      <c r="D15" s="11" t="s">
        <v>46</v>
      </c>
      <c r="E15" s="11" t="s">
        <v>53</v>
      </c>
      <c r="F15" s="11" t="s">
        <v>48</v>
      </c>
      <c r="G15" s="11" t="s">
        <v>55</v>
      </c>
      <c r="H15" s="11" t="s">
        <v>101</v>
      </c>
      <c r="K15" s="5">
        <v>2</v>
      </c>
      <c r="L15" s="5" t="str">
        <f t="shared" si="0"/>
        <v>Great Britain</v>
      </c>
    </row>
    <row r="16" spans="1:12" x14ac:dyDescent="0.25">
      <c r="A16">
        <v>14</v>
      </c>
      <c r="B16" s="11" t="s">
        <v>102</v>
      </c>
      <c r="C16" s="11" t="s">
        <v>103</v>
      </c>
      <c r="D16" s="11" t="s">
        <v>59</v>
      </c>
      <c r="E16" s="11" t="s">
        <v>53</v>
      </c>
      <c r="F16" s="11" t="s">
        <v>104</v>
      </c>
      <c r="G16" s="11" t="s">
        <v>62</v>
      </c>
      <c r="H16" s="11" t="s">
        <v>63</v>
      </c>
    </row>
    <row r="17" spans="1:8" x14ac:dyDescent="0.25">
      <c r="A17">
        <v>15</v>
      </c>
      <c r="B17" s="11" t="s">
        <v>105</v>
      </c>
      <c r="C17" s="11" t="s">
        <v>106</v>
      </c>
      <c r="D17" s="11" t="s">
        <v>46</v>
      </c>
      <c r="E17" s="11" t="s">
        <v>53</v>
      </c>
      <c r="F17" s="11" t="s">
        <v>107</v>
      </c>
      <c r="G17" s="11" t="s">
        <v>55</v>
      </c>
      <c r="H17" s="11" t="s">
        <v>108</v>
      </c>
    </row>
    <row r="18" spans="1:8" x14ac:dyDescent="0.25">
      <c r="A18">
        <v>16</v>
      </c>
      <c r="B18" s="11" t="s">
        <v>109</v>
      </c>
      <c r="C18" s="11" t="s">
        <v>110</v>
      </c>
      <c r="D18" s="11" t="s">
        <v>46</v>
      </c>
      <c r="E18" s="11" t="s">
        <v>60</v>
      </c>
      <c r="F18" s="11" t="s">
        <v>73</v>
      </c>
      <c r="G18" s="11" t="s">
        <v>62</v>
      </c>
      <c r="H18" s="11" t="s">
        <v>111</v>
      </c>
    </row>
    <row r="19" spans="1:8" x14ac:dyDescent="0.25">
      <c r="A19">
        <v>17</v>
      </c>
      <c r="B19" s="11" t="s">
        <v>112</v>
      </c>
      <c r="C19" s="11" t="s">
        <v>113</v>
      </c>
      <c r="D19" s="11" t="s">
        <v>46</v>
      </c>
      <c r="E19" s="11" t="s">
        <v>60</v>
      </c>
      <c r="F19" s="11" t="s">
        <v>93</v>
      </c>
      <c r="G19" s="11" t="s">
        <v>49</v>
      </c>
      <c r="H19" s="11" t="s">
        <v>114</v>
      </c>
    </row>
    <row r="20" spans="1:8" x14ac:dyDescent="0.25">
      <c r="A20">
        <v>18</v>
      </c>
      <c r="B20" s="11" t="s">
        <v>115</v>
      </c>
      <c r="C20" s="11" t="s">
        <v>116</v>
      </c>
      <c r="D20" s="11" t="s">
        <v>46</v>
      </c>
      <c r="E20" s="11" t="s">
        <v>53</v>
      </c>
      <c r="F20" s="11" t="s">
        <v>89</v>
      </c>
      <c r="G20" s="11" t="s">
        <v>55</v>
      </c>
      <c r="H20" s="11" t="s">
        <v>117</v>
      </c>
    </row>
    <row r="21" spans="1:8" x14ac:dyDescent="0.25">
      <c r="A21">
        <v>19</v>
      </c>
      <c r="B21" s="11" t="s">
        <v>118</v>
      </c>
      <c r="C21" s="11" t="s">
        <v>119</v>
      </c>
      <c r="D21" s="11" t="s">
        <v>46</v>
      </c>
      <c r="E21" s="11" t="s">
        <v>60</v>
      </c>
      <c r="F21" s="11" t="s">
        <v>104</v>
      </c>
      <c r="G21" s="11" t="s">
        <v>62</v>
      </c>
      <c r="H21" s="11" t="s">
        <v>120</v>
      </c>
    </row>
    <row r="22" spans="1:8" x14ac:dyDescent="0.25">
      <c r="A22">
        <v>20</v>
      </c>
      <c r="B22" s="11" t="s">
        <v>121</v>
      </c>
      <c r="C22" s="11" t="s">
        <v>122</v>
      </c>
      <c r="D22" s="11" t="s">
        <v>46</v>
      </c>
      <c r="E22" s="11" t="s">
        <v>60</v>
      </c>
      <c r="F22" s="11" t="s">
        <v>123</v>
      </c>
      <c r="G22" s="11" t="s">
        <v>62</v>
      </c>
      <c r="H22" s="11" t="s">
        <v>124</v>
      </c>
    </row>
    <row r="23" spans="1:8" x14ac:dyDescent="0.25">
      <c r="A23">
        <v>21</v>
      </c>
      <c r="B23" s="11" t="s">
        <v>125</v>
      </c>
      <c r="C23" s="11" t="s">
        <v>126</v>
      </c>
      <c r="D23" s="11" t="s">
        <v>46</v>
      </c>
      <c r="E23" s="11" t="s">
        <v>47</v>
      </c>
      <c r="F23" s="11" t="s">
        <v>127</v>
      </c>
      <c r="G23" s="11" t="s">
        <v>49</v>
      </c>
      <c r="H23" s="11" t="s">
        <v>128</v>
      </c>
    </row>
    <row r="24" spans="1:8" x14ac:dyDescent="0.25">
      <c r="A24">
        <v>22</v>
      </c>
      <c r="B24" s="11" t="s">
        <v>129</v>
      </c>
      <c r="C24" s="11" t="s">
        <v>130</v>
      </c>
      <c r="D24" s="11" t="s">
        <v>46</v>
      </c>
      <c r="E24" s="11" t="s">
        <v>47</v>
      </c>
      <c r="F24" s="11" t="s">
        <v>131</v>
      </c>
      <c r="G24" s="11" t="s">
        <v>55</v>
      </c>
      <c r="H24" s="11" t="s">
        <v>132</v>
      </c>
    </row>
    <row r="25" spans="1:8" x14ac:dyDescent="0.25">
      <c r="A25">
        <v>23</v>
      </c>
      <c r="B25" s="11" t="s">
        <v>133</v>
      </c>
      <c r="C25" s="11" t="s">
        <v>134</v>
      </c>
      <c r="D25" s="11" t="s">
        <v>46</v>
      </c>
      <c r="E25" s="11" t="s">
        <v>53</v>
      </c>
      <c r="F25" s="11" t="s">
        <v>123</v>
      </c>
      <c r="G25" s="11" t="s">
        <v>62</v>
      </c>
      <c r="H25" s="11" t="s">
        <v>135</v>
      </c>
    </row>
    <row r="26" spans="1:8" x14ac:dyDescent="0.25">
      <c r="A26">
        <v>24</v>
      </c>
      <c r="B26" s="11" t="s">
        <v>136</v>
      </c>
      <c r="C26" s="11" t="s">
        <v>137</v>
      </c>
      <c r="D26" s="11" t="s">
        <v>46</v>
      </c>
      <c r="E26" s="11" t="s">
        <v>60</v>
      </c>
      <c r="F26" s="11" t="s">
        <v>138</v>
      </c>
      <c r="G26" s="11" t="s">
        <v>62</v>
      </c>
      <c r="H26" s="11" t="s">
        <v>135</v>
      </c>
    </row>
    <row r="27" spans="1:8" x14ac:dyDescent="0.25">
      <c r="A27">
        <v>25</v>
      </c>
      <c r="B27" s="11" t="s">
        <v>139</v>
      </c>
      <c r="C27" s="11" t="s">
        <v>140</v>
      </c>
      <c r="D27" s="11" t="s">
        <v>59</v>
      </c>
      <c r="E27" s="11" t="s">
        <v>60</v>
      </c>
      <c r="F27" s="11" t="s">
        <v>141</v>
      </c>
      <c r="G27" s="11" t="s">
        <v>49</v>
      </c>
      <c r="H27" s="11" t="s">
        <v>142</v>
      </c>
    </row>
    <row r="28" spans="1:8" x14ac:dyDescent="0.25">
      <c r="A28">
        <v>26</v>
      </c>
      <c r="B28" s="11" t="s">
        <v>143</v>
      </c>
      <c r="C28" s="11" t="s">
        <v>144</v>
      </c>
      <c r="D28" s="11" t="s">
        <v>46</v>
      </c>
      <c r="E28" s="11" t="s">
        <v>53</v>
      </c>
      <c r="F28" s="11" t="s">
        <v>89</v>
      </c>
      <c r="G28" s="11" t="s">
        <v>55</v>
      </c>
      <c r="H28" s="11" t="s">
        <v>145</v>
      </c>
    </row>
    <row r="29" spans="1:8" x14ac:dyDescent="0.25">
      <c r="A29">
        <v>27</v>
      </c>
      <c r="B29" s="11" t="s">
        <v>146</v>
      </c>
      <c r="C29" s="11" t="s">
        <v>147</v>
      </c>
      <c r="D29" s="11" t="s">
        <v>46</v>
      </c>
      <c r="E29" s="11" t="s">
        <v>47</v>
      </c>
      <c r="F29" s="11" t="s">
        <v>148</v>
      </c>
      <c r="G29" s="11" t="s">
        <v>62</v>
      </c>
      <c r="H29" s="11" t="s">
        <v>149</v>
      </c>
    </row>
    <row r="30" spans="1:8" x14ac:dyDescent="0.25">
      <c r="A30">
        <v>28</v>
      </c>
      <c r="B30" s="11" t="s">
        <v>150</v>
      </c>
      <c r="C30" s="11" t="s">
        <v>151</v>
      </c>
      <c r="D30" s="11" t="s">
        <v>46</v>
      </c>
      <c r="E30" s="11" t="s">
        <v>60</v>
      </c>
      <c r="F30" s="11" t="s">
        <v>152</v>
      </c>
      <c r="G30" s="11" t="s">
        <v>49</v>
      </c>
      <c r="H30" s="11" t="s">
        <v>153</v>
      </c>
    </row>
    <row r="31" spans="1:8" x14ac:dyDescent="0.25">
      <c r="A31">
        <v>29</v>
      </c>
      <c r="B31" s="11" t="s">
        <v>154</v>
      </c>
      <c r="C31" s="11" t="s">
        <v>155</v>
      </c>
      <c r="D31" s="11" t="s">
        <v>59</v>
      </c>
      <c r="E31" s="11" t="s">
        <v>47</v>
      </c>
      <c r="F31" s="11" t="s">
        <v>156</v>
      </c>
      <c r="G31" s="11" t="s">
        <v>55</v>
      </c>
      <c r="H31" s="11" t="s">
        <v>101</v>
      </c>
    </row>
    <row r="32" spans="1:8" x14ac:dyDescent="0.25">
      <c r="A32">
        <v>30</v>
      </c>
      <c r="B32" s="11" t="s">
        <v>157</v>
      </c>
      <c r="C32" s="11" t="s">
        <v>158</v>
      </c>
      <c r="D32" s="11" t="s">
        <v>46</v>
      </c>
      <c r="E32" s="11" t="s">
        <v>53</v>
      </c>
      <c r="F32" s="11" t="s">
        <v>89</v>
      </c>
      <c r="G32" s="11" t="s">
        <v>62</v>
      </c>
      <c r="H32" s="11" t="s">
        <v>159</v>
      </c>
    </row>
    <row r="33" spans="1:8" x14ac:dyDescent="0.25">
      <c r="A33">
        <v>31</v>
      </c>
      <c r="B33" s="11" t="s">
        <v>160</v>
      </c>
      <c r="C33" s="11" t="s">
        <v>161</v>
      </c>
      <c r="D33" s="11" t="s">
        <v>46</v>
      </c>
      <c r="E33" s="11" t="s">
        <v>53</v>
      </c>
      <c r="F33" s="11" t="s">
        <v>127</v>
      </c>
      <c r="G33" s="11" t="s">
        <v>49</v>
      </c>
      <c r="H33" s="11" t="s">
        <v>162</v>
      </c>
    </row>
    <row r="34" spans="1:8" x14ac:dyDescent="0.25">
      <c r="A34">
        <v>32</v>
      </c>
      <c r="B34" s="11" t="s">
        <v>163</v>
      </c>
      <c r="C34" s="11" t="s">
        <v>164</v>
      </c>
      <c r="D34" s="11" t="s">
        <v>46</v>
      </c>
      <c r="E34" s="11" t="s">
        <v>53</v>
      </c>
      <c r="F34" s="11" t="s">
        <v>165</v>
      </c>
      <c r="G34" s="11" t="s">
        <v>55</v>
      </c>
      <c r="H34" s="11" t="s">
        <v>166</v>
      </c>
    </row>
    <row r="35" spans="1:8" x14ac:dyDescent="0.25">
      <c r="A35">
        <v>33</v>
      </c>
      <c r="B35" s="11" t="s">
        <v>167</v>
      </c>
      <c r="C35" s="11" t="s">
        <v>168</v>
      </c>
      <c r="D35" s="11" t="s">
        <v>46</v>
      </c>
      <c r="E35" s="11" t="s">
        <v>53</v>
      </c>
      <c r="F35" s="11" t="s">
        <v>104</v>
      </c>
      <c r="G35" s="11" t="s">
        <v>62</v>
      </c>
      <c r="H35" s="11" t="s">
        <v>169</v>
      </c>
    </row>
    <row r="36" spans="1:8" x14ac:dyDescent="0.25">
      <c r="A36">
        <v>34</v>
      </c>
      <c r="B36" s="11" t="s">
        <v>170</v>
      </c>
      <c r="C36" s="11" t="s">
        <v>171</v>
      </c>
      <c r="D36" s="11" t="s">
        <v>46</v>
      </c>
      <c r="E36" s="11" t="s">
        <v>60</v>
      </c>
      <c r="F36" s="11" t="s">
        <v>172</v>
      </c>
      <c r="G36" s="11" t="s">
        <v>55</v>
      </c>
      <c r="H36" s="11" t="s">
        <v>173</v>
      </c>
    </row>
    <row r="37" spans="1:8" x14ac:dyDescent="0.25">
      <c r="A37">
        <v>35</v>
      </c>
      <c r="B37" s="11" t="s">
        <v>174</v>
      </c>
      <c r="C37" s="11" t="s">
        <v>175</v>
      </c>
      <c r="D37" s="11" t="s">
        <v>59</v>
      </c>
      <c r="E37" s="11" t="s">
        <v>47</v>
      </c>
      <c r="F37" s="11" t="s">
        <v>61</v>
      </c>
      <c r="G37" s="11" t="s">
        <v>62</v>
      </c>
      <c r="H37" s="11" t="s">
        <v>176</v>
      </c>
    </row>
    <row r="38" spans="1:8" x14ac:dyDescent="0.25">
      <c r="A38">
        <v>36</v>
      </c>
      <c r="B38" s="11" t="s">
        <v>177</v>
      </c>
      <c r="C38" s="11" t="s">
        <v>178</v>
      </c>
      <c r="D38" s="11" t="s">
        <v>46</v>
      </c>
      <c r="E38" s="11" t="s">
        <v>47</v>
      </c>
      <c r="F38" s="11" t="s">
        <v>148</v>
      </c>
      <c r="G38" s="11" t="s">
        <v>49</v>
      </c>
      <c r="H38" s="11" t="s">
        <v>179</v>
      </c>
    </row>
    <row r="39" spans="1:8" x14ac:dyDescent="0.25">
      <c r="A39">
        <v>37</v>
      </c>
      <c r="B39" s="11" t="s">
        <v>180</v>
      </c>
      <c r="C39" s="11" t="s">
        <v>181</v>
      </c>
      <c r="D39" s="11" t="s">
        <v>46</v>
      </c>
      <c r="E39" s="11" t="s">
        <v>60</v>
      </c>
      <c r="F39" s="11" t="s">
        <v>81</v>
      </c>
      <c r="G39" s="11" t="s">
        <v>55</v>
      </c>
      <c r="H39" s="11" t="s">
        <v>182</v>
      </c>
    </row>
    <row r="40" spans="1:8" x14ac:dyDescent="0.25">
      <c r="A40">
        <v>38</v>
      </c>
      <c r="B40" s="11" t="s">
        <v>183</v>
      </c>
      <c r="C40" s="11" t="s">
        <v>184</v>
      </c>
      <c r="D40" s="11" t="s">
        <v>46</v>
      </c>
      <c r="E40" s="11" t="s">
        <v>47</v>
      </c>
      <c r="F40" s="11" t="s">
        <v>54</v>
      </c>
      <c r="G40" s="11" t="s">
        <v>62</v>
      </c>
      <c r="H40" s="11" t="s">
        <v>185</v>
      </c>
    </row>
    <row r="41" spans="1:8" x14ac:dyDescent="0.25">
      <c r="A41">
        <v>39</v>
      </c>
      <c r="B41" s="11" t="s">
        <v>186</v>
      </c>
      <c r="C41" s="11" t="s">
        <v>187</v>
      </c>
      <c r="D41" s="11" t="s">
        <v>46</v>
      </c>
      <c r="E41" s="11" t="s">
        <v>47</v>
      </c>
      <c r="F41" s="11" t="s">
        <v>61</v>
      </c>
      <c r="G41" s="11" t="s">
        <v>62</v>
      </c>
      <c r="H41" s="11" t="s">
        <v>188</v>
      </c>
    </row>
    <row r="42" spans="1:8" x14ac:dyDescent="0.25">
      <c r="A42">
        <v>40</v>
      </c>
      <c r="B42" s="11" t="s">
        <v>189</v>
      </c>
      <c r="C42" s="11" t="s">
        <v>190</v>
      </c>
      <c r="D42" s="11" t="s">
        <v>59</v>
      </c>
      <c r="E42" s="11" t="s">
        <v>47</v>
      </c>
      <c r="F42" s="11" t="s">
        <v>127</v>
      </c>
      <c r="G42" s="11" t="s">
        <v>49</v>
      </c>
      <c r="H42" s="11" t="s">
        <v>191</v>
      </c>
    </row>
    <row r="43" spans="1:8" x14ac:dyDescent="0.25">
      <c r="A43">
        <v>41</v>
      </c>
      <c r="B43" s="11" t="s">
        <v>192</v>
      </c>
      <c r="C43" s="11" t="s">
        <v>193</v>
      </c>
      <c r="D43" s="11" t="s">
        <v>59</v>
      </c>
      <c r="E43" s="11" t="s">
        <v>47</v>
      </c>
      <c r="F43" s="11" t="s">
        <v>104</v>
      </c>
      <c r="G43" s="11" t="s">
        <v>55</v>
      </c>
      <c r="H43" s="11" t="s">
        <v>194</v>
      </c>
    </row>
    <row r="44" spans="1:8" x14ac:dyDescent="0.25">
      <c r="A44">
        <v>42</v>
      </c>
      <c r="B44" s="11" t="s">
        <v>195</v>
      </c>
      <c r="C44" s="11" t="s">
        <v>196</v>
      </c>
      <c r="D44" s="11" t="s">
        <v>46</v>
      </c>
      <c r="E44" s="11" t="s">
        <v>47</v>
      </c>
      <c r="F44" s="11" t="s">
        <v>127</v>
      </c>
      <c r="G44" s="11" t="s">
        <v>62</v>
      </c>
      <c r="H44" s="11" t="s">
        <v>197</v>
      </c>
    </row>
    <row r="45" spans="1:8" x14ac:dyDescent="0.25">
      <c r="A45">
        <v>43</v>
      </c>
      <c r="B45" s="11" t="s">
        <v>198</v>
      </c>
      <c r="C45" s="11" t="s">
        <v>199</v>
      </c>
      <c r="D45" s="11" t="s">
        <v>59</v>
      </c>
      <c r="E45" s="11" t="s">
        <v>60</v>
      </c>
      <c r="F45" s="11" t="s">
        <v>73</v>
      </c>
      <c r="G45" s="11" t="s">
        <v>49</v>
      </c>
      <c r="H45" s="11" t="s">
        <v>108</v>
      </c>
    </row>
    <row r="46" spans="1:8" x14ac:dyDescent="0.25">
      <c r="A46">
        <v>44</v>
      </c>
      <c r="B46" s="11" t="s">
        <v>200</v>
      </c>
      <c r="C46" s="11" t="s">
        <v>201</v>
      </c>
      <c r="D46" s="11" t="s">
        <v>46</v>
      </c>
      <c r="E46" s="11" t="s">
        <v>47</v>
      </c>
      <c r="F46" s="11" t="s">
        <v>93</v>
      </c>
      <c r="G46" s="11" t="s">
        <v>55</v>
      </c>
      <c r="H46" s="11" t="s">
        <v>202</v>
      </c>
    </row>
    <row r="47" spans="1:8" x14ac:dyDescent="0.25">
      <c r="A47">
        <v>45</v>
      </c>
      <c r="B47" s="11" t="s">
        <v>203</v>
      </c>
      <c r="C47" s="11" t="s">
        <v>204</v>
      </c>
      <c r="D47" s="11" t="s">
        <v>59</v>
      </c>
      <c r="E47" s="11" t="s">
        <v>47</v>
      </c>
      <c r="F47" s="11" t="s">
        <v>104</v>
      </c>
      <c r="G47" s="11" t="s">
        <v>62</v>
      </c>
      <c r="H47" s="11" t="s">
        <v>205</v>
      </c>
    </row>
    <row r="48" spans="1:8" x14ac:dyDescent="0.25">
      <c r="A48">
        <v>46</v>
      </c>
      <c r="B48" s="11" t="s">
        <v>206</v>
      </c>
      <c r="C48" s="11" t="s">
        <v>207</v>
      </c>
      <c r="D48" s="11" t="s">
        <v>46</v>
      </c>
      <c r="E48" s="11" t="s">
        <v>47</v>
      </c>
      <c r="F48" s="11" t="s">
        <v>165</v>
      </c>
      <c r="G48" s="11" t="s">
        <v>49</v>
      </c>
      <c r="H48" s="11" t="s">
        <v>208</v>
      </c>
    </row>
    <row r="49" spans="1:8" x14ac:dyDescent="0.25">
      <c r="A49">
        <v>47</v>
      </c>
      <c r="B49" s="11" t="s">
        <v>209</v>
      </c>
      <c r="C49" s="11" t="s">
        <v>210</v>
      </c>
      <c r="D49" s="11" t="s">
        <v>46</v>
      </c>
      <c r="E49" s="11" t="s">
        <v>47</v>
      </c>
      <c r="F49" s="11" t="s">
        <v>89</v>
      </c>
      <c r="G49" s="11" t="s">
        <v>55</v>
      </c>
      <c r="H49" s="11" t="s">
        <v>211</v>
      </c>
    </row>
    <row r="50" spans="1:8" x14ac:dyDescent="0.25">
      <c r="A50">
        <v>48</v>
      </c>
      <c r="B50" s="11" t="s">
        <v>212</v>
      </c>
      <c r="C50" s="11" t="s">
        <v>213</v>
      </c>
      <c r="D50" s="11" t="s">
        <v>46</v>
      </c>
      <c r="E50" s="11" t="s">
        <v>47</v>
      </c>
      <c r="F50" s="11" t="s">
        <v>48</v>
      </c>
      <c r="G50" s="11" t="s">
        <v>62</v>
      </c>
      <c r="H50" s="11" t="s">
        <v>194</v>
      </c>
    </row>
    <row r="51" spans="1:8" x14ac:dyDescent="0.25">
      <c r="A51">
        <v>49</v>
      </c>
      <c r="B51" s="11" t="s">
        <v>214</v>
      </c>
      <c r="C51" s="11" t="s">
        <v>215</v>
      </c>
      <c r="D51" s="11" t="s">
        <v>59</v>
      </c>
      <c r="E51" s="11" t="s">
        <v>47</v>
      </c>
      <c r="F51" s="11" t="s">
        <v>93</v>
      </c>
      <c r="G51" s="11" t="s">
        <v>49</v>
      </c>
      <c r="H51" s="11" t="s">
        <v>194</v>
      </c>
    </row>
    <row r="52" spans="1:8" x14ac:dyDescent="0.25">
      <c r="A52">
        <v>50</v>
      </c>
      <c r="B52" s="11" t="s">
        <v>216</v>
      </c>
      <c r="C52" s="11" t="s">
        <v>217</v>
      </c>
      <c r="D52" s="11" t="s">
        <v>46</v>
      </c>
      <c r="E52" s="11" t="s">
        <v>47</v>
      </c>
      <c r="F52" s="11" t="s">
        <v>148</v>
      </c>
      <c r="G52" s="11" t="s">
        <v>55</v>
      </c>
      <c r="H52" s="11" t="s">
        <v>149</v>
      </c>
    </row>
    <row r="53" spans="1:8" x14ac:dyDescent="0.25">
      <c r="A53">
        <v>51</v>
      </c>
      <c r="B53" s="11" t="s">
        <v>44</v>
      </c>
      <c r="C53" s="11" t="s">
        <v>45</v>
      </c>
      <c r="D53" s="11" t="s">
        <v>46</v>
      </c>
      <c r="E53" s="11" t="s">
        <v>47</v>
      </c>
      <c r="F53" s="11" t="s">
        <v>48</v>
      </c>
      <c r="G53" s="11" t="s">
        <v>49</v>
      </c>
      <c r="H53" s="11" t="s">
        <v>50</v>
      </c>
    </row>
    <row r="54" spans="1:8" x14ac:dyDescent="0.25">
      <c r="A54">
        <v>52</v>
      </c>
      <c r="B54" s="11" t="s">
        <v>51</v>
      </c>
      <c r="C54" s="11" t="s">
        <v>52</v>
      </c>
      <c r="D54" s="11" t="s">
        <v>46</v>
      </c>
      <c r="E54" s="11" t="s">
        <v>53</v>
      </c>
      <c r="F54" s="11" t="s">
        <v>54</v>
      </c>
      <c r="G54" s="11" t="s">
        <v>55</v>
      </c>
      <c r="H54" s="11" t="s">
        <v>56</v>
      </c>
    </row>
    <row r="55" spans="1:8" x14ac:dyDescent="0.25">
      <c r="A55">
        <v>53</v>
      </c>
      <c r="B55" s="11" t="s">
        <v>57</v>
      </c>
      <c r="C55" s="11" t="s">
        <v>58</v>
      </c>
      <c r="D55" s="11" t="s">
        <v>59</v>
      </c>
      <c r="E55" s="11" t="s">
        <v>60</v>
      </c>
      <c r="F55" s="11" t="s">
        <v>61</v>
      </c>
      <c r="G55" s="11" t="s">
        <v>62</v>
      </c>
      <c r="H55" s="11" t="s">
        <v>63</v>
      </c>
    </row>
    <row r="56" spans="1:8" x14ac:dyDescent="0.25">
      <c r="A56">
        <v>54</v>
      </c>
      <c r="B56" s="11" t="s">
        <v>64</v>
      </c>
      <c r="C56" s="11" t="s">
        <v>65</v>
      </c>
      <c r="D56" s="11" t="s">
        <v>46</v>
      </c>
      <c r="E56" s="11" t="s">
        <v>47</v>
      </c>
      <c r="F56" s="11" t="s">
        <v>54</v>
      </c>
      <c r="G56" s="11" t="s">
        <v>49</v>
      </c>
      <c r="H56" s="11" t="s">
        <v>66</v>
      </c>
    </row>
    <row r="57" spans="1:8" x14ac:dyDescent="0.25">
      <c r="A57">
        <v>55</v>
      </c>
      <c r="B57" s="11" t="s">
        <v>67</v>
      </c>
      <c r="C57" s="11" t="s">
        <v>68</v>
      </c>
      <c r="D57" s="11" t="s">
        <v>46</v>
      </c>
      <c r="E57" s="11" t="s">
        <v>47</v>
      </c>
      <c r="F57" s="11" t="s">
        <v>69</v>
      </c>
      <c r="G57" s="11" t="s">
        <v>55</v>
      </c>
      <c r="H57" s="11" t="s">
        <v>70</v>
      </c>
    </row>
    <row r="58" spans="1:8" x14ac:dyDescent="0.25">
      <c r="A58">
        <v>56</v>
      </c>
      <c r="B58" s="11" t="s">
        <v>71</v>
      </c>
      <c r="C58" s="11" t="s">
        <v>72</v>
      </c>
      <c r="D58" s="11" t="s">
        <v>59</v>
      </c>
      <c r="E58" s="11" t="s">
        <v>47</v>
      </c>
      <c r="F58" s="11" t="s">
        <v>73</v>
      </c>
      <c r="G58" s="11" t="s">
        <v>62</v>
      </c>
      <c r="H58" s="11" t="s">
        <v>74</v>
      </c>
    </row>
    <row r="59" spans="1:8" x14ac:dyDescent="0.25">
      <c r="A59">
        <v>57</v>
      </c>
      <c r="B59" s="11" t="s">
        <v>75</v>
      </c>
      <c r="C59" s="11" t="s">
        <v>76</v>
      </c>
      <c r="D59" s="11" t="s">
        <v>46</v>
      </c>
      <c r="E59" s="11" t="s">
        <v>53</v>
      </c>
      <c r="F59" s="11" t="s">
        <v>77</v>
      </c>
      <c r="G59" s="11" t="s">
        <v>49</v>
      </c>
      <c r="H59" s="11" t="s">
        <v>78</v>
      </c>
    </row>
    <row r="60" spans="1:8" x14ac:dyDescent="0.25">
      <c r="A60">
        <v>58</v>
      </c>
      <c r="B60" s="11" t="s">
        <v>79</v>
      </c>
      <c r="C60" s="11" t="s">
        <v>80</v>
      </c>
      <c r="D60" s="11" t="s">
        <v>46</v>
      </c>
      <c r="E60" s="11" t="s">
        <v>47</v>
      </c>
      <c r="F60" s="11" t="s">
        <v>81</v>
      </c>
      <c r="G60" s="11" t="s">
        <v>55</v>
      </c>
      <c r="H60" s="11" t="s">
        <v>82</v>
      </c>
    </row>
    <row r="61" spans="1:8" x14ac:dyDescent="0.25">
      <c r="A61">
        <v>59</v>
      </c>
      <c r="B61" s="11" t="s">
        <v>83</v>
      </c>
      <c r="C61" s="11" t="s">
        <v>84</v>
      </c>
      <c r="D61" s="11" t="s">
        <v>46</v>
      </c>
      <c r="E61" s="11" t="s">
        <v>47</v>
      </c>
      <c r="F61" s="11" t="s">
        <v>85</v>
      </c>
      <c r="G61" s="11" t="s">
        <v>62</v>
      </c>
      <c r="H61" s="11" t="s">
        <v>86</v>
      </c>
    </row>
    <row r="62" spans="1:8" x14ac:dyDescent="0.25">
      <c r="A62">
        <v>60</v>
      </c>
      <c r="B62" s="11" t="s">
        <v>87</v>
      </c>
      <c r="C62" s="11" t="s">
        <v>88</v>
      </c>
      <c r="D62" s="11" t="s">
        <v>46</v>
      </c>
      <c r="E62" s="11" t="s">
        <v>53</v>
      </c>
      <c r="F62" s="11" t="s">
        <v>89</v>
      </c>
      <c r="G62" s="11" t="s">
        <v>55</v>
      </c>
      <c r="H62" s="11" t="s">
        <v>90</v>
      </c>
    </row>
    <row r="63" spans="1:8" x14ac:dyDescent="0.25">
      <c r="A63">
        <v>61</v>
      </c>
      <c r="B63" s="11" t="s">
        <v>91</v>
      </c>
      <c r="C63" s="11" t="s">
        <v>92</v>
      </c>
      <c r="D63" s="11" t="s">
        <v>46</v>
      </c>
      <c r="E63" s="11" t="s">
        <v>53</v>
      </c>
      <c r="F63" s="11" t="s">
        <v>93</v>
      </c>
      <c r="G63" s="11" t="s">
        <v>62</v>
      </c>
      <c r="H63" s="11" t="s">
        <v>94</v>
      </c>
    </row>
    <row r="64" spans="1:8" x14ac:dyDescent="0.25">
      <c r="A64">
        <v>62</v>
      </c>
      <c r="B64" s="11" t="s">
        <v>95</v>
      </c>
      <c r="C64" s="11" t="s">
        <v>96</v>
      </c>
      <c r="D64" s="11" t="s">
        <v>59</v>
      </c>
      <c r="E64" s="11" t="s">
        <v>60</v>
      </c>
      <c r="F64" s="11" t="s">
        <v>97</v>
      </c>
      <c r="G64" s="11" t="s">
        <v>49</v>
      </c>
      <c r="H64" s="11" t="s">
        <v>98</v>
      </c>
    </row>
    <row r="65" spans="1:8" x14ac:dyDescent="0.25">
      <c r="A65">
        <v>63</v>
      </c>
      <c r="B65" s="11" t="s">
        <v>99</v>
      </c>
      <c r="C65" s="11" t="s">
        <v>100</v>
      </c>
      <c r="D65" s="11" t="s">
        <v>46</v>
      </c>
      <c r="E65" s="11" t="s">
        <v>53</v>
      </c>
      <c r="F65" s="11" t="s">
        <v>48</v>
      </c>
      <c r="G65" s="11" t="s">
        <v>55</v>
      </c>
      <c r="H65" s="11" t="s">
        <v>101</v>
      </c>
    </row>
    <row r="66" spans="1:8" x14ac:dyDescent="0.25">
      <c r="A66">
        <v>64</v>
      </c>
      <c r="B66" s="11" t="s">
        <v>102</v>
      </c>
      <c r="C66" s="11" t="s">
        <v>103</v>
      </c>
      <c r="D66" s="11" t="s">
        <v>59</v>
      </c>
      <c r="E66" s="11" t="s">
        <v>53</v>
      </c>
      <c r="F66" s="11" t="s">
        <v>104</v>
      </c>
      <c r="G66" s="11" t="s">
        <v>62</v>
      </c>
      <c r="H66" s="11" t="s">
        <v>63</v>
      </c>
    </row>
    <row r="67" spans="1:8" x14ac:dyDescent="0.25">
      <c r="A67">
        <v>65</v>
      </c>
      <c r="B67" s="11" t="s">
        <v>105</v>
      </c>
      <c r="C67" s="11" t="s">
        <v>106</v>
      </c>
      <c r="D67" s="11" t="s">
        <v>46</v>
      </c>
      <c r="E67" s="11" t="s">
        <v>53</v>
      </c>
      <c r="F67" s="11" t="s">
        <v>107</v>
      </c>
      <c r="G67" s="11" t="s">
        <v>55</v>
      </c>
      <c r="H67" s="11" t="s">
        <v>108</v>
      </c>
    </row>
    <row r="68" spans="1:8" x14ac:dyDescent="0.25">
      <c r="A68">
        <v>66</v>
      </c>
      <c r="B68" s="11" t="s">
        <v>109</v>
      </c>
      <c r="C68" s="11" t="s">
        <v>110</v>
      </c>
      <c r="D68" s="11" t="s">
        <v>46</v>
      </c>
      <c r="E68" s="11" t="s">
        <v>60</v>
      </c>
      <c r="F68" s="11" t="s">
        <v>73</v>
      </c>
      <c r="G68" s="11" t="s">
        <v>62</v>
      </c>
      <c r="H68" s="11" t="s">
        <v>111</v>
      </c>
    </row>
    <row r="69" spans="1:8" x14ac:dyDescent="0.25">
      <c r="A69">
        <v>67</v>
      </c>
      <c r="B69" s="11" t="s">
        <v>112</v>
      </c>
      <c r="C69" s="11" t="s">
        <v>113</v>
      </c>
      <c r="D69" s="11" t="s">
        <v>46</v>
      </c>
      <c r="E69" s="11" t="s">
        <v>60</v>
      </c>
      <c r="F69" s="11" t="s">
        <v>93</v>
      </c>
      <c r="G69" s="11" t="s">
        <v>49</v>
      </c>
      <c r="H69" s="11" t="s">
        <v>114</v>
      </c>
    </row>
    <row r="70" spans="1:8" x14ac:dyDescent="0.25">
      <c r="A70">
        <v>68</v>
      </c>
      <c r="B70" s="11" t="s">
        <v>115</v>
      </c>
      <c r="C70" s="11" t="s">
        <v>116</v>
      </c>
      <c r="D70" s="11" t="s">
        <v>46</v>
      </c>
      <c r="E70" s="11" t="s">
        <v>53</v>
      </c>
      <c r="F70" s="11" t="s">
        <v>89</v>
      </c>
      <c r="G70" s="11" t="s">
        <v>55</v>
      </c>
      <c r="H70" s="11" t="s">
        <v>117</v>
      </c>
    </row>
    <row r="71" spans="1:8" x14ac:dyDescent="0.25">
      <c r="A71">
        <v>69</v>
      </c>
      <c r="B71" s="11" t="s">
        <v>118</v>
      </c>
      <c r="C71" s="11" t="s">
        <v>119</v>
      </c>
      <c r="D71" s="11" t="s">
        <v>46</v>
      </c>
      <c r="E71" s="11" t="s">
        <v>60</v>
      </c>
      <c r="F71" s="11" t="s">
        <v>104</v>
      </c>
      <c r="G71" s="11" t="s">
        <v>62</v>
      </c>
      <c r="H71" s="11" t="s">
        <v>120</v>
      </c>
    </row>
    <row r="72" spans="1:8" x14ac:dyDescent="0.25">
      <c r="A72">
        <v>70</v>
      </c>
      <c r="B72" s="11" t="s">
        <v>121</v>
      </c>
      <c r="C72" s="11" t="s">
        <v>122</v>
      </c>
      <c r="D72" s="11" t="s">
        <v>46</v>
      </c>
      <c r="E72" s="11" t="s">
        <v>60</v>
      </c>
      <c r="F72" s="11" t="s">
        <v>123</v>
      </c>
      <c r="G72" s="11" t="s">
        <v>62</v>
      </c>
      <c r="H72" s="11" t="s">
        <v>124</v>
      </c>
    </row>
    <row r="73" spans="1:8" x14ac:dyDescent="0.25">
      <c r="A73">
        <v>71</v>
      </c>
      <c r="B73" s="11" t="s">
        <v>125</v>
      </c>
      <c r="C73" s="11" t="s">
        <v>126</v>
      </c>
      <c r="D73" s="11" t="s">
        <v>46</v>
      </c>
      <c r="E73" s="11" t="s">
        <v>47</v>
      </c>
      <c r="F73" s="11" t="s">
        <v>127</v>
      </c>
      <c r="G73" s="11" t="s">
        <v>49</v>
      </c>
      <c r="H73" s="11" t="s">
        <v>128</v>
      </c>
    </row>
    <row r="74" spans="1:8" x14ac:dyDescent="0.25">
      <c r="A74">
        <v>72</v>
      </c>
      <c r="B74" s="11" t="s">
        <v>129</v>
      </c>
      <c r="C74" s="11" t="s">
        <v>130</v>
      </c>
      <c r="D74" s="11" t="s">
        <v>46</v>
      </c>
      <c r="E74" s="11" t="s">
        <v>47</v>
      </c>
      <c r="F74" s="11" t="s">
        <v>131</v>
      </c>
      <c r="G74" s="11" t="s">
        <v>55</v>
      </c>
      <c r="H74" s="11" t="s">
        <v>132</v>
      </c>
    </row>
    <row r="75" spans="1:8" x14ac:dyDescent="0.25">
      <c r="A75">
        <v>73</v>
      </c>
      <c r="B75" s="11" t="s">
        <v>133</v>
      </c>
      <c r="C75" s="11" t="s">
        <v>134</v>
      </c>
      <c r="D75" s="11" t="s">
        <v>46</v>
      </c>
      <c r="E75" s="11" t="s">
        <v>53</v>
      </c>
      <c r="F75" s="11" t="s">
        <v>123</v>
      </c>
      <c r="G75" s="11" t="s">
        <v>62</v>
      </c>
      <c r="H75" s="11" t="s">
        <v>135</v>
      </c>
    </row>
    <row r="76" spans="1:8" x14ac:dyDescent="0.25">
      <c r="A76">
        <v>74</v>
      </c>
      <c r="B76" s="11" t="s">
        <v>136</v>
      </c>
      <c r="C76" s="11" t="s">
        <v>137</v>
      </c>
      <c r="D76" s="11" t="s">
        <v>46</v>
      </c>
      <c r="E76" s="11" t="s">
        <v>60</v>
      </c>
      <c r="F76" s="11" t="s">
        <v>138</v>
      </c>
      <c r="G76" s="11" t="s">
        <v>62</v>
      </c>
      <c r="H76" s="11" t="s">
        <v>135</v>
      </c>
    </row>
    <row r="77" spans="1:8" x14ac:dyDescent="0.25">
      <c r="A77">
        <v>75</v>
      </c>
      <c r="B77" s="11" t="s">
        <v>139</v>
      </c>
      <c r="C77" s="11" t="s">
        <v>140</v>
      </c>
      <c r="D77" s="11" t="s">
        <v>59</v>
      </c>
      <c r="E77" s="11" t="s">
        <v>60</v>
      </c>
      <c r="F77" s="11" t="s">
        <v>141</v>
      </c>
      <c r="G77" s="11" t="s">
        <v>49</v>
      </c>
      <c r="H77" s="11" t="s">
        <v>142</v>
      </c>
    </row>
    <row r="78" spans="1:8" x14ac:dyDescent="0.25">
      <c r="A78">
        <v>76</v>
      </c>
      <c r="B78" s="11" t="s">
        <v>143</v>
      </c>
      <c r="C78" s="11" t="s">
        <v>144</v>
      </c>
      <c r="D78" s="11" t="s">
        <v>46</v>
      </c>
      <c r="E78" s="11" t="s">
        <v>53</v>
      </c>
      <c r="F78" s="11" t="s">
        <v>89</v>
      </c>
      <c r="G78" s="11" t="s">
        <v>55</v>
      </c>
      <c r="H78" s="11" t="s">
        <v>145</v>
      </c>
    </row>
    <row r="79" spans="1:8" x14ac:dyDescent="0.25">
      <c r="A79">
        <v>77</v>
      </c>
      <c r="B79" s="11" t="s">
        <v>146</v>
      </c>
      <c r="C79" s="11" t="s">
        <v>147</v>
      </c>
      <c r="D79" s="11" t="s">
        <v>46</v>
      </c>
      <c r="E79" s="11" t="s">
        <v>47</v>
      </c>
      <c r="F79" s="11" t="s">
        <v>148</v>
      </c>
      <c r="G79" s="11" t="s">
        <v>62</v>
      </c>
      <c r="H79" s="11" t="s">
        <v>149</v>
      </c>
    </row>
    <row r="80" spans="1:8" x14ac:dyDescent="0.25">
      <c r="A80">
        <v>78</v>
      </c>
      <c r="B80" s="11" t="s">
        <v>150</v>
      </c>
      <c r="C80" s="11" t="s">
        <v>151</v>
      </c>
      <c r="D80" s="11" t="s">
        <v>46</v>
      </c>
      <c r="E80" s="11" t="s">
        <v>60</v>
      </c>
      <c r="F80" s="11" t="s">
        <v>152</v>
      </c>
      <c r="G80" s="11" t="s">
        <v>49</v>
      </c>
      <c r="H80" s="11" t="s">
        <v>153</v>
      </c>
    </row>
    <row r="81" spans="1:8" x14ac:dyDescent="0.25">
      <c r="A81">
        <v>79</v>
      </c>
      <c r="B81" s="11" t="s">
        <v>154</v>
      </c>
      <c r="C81" s="11" t="s">
        <v>155</v>
      </c>
      <c r="D81" s="11" t="s">
        <v>59</v>
      </c>
      <c r="E81" s="11" t="s">
        <v>47</v>
      </c>
      <c r="F81" s="11" t="s">
        <v>156</v>
      </c>
      <c r="G81" s="11" t="s">
        <v>55</v>
      </c>
      <c r="H81" s="11" t="s">
        <v>101</v>
      </c>
    </row>
    <row r="82" spans="1:8" x14ac:dyDescent="0.25">
      <c r="A82">
        <v>80</v>
      </c>
      <c r="B82" s="11" t="s">
        <v>157</v>
      </c>
      <c r="C82" s="11" t="s">
        <v>158</v>
      </c>
      <c r="D82" s="11" t="s">
        <v>46</v>
      </c>
      <c r="E82" s="11" t="s">
        <v>53</v>
      </c>
      <c r="F82" s="11" t="s">
        <v>89</v>
      </c>
      <c r="G82" s="11" t="s">
        <v>62</v>
      </c>
      <c r="H82" s="11" t="s">
        <v>159</v>
      </c>
    </row>
    <row r="83" spans="1:8" x14ac:dyDescent="0.25">
      <c r="A83">
        <v>81</v>
      </c>
      <c r="B83" s="11" t="s">
        <v>160</v>
      </c>
      <c r="C83" s="11" t="s">
        <v>161</v>
      </c>
      <c r="D83" s="11" t="s">
        <v>46</v>
      </c>
      <c r="E83" s="11" t="s">
        <v>53</v>
      </c>
      <c r="F83" s="11" t="s">
        <v>127</v>
      </c>
      <c r="G83" s="11" t="s">
        <v>49</v>
      </c>
      <c r="H83" s="11" t="s">
        <v>162</v>
      </c>
    </row>
    <row r="84" spans="1:8" x14ac:dyDescent="0.25">
      <c r="A84">
        <v>82</v>
      </c>
      <c r="B84" s="11" t="s">
        <v>163</v>
      </c>
      <c r="C84" s="11" t="s">
        <v>164</v>
      </c>
      <c r="D84" s="11" t="s">
        <v>46</v>
      </c>
      <c r="E84" s="11" t="s">
        <v>53</v>
      </c>
      <c r="F84" s="11" t="s">
        <v>165</v>
      </c>
      <c r="G84" s="11" t="s">
        <v>55</v>
      </c>
      <c r="H84" s="11" t="s">
        <v>166</v>
      </c>
    </row>
    <row r="85" spans="1:8" x14ac:dyDescent="0.25">
      <c r="A85">
        <v>83</v>
      </c>
      <c r="B85" s="11" t="s">
        <v>167</v>
      </c>
      <c r="C85" s="11" t="s">
        <v>168</v>
      </c>
      <c r="D85" s="11" t="s">
        <v>46</v>
      </c>
      <c r="E85" s="11" t="s">
        <v>53</v>
      </c>
      <c r="F85" s="11" t="s">
        <v>104</v>
      </c>
      <c r="G85" s="11" t="s">
        <v>62</v>
      </c>
      <c r="H85" s="11" t="s">
        <v>169</v>
      </c>
    </row>
    <row r="86" spans="1:8" x14ac:dyDescent="0.25">
      <c r="A86">
        <v>84</v>
      </c>
      <c r="B86" s="11" t="s">
        <v>170</v>
      </c>
      <c r="C86" s="11" t="s">
        <v>171</v>
      </c>
      <c r="D86" s="11" t="s">
        <v>46</v>
      </c>
      <c r="E86" s="11" t="s">
        <v>60</v>
      </c>
      <c r="F86" s="11" t="s">
        <v>172</v>
      </c>
      <c r="G86" s="11" t="s">
        <v>55</v>
      </c>
      <c r="H86" s="11" t="s">
        <v>173</v>
      </c>
    </row>
    <row r="87" spans="1:8" x14ac:dyDescent="0.25">
      <c r="A87">
        <v>85</v>
      </c>
      <c r="B87" s="11" t="s">
        <v>174</v>
      </c>
      <c r="C87" s="11" t="s">
        <v>175</v>
      </c>
      <c r="D87" s="11" t="s">
        <v>59</v>
      </c>
      <c r="E87" s="11" t="s">
        <v>47</v>
      </c>
      <c r="F87" s="11" t="s">
        <v>61</v>
      </c>
      <c r="G87" s="11" t="s">
        <v>62</v>
      </c>
      <c r="H87" s="11" t="s">
        <v>176</v>
      </c>
    </row>
    <row r="88" spans="1:8" x14ac:dyDescent="0.25">
      <c r="A88">
        <v>86</v>
      </c>
      <c r="B88" s="11" t="s">
        <v>177</v>
      </c>
      <c r="C88" s="11" t="s">
        <v>178</v>
      </c>
      <c r="D88" s="11" t="s">
        <v>46</v>
      </c>
      <c r="E88" s="11" t="s">
        <v>47</v>
      </c>
      <c r="F88" s="11" t="s">
        <v>148</v>
      </c>
      <c r="G88" s="11" t="s">
        <v>49</v>
      </c>
      <c r="H88" s="11" t="s">
        <v>179</v>
      </c>
    </row>
    <row r="89" spans="1:8" x14ac:dyDescent="0.25">
      <c r="A89">
        <v>87</v>
      </c>
      <c r="B89" s="11" t="s">
        <v>180</v>
      </c>
      <c r="C89" s="11" t="s">
        <v>181</v>
      </c>
      <c r="D89" s="11" t="s">
        <v>46</v>
      </c>
      <c r="E89" s="11" t="s">
        <v>60</v>
      </c>
      <c r="F89" s="11" t="s">
        <v>81</v>
      </c>
      <c r="G89" s="11" t="s">
        <v>55</v>
      </c>
      <c r="H89" s="11" t="s">
        <v>182</v>
      </c>
    </row>
    <row r="90" spans="1:8" x14ac:dyDescent="0.25">
      <c r="A90">
        <v>88</v>
      </c>
      <c r="B90" s="11" t="s">
        <v>183</v>
      </c>
      <c r="C90" s="11" t="s">
        <v>184</v>
      </c>
      <c r="D90" s="11" t="s">
        <v>46</v>
      </c>
      <c r="E90" s="11" t="s">
        <v>47</v>
      </c>
      <c r="F90" s="11" t="s">
        <v>54</v>
      </c>
      <c r="G90" s="11" t="s">
        <v>62</v>
      </c>
      <c r="H90" s="11" t="s">
        <v>185</v>
      </c>
    </row>
    <row r="91" spans="1:8" x14ac:dyDescent="0.25">
      <c r="A91">
        <v>89</v>
      </c>
      <c r="B91" s="11" t="s">
        <v>186</v>
      </c>
      <c r="C91" s="11" t="s">
        <v>187</v>
      </c>
      <c r="D91" s="11" t="s">
        <v>46</v>
      </c>
      <c r="E91" s="11" t="s">
        <v>47</v>
      </c>
      <c r="F91" s="11" t="s">
        <v>61</v>
      </c>
      <c r="G91" s="11" t="s">
        <v>62</v>
      </c>
      <c r="H91" s="11" t="s">
        <v>188</v>
      </c>
    </row>
    <row r="92" spans="1:8" x14ac:dyDescent="0.25">
      <c r="A92">
        <v>90</v>
      </c>
      <c r="B92" s="11" t="s">
        <v>189</v>
      </c>
      <c r="C92" s="11" t="s">
        <v>190</v>
      </c>
      <c r="D92" s="11" t="s">
        <v>59</v>
      </c>
      <c r="E92" s="11" t="s">
        <v>47</v>
      </c>
      <c r="F92" s="11" t="s">
        <v>127</v>
      </c>
      <c r="G92" s="11" t="s">
        <v>49</v>
      </c>
      <c r="H92" s="11" t="s">
        <v>191</v>
      </c>
    </row>
    <row r="93" spans="1:8" x14ac:dyDescent="0.25">
      <c r="A93">
        <v>91</v>
      </c>
      <c r="B93" s="11" t="s">
        <v>192</v>
      </c>
      <c r="C93" s="11" t="s">
        <v>193</v>
      </c>
      <c r="D93" s="11" t="s">
        <v>59</v>
      </c>
      <c r="E93" s="11" t="s">
        <v>47</v>
      </c>
      <c r="F93" s="11" t="s">
        <v>104</v>
      </c>
      <c r="G93" s="11" t="s">
        <v>55</v>
      </c>
      <c r="H93" s="11" t="s">
        <v>194</v>
      </c>
    </row>
    <row r="94" spans="1:8" x14ac:dyDescent="0.25">
      <c r="A94">
        <v>92</v>
      </c>
      <c r="B94" s="11" t="s">
        <v>195</v>
      </c>
      <c r="C94" s="11" t="s">
        <v>196</v>
      </c>
      <c r="D94" s="11" t="s">
        <v>46</v>
      </c>
      <c r="E94" s="11" t="s">
        <v>47</v>
      </c>
      <c r="F94" s="11" t="s">
        <v>127</v>
      </c>
      <c r="G94" s="11" t="s">
        <v>62</v>
      </c>
      <c r="H94" s="11" t="s">
        <v>197</v>
      </c>
    </row>
    <row r="95" spans="1:8" x14ac:dyDescent="0.25">
      <c r="A95">
        <v>93</v>
      </c>
      <c r="B95" s="11" t="s">
        <v>198</v>
      </c>
      <c r="C95" s="11" t="s">
        <v>199</v>
      </c>
      <c r="D95" s="11" t="s">
        <v>59</v>
      </c>
      <c r="E95" s="11" t="s">
        <v>60</v>
      </c>
      <c r="F95" s="11" t="s">
        <v>73</v>
      </c>
      <c r="G95" s="11" t="s">
        <v>49</v>
      </c>
      <c r="H95" s="11" t="s">
        <v>108</v>
      </c>
    </row>
    <row r="96" spans="1:8" x14ac:dyDescent="0.25">
      <c r="A96">
        <v>94</v>
      </c>
      <c r="B96" s="11" t="s">
        <v>200</v>
      </c>
      <c r="C96" s="11" t="s">
        <v>201</v>
      </c>
      <c r="D96" s="11" t="s">
        <v>46</v>
      </c>
      <c r="E96" s="11" t="s">
        <v>47</v>
      </c>
      <c r="F96" s="11" t="s">
        <v>93</v>
      </c>
      <c r="G96" s="11" t="s">
        <v>55</v>
      </c>
      <c r="H96" s="11" t="s">
        <v>202</v>
      </c>
    </row>
    <row r="97" spans="1:8" x14ac:dyDescent="0.25">
      <c r="A97">
        <v>95</v>
      </c>
      <c r="B97" s="11" t="s">
        <v>203</v>
      </c>
      <c r="C97" s="11" t="s">
        <v>204</v>
      </c>
      <c r="D97" s="11" t="s">
        <v>59</v>
      </c>
      <c r="E97" s="11" t="s">
        <v>47</v>
      </c>
      <c r="F97" s="11" t="s">
        <v>104</v>
      </c>
      <c r="G97" s="11" t="s">
        <v>62</v>
      </c>
      <c r="H97" s="11" t="s">
        <v>205</v>
      </c>
    </row>
    <row r="98" spans="1:8" x14ac:dyDescent="0.25">
      <c r="A98">
        <v>96</v>
      </c>
      <c r="B98" s="11" t="s">
        <v>206</v>
      </c>
      <c r="C98" s="11" t="s">
        <v>207</v>
      </c>
      <c r="D98" s="11" t="s">
        <v>46</v>
      </c>
      <c r="E98" s="11" t="s">
        <v>47</v>
      </c>
      <c r="F98" s="11" t="s">
        <v>165</v>
      </c>
      <c r="G98" s="11" t="s">
        <v>49</v>
      </c>
      <c r="H98" s="11" t="s">
        <v>208</v>
      </c>
    </row>
    <row r="99" spans="1:8" x14ac:dyDescent="0.25">
      <c r="A99">
        <v>97</v>
      </c>
      <c r="B99" s="11" t="s">
        <v>209</v>
      </c>
      <c r="C99" s="11" t="s">
        <v>210</v>
      </c>
      <c r="D99" s="11" t="s">
        <v>46</v>
      </c>
      <c r="E99" s="11" t="s">
        <v>47</v>
      </c>
      <c r="F99" s="11" t="s">
        <v>89</v>
      </c>
      <c r="G99" s="11" t="s">
        <v>55</v>
      </c>
      <c r="H99" s="11" t="s">
        <v>211</v>
      </c>
    </row>
    <row r="100" spans="1:8" x14ac:dyDescent="0.25">
      <c r="A100">
        <v>98</v>
      </c>
      <c r="B100" s="11" t="s">
        <v>212</v>
      </c>
      <c r="C100" s="11" t="s">
        <v>213</v>
      </c>
      <c r="D100" s="11" t="s">
        <v>46</v>
      </c>
      <c r="E100" s="11" t="s">
        <v>47</v>
      </c>
      <c r="F100" s="11" t="s">
        <v>48</v>
      </c>
      <c r="G100" s="11" t="s">
        <v>62</v>
      </c>
      <c r="H100" s="11" t="s">
        <v>194</v>
      </c>
    </row>
    <row r="101" spans="1:8" x14ac:dyDescent="0.25">
      <c r="A101">
        <v>99</v>
      </c>
      <c r="B101" s="11" t="s">
        <v>214</v>
      </c>
      <c r="C101" s="11" t="s">
        <v>215</v>
      </c>
      <c r="D101" s="11" t="s">
        <v>59</v>
      </c>
      <c r="E101" s="11" t="s">
        <v>47</v>
      </c>
      <c r="F101" s="11" t="s">
        <v>93</v>
      </c>
      <c r="G101" s="11" t="s">
        <v>49</v>
      </c>
      <c r="H101" s="11" t="s">
        <v>194</v>
      </c>
    </row>
    <row r="102" spans="1:8" x14ac:dyDescent="0.25">
      <c r="A102">
        <v>100</v>
      </c>
      <c r="B102" s="11" t="s">
        <v>216</v>
      </c>
      <c r="C102" s="11" t="s">
        <v>217</v>
      </c>
      <c r="D102" s="11" t="s">
        <v>46</v>
      </c>
      <c r="E102" s="11" t="s">
        <v>47</v>
      </c>
      <c r="F102" s="11" t="s">
        <v>148</v>
      </c>
      <c r="G102" s="11" t="s">
        <v>55</v>
      </c>
      <c r="H102" s="11" t="s">
        <v>149</v>
      </c>
    </row>
  </sheetData>
  <mergeCells count="1">
    <mergeCell ref="K10:L11"/>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4D3D01-F08C-4C95-88F9-86D00C4594AA}">
  <dimension ref="A1:L115"/>
  <sheetViews>
    <sheetView topLeftCell="H1" zoomScale="85" workbookViewId="0">
      <selection activeCell="A6" sqref="A6:XFD6"/>
    </sheetView>
  </sheetViews>
  <sheetFormatPr defaultRowHeight="15" x14ac:dyDescent="0.25"/>
  <cols>
    <col min="1" max="1" width="4.28515625" bestFit="1" customWidth="1"/>
    <col min="2" max="2" width="22.28515625" bestFit="1" customWidth="1"/>
    <col min="3" max="3" width="22.7109375" bestFit="1" customWidth="1"/>
    <col min="4" max="4" width="81.140625" bestFit="1" customWidth="1"/>
    <col min="5" max="5" width="38.28515625" bestFit="1" customWidth="1"/>
    <col min="6" max="6" width="20.85546875" bestFit="1" customWidth="1"/>
    <col min="7" max="7" width="46.42578125" bestFit="1" customWidth="1"/>
    <col min="8" max="8" width="34" bestFit="1" customWidth="1"/>
    <col min="9" max="9" width="31.28515625" bestFit="1" customWidth="1"/>
    <col min="10" max="10" width="15.5703125" bestFit="1" customWidth="1"/>
    <col min="11" max="11" width="255.7109375" bestFit="1" customWidth="1"/>
    <col min="12" max="12" width="6.42578125" bestFit="1" customWidth="1"/>
  </cols>
  <sheetData>
    <row r="1" spans="1:12" x14ac:dyDescent="0.25">
      <c r="A1" t="s">
        <v>220</v>
      </c>
      <c r="B1" t="s">
        <v>221</v>
      </c>
      <c r="C1" t="s">
        <v>222</v>
      </c>
      <c r="D1" t="s">
        <v>223</v>
      </c>
      <c r="E1" t="s">
        <v>224</v>
      </c>
      <c r="F1" t="s">
        <v>225</v>
      </c>
      <c r="G1" t="s">
        <v>226</v>
      </c>
      <c r="H1" t="s">
        <v>227</v>
      </c>
      <c r="I1" t="s">
        <v>228</v>
      </c>
      <c r="J1" t="s">
        <v>229</v>
      </c>
      <c r="K1" t="s">
        <v>230</v>
      </c>
      <c r="L1" t="s">
        <v>231</v>
      </c>
    </row>
    <row r="2" spans="1:12" x14ac:dyDescent="0.25">
      <c r="A2">
        <v>1</v>
      </c>
      <c r="B2" s="11" t="s">
        <v>232</v>
      </c>
      <c r="C2" s="11" t="s">
        <v>233</v>
      </c>
      <c r="D2" s="11" t="s">
        <v>234</v>
      </c>
      <c r="E2" s="11" t="s">
        <v>235</v>
      </c>
      <c r="F2" s="11" t="s">
        <v>236</v>
      </c>
      <c r="G2">
        <v>5</v>
      </c>
      <c r="H2">
        <v>48</v>
      </c>
      <c r="I2" s="11" t="s">
        <v>237</v>
      </c>
      <c r="J2" s="11" t="s">
        <v>238</v>
      </c>
      <c r="K2" s="11" t="s">
        <v>239</v>
      </c>
      <c r="L2" s="11" t="s">
        <v>240</v>
      </c>
    </row>
    <row r="3" spans="1:12" x14ac:dyDescent="0.25">
      <c r="A3">
        <v>2</v>
      </c>
      <c r="B3" s="11" t="s">
        <v>241</v>
      </c>
      <c r="C3" s="11" t="s">
        <v>242</v>
      </c>
      <c r="D3" s="11" t="s">
        <v>243</v>
      </c>
      <c r="E3" s="11" t="s">
        <v>244</v>
      </c>
      <c r="F3" s="11" t="s">
        <v>245</v>
      </c>
      <c r="G3">
        <v>87</v>
      </c>
      <c r="H3">
        <v>91</v>
      </c>
      <c r="I3" s="11" t="s">
        <v>246</v>
      </c>
      <c r="J3" s="11" t="s">
        <v>247</v>
      </c>
      <c r="K3" s="11" t="s">
        <v>248</v>
      </c>
      <c r="L3" s="11" t="s">
        <v>249</v>
      </c>
    </row>
    <row r="4" spans="1:12" x14ac:dyDescent="0.25">
      <c r="A4">
        <v>3</v>
      </c>
      <c r="B4" s="11" t="s">
        <v>250</v>
      </c>
      <c r="C4" s="11" t="s">
        <v>251</v>
      </c>
      <c r="D4" s="11" t="s">
        <v>252</v>
      </c>
      <c r="E4" s="11" t="s">
        <v>253</v>
      </c>
      <c r="F4" s="11" t="s">
        <v>245</v>
      </c>
      <c r="G4">
        <v>89</v>
      </c>
      <c r="H4">
        <v>97</v>
      </c>
      <c r="I4" s="11" t="s">
        <v>246</v>
      </c>
      <c r="J4" s="11" t="s">
        <v>254</v>
      </c>
      <c r="K4" s="11" t="s">
        <v>255</v>
      </c>
      <c r="L4" s="11" t="s">
        <v>256</v>
      </c>
    </row>
    <row r="5" spans="1:12" x14ac:dyDescent="0.25">
      <c r="A5">
        <v>4</v>
      </c>
      <c r="B5" s="11" t="s">
        <v>257</v>
      </c>
      <c r="C5" s="11" t="s">
        <v>258</v>
      </c>
      <c r="D5" s="11" t="s">
        <v>259</v>
      </c>
      <c r="E5" s="11" t="s">
        <v>260</v>
      </c>
      <c r="F5" s="11" t="s">
        <v>245</v>
      </c>
      <c r="G5">
        <v>92</v>
      </c>
      <c r="H5">
        <v>100</v>
      </c>
      <c r="I5" s="11" t="s">
        <v>237</v>
      </c>
      <c r="J5" s="11" t="s">
        <v>238</v>
      </c>
      <c r="K5" s="11" t="s">
        <v>261</v>
      </c>
      <c r="L5" s="11" t="s">
        <v>262</v>
      </c>
    </row>
    <row r="6" spans="1:12" x14ac:dyDescent="0.25">
      <c r="A6">
        <v>5</v>
      </c>
      <c r="B6" s="11" t="s">
        <v>263</v>
      </c>
      <c r="C6" s="11" t="s">
        <v>264</v>
      </c>
      <c r="D6" s="11" t="s">
        <v>265</v>
      </c>
      <c r="E6" s="11" t="s">
        <v>266</v>
      </c>
      <c r="F6" s="11" t="s">
        <v>245</v>
      </c>
      <c r="G6">
        <v>112</v>
      </c>
      <c r="H6">
        <v>114</v>
      </c>
      <c r="I6" s="11" t="s">
        <v>237</v>
      </c>
      <c r="J6" s="11" t="s">
        <v>267</v>
      </c>
      <c r="K6" s="11" t="s">
        <v>268</v>
      </c>
      <c r="L6" s="11" t="s">
        <v>269</v>
      </c>
    </row>
    <row r="7" spans="1:12" x14ac:dyDescent="0.25">
      <c r="A7">
        <v>6</v>
      </c>
      <c r="B7" s="11" t="s">
        <v>270</v>
      </c>
      <c r="C7" s="11" t="s">
        <v>271</v>
      </c>
      <c r="D7" s="11" t="s">
        <v>272</v>
      </c>
      <c r="E7" s="11" t="s">
        <v>273</v>
      </c>
      <c r="F7" s="11" t="s">
        <v>236</v>
      </c>
      <c r="G7">
        <v>55</v>
      </c>
      <c r="H7">
        <v>89</v>
      </c>
      <c r="I7" s="11" t="s">
        <v>237</v>
      </c>
      <c r="J7" s="11" t="s">
        <v>274</v>
      </c>
      <c r="K7" s="11" t="s">
        <v>275</v>
      </c>
      <c r="L7" s="11" t="s">
        <v>276</v>
      </c>
    </row>
    <row r="8" spans="1:12" x14ac:dyDescent="0.25">
      <c r="A8">
        <v>7</v>
      </c>
      <c r="B8" s="11" t="s">
        <v>277</v>
      </c>
      <c r="C8" s="11" t="s">
        <v>278</v>
      </c>
      <c r="D8" s="11" t="s">
        <v>279</v>
      </c>
      <c r="E8" s="11" t="s">
        <v>280</v>
      </c>
      <c r="F8" s="11" t="s">
        <v>236</v>
      </c>
      <c r="G8">
        <v>39</v>
      </c>
      <c r="H8">
        <v>87</v>
      </c>
      <c r="I8" s="11" t="s">
        <v>281</v>
      </c>
      <c r="J8" s="11" t="s">
        <v>282</v>
      </c>
      <c r="K8" s="11" t="s">
        <v>283</v>
      </c>
      <c r="L8" s="11" t="s">
        <v>284</v>
      </c>
    </row>
    <row r="9" spans="1:12" x14ac:dyDescent="0.25">
      <c r="A9">
        <v>8</v>
      </c>
      <c r="B9" s="11" t="s">
        <v>285</v>
      </c>
      <c r="C9" s="11" t="s">
        <v>286</v>
      </c>
      <c r="D9" s="11" t="s">
        <v>287</v>
      </c>
      <c r="E9" s="11" t="s">
        <v>288</v>
      </c>
      <c r="F9" s="11" t="s">
        <v>245</v>
      </c>
      <c r="G9">
        <v>88</v>
      </c>
      <c r="H9">
        <v>95</v>
      </c>
      <c r="I9" s="11" t="s">
        <v>237</v>
      </c>
      <c r="J9" s="11" t="s">
        <v>289</v>
      </c>
      <c r="K9" s="11" t="s">
        <v>290</v>
      </c>
      <c r="L9" s="11" t="s">
        <v>291</v>
      </c>
    </row>
    <row r="10" spans="1:12" x14ac:dyDescent="0.25">
      <c r="A10">
        <v>9</v>
      </c>
      <c r="B10" s="11" t="s">
        <v>292</v>
      </c>
      <c r="C10" s="11" t="s">
        <v>293</v>
      </c>
      <c r="D10" s="11" t="s">
        <v>294</v>
      </c>
      <c r="E10" s="11" t="s">
        <v>295</v>
      </c>
      <c r="F10" s="11" t="s">
        <v>245</v>
      </c>
      <c r="G10">
        <v>113</v>
      </c>
      <c r="H10">
        <v>113</v>
      </c>
      <c r="I10" s="11" t="s">
        <v>237</v>
      </c>
      <c r="J10" s="11" t="s">
        <v>237</v>
      </c>
      <c r="K10" s="11" t="s">
        <v>296</v>
      </c>
      <c r="L10" s="11" t="s">
        <v>297</v>
      </c>
    </row>
    <row r="11" spans="1:12" x14ac:dyDescent="0.25">
      <c r="A11">
        <v>10</v>
      </c>
      <c r="B11" s="11" t="s">
        <v>298</v>
      </c>
      <c r="C11" s="11" t="s">
        <v>299</v>
      </c>
      <c r="D11" s="11" t="s">
        <v>300</v>
      </c>
      <c r="E11" s="11" t="s">
        <v>301</v>
      </c>
      <c r="F11" s="11" t="s">
        <v>236</v>
      </c>
      <c r="G11">
        <v>51</v>
      </c>
      <c r="H11">
        <v>84</v>
      </c>
      <c r="I11" s="11" t="s">
        <v>302</v>
      </c>
      <c r="J11" s="11" t="s">
        <v>303</v>
      </c>
      <c r="K11" s="11" t="s">
        <v>304</v>
      </c>
      <c r="L11" s="11" t="s">
        <v>305</v>
      </c>
    </row>
    <row r="12" spans="1:12" x14ac:dyDescent="0.25">
      <c r="A12">
        <v>11</v>
      </c>
      <c r="B12" s="11" t="s">
        <v>306</v>
      </c>
      <c r="C12" s="11" t="s">
        <v>307</v>
      </c>
      <c r="D12" s="11" t="s">
        <v>306</v>
      </c>
      <c r="E12" s="11" t="s">
        <v>308</v>
      </c>
      <c r="F12" s="11" t="s">
        <v>236</v>
      </c>
      <c r="G12">
        <v>52</v>
      </c>
      <c r="H12">
        <v>75</v>
      </c>
      <c r="I12" s="11" t="s">
        <v>302</v>
      </c>
      <c r="J12" s="11" t="s">
        <v>309</v>
      </c>
      <c r="K12" s="11" t="s">
        <v>310</v>
      </c>
      <c r="L12" s="11" t="s">
        <v>311</v>
      </c>
    </row>
    <row r="13" spans="1:12" x14ac:dyDescent="0.25">
      <c r="A13">
        <v>12</v>
      </c>
      <c r="B13" s="11" t="s">
        <v>312</v>
      </c>
      <c r="C13" s="11" t="s">
        <v>313</v>
      </c>
      <c r="D13" s="11" t="s">
        <v>314</v>
      </c>
      <c r="E13" s="11" t="s">
        <v>315</v>
      </c>
      <c r="F13" s="11" t="s">
        <v>236</v>
      </c>
      <c r="G13">
        <v>53</v>
      </c>
      <c r="H13">
        <v>77</v>
      </c>
      <c r="I13" s="11" t="s">
        <v>302</v>
      </c>
      <c r="J13" s="11" t="s">
        <v>316</v>
      </c>
      <c r="K13" s="11" t="s">
        <v>317</v>
      </c>
      <c r="L13" s="11" t="s">
        <v>318</v>
      </c>
    </row>
    <row r="14" spans="1:12" x14ac:dyDescent="0.25">
      <c r="A14">
        <v>13</v>
      </c>
      <c r="B14" s="11" t="s">
        <v>319</v>
      </c>
      <c r="C14" s="11" t="s">
        <v>320</v>
      </c>
      <c r="D14" s="11" t="s">
        <v>321</v>
      </c>
      <c r="E14" s="11" t="s">
        <v>322</v>
      </c>
      <c r="F14" s="11" t="s">
        <v>245</v>
      </c>
      <c r="G14">
        <v>96</v>
      </c>
      <c r="H14">
        <v>90</v>
      </c>
      <c r="I14" s="11" t="s">
        <v>323</v>
      </c>
      <c r="J14" s="11" t="s">
        <v>324</v>
      </c>
      <c r="K14" s="11" t="s">
        <v>325</v>
      </c>
      <c r="L14" s="11" t="s">
        <v>326</v>
      </c>
    </row>
    <row r="15" spans="1:12" x14ac:dyDescent="0.25">
      <c r="A15">
        <v>14</v>
      </c>
      <c r="B15" s="11" t="s">
        <v>327</v>
      </c>
      <c r="C15" s="11" t="s">
        <v>328</v>
      </c>
      <c r="D15" s="11" t="s">
        <v>329</v>
      </c>
      <c r="E15" s="11" t="s">
        <v>330</v>
      </c>
      <c r="F15" s="11" t="s">
        <v>236</v>
      </c>
      <c r="G15">
        <v>72</v>
      </c>
      <c r="H15">
        <v>76</v>
      </c>
      <c r="I15" s="11" t="s">
        <v>302</v>
      </c>
      <c r="J15" s="11" t="s">
        <v>331</v>
      </c>
      <c r="K15" s="11" t="s">
        <v>332</v>
      </c>
      <c r="L15" s="11"/>
    </row>
    <row r="16" spans="1:12" x14ac:dyDescent="0.25">
      <c r="A16">
        <v>15</v>
      </c>
      <c r="B16" s="11" t="s">
        <v>333</v>
      </c>
      <c r="C16" s="11" t="s">
        <v>334</v>
      </c>
      <c r="D16" s="11" t="s">
        <v>335</v>
      </c>
      <c r="E16" s="11" t="s">
        <v>336</v>
      </c>
      <c r="F16" s="11" t="s">
        <v>236</v>
      </c>
      <c r="G16">
        <v>54</v>
      </c>
      <c r="H16">
        <v>57</v>
      </c>
      <c r="I16" s="11" t="s">
        <v>302</v>
      </c>
      <c r="J16" s="11" t="s">
        <v>337</v>
      </c>
      <c r="K16" s="11" t="s">
        <v>338</v>
      </c>
      <c r="L16" s="11" t="s">
        <v>339</v>
      </c>
    </row>
    <row r="17" spans="1:12" x14ac:dyDescent="0.25">
      <c r="A17">
        <v>16</v>
      </c>
      <c r="B17" s="11" t="s">
        <v>340</v>
      </c>
      <c r="C17" s="11" t="s">
        <v>341</v>
      </c>
      <c r="D17" s="11" t="s">
        <v>342</v>
      </c>
      <c r="E17" s="11" t="s">
        <v>343</v>
      </c>
      <c r="F17" s="11" t="s">
        <v>236</v>
      </c>
      <c r="G17">
        <v>70</v>
      </c>
      <c r="H17">
        <v>73</v>
      </c>
      <c r="I17" s="11" t="s">
        <v>237</v>
      </c>
      <c r="J17" s="11" t="s">
        <v>344</v>
      </c>
      <c r="K17" s="11" t="s">
        <v>345</v>
      </c>
      <c r="L17" s="11"/>
    </row>
    <row r="18" spans="1:12" x14ac:dyDescent="0.25">
      <c r="A18">
        <v>17</v>
      </c>
      <c r="B18" s="11" t="s">
        <v>346</v>
      </c>
      <c r="C18" s="11" t="s">
        <v>347</v>
      </c>
      <c r="D18" s="11" t="s">
        <v>348</v>
      </c>
      <c r="E18" s="11" t="s">
        <v>315</v>
      </c>
      <c r="F18" s="11" t="s">
        <v>236</v>
      </c>
      <c r="G18">
        <v>50</v>
      </c>
      <c r="H18">
        <v>67</v>
      </c>
      <c r="I18" s="11" t="s">
        <v>237</v>
      </c>
      <c r="J18" s="11" t="s">
        <v>349</v>
      </c>
      <c r="K18" s="11" t="s">
        <v>350</v>
      </c>
      <c r="L18" s="11" t="s">
        <v>351</v>
      </c>
    </row>
    <row r="19" spans="1:12" x14ac:dyDescent="0.25">
      <c r="A19">
        <v>18</v>
      </c>
      <c r="B19" s="11" t="s">
        <v>352</v>
      </c>
      <c r="C19" s="11" t="s">
        <v>353</v>
      </c>
      <c r="D19" s="11" t="s">
        <v>354</v>
      </c>
      <c r="E19" s="11" t="s">
        <v>355</v>
      </c>
      <c r="F19" s="11" t="s">
        <v>236</v>
      </c>
      <c r="G19">
        <v>69</v>
      </c>
      <c r="H19">
        <v>69</v>
      </c>
      <c r="I19" s="11" t="s">
        <v>237</v>
      </c>
      <c r="J19" s="11" t="s">
        <v>356</v>
      </c>
      <c r="K19" s="11" t="s">
        <v>357</v>
      </c>
      <c r="L19" s="11" t="s">
        <v>358</v>
      </c>
    </row>
    <row r="20" spans="1:12" x14ac:dyDescent="0.25">
      <c r="A20">
        <v>19</v>
      </c>
      <c r="B20" s="11" t="s">
        <v>359</v>
      </c>
      <c r="C20" s="11" t="s">
        <v>360</v>
      </c>
      <c r="D20" s="11" t="s">
        <v>361</v>
      </c>
      <c r="E20" s="11" t="s">
        <v>362</v>
      </c>
      <c r="F20" s="11" t="s">
        <v>236</v>
      </c>
      <c r="G20">
        <v>44</v>
      </c>
      <c r="H20">
        <v>58</v>
      </c>
      <c r="I20" s="11" t="s">
        <v>363</v>
      </c>
      <c r="J20" s="11" t="s">
        <v>364</v>
      </c>
      <c r="K20" s="11" t="s">
        <v>365</v>
      </c>
      <c r="L20" s="11" t="s">
        <v>366</v>
      </c>
    </row>
    <row r="21" spans="1:12" x14ac:dyDescent="0.25">
      <c r="A21">
        <v>20</v>
      </c>
      <c r="B21" s="11" t="s">
        <v>367</v>
      </c>
      <c r="C21" s="11" t="s">
        <v>368</v>
      </c>
      <c r="D21" s="11" t="s">
        <v>369</v>
      </c>
      <c r="E21" s="11" t="s">
        <v>370</v>
      </c>
      <c r="F21" s="11" t="s">
        <v>236</v>
      </c>
      <c r="G21">
        <v>45</v>
      </c>
      <c r="H21">
        <v>55</v>
      </c>
      <c r="I21" s="11" t="s">
        <v>371</v>
      </c>
      <c r="J21" s="11" t="s">
        <v>289</v>
      </c>
      <c r="K21" s="11" t="s">
        <v>372</v>
      </c>
      <c r="L21" s="11"/>
    </row>
    <row r="22" spans="1:12" x14ac:dyDescent="0.25">
      <c r="A22">
        <v>21</v>
      </c>
      <c r="B22" s="11" t="s">
        <v>373</v>
      </c>
      <c r="C22" s="11" t="s">
        <v>374</v>
      </c>
      <c r="D22" s="11" t="s">
        <v>375</v>
      </c>
      <c r="E22" s="11" t="s">
        <v>376</v>
      </c>
      <c r="F22" s="11" t="s">
        <v>236</v>
      </c>
      <c r="G22">
        <v>73</v>
      </c>
      <c r="H22">
        <v>65</v>
      </c>
      <c r="I22" s="11" t="s">
        <v>237</v>
      </c>
      <c r="J22" s="11" t="s">
        <v>377</v>
      </c>
      <c r="K22" s="11" t="s">
        <v>378</v>
      </c>
      <c r="L22" s="11" t="s">
        <v>379</v>
      </c>
    </row>
    <row r="23" spans="1:12" x14ac:dyDescent="0.25">
      <c r="A23">
        <v>22</v>
      </c>
      <c r="B23" s="11" t="s">
        <v>380</v>
      </c>
      <c r="C23" s="11" t="s">
        <v>381</v>
      </c>
      <c r="D23" s="11" t="s">
        <v>382</v>
      </c>
      <c r="E23" s="11" t="s">
        <v>383</v>
      </c>
      <c r="F23" s="11" t="s">
        <v>245</v>
      </c>
      <c r="G23">
        <v>103</v>
      </c>
      <c r="H23">
        <v>107</v>
      </c>
      <c r="I23" s="11" t="s">
        <v>237</v>
      </c>
      <c r="J23" s="11" t="s">
        <v>384</v>
      </c>
      <c r="K23" s="11" t="s">
        <v>385</v>
      </c>
      <c r="L23" s="11"/>
    </row>
    <row r="24" spans="1:12" x14ac:dyDescent="0.25">
      <c r="A24">
        <v>23</v>
      </c>
      <c r="B24" s="11" t="s">
        <v>386</v>
      </c>
      <c r="C24" s="11" t="s">
        <v>387</v>
      </c>
      <c r="D24" s="11" t="s">
        <v>388</v>
      </c>
      <c r="E24" s="11" t="s">
        <v>389</v>
      </c>
      <c r="F24" s="11" t="s">
        <v>236</v>
      </c>
      <c r="G24">
        <v>74</v>
      </c>
      <c r="H24">
        <v>64</v>
      </c>
      <c r="I24" s="11" t="s">
        <v>237</v>
      </c>
      <c r="J24" s="11" t="s">
        <v>289</v>
      </c>
      <c r="K24" s="11" t="s">
        <v>390</v>
      </c>
      <c r="L24" s="11" t="s">
        <v>391</v>
      </c>
    </row>
    <row r="25" spans="1:12" x14ac:dyDescent="0.25">
      <c r="A25">
        <v>24</v>
      </c>
      <c r="B25" s="11" t="s">
        <v>392</v>
      </c>
      <c r="C25" s="11" t="s">
        <v>393</v>
      </c>
      <c r="D25" s="11" t="s">
        <v>394</v>
      </c>
      <c r="E25" s="11" t="s">
        <v>395</v>
      </c>
      <c r="F25" s="11" t="s">
        <v>245</v>
      </c>
      <c r="G25">
        <v>102</v>
      </c>
      <c r="H25">
        <v>105</v>
      </c>
      <c r="I25" s="11" t="s">
        <v>237</v>
      </c>
      <c r="J25" s="11" t="s">
        <v>396</v>
      </c>
      <c r="K25" s="11" t="s">
        <v>397</v>
      </c>
      <c r="L25" s="11"/>
    </row>
    <row r="26" spans="1:12" x14ac:dyDescent="0.25">
      <c r="A26">
        <v>25</v>
      </c>
      <c r="B26" s="11" t="s">
        <v>398</v>
      </c>
      <c r="C26" s="11" t="s">
        <v>399</v>
      </c>
      <c r="D26" s="11" t="s">
        <v>400</v>
      </c>
      <c r="E26" s="11" t="s">
        <v>401</v>
      </c>
      <c r="F26" s="11" t="s">
        <v>236</v>
      </c>
      <c r="G26">
        <v>42</v>
      </c>
      <c r="H26">
        <v>66</v>
      </c>
      <c r="I26" s="11" t="s">
        <v>237</v>
      </c>
      <c r="J26" s="11" t="s">
        <v>289</v>
      </c>
      <c r="K26" s="11" t="s">
        <v>402</v>
      </c>
      <c r="L26" s="11" t="s">
        <v>403</v>
      </c>
    </row>
    <row r="27" spans="1:12" x14ac:dyDescent="0.25">
      <c r="A27">
        <v>26</v>
      </c>
      <c r="B27" s="11" t="s">
        <v>404</v>
      </c>
      <c r="C27" s="11" t="s">
        <v>405</v>
      </c>
      <c r="D27" s="11" t="s">
        <v>406</v>
      </c>
      <c r="E27" s="11" t="s">
        <v>407</v>
      </c>
      <c r="F27" s="11" t="s">
        <v>236</v>
      </c>
      <c r="G27">
        <v>47</v>
      </c>
      <c r="H27">
        <v>56</v>
      </c>
      <c r="I27" s="11" t="s">
        <v>408</v>
      </c>
      <c r="J27" s="11" t="s">
        <v>409</v>
      </c>
      <c r="K27" s="11" t="s">
        <v>410</v>
      </c>
      <c r="L27" s="11" t="s">
        <v>411</v>
      </c>
    </row>
    <row r="28" spans="1:12" x14ac:dyDescent="0.25">
      <c r="A28">
        <v>27</v>
      </c>
      <c r="B28" s="11" t="s">
        <v>412</v>
      </c>
      <c r="C28" s="11" t="s">
        <v>413</v>
      </c>
      <c r="D28" s="11" t="s">
        <v>414</v>
      </c>
      <c r="E28" s="11" t="s">
        <v>415</v>
      </c>
      <c r="F28" s="11" t="s">
        <v>236</v>
      </c>
      <c r="G28">
        <v>48</v>
      </c>
      <c r="H28">
        <v>68</v>
      </c>
      <c r="I28" s="11" t="s">
        <v>416</v>
      </c>
      <c r="J28" s="11" t="s">
        <v>417</v>
      </c>
      <c r="K28" s="11" t="s">
        <v>418</v>
      </c>
      <c r="L28" s="11" t="s">
        <v>419</v>
      </c>
    </row>
    <row r="29" spans="1:12" x14ac:dyDescent="0.25">
      <c r="A29">
        <v>28</v>
      </c>
      <c r="B29" s="11" t="s">
        <v>420</v>
      </c>
      <c r="C29" s="11" t="s">
        <v>421</v>
      </c>
      <c r="D29" s="11" t="s">
        <v>422</v>
      </c>
      <c r="E29" s="11" t="s">
        <v>423</v>
      </c>
      <c r="F29" s="11" t="s">
        <v>236</v>
      </c>
      <c r="G29">
        <v>49</v>
      </c>
      <c r="H29">
        <v>79</v>
      </c>
      <c r="I29" s="11" t="s">
        <v>408</v>
      </c>
      <c r="J29" s="11" t="s">
        <v>424</v>
      </c>
      <c r="K29" s="11" t="s">
        <v>425</v>
      </c>
      <c r="L29" s="11" t="s">
        <v>426</v>
      </c>
    </row>
    <row r="30" spans="1:12" x14ac:dyDescent="0.25">
      <c r="A30">
        <v>29</v>
      </c>
      <c r="B30" s="11" t="s">
        <v>427</v>
      </c>
      <c r="C30" s="11" t="s">
        <v>428</v>
      </c>
      <c r="D30" s="11" t="s">
        <v>429</v>
      </c>
      <c r="E30" s="11" t="s">
        <v>430</v>
      </c>
      <c r="F30" s="11" t="s">
        <v>236</v>
      </c>
      <c r="G30">
        <v>85</v>
      </c>
      <c r="H30">
        <v>81</v>
      </c>
      <c r="I30" s="11" t="s">
        <v>246</v>
      </c>
      <c r="J30" s="11" t="s">
        <v>431</v>
      </c>
      <c r="K30" s="11" t="s">
        <v>432</v>
      </c>
      <c r="L30" s="11" t="s">
        <v>433</v>
      </c>
    </row>
    <row r="31" spans="1:12" x14ac:dyDescent="0.25">
      <c r="A31">
        <v>30</v>
      </c>
      <c r="B31" s="11" t="s">
        <v>434</v>
      </c>
      <c r="C31" s="11" t="s">
        <v>435</v>
      </c>
      <c r="D31" s="11" t="s">
        <v>436</v>
      </c>
      <c r="E31" s="11" t="s">
        <v>437</v>
      </c>
      <c r="F31" s="11" t="s">
        <v>236</v>
      </c>
      <c r="G31">
        <v>84</v>
      </c>
      <c r="H31">
        <v>74</v>
      </c>
      <c r="I31" s="11" t="s">
        <v>246</v>
      </c>
      <c r="J31" s="11" t="s">
        <v>289</v>
      </c>
      <c r="K31" s="11" t="s">
        <v>438</v>
      </c>
      <c r="L31" s="11" t="s">
        <v>141</v>
      </c>
    </row>
    <row r="32" spans="1:12" x14ac:dyDescent="0.25">
      <c r="A32">
        <v>31</v>
      </c>
      <c r="B32" s="11" t="s">
        <v>439</v>
      </c>
      <c r="C32" s="11" t="s">
        <v>440</v>
      </c>
      <c r="D32" s="11" t="s">
        <v>441</v>
      </c>
      <c r="E32" s="11" t="s">
        <v>442</v>
      </c>
      <c r="F32" s="11" t="s">
        <v>236</v>
      </c>
      <c r="G32">
        <v>57</v>
      </c>
      <c r="H32">
        <v>82</v>
      </c>
      <c r="I32" s="11" t="s">
        <v>246</v>
      </c>
      <c r="J32" s="11" t="s">
        <v>443</v>
      </c>
      <c r="K32" s="11" t="s">
        <v>444</v>
      </c>
      <c r="L32" s="11"/>
    </row>
    <row r="33" spans="1:12" x14ac:dyDescent="0.25">
      <c r="A33">
        <v>32</v>
      </c>
      <c r="B33" s="11" t="s">
        <v>445</v>
      </c>
      <c r="C33" s="11" t="s">
        <v>446</v>
      </c>
      <c r="D33" s="11" t="s">
        <v>447</v>
      </c>
      <c r="E33" s="11" t="s">
        <v>448</v>
      </c>
      <c r="F33" s="11" t="s">
        <v>236</v>
      </c>
      <c r="G33">
        <v>75</v>
      </c>
      <c r="H33">
        <v>70</v>
      </c>
      <c r="I33" s="11" t="s">
        <v>246</v>
      </c>
      <c r="J33" s="11" t="s">
        <v>449</v>
      </c>
      <c r="K33" s="11" t="s">
        <v>450</v>
      </c>
      <c r="L33" s="11"/>
    </row>
    <row r="34" spans="1:12" x14ac:dyDescent="0.25">
      <c r="A34">
        <v>33</v>
      </c>
      <c r="B34" s="11" t="s">
        <v>451</v>
      </c>
      <c r="C34" s="11" t="s">
        <v>452</v>
      </c>
      <c r="D34" s="11" t="s">
        <v>453</v>
      </c>
      <c r="E34" s="11" t="s">
        <v>454</v>
      </c>
      <c r="F34" s="11" t="s">
        <v>245</v>
      </c>
      <c r="G34">
        <v>90</v>
      </c>
      <c r="H34">
        <v>103</v>
      </c>
      <c r="I34" s="11" t="s">
        <v>237</v>
      </c>
      <c r="J34" s="11" t="s">
        <v>455</v>
      </c>
      <c r="K34" s="11" t="s">
        <v>456</v>
      </c>
      <c r="L34" s="11" t="s">
        <v>457</v>
      </c>
    </row>
    <row r="35" spans="1:12" x14ac:dyDescent="0.25">
      <c r="A35">
        <v>34</v>
      </c>
      <c r="B35" s="11" t="s">
        <v>458</v>
      </c>
      <c r="C35" s="11" t="s">
        <v>459</v>
      </c>
      <c r="D35" s="11" t="s">
        <v>460</v>
      </c>
      <c r="E35" s="11" t="s">
        <v>461</v>
      </c>
      <c r="F35" s="11" t="s">
        <v>236</v>
      </c>
      <c r="G35">
        <v>58</v>
      </c>
      <c r="H35">
        <v>85</v>
      </c>
      <c r="I35" s="11" t="s">
        <v>237</v>
      </c>
      <c r="J35" s="11" t="s">
        <v>462</v>
      </c>
      <c r="K35" s="11" t="s">
        <v>463</v>
      </c>
      <c r="L35" s="11" t="s">
        <v>464</v>
      </c>
    </row>
    <row r="36" spans="1:12" x14ac:dyDescent="0.25">
      <c r="A36">
        <v>35</v>
      </c>
      <c r="B36" s="11" t="s">
        <v>465</v>
      </c>
      <c r="C36" s="11" t="s">
        <v>466</v>
      </c>
      <c r="D36" s="11" t="s">
        <v>467</v>
      </c>
      <c r="E36" s="11" t="s">
        <v>468</v>
      </c>
      <c r="F36" s="11" t="s">
        <v>236</v>
      </c>
      <c r="G36">
        <v>43</v>
      </c>
      <c r="H36">
        <v>86</v>
      </c>
      <c r="I36" s="11" t="s">
        <v>237</v>
      </c>
      <c r="J36" s="11" t="s">
        <v>289</v>
      </c>
      <c r="K36" s="11" t="s">
        <v>469</v>
      </c>
      <c r="L36" s="11"/>
    </row>
    <row r="37" spans="1:12" x14ac:dyDescent="0.25">
      <c r="A37">
        <v>36</v>
      </c>
      <c r="B37" s="11" t="s">
        <v>470</v>
      </c>
      <c r="C37" s="11" t="s">
        <v>471</v>
      </c>
      <c r="D37" s="11" t="s">
        <v>472</v>
      </c>
      <c r="E37" s="11" t="s">
        <v>473</v>
      </c>
      <c r="F37" s="11" t="s">
        <v>236</v>
      </c>
      <c r="G37">
        <v>41</v>
      </c>
      <c r="H37">
        <v>60</v>
      </c>
      <c r="I37" s="11" t="s">
        <v>474</v>
      </c>
      <c r="J37" s="11" t="s">
        <v>289</v>
      </c>
      <c r="K37" s="11" t="s">
        <v>475</v>
      </c>
      <c r="L37" s="11" t="s">
        <v>476</v>
      </c>
    </row>
    <row r="38" spans="1:12" x14ac:dyDescent="0.25">
      <c r="A38">
        <v>37</v>
      </c>
      <c r="B38" s="11" t="s">
        <v>477</v>
      </c>
      <c r="C38" s="11" t="s">
        <v>478</v>
      </c>
      <c r="D38" s="11" t="s">
        <v>479</v>
      </c>
      <c r="E38" s="11" t="s">
        <v>480</v>
      </c>
      <c r="F38" s="11" t="s">
        <v>236</v>
      </c>
      <c r="G38">
        <v>56</v>
      </c>
      <c r="H38">
        <v>50</v>
      </c>
      <c r="I38" s="11" t="s">
        <v>237</v>
      </c>
      <c r="J38" s="11" t="s">
        <v>289</v>
      </c>
      <c r="K38" s="11" t="s">
        <v>481</v>
      </c>
      <c r="L38" s="11" t="s">
        <v>152</v>
      </c>
    </row>
    <row r="39" spans="1:12" x14ac:dyDescent="0.25">
      <c r="A39">
        <v>38</v>
      </c>
      <c r="B39" s="11" t="s">
        <v>482</v>
      </c>
      <c r="C39" s="11" t="s">
        <v>483</v>
      </c>
      <c r="D39" s="11" t="s">
        <v>484</v>
      </c>
      <c r="E39" s="11" t="s">
        <v>485</v>
      </c>
      <c r="F39" s="11" t="s">
        <v>236</v>
      </c>
      <c r="G39">
        <v>38</v>
      </c>
      <c r="H39">
        <v>59</v>
      </c>
      <c r="I39" s="11" t="s">
        <v>486</v>
      </c>
      <c r="J39" s="11" t="s">
        <v>289</v>
      </c>
      <c r="K39" s="11" t="s">
        <v>487</v>
      </c>
      <c r="L39" s="11"/>
    </row>
    <row r="40" spans="1:12" x14ac:dyDescent="0.25">
      <c r="A40">
        <v>39</v>
      </c>
      <c r="B40" s="11" t="s">
        <v>488</v>
      </c>
      <c r="C40" s="11" t="s">
        <v>489</v>
      </c>
      <c r="D40" s="11" t="s">
        <v>490</v>
      </c>
      <c r="E40" s="11" t="s">
        <v>491</v>
      </c>
      <c r="F40" s="11" t="s">
        <v>236</v>
      </c>
      <c r="G40">
        <v>59</v>
      </c>
      <c r="H40">
        <v>80</v>
      </c>
      <c r="I40" s="11" t="s">
        <v>237</v>
      </c>
      <c r="J40" s="11" t="s">
        <v>492</v>
      </c>
      <c r="K40" s="11" t="s">
        <v>493</v>
      </c>
      <c r="L40" s="11" t="s">
        <v>494</v>
      </c>
    </row>
    <row r="41" spans="1:12" x14ac:dyDescent="0.25">
      <c r="A41">
        <v>40</v>
      </c>
      <c r="B41" s="11" t="s">
        <v>495</v>
      </c>
      <c r="C41" s="11" t="s">
        <v>496</v>
      </c>
      <c r="D41" s="11" t="s">
        <v>497</v>
      </c>
      <c r="E41" s="11" t="s">
        <v>498</v>
      </c>
      <c r="F41" s="11" t="s">
        <v>236</v>
      </c>
      <c r="G41">
        <v>60</v>
      </c>
      <c r="H41">
        <v>78</v>
      </c>
      <c r="I41" s="11" t="s">
        <v>499</v>
      </c>
      <c r="J41" s="11" t="s">
        <v>500</v>
      </c>
      <c r="K41" s="11" t="s">
        <v>501</v>
      </c>
      <c r="L41" s="11" t="s">
        <v>73</v>
      </c>
    </row>
    <row r="42" spans="1:12" x14ac:dyDescent="0.25">
      <c r="A42">
        <v>41</v>
      </c>
      <c r="B42" s="11" t="s">
        <v>502</v>
      </c>
      <c r="C42" s="11" t="s">
        <v>503</v>
      </c>
      <c r="D42" s="11" t="s">
        <v>504</v>
      </c>
      <c r="E42" s="11" t="s">
        <v>461</v>
      </c>
      <c r="F42" s="11" t="s">
        <v>236</v>
      </c>
      <c r="G42">
        <v>61</v>
      </c>
      <c r="H42">
        <v>71</v>
      </c>
      <c r="I42" s="11" t="s">
        <v>499</v>
      </c>
      <c r="J42" s="11" t="s">
        <v>500</v>
      </c>
      <c r="K42" s="11" t="s">
        <v>505</v>
      </c>
      <c r="L42" s="11" t="s">
        <v>506</v>
      </c>
    </row>
    <row r="43" spans="1:12" x14ac:dyDescent="0.25">
      <c r="A43">
        <v>42</v>
      </c>
      <c r="B43" s="11" t="s">
        <v>507</v>
      </c>
      <c r="C43" s="11" t="s">
        <v>508</v>
      </c>
      <c r="D43" s="11" t="s">
        <v>509</v>
      </c>
      <c r="E43" s="11" t="s">
        <v>510</v>
      </c>
      <c r="F43" s="11" t="s">
        <v>236</v>
      </c>
      <c r="G43">
        <v>62</v>
      </c>
      <c r="H43">
        <v>83</v>
      </c>
      <c r="I43" s="11" t="s">
        <v>511</v>
      </c>
      <c r="J43" s="11" t="s">
        <v>512</v>
      </c>
      <c r="K43" s="11" t="s">
        <v>513</v>
      </c>
      <c r="L43" s="11" t="s">
        <v>54</v>
      </c>
    </row>
    <row r="44" spans="1:12" x14ac:dyDescent="0.25">
      <c r="A44">
        <v>43</v>
      </c>
      <c r="B44" s="11" t="s">
        <v>514</v>
      </c>
      <c r="C44" s="11" t="s">
        <v>515</v>
      </c>
      <c r="D44" s="11" t="s">
        <v>516</v>
      </c>
      <c r="E44" s="11" t="s">
        <v>517</v>
      </c>
      <c r="F44" s="11" t="s">
        <v>236</v>
      </c>
      <c r="G44">
        <v>63</v>
      </c>
      <c r="H44">
        <v>61</v>
      </c>
      <c r="I44" s="11" t="s">
        <v>499</v>
      </c>
      <c r="J44" s="11" t="s">
        <v>396</v>
      </c>
      <c r="K44" s="11" t="s">
        <v>518</v>
      </c>
      <c r="L44" s="11"/>
    </row>
    <row r="45" spans="1:12" x14ac:dyDescent="0.25">
      <c r="A45">
        <v>44</v>
      </c>
      <c r="B45" s="11" t="s">
        <v>519</v>
      </c>
      <c r="C45" s="11" t="s">
        <v>520</v>
      </c>
      <c r="D45" s="11" t="s">
        <v>521</v>
      </c>
      <c r="E45" s="11" t="s">
        <v>522</v>
      </c>
      <c r="F45" s="11" t="s">
        <v>236</v>
      </c>
      <c r="G45">
        <v>64</v>
      </c>
      <c r="H45">
        <v>53</v>
      </c>
      <c r="I45" s="11" t="s">
        <v>499</v>
      </c>
      <c r="J45" s="11" t="s">
        <v>523</v>
      </c>
      <c r="K45" s="11" t="s">
        <v>524</v>
      </c>
      <c r="L45" s="11"/>
    </row>
    <row r="46" spans="1:12" x14ac:dyDescent="0.25">
      <c r="A46">
        <v>45</v>
      </c>
      <c r="B46" s="11" t="s">
        <v>525</v>
      </c>
      <c r="C46" s="11" t="s">
        <v>526</v>
      </c>
      <c r="D46" s="11" t="s">
        <v>527</v>
      </c>
      <c r="E46" s="11" t="s">
        <v>528</v>
      </c>
      <c r="F46" s="11" t="s">
        <v>236</v>
      </c>
      <c r="G46">
        <v>65</v>
      </c>
      <c r="H46">
        <v>72</v>
      </c>
      <c r="I46" s="11" t="s">
        <v>499</v>
      </c>
      <c r="J46" s="11" t="s">
        <v>529</v>
      </c>
      <c r="K46" s="11" t="s">
        <v>530</v>
      </c>
      <c r="L46" s="11"/>
    </row>
    <row r="47" spans="1:12" x14ac:dyDescent="0.25">
      <c r="A47">
        <v>46</v>
      </c>
      <c r="B47" s="11" t="s">
        <v>531</v>
      </c>
      <c r="C47" s="11" t="s">
        <v>532</v>
      </c>
      <c r="D47" s="11" t="s">
        <v>533</v>
      </c>
      <c r="E47" s="11" t="s">
        <v>534</v>
      </c>
      <c r="F47" s="11" t="s">
        <v>236</v>
      </c>
      <c r="G47">
        <v>66</v>
      </c>
      <c r="H47">
        <v>88</v>
      </c>
      <c r="I47" s="11" t="s">
        <v>499</v>
      </c>
      <c r="J47" s="11" t="s">
        <v>535</v>
      </c>
      <c r="K47" s="11" t="s">
        <v>536</v>
      </c>
      <c r="L47" s="11"/>
    </row>
    <row r="48" spans="1:12" x14ac:dyDescent="0.25">
      <c r="A48">
        <v>47</v>
      </c>
      <c r="B48" s="11" t="s">
        <v>537</v>
      </c>
      <c r="C48" s="11" t="s">
        <v>538</v>
      </c>
      <c r="D48" s="11" t="s">
        <v>537</v>
      </c>
      <c r="E48" s="11" t="s">
        <v>539</v>
      </c>
      <c r="F48" s="11" t="s">
        <v>245</v>
      </c>
      <c r="G48">
        <v>95</v>
      </c>
      <c r="H48">
        <v>96</v>
      </c>
      <c r="I48" s="11" t="s">
        <v>237</v>
      </c>
      <c r="J48" s="11" t="s">
        <v>540</v>
      </c>
      <c r="K48" s="11" t="s">
        <v>541</v>
      </c>
      <c r="L48" s="11"/>
    </row>
    <row r="49" spans="1:12" x14ac:dyDescent="0.25">
      <c r="A49">
        <v>48</v>
      </c>
      <c r="B49" s="11" t="s">
        <v>542</v>
      </c>
      <c r="C49" s="11" t="s">
        <v>543</v>
      </c>
      <c r="D49" s="11" t="s">
        <v>544</v>
      </c>
      <c r="E49" s="11" t="s">
        <v>545</v>
      </c>
      <c r="F49" s="11" t="s">
        <v>245</v>
      </c>
      <c r="G49">
        <v>111</v>
      </c>
      <c r="H49">
        <v>108</v>
      </c>
      <c r="I49" s="11" t="s">
        <v>237</v>
      </c>
      <c r="J49" s="11" t="s">
        <v>289</v>
      </c>
      <c r="K49" s="11" t="s">
        <v>546</v>
      </c>
      <c r="L49" s="11" t="s">
        <v>104</v>
      </c>
    </row>
    <row r="50" spans="1:12" x14ac:dyDescent="0.25">
      <c r="A50">
        <v>49</v>
      </c>
      <c r="B50" s="11" t="s">
        <v>547</v>
      </c>
      <c r="C50" s="11" t="s">
        <v>548</v>
      </c>
      <c r="D50" s="11" t="s">
        <v>549</v>
      </c>
      <c r="E50" s="11" t="s">
        <v>550</v>
      </c>
      <c r="F50" s="11" t="s">
        <v>245</v>
      </c>
      <c r="G50">
        <v>106</v>
      </c>
      <c r="H50">
        <v>112</v>
      </c>
      <c r="I50" s="11" t="s">
        <v>237</v>
      </c>
      <c r="J50" s="11" t="s">
        <v>551</v>
      </c>
      <c r="K50" s="11" t="s">
        <v>552</v>
      </c>
      <c r="L50" s="11"/>
    </row>
    <row r="51" spans="1:12" x14ac:dyDescent="0.25">
      <c r="A51">
        <v>50</v>
      </c>
      <c r="B51" s="11" t="s">
        <v>553</v>
      </c>
      <c r="C51" s="11" t="s">
        <v>554</v>
      </c>
      <c r="D51" s="11" t="s">
        <v>555</v>
      </c>
      <c r="E51" s="11" t="s">
        <v>556</v>
      </c>
      <c r="F51" s="11" t="s">
        <v>236</v>
      </c>
      <c r="G51">
        <v>34</v>
      </c>
      <c r="H51">
        <v>54</v>
      </c>
      <c r="I51" s="11" t="s">
        <v>557</v>
      </c>
      <c r="J51" s="11" t="s">
        <v>289</v>
      </c>
      <c r="K51" s="11" t="s">
        <v>558</v>
      </c>
      <c r="L51" s="11"/>
    </row>
    <row r="52" spans="1:12" x14ac:dyDescent="0.25">
      <c r="A52">
        <v>51</v>
      </c>
      <c r="B52" s="11" t="s">
        <v>559</v>
      </c>
      <c r="C52" s="11" t="s">
        <v>560</v>
      </c>
      <c r="D52" s="11" t="s">
        <v>561</v>
      </c>
      <c r="E52" s="11" t="s">
        <v>562</v>
      </c>
      <c r="F52" s="11" t="s">
        <v>236</v>
      </c>
      <c r="G52">
        <v>67</v>
      </c>
      <c r="H52">
        <v>39</v>
      </c>
      <c r="I52" s="11" t="s">
        <v>237</v>
      </c>
      <c r="J52" s="11" t="s">
        <v>289</v>
      </c>
      <c r="K52" s="11" t="s">
        <v>563</v>
      </c>
      <c r="L52" s="11" t="s">
        <v>564</v>
      </c>
    </row>
    <row r="53" spans="1:12" x14ac:dyDescent="0.25">
      <c r="A53">
        <v>52</v>
      </c>
      <c r="B53" s="11" t="s">
        <v>565</v>
      </c>
      <c r="C53" s="11" t="s">
        <v>566</v>
      </c>
      <c r="D53" s="11" t="s">
        <v>567</v>
      </c>
      <c r="E53" s="11" t="s">
        <v>568</v>
      </c>
      <c r="F53" s="11" t="s">
        <v>236</v>
      </c>
      <c r="G53">
        <v>76</v>
      </c>
      <c r="H53">
        <v>40</v>
      </c>
      <c r="I53" s="11" t="s">
        <v>237</v>
      </c>
      <c r="J53" s="11" t="s">
        <v>289</v>
      </c>
      <c r="K53" s="11" t="s">
        <v>237</v>
      </c>
      <c r="L53" s="11" t="s">
        <v>81</v>
      </c>
    </row>
    <row r="54" spans="1:12" x14ac:dyDescent="0.25">
      <c r="A54">
        <v>53</v>
      </c>
      <c r="B54" s="11" t="s">
        <v>569</v>
      </c>
      <c r="C54" s="11" t="s">
        <v>570</v>
      </c>
      <c r="D54" s="11" t="s">
        <v>571</v>
      </c>
      <c r="E54" s="11" t="s">
        <v>572</v>
      </c>
      <c r="F54" s="11" t="s">
        <v>236</v>
      </c>
      <c r="G54">
        <v>23</v>
      </c>
      <c r="H54">
        <v>28</v>
      </c>
      <c r="I54" s="11" t="s">
        <v>237</v>
      </c>
      <c r="J54" s="11" t="s">
        <v>289</v>
      </c>
      <c r="K54" s="11" t="s">
        <v>573</v>
      </c>
      <c r="L54" s="11"/>
    </row>
    <row r="55" spans="1:12" x14ac:dyDescent="0.25">
      <c r="A55">
        <v>54</v>
      </c>
      <c r="B55" s="11" t="s">
        <v>574</v>
      </c>
      <c r="C55" s="11" t="s">
        <v>575</v>
      </c>
      <c r="D55" s="11" t="s">
        <v>576</v>
      </c>
      <c r="E55" s="11" t="s">
        <v>577</v>
      </c>
      <c r="F55" s="11" t="s">
        <v>236</v>
      </c>
      <c r="G55">
        <v>37</v>
      </c>
      <c r="H55">
        <v>49</v>
      </c>
      <c r="I55" s="11" t="s">
        <v>237</v>
      </c>
      <c r="J55" s="11" t="s">
        <v>289</v>
      </c>
      <c r="K55" s="11" t="s">
        <v>237</v>
      </c>
      <c r="L55" s="11"/>
    </row>
    <row r="56" spans="1:12" x14ac:dyDescent="0.25">
      <c r="A56">
        <v>55</v>
      </c>
      <c r="B56" s="11" t="s">
        <v>578</v>
      </c>
      <c r="C56" s="11" t="s">
        <v>579</v>
      </c>
      <c r="D56" s="11" t="s">
        <v>580</v>
      </c>
      <c r="E56" s="11" t="s">
        <v>581</v>
      </c>
      <c r="F56" s="11" t="s">
        <v>245</v>
      </c>
      <c r="G56">
        <v>97</v>
      </c>
      <c r="H56">
        <v>43</v>
      </c>
      <c r="I56" s="11" t="s">
        <v>237</v>
      </c>
      <c r="J56" s="11" t="s">
        <v>289</v>
      </c>
      <c r="K56" s="11" t="s">
        <v>582</v>
      </c>
      <c r="L56" s="11"/>
    </row>
    <row r="57" spans="1:12" x14ac:dyDescent="0.25">
      <c r="A57">
        <v>56</v>
      </c>
      <c r="B57" s="11" t="s">
        <v>583</v>
      </c>
      <c r="C57" s="11" t="s">
        <v>584</v>
      </c>
      <c r="D57" s="11" t="s">
        <v>585</v>
      </c>
      <c r="E57" s="11" t="s">
        <v>586</v>
      </c>
      <c r="F57" s="11" t="s">
        <v>236</v>
      </c>
      <c r="G57">
        <v>46</v>
      </c>
      <c r="H57">
        <v>41</v>
      </c>
      <c r="I57" s="11" t="s">
        <v>237</v>
      </c>
      <c r="J57" s="11" t="s">
        <v>289</v>
      </c>
      <c r="K57" s="11" t="s">
        <v>587</v>
      </c>
      <c r="L57" s="11"/>
    </row>
    <row r="58" spans="1:12" x14ac:dyDescent="0.25">
      <c r="A58">
        <v>57</v>
      </c>
      <c r="B58" s="11" t="s">
        <v>588</v>
      </c>
      <c r="C58" s="11" t="s">
        <v>589</v>
      </c>
      <c r="D58" s="11" t="s">
        <v>590</v>
      </c>
      <c r="E58" s="11" t="s">
        <v>591</v>
      </c>
      <c r="F58" s="11" t="s">
        <v>245</v>
      </c>
      <c r="G58">
        <v>94</v>
      </c>
      <c r="H58">
        <v>99</v>
      </c>
      <c r="I58" s="11" t="s">
        <v>237</v>
      </c>
      <c r="J58" s="11" t="s">
        <v>424</v>
      </c>
      <c r="K58" s="11" t="s">
        <v>237</v>
      </c>
      <c r="L58" s="11"/>
    </row>
    <row r="59" spans="1:12" x14ac:dyDescent="0.25">
      <c r="A59">
        <v>58</v>
      </c>
      <c r="B59" s="11" t="s">
        <v>592</v>
      </c>
      <c r="C59" s="11" t="s">
        <v>593</v>
      </c>
      <c r="D59" s="11" t="s">
        <v>594</v>
      </c>
      <c r="E59" s="11" t="s">
        <v>595</v>
      </c>
      <c r="F59" s="11" t="s">
        <v>245</v>
      </c>
      <c r="G59">
        <v>105</v>
      </c>
      <c r="H59">
        <v>106</v>
      </c>
      <c r="I59" s="11" t="s">
        <v>237</v>
      </c>
      <c r="J59" s="11" t="s">
        <v>289</v>
      </c>
      <c r="K59" s="11" t="s">
        <v>596</v>
      </c>
      <c r="L59" s="11" t="s">
        <v>89</v>
      </c>
    </row>
    <row r="60" spans="1:12" x14ac:dyDescent="0.25">
      <c r="A60">
        <v>59</v>
      </c>
      <c r="B60" s="11" t="s">
        <v>597</v>
      </c>
      <c r="C60" s="11" t="s">
        <v>598</v>
      </c>
      <c r="D60" s="11" t="s">
        <v>599</v>
      </c>
      <c r="E60" s="11" t="s">
        <v>600</v>
      </c>
      <c r="F60" s="11" t="s">
        <v>245</v>
      </c>
      <c r="G60">
        <v>101</v>
      </c>
      <c r="H60">
        <v>102</v>
      </c>
      <c r="I60" s="11" t="s">
        <v>237</v>
      </c>
      <c r="J60" s="11" t="s">
        <v>540</v>
      </c>
      <c r="K60" s="11" t="s">
        <v>601</v>
      </c>
      <c r="L60" s="11"/>
    </row>
    <row r="61" spans="1:12" x14ac:dyDescent="0.25">
      <c r="A61">
        <v>60</v>
      </c>
      <c r="B61" s="11" t="s">
        <v>602</v>
      </c>
      <c r="C61" s="11" t="s">
        <v>603</v>
      </c>
      <c r="D61" s="11" t="s">
        <v>604</v>
      </c>
      <c r="E61" s="11" t="s">
        <v>605</v>
      </c>
      <c r="F61" s="11" t="s">
        <v>245</v>
      </c>
      <c r="G61">
        <v>91</v>
      </c>
      <c r="H61">
        <v>110</v>
      </c>
      <c r="I61" s="11" t="s">
        <v>237</v>
      </c>
      <c r="J61" s="11" t="s">
        <v>523</v>
      </c>
      <c r="K61" s="11" t="s">
        <v>606</v>
      </c>
      <c r="L61" s="11"/>
    </row>
    <row r="62" spans="1:12" x14ac:dyDescent="0.25">
      <c r="A62">
        <v>61</v>
      </c>
      <c r="B62" s="11" t="s">
        <v>607</v>
      </c>
      <c r="C62" s="11" t="s">
        <v>608</v>
      </c>
      <c r="D62" s="11" t="s">
        <v>609</v>
      </c>
      <c r="E62" s="11" t="s">
        <v>610</v>
      </c>
      <c r="F62" s="11" t="s">
        <v>245</v>
      </c>
      <c r="G62">
        <v>109</v>
      </c>
      <c r="H62">
        <v>98</v>
      </c>
      <c r="I62" s="11" t="s">
        <v>237</v>
      </c>
      <c r="J62" s="11" t="s">
        <v>551</v>
      </c>
      <c r="K62" s="11" t="s">
        <v>611</v>
      </c>
      <c r="L62" s="11"/>
    </row>
    <row r="63" spans="1:12" x14ac:dyDescent="0.25">
      <c r="A63">
        <v>62</v>
      </c>
      <c r="B63" s="11" t="s">
        <v>612</v>
      </c>
      <c r="C63" s="11" t="s">
        <v>613</v>
      </c>
      <c r="D63" s="11" t="s">
        <v>614</v>
      </c>
      <c r="E63" s="11" t="s">
        <v>615</v>
      </c>
      <c r="F63" s="11" t="s">
        <v>245</v>
      </c>
      <c r="G63">
        <v>110</v>
      </c>
      <c r="H63">
        <v>94</v>
      </c>
      <c r="I63" s="11" t="s">
        <v>237</v>
      </c>
      <c r="J63" s="11" t="s">
        <v>616</v>
      </c>
      <c r="K63" s="11" t="s">
        <v>617</v>
      </c>
      <c r="L63" s="11"/>
    </row>
    <row r="64" spans="1:12" x14ac:dyDescent="0.25">
      <c r="A64">
        <v>63</v>
      </c>
      <c r="B64" s="11" t="s">
        <v>618</v>
      </c>
      <c r="C64" s="11" t="s">
        <v>619</v>
      </c>
      <c r="D64" s="11" t="s">
        <v>620</v>
      </c>
      <c r="E64" s="11" t="s">
        <v>621</v>
      </c>
      <c r="F64" s="11" t="s">
        <v>245</v>
      </c>
      <c r="G64">
        <v>104</v>
      </c>
      <c r="H64">
        <v>104</v>
      </c>
      <c r="I64" s="11" t="s">
        <v>237</v>
      </c>
      <c r="J64" s="11" t="s">
        <v>238</v>
      </c>
      <c r="K64" s="11" t="s">
        <v>622</v>
      </c>
      <c r="L64" s="11"/>
    </row>
    <row r="65" spans="1:12" x14ac:dyDescent="0.25">
      <c r="A65">
        <v>64</v>
      </c>
      <c r="B65" s="11" t="s">
        <v>623</v>
      </c>
      <c r="C65" s="11" t="s">
        <v>624</v>
      </c>
      <c r="D65" s="11" t="s">
        <v>625</v>
      </c>
      <c r="E65" s="11" t="s">
        <v>626</v>
      </c>
      <c r="F65" s="11" t="s">
        <v>245</v>
      </c>
      <c r="G65">
        <v>108</v>
      </c>
      <c r="H65">
        <v>93</v>
      </c>
      <c r="I65" s="11" t="s">
        <v>237</v>
      </c>
      <c r="J65" s="11" t="s">
        <v>627</v>
      </c>
      <c r="K65" s="11" t="s">
        <v>237</v>
      </c>
      <c r="L65" s="11"/>
    </row>
    <row r="66" spans="1:12" x14ac:dyDescent="0.25">
      <c r="A66">
        <v>65</v>
      </c>
      <c r="B66" s="11" t="s">
        <v>628</v>
      </c>
      <c r="C66" s="11" t="s">
        <v>629</v>
      </c>
      <c r="D66" s="11" t="s">
        <v>630</v>
      </c>
      <c r="E66" s="11" t="s">
        <v>631</v>
      </c>
      <c r="F66" s="11" t="s">
        <v>245</v>
      </c>
      <c r="G66">
        <v>99</v>
      </c>
      <c r="H66">
        <v>101</v>
      </c>
      <c r="I66" s="11" t="s">
        <v>237</v>
      </c>
      <c r="J66" s="11" t="s">
        <v>316</v>
      </c>
      <c r="K66" s="11" t="s">
        <v>632</v>
      </c>
      <c r="L66" s="11"/>
    </row>
    <row r="67" spans="1:12" x14ac:dyDescent="0.25">
      <c r="A67">
        <v>66</v>
      </c>
      <c r="B67" s="11" t="s">
        <v>633</v>
      </c>
      <c r="C67" s="11" t="s">
        <v>634</v>
      </c>
      <c r="D67" s="11" t="s">
        <v>635</v>
      </c>
      <c r="E67" s="11" t="s">
        <v>631</v>
      </c>
      <c r="F67" s="11" t="s">
        <v>245</v>
      </c>
      <c r="G67">
        <v>107</v>
      </c>
      <c r="H67">
        <v>109</v>
      </c>
      <c r="I67" s="11" t="s">
        <v>237</v>
      </c>
      <c r="J67" s="11" t="s">
        <v>289</v>
      </c>
      <c r="K67" s="11" t="s">
        <v>636</v>
      </c>
      <c r="L67" s="11"/>
    </row>
    <row r="68" spans="1:12" x14ac:dyDescent="0.25">
      <c r="A68">
        <v>67</v>
      </c>
      <c r="B68" s="11" t="s">
        <v>637</v>
      </c>
      <c r="C68" s="11" t="s">
        <v>638</v>
      </c>
      <c r="D68" s="11" t="s">
        <v>639</v>
      </c>
      <c r="E68" s="11" t="s">
        <v>640</v>
      </c>
      <c r="F68" s="11" t="s">
        <v>236</v>
      </c>
      <c r="G68">
        <v>77</v>
      </c>
      <c r="H68">
        <v>63</v>
      </c>
      <c r="I68" s="11" t="s">
        <v>237</v>
      </c>
      <c r="J68" s="11" t="s">
        <v>289</v>
      </c>
      <c r="K68" s="11" t="s">
        <v>641</v>
      </c>
      <c r="L68" s="11" t="s">
        <v>148</v>
      </c>
    </row>
    <row r="69" spans="1:12" x14ac:dyDescent="0.25">
      <c r="A69">
        <v>68</v>
      </c>
      <c r="B69" s="11" t="s">
        <v>642</v>
      </c>
      <c r="C69" s="11" t="s">
        <v>643</v>
      </c>
      <c r="D69" s="11" t="s">
        <v>644</v>
      </c>
      <c r="E69" s="11" t="s">
        <v>645</v>
      </c>
      <c r="F69" s="11" t="s">
        <v>236</v>
      </c>
      <c r="G69">
        <v>2</v>
      </c>
      <c r="H69">
        <v>18</v>
      </c>
      <c r="I69" s="11" t="s">
        <v>646</v>
      </c>
      <c r="J69" s="11" t="s">
        <v>289</v>
      </c>
      <c r="K69" s="11" t="s">
        <v>237</v>
      </c>
      <c r="L69" s="11"/>
    </row>
    <row r="70" spans="1:12" x14ac:dyDescent="0.25">
      <c r="A70">
        <v>69</v>
      </c>
      <c r="B70" s="11" t="s">
        <v>647</v>
      </c>
      <c r="C70" s="11" t="s">
        <v>648</v>
      </c>
      <c r="D70" s="11" t="s">
        <v>649</v>
      </c>
      <c r="E70" s="11" t="s">
        <v>645</v>
      </c>
      <c r="F70" s="11" t="s">
        <v>236</v>
      </c>
      <c r="G70">
        <v>78</v>
      </c>
      <c r="H70">
        <v>38</v>
      </c>
      <c r="I70" s="11" t="s">
        <v>237</v>
      </c>
      <c r="J70" s="11" t="s">
        <v>650</v>
      </c>
      <c r="K70" s="11" t="s">
        <v>237</v>
      </c>
      <c r="L70" s="11"/>
    </row>
    <row r="71" spans="1:12" x14ac:dyDescent="0.25">
      <c r="A71">
        <v>70</v>
      </c>
      <c r="B71" s="11" t="s">
        <v>651</v>
      </c>
      <c r="C71" s="11" t="s">
        <v>652</v>
      </c>
      <c r="D71" s="11" t="s">
        <v>653</v>
      </c>
      <c r="E71" s="11" t="s">
        <v>654</v>
      </c>
      <c r="F71" s="11" t="s">
        <v>236</v>
      </c>
      <c r="G71">
        <v>79</v>
      </c>
      <c r="H71">
        <v>42</v>
      </c>
      <c r="I71" s="11" t="s">
        <v>237</v>
      </c>
      <c r="J71" s="11" t="s">
        <v>500</v>
      </c>
      <c r="K71" s="11" t="s">
        <v>655</v>
      </c>
      <c r="L71" s="11"/>
    </row>
    <row r="72" spans="1:12" x14ac:dyDescent="0.25">
      <c r="A72">
        <v>71</v>
      </c>
      <c r="B72" s="11" t="s">
        <v>656</v>
      </c>
      <c r="C72" s="11" t="s">
        <v>657</v>
      </c>
      <c r="D72" s="11" t="s">
        <v>658</v>
      </c>
      <c r="E72" s="11" t="s">
        <v>659</v>
      </c>
      <c r="F72" s="11" t="s">
        <v>236</v>
      </c>
      <c r="G72">
        <v>71</v>
      </c>
      <c r="H72">
        <v>51</v>
      </c>
      <c r="I72" s="11" t="s">
        <v>237</v>
      </c>
      <c r="J72" s="11" t="s">
        <v>316</v>
      </c>
      <c r="K72" s="11" t="s">
        <v>660</v>
      </c>
      <c r="L72" s="11"/>
    </row>
    <row r="73" spans="1:12" x14ac:dyDescent="0.25">
      <c r="A73">
        <v>72</v>
      </c>
      <c r="B73" s="11" t="s">
        <v>661</v>
      </c>
      <c r="C73" s="11" t="s">
        <v>662</v>
      </c>
      <c r="D73" s="11" t="s">
        <v>663</v>
      </c>
      <c r="E73" s="11" t="s">
        <v>664</v>
      </c>
      <c r="F73" s="11" t="s">
        <v>236</v>
      </c>
      <c r="G73">
        <v>40</v>
      </c>
      <c r="H73">
        <v>62</v>
      </c>
      <c r="I73" s="11" t="s">
        <v>237</v>
      </c>
      <c r="J73" s="11" t="s">
        <v>289</v>
      </c>
      <c r="K73" s="11" t="s">
        <v>237</v>
      </c>
      <c r="L73" s="11"/>
    </row>
    <row r="74" spans="1:12" x14ac:dyDescent="0.25">
      <c r="A74">
        <v>73</v>
      </c>
      <c r="B74" s="11" t="s">
        <v>665</v>
      </c>
      <c r="C74" s="11" t="s">
        <v>666</v>
      </c>
      <c r="D74" s="11" t="s">
        <v>667</v>
      </c>
      <c r="E74" s="11" t="s">
        <v>668</v>
      </c>
      <c r="F74" s="11" t="s">
        <v>236</v>
      </c>
      <c r="G74">
        <v>3</v>
      </c>
      <c r="H74">
        <v>23</v>
      </c>
      <c r="I74" s="11" t="s">
        <v>237</v>
      </c>
      <c r="J74" s="11" t="s">
        <v>289</v>
      </c>
      <c r="K74" s="11" t="s">
        <v>669</v>
      </c>
      <c r="L74" s="11"/>
    </row>
    <row r="75" spans="1:12" x14ac:dyDescent="0.25">
      <c r="A75">
        <v>74</v>
      </c>
      <c r="B75" s="11" t="s">
        <v>670</v>
      </c>
      <c r="C75" s="11" t="s">
        <v>671</v>
      </c>
      <c r="D75" s="11" t="s">
        <v>672</v>
      </c>
      <c r="E75" s="11" t="s">
        <v>673</v>
      </c>
      <c r="F75" s="11" t="s">
        <v>236</v>
      </c>
      <c r="G75">
        <v>4</v>
      </c>
      <c r="H75">
        <v>2</v>
      </c>
      <c r="I75" s="11" t="s">
        <v>237</v>
      </c>
      <c r="J75" s="11" t="s">
        <v>289</v>
      </c>
      <c r="K75" s="11" t="s">
        <v>674</v>
      </c>
      <c r="L75" s="11"/>
    </row>
    <row r="76" spans="1:12" x14ac:dyDescent="0.25">
      <c r="A76">
        <v>75</v>
      </c>
      <c r="B76" s="11" t="s">
        <v>675</v>
      </c>
      <c r="C76" s="11" t="s">
        <v>676</v>
      </c>
      <c r="D76" s="11" t="s">
        <v>677</v>
      </c>
      <c r="E76" s="11" t="s">
        <v>678</v>
      </c>
      <c r="F76" s="11" t="s">
        <v>236</v>
      </c>
      <c r="G76">
        <v>31</v>
      </c>
      <c r="H76">
        <v>36</v>
      </c>
      <c r="I76" s="11" t="s">
        <v>237</v>
      </c>
      <c r="J76" s="11" t="s">
        <v>289</v>
      </c>
      <c r="K76" s="11" t="s">
        <v>679</v>
      </c>
      <c r="L76" s="11"/>
    </row>
    <row r="77" spans="1:12" x14ac:dyDescent="0.25">
      <c r="A77">
        <v>76</v>
      </c>
      <c r="B77" s="11" t="s">
        <v>680</v>
      </c>
      <c r="C77" s="11" t="s">
        <v>681</v>
      </c>
      <c r="D77" s="11" t="s">
        <v>682</v>
      </c>
      <c r="E77" s="11" t="s">
        <v>683</v>
      </c>
      <c r="F77" s="11" t="s">
        <v>245</v>
      </c>
      <c r="G77">
        <v>98</v>
      </c>
      <c r="H77">
        <v>52</v>
      </c>
      <c r="I77" s="11" t="s">
        <v>237</v>
      </c>
      <c r="J77" s="11" t="s">
        <v>289</v>
      </c>
      <c r="K77" s="11" t="s">
        <v>237</v>
      </c>
      <c r="L77" s="11"/>
    </row>
    <row r="78" spans="1:12" x14ac:dyDescent="0.25">
      <c r="A78">
        <v>77</v>
      </c>
      <c r="B78" s="11" t="s">
        <v>684</v>
      </c>
      <c r="C78" s="11" t="s">
        <v>685</v>
      </c>
      <c r="D78" s="11" t="s">
        <v>686</v>
      </c>
      <c r="E78" s="11" t="s">
        <v>687</v>
      </c>
      <c r="F78" s="11" t="s">
        <v>236</v>
      </c>
      <c r="G78">
        <v>33</v>
      </c>
      <c r="H78">
        <v>32</v>
      </c>
      <c r="I78" s="11" t="s">
        <v>237</v>
      </c>
      <c r="J78" s="11" t="s">
        <v>289</v>
      </c>
      <c r="K78" s="11" t="s">
        <v>688</v>
      </c>
      <c r="L78" s="11"/>
    </row>
    <row r="79" spans="1:12" x14ac:dyDescent="0.25">
      <c r="A79">
        <v>78</v>
      </c>
      <c r="B79" s="11" t="s">
        <v>689</v>
      </c>
      <c r="C79" s="11" t="s">
        <v>690</v>
      </c>
      <c r="D79" s="11" t="s">
        <v>691</v>
      </c>
      <c r="E79" s="11" t="s">
        <v>692</v>
      </c>
      <c r="F79" s="11" t="s">
        <v>236</v>
      </c>
      <c r="G79">
        <v>80</v>
      </c>
      <c r="H79">
        <v>33</v>
      </c>
      <c r="I79" s="11" t="s">
        <v>237</v>
      </c>
      <c r="J79" s="11" t="s">
        <v>540</v>
      </c>
      <c r="K79" s="11" t="s">
        <v>693</v>
      </c>
      <c r="L79" s="11" t="s">
        <v>694</v>
      </c>
    </row>
    <row r="80" spans="1:12" x14ac:dyDescent="0.25">
      <c r="A80">
        <v>79</v>
      </c>
      <c r="B80" s="11" t="s">
        <v>695</v>
      </c>
      <c r="C80" s="11" t="s">
        <v>696</v>
      </c>
      <c r="D80" s="11" t="s">
        <v>697</v>
      </c>
      <c r="E80" s="11" t="s">
        <v>698</v>
      </c>
      <c r="F80" s="11" t="s">
        <v>236</v>
      </c>
      <c r="G80">
        <v>81</v>
      </c>
      <c r="H80">
        <v>31</v>
      </c>
      <c r="I80" s="11" t="s">
        <v>237</v>
      </c>
      <c r="J80" s="11" t="s">
        <v>289</v>
      </c>
      <c r="K80" s="11" t="s">
        <v>237</v>
      </c>
      <c r="L80" s="11"/>
    </row>
    <row r="81" spans="1:12" x14ac:dyDescent="0.25">
      <c r="A81">
        <v>80</v>
      </c>
      <c r="B81" s="11" t="s">
        <v>699</v>
      </c>
      <c r="C81" s="11" t="s">
        <v>700</v>
      </c>
      <c r="D81" s="11" t="s">
        <v>701</v>
      </c>
      <c r="E81" s="11" t="s">
        <v>702</v>
      </c>
      <c r="F81" s="11" t="s">
        <v>236</v>
      </c>
      <c r="G81">
        <v>24</v>
      </c>
      <c r="H81">
        <v>17</v>
      </c>
      <c r="I81" s="11" t="s">
        <v>237</v>
      </c>
      <c r="J81" s="11" t="s">
        <v>289</v>
      </c>
      <c r="K81" s="11" t="s">
        <v>237</v>
      </c>
      <c r="L81" s="11"/>
    </row>
    <row r="82" spans="1:12" x14ac:dyDescent="0.25">
      <c r="A82">
        <v>81</v>
      </c>
      <c r="B82" s="11" t="s">
        <v>703</v>
      </c>
      <c r="C82" s="11" t="s">
        <v>704</v>
      </c>
      <c r="D82" s="11" t="s">
        <v>705</v>
      </c>
      <c r="E82" s="11" t="s">
        <v>706</v>
      </c>
      <c r="F82" s="11" t="s">
        <v>236</v>
      </c>
      <c r="G82">
        <v>7</v>
      </c>
      <c r="H82">
        <v>27</v>
      </c>
      <c r="I82" s="11" t="s">
        <v>237</v>
      </c>
      <c r="J82" s="11" t="s">
        <v>289</v>
      </c>
      <c r="K82" s="11" t="s">
        <v>707</v>
      </c>
      <c r="L82" s="11"/>
    </row>
    <row r="83" spans="1:12" x14ac:dyDescent="0.25">
      <c r="A83">
        <v>82</v>
      </c>
      <c r="B83" s="11" t="s">
        <v>708</v>
      </c>
      <c r="C83" s="11" t="s">
        <v>709</v>
      </c>
      <c r="D83" s="11" t="s">
        <v>710</v>
      </c>
      <c r="E83" s="11" t="s">
        <v>711</v>
      </c>
      <c r="F83" s="11" t="s">
        <v>236</v>
      </c>
      <c r="G83">
        <v>82</v>
      </c>
      <c r="H83">
        <v>26</v>
      </c>
      <c r="I83" s="11" t="s">
        <v>237</v>
      </c>
      <c r="J83" s="11" t="s">
        <v>289</v>
      </c>
      <c r="K83" s="11" t="s">
        <v>237</v>
      </c>
      <c r="L83" s="11"/>
    </row>
    <row r="84" spans="1:12" x14ac:dyDescent="0.25">
      <c r="A84">
        <v>83</v>
      </c>
      <c r="B84" s="11" t="s">
        <v>712</v>
      </c>
      <c r="C84" s="11" t="s">
        <v>713</v>
      </c>
      <c r="D84" s="11" t="s">
        <v>714</v>
      </c>
      <c r="E84" s="11" t="s">
        <v>715</v>
      </c>
      <c r="F84" s="11" t="s">
        <v>236</v>
      </c>
      <c r="G84">
        <v>86</v>
      </c>
      <c r="H84">
        <v>37</v>
      </c>
      <c r="I84" s="11" t="s">
        <v>237</v>
      </c>
      <c r="J84" s="11" t="s">
        <v>289</v>
      </c>
      <c r="K84" s="11" t="s">
        <v>237</v>
      </c>
      <c r="L84" s="11"/>
    </row>
    <row r="85" spans="1:12" x14ac:dyDescent="0.25">
      <c r="A85">
        <v>84</v>
      </c>
      <c r="B85" s="11" t="s">
        <v>716</v>
      </c>
      <c r="C85" s="11" t="s">
        <v>717</v>
      </c>
      <c r="D85" s="11" t="s">
        <v>718</v>
      </c>
      <c r="E85" s="11" t="s">
        <v>719</v>
      </c>
      <c r="F85" s="11" t="s">
        <v>236</v>
      </c>
      <c r="G85">
        <v>83</v>
      </c>
      <c r="H85">
        <v>29</v>
      </c>
      <c r="I85" s="11" t="s">
        <v>237</v>
      </c>
      <c r="J85" s="11" t="s">
        <v>289</v>
      </c>
      <c r="K85" s="11" t="s">
        <v>237</v>
      </c>
      <c r="L85" s="11"/>
    </row>
    <row r="86" spans="1:12" x14ac:dyDescent="0.25">
      <c r="A86">
        <v>85</v>
      </c>
      <c r="B86" s="11" t="s">
        <v>720</v>
      </c>
      <c r="C86" s="11" t="s">
        <v>721</v>
      </c>
      <c r="D86" s="11" t="s">
        <v>722</v>
      </c>
      <c r="E86" s="11" t="s">
        <v>723</v>
      </c>
      <c r="F86" s="11" t="s">
        <v>236</v>
      </c>
      <c r="G86">
        <v>27</v>
      </c>
      <c r="H86">
        <v>22</v>
      </c>
      <c r="I86" s="11" t="s">
        <v>237</v>
      </c>
      <c r="J86" s="11" t="s">
        <v>289</v>
      </c>
      <c r="K86" s="11" t="s">
        <v>237</v>
      </c>
      <c r="L86" s="11"/>
    </row>
    <row r="87" spans="1:12" x14ac:dyDescent="0.25">
      <c r="A87">
        <v>86</v>
      </c>
      <c r="B87" s="11" t="s">
        <v>724</v>
      </c>
      <c r="C87" s="11" t="s">
        <v>725</v>
      </c>
      <c r="D87" s="11" t="s">
        <v>726</v>
      </c>
      <c r="E87" s="11" t="s">
        <v>727</v>
      </c>
      <c r="F87" s="11" t="s">
        <v>236</v>
      </c>
      <c r="G87">
        <v>36</v>
      </c>
      <c r="H87">
        <v>15</v>
      </c>
      <c r="I87" s="11" t="s">
        <v>237</v>
      </c>
      <c r="J87" s="11" t="s">
        <v>289</v>
      </c>
      <c r="K87" s="11" t="s">
        <v>237</v>
      </c>
      <c r="L87" s="11"/>
    </row>
    <row r="88" spans="1:12" x14ac:dyDescent="0.25">
      <c r="A88">
        <v>87</v>
      </c>
      <c r="B88" s="11" t="s">
        <v>728</v>
      </c>
      <c r="C88" s="11" t="s">
        <v>729</v>
      </c>
      <c r="D88" s="11" t="s">
        <v>730</v>
      </c>
      <c r="E88" s="11" t="s">
        <v>711</v>
      </c>
      <c r="F88" s="11" t="s">
        <v>236</v>
      </c>
      <c r="G88">
        <v>8</v>
      </c>
      <c r="H88">
        <v>19</v>
      </c>
      <c r="I88" s="11" t="s">
        <v>237</v>
      </c>
      <c r="J88" s="11" t="s">
        <v>289</v>
      </c>
      <c r="K88" s="11" t="s">
        <v>237</v>
      </c>
      <c r="L88" s="11"/>
    </row>
    <row r="89" spans="1:12" x14ac:dyDescent="0.25">
      <c r="A89">
        <v>88</v>
      </c>
      <c r="B89" s="11" t="s">
        <v>731</v>
      </c>
      <c r="C89" s="11" t="s">
        <v>732</v>
      </c>
      <c r="D89" s="11" t="s">
        <v>733</v>
      </c>
      <c r="E89" s="11" t="s">
        <v>734</v>
      </c>
      <c r="F89" s="11" t="s">
        <v>236</v>
      </c>
      <c r="G89">
        <v>68</v>
      </c>
      <c r="H89">
        <v>34</v>
      </c>
      <c r="I89" s="11" t="s">
        <v>237</v>
      </c>
      <c r="J89" s="11" t="s">
        <v>289</v>
      </c>
      <c r="K89" s="11" t="s">
        <v>237</v>
      </c>
      <c r="L89" s="11"/>
    </row>
    <row r="90" spans="1:12" x14ac:dyDescent="0.25">
      <c r="A90">
        <v>89</v>
      </c>
      <c r="B90" s="11" t="s">
        <v>735</v>
      </c>
      <c r="C90" s="11" t="s">
        <v>736</v>
      </c>
      <c r="D90" s="11" t="s">
        <v>737</v>
      </c>
      <c r="E90" s="11" t="s">
        <v>738</v>
      </c>
      <c r="F90" s="11" t="s">
        <v>236</v>
      </c>
      <c r="G90">
        <v>10</v>
      </c>
      <c r="H90">
        <v>35</v>
      </c>
      <c r="I90" s="11" t="s">
        <v>237</v>
      </c>
      <c r="J90" s="11" t="s">
        <v>289</v>
      </c>
      <c r="K90" s="11" t="s">
        <v>237</v>
      </c>
      <c r="L90" s="11"/>
    </row>
    <row r="91" spans="1:12" x14ac:dyDescent="0.25">
      <c r="A91">
        <v>90</v>
      </c>
      <c r="B91" s="11" t="s">
        <v>739</v>
      </c>
      <c r="C91" s="11" t="s">
        <v>740</v>
      </c>
      <c r="D91" s="11" t="s">
        <v>741</v>
      </c>
      <c r="E91" s="11" t="s">
        <v>742</v>
      </c>
      <c r="F91" s="11" t="s">
        <v>236</v>
      </c>
      <c r="G91">
        <v>35</v>
      </c>
      <c r="H91">
        <v>11</v>
      </c>
      <c r="I91" s="11" t="s">
        <v>237</v>
      </c>
      <c r="J91" s="11" t="s">
        <v>289</v>
      </c>
      <c r="K91" s="11" t="s">
        <v>237</v>
      </c>
      <c r="L91" s="11"/>
    </row>
    <row r="92" spans="1:12" x14ac:dyDescent="0.25">
      <c r="A92">
        <v>91</v>
      </c>
      <c r="B92" s="11" t="s">
        <v>743</v>
      </c>
      <c r="C92" s="11" t="s">
        <v>744</v>
      </c>
      <c r="D92" s="11" t="s">
        <v>745</v>
      </c>
      <c r="E92" s="11" t="s">
        <v>746</v>
      </c>
      <c r="F92" s="11" t="s">
        <v>236</v>
      </c>
      <c r="G92">
        <v>26</v>
      </c>
      <c r="H92">
        <v>16</v>
      </c>
      <c r="I92" s="11" t="s">
        <v>237</v>
      </c>
      <c r="J92" s="11" t="s">
        <v>289</v>
      </c>
      <c r="K92" s="11" t="s">
        <v>237</v>
      </c>
      <c r="L92" s="11"/>
    </row>
    <row r="93" spans="1:12" x14ac:dyDescent="0.25">
      <c r="A93">
        <v>92</v>
      </c>
      <c r="B93" s="11" t="s">
        <v>747</v>
      </c>
      <c r="C93" s="11" t="s">
        <v>748</v>
      </c>
      <c r="D93" s="11" t="s">
        <v>749</v>
      </c>
      <c r="E93" s="11" t="s">
        <v>750</v>
      </c>
      <c r="F93" s="11" t="s">
        <v>236</v>
      </c>
      <c r="G93">
        <v>9</v>
      </c>
      <c r="H93">
        <v>10</v>
      </c>
      <c r="I93" s="11" t="s">
        <v>237</v>
      </c>
      <c r="J93" s="11" t="s">
        <v>289</v>
      </c>
      <c r="K93" s="11" t="s">
        <v>237</v>
      </c>
      <c r="L93" s="11"/>
    </row>
    <row r="94" spans="1:12" x14ac:dyDescent="0.25">
      <c r="A94">
        <v>93</v>
      </c>
      <c r="B94" s="11" t="s">
        <v>751</v>
      </c>
      <c r="C94" s="11" t="s">
        <v>752</v>
      </c>
      <c r="D94" s="11" t="s">
        <v>753</v>
      </c>
      <c r="E94" s="11" t="s">
        <v>754</v>
      </c>
      <c r="F94" s="11" t="s">
        <v>236</v>
      </c>
      <c r="G94">
        <v>11</v>
      </c>
      <c r="H94">
        <v>13</v>
      </c>
      <c r="I94" s="11" t="s">
        <v>237</v>
      </c>
      <c r="J94" s="11" t="s">
        <v>289</v>
      </c>
      <c r="K94" s="11" t="s">
        <v>755</v>
      </c>
      <c r="L94" s="11"/>
    </row>
    <row r="95" spans="1:12" x14ac:dyDescent="0.25">
      <c r="A95">
        <v>94</v>
      </c>
      <c r="B95" s="11" t="s">
        <v>756</v>
      </c>
      <c r="C95" s="11" t="s">
        <v>757</v>
      </c>
      <c r="D95" s="11" t="s">
        <v>758</v>
      </c>
      <c r="E95" s="11" t="s">
        <v>759</v>
      </c>
      <c r="F95" s="11" t="s">
        <v>236</v>
      </c>
      <c r="G95">
        <v>12</v>
      </c>
      <c r="H95">
        <v>12</v>
      </c>
      <c r="I95" s="11" t="s">
        <v>237</v>
      </c>
      <c r="J95" s="11" t="s">
        <v>650</v>
      </c>
      <c r="K95" s="11" t="s">
        <v>237</v>
      </c>
      <c r="L95" s="11"/>
    </row>
    <row r="96" spans="1:12" x14ac:dyDescent="0.25">
      <c r="A96">
        <v>95</v>
      </c>
      <c r="B96" s="11" t="s">
        <v>760</v>
      </c>
      <c r="C96" s="11" t="s">
        <v>761</v>
      </c>
      <c r="D96" s="11" t="s">
        <v>762</v>
      </c>
      <c r="E96" s="11" t="s">
        <v>759</v>
      </c>
      <c r="F96" s="11" t="s">
        <v>236</v>
      </c>
      <c r="G96">
        <v>28</v>
      </c>
      <c r="H96">
        <v>20</v>
      </c>
      <c r="I96" s="11" t="s">
        <v>237</v>
      </c>
      <c r="J96" s="11" t="s">
        <v>289</v>
      </c>
      <c r="K96" s="11" t="s">
        <v>763</v>
      </c>
      <c r="L96" s="11"/>
    </row>
    <row r="97" spans="1:12" x14ac:dyDescent="0.25">
      <c r="A97">
        <v>96</v>
      </c>
      <c r="B97" s="11" t="s">
        <v>764</v>
      </c>
      <c r="C97" s="11" t="s">
        <v>765</v>
      </c>
      <c r="D97" s="11" t="s">
        <v>766</v>
      </c>
      <c r="E97" s="11" t="s">
        <v>711</v>
      </c>
      <c r="F97" s="11" t="s">
        <v>236</v>
      </c>
      <c r="G97">
        <v>1</v>
      </c>
      <c r="H97">
        <v>1</v>
      </c>
      <c r="I97" s="11" t="s">
        <v>237</v>
      </c>
      <c r="J97" s="11" t="s">
        <v>540</v>
      </c>
      <c r="K97" s="11" t="s">
        <v>767</v>
      </c>
      <c r="L97" s="11"/>
    </row>
    <row r="98" spans="1:12" x14ac:dyDescent="0.25">
      <c r="A98">
        <v>97</v>
      </c>
      <c r="B98" s="11" t="s">
        <v>768</v>
      </c>
      <c r="C98" s="11" t="s">
        <v>769</v>
      </c>
      <c r="D98" s="11" t="s">
        <v>770</v>
      </c>
      <c r="E98" s="11" t="s">
        <v>771</v>
      </c>
      <c r="F98" s="11" t="s">
        <v>236</v>
      </c>
      <c r="G98">
        <v>25</v>
      </c>
      <c r="H98">
        <v>14</v>
      </c>
      <c r="I98" s="11" t="s">
        <v>237</v>
      </c>
      <c r="J98" s="11" t="s">
        <v>289</v>
      </c>
      <c r="K98" s="11" t="s">
        <v>772</v>
      </c>
      <c r="L98" s="11"/>
    </row>
    <row r="99" spans="1:12" x14ac:dyDescent="0.25">
      <c r="A99">
        <v>98</v>
      </c>
      <c r="B99" s="11" t="s">
        <v>773</v>
      </c>
      <c r="C99" s="11" t="s">
        <v>774</v>
      </c>
      <c r="D99" s="11" t="s">
        <v>775</v>
      </c>
      <c r="E99" s="11" t="s">
        <v>776</v>
      </c>
      <c r="F99" s="11" t="s">
        <v>245</v>
      </c>
      <c r="G99">
        <v>100</v>
      </c>
      <c r="H99">
        <v>92</v>
      </c>
      <c r="I99" s="11" t="s">
        <v>237</v>
      </c>
      <c r="J99" s="11" t="s">
        <v>289</v>
      </c>
      <c r="K99" s="11" t="s">
        <v>777</v>
      </c>
      <c r="L99" s="11"/>
    </row>
    <row r="100" spans="1:12" x14ac:dyDescent="0.25">
      <c r="A100">
        <v>99</v>
      </c>
      <c r="B100" s="11" t="s">
        <v>778</v>
      </c>
      <c r="C100" s="11" t="s">
        <v>779</v>
      </c>
      <c r="D100" s="11" t="s">
        <v>780</v>
      </c>
      <c r="E100" s="11" t="s">
        <v>759</v>
      </c>
      <c r="F100" s="11" t="s">
        <v>245</v>
      </c>
      <c r="G100">
        <v>93</v>
      </c>
      <c r="H100">
        <v>25</v>
      </c>
      <c r="I100" s="11" t="s">
        <v>237</v>
      </c>
      <c r="J100" s="11" t="s">
        <v>289</v>
      </c>
      <c r="K100" s="11" t="s">
        <v>237</v>
      </c>
      <c r="L100" s="11"/>
    </row>
    <row r="101" spans="1:12" x14ac:dyDescent="0.25">
      <c r="A101">
        <v>100</v>
      </c>
      <c r="B101" s="11" t="s">
        <v>781</v>
      </c>
      <c r="C101" s="11" t="s">
        <v>782</v>
      </c>
      <c r="D101" s="11" t="s">
        <v>783</v>
      </c>
      <c r="E101" s="11" t="s">
        <v>784</v>
      </c>
      <c r="F101" s="11" t="s">
        <v>236</v>
      </c>
      <c r="G101">
        <v>14</v>
      </c>
      <c r="H101">
        <v>30</v>
      </c>
      <c r="I101" s="11" t="s">
        <v>237</v>
      </c>
      <c r="J101" s="11" t="s">
        <v>289</v>
      </c>
      <c r="K101" s="11" t="s">
        <v>237</v>
      </c>
      <c r="L101" s="11"/>
    </row>
    <row r="102" spans="1:12" x14ac:dyDescent="0.25">
      <c r="A102">
        <v>101</v>
      </c>
      <c r="B102" s="11" t="s">
        <v>785</v>
      </c>
      <c r="C102" s="11" t="s">
        <v>786</v>
      </c>
      <c r="D102" s="11" t="s">
        <v>787</v>
      </c>
      <c r="E102" s="11" t="s">
        <v>784</v>
      </c>
      <c r="F102" s="11" t="s">
        <v>236</v>
      </c>
      <c r="G102">
        <v>30</v>
      </c>
      <c r="H102">
        <v>24</v>
      </c>
      <c r="I102" s="11" t="s">
        <v>237</v>
      </c>
      <c r="J102" s="11" t="s">
        <v>289</v>
      </c>
      <c r="K102" s="11" t="s">
        <v>237</v>
      </c>
      <c r="L102" s="11"/>
    </row>
    <row r="103" spans="1:12" x14ac:dyDescent="0.25">
      <c r="A103">
        <v>102</v>
      </c>
      <c r="B103" s="11" t="s">
        <v>788</v>
      </c>
      <c r="C103" s="11" t="s">
        <v>789</v>
      </c>
      <c r="D103" s="11" t="s">
        <v>790</v>
      </c>
      <c r="E103" s="11" t="s">
        <v>759</v>
      </c>
      <c r="F103" s="11" t="s">
        <v>236</v>
      </c>
      <c r="G103">
        <v>16</v>
      </c>
      <c r="H103">
        <v>8</v>
      </c>
      <c r="I103" s="11" t="s">
        <v>237</v>
      </c>
      <c r="J103" s="11" t="s">
        <v>289</v>
      </c>
      <c r="K103" s="11" t="s">
        <v>791</v>
      </c>
      <c r="L103" s="11"/>
    </row>
    <row r="104" spans="1:12" x14ac:dyDescent="0.25">
      <c r="A104">
        <v>103</v>
      </c>
      <c r="B104" s="11" t="s">
        <v>792</v>
      </c>
      <c r="C104" s="11" t="s">
        <v>793</v>
      </c>
      <c r="D104" s="11" t="s">
        <v>794</v>
      </c>
      <c r="E104" s="11" t="s">
        <v>795</v>
      </c>
      <c r="F104" s="11" t="s">
        <v>236</v>
      </c>
      <c r="G104">
        <v>13</v>
      </c>
      <c r="H104">
        <v>21</v>
      </c>
      <c r="I104" s="11" t="s">
        <v>237</v>
      </c>
      <c r="J104" s="11" t="s">
        <v>289</v>
      </c>
      <c r="K104" s="11" t="s">
        <v>237</v>
      </c>
      <c r="L104" s="11"/>
    </row>
    <row r="105" spans="1:12" x14ac:dyDescent="0.25">
      <c r="A105">
        <v>104</v>
      </c>
      <c r="B105" s="11" t="s">
        <v>796</v>
      </c>
      <c r="C105" s="11" t="s">
        <v>797</v>
      </c>
      <c r="D105" s="11" t="s">
        <v>798</v>
      </c>
      <c r="E105" s="11" t="s">
        <v>799</v>
      </c>
      <c r="F105" s="11" t="s">
        <v>236</v>
      </c>
      <c r="G105">
        <v>32</v>
      </c>
      <c r="H105">
        <v>6</v>
      </c>
      <c r="I105" s="11" t="s">
        <v>237</v>
      </c>
      <c r="J105" s="11" t="s">
        <v>289</v>
      </c>
      <c r="K105" s="11" t="s">
        <v>237</v>
      </c>
      <c r="L105" s="11"/>
    </row>
    <row r="106" spans="1:12" x14ac:dyDescent="0.25">
      <c r="A106">
        <v>105</v>
      </c>
      <c r="B106" s="11" t="s">
        <v>800</v>
      </c>
      <c r="C106" s="11" t="s">
        <v>801</v>
      </c>
      <c r="D106" s="11" t="s">
        <v>802</v>
      </c>
      <c r="E106" s="11" t="s">
        <v>771</v>
      </c>
      <c r="F106" s="11" t="s">
        <v>236</v>
      </c>
      <c r="G106">
        <v>19</v>
      </c>
      <c r="H106">
        <v>9</v>
      </c>
      <c r="I106" s="11" t="s">
        <v>237</v>
      </c>
      <c r="J106" s="11" t="s">
        <v>289</v>
      </c>
      <c r="K106" s="11" t="s">
        <v>803</v>
      </c>
      <c r="L106" s="11"/>
    </row>
    <row r="107" spans="1:12" x14ac:dyDescent="0.25">
      <c r="A107">
        <v>106</v>
      </c>
      <c r="B107" s="11" t="s">
        <v>804</v>
      </c>
      <c r="C107" s="11" t="s">
        <v>805</v>
      </c>
      <c r="D107" s="11" t="s">
        <v>806</v>
      </c>
      <c r="E107" s="11" t="s">
        <v>807</v>
      </c>
      <c r="F107" s="11" t="s">
        <v>236</v>
      </c>
      <c r="G107">
        <v>29</v>
      </c>
      <c r="H107">
        <v>4</v>
      </c>
      <c r="I107" s="11" t="s">
        <v>237</v>
      </c>
      <c r="J107" s="11" t="s">
        <v>289</v>
      </c>
      <c r="K107" s="11" t="s">
        <v>808</v>
      </c>
      <c r="L107" s="11"/>
    </row>
    <row r="108" spans="1:12" x14ac:dyDescent="0.25">
      <c r="A108">
        <v>107</v>
      </c>
      <c r="B108" s="11" t="s">
        <v>809</v>
      </c>
      <c r="C108" s="11" t="s">
        <v>810</v>
      </c>
      <c r="D108" s="11" t="s">
        <v>811</v>
      </c>
      <c r="E108" s="11" t="s">
        <v>812</v>
      </c>
      <c r="F108" s="11" t="s">
        <v>236</v>
      </c>
      <c r="G108">
        <v>17</v>
      </c>
      <c r="H108">
        <v>7</v>
      </c>
      <c r="I108" s="11" t="s">
        <v>237</v>
      </c>
      <c r="J108" s="11" t="s">
        <v>813</v>
      </c>
      <c r="K108" s="11" t="s">
        <v>814</v>
      </c>
      <c r="L108" s="11"/>
    </row>
    <row r="109" spans="1:12" x14ac:dyDescent="0.25">
      <c r="A109">
        <v>108</v>
      </c>
      <c r="B109" s="11" t="s">
        <v>815</v>
      </c>
      <c r="C109" s="11" t="s">
        <v>816</v>
      </c>
      <c r="D109" s="11" t="s">
        <v>817</v>
      </c>
      <c r="E109" s="11" t="s">
        <v>795</v>
      </c>
      <c r="F109" s="11" t="s">
        <v>236</v>
      </c>
      <c r="G109">
        <v>15</v>
      </c>
      <c r="H109">
        <v>5</v>
      </c>
      <c r="I109" s="11" t="s">
        <v>237</v>
      </c>
      <c r="J109" s="11" t="s">
        <v>289</v>
      </c>
      <c r="K109" s="11" t="s">
        <v>818</v>
      </c>
      <c r="L109" s="11"/>
    </row>
    <row r="110" spans="1:12" x14ac:dyDescent="0.25">
      <c r="A110">
        <v>109</v>
      </c>
      <c r="B110" s="11" t="s">
        <v>819</v>
      </c>
      <c r="C110" s="11" t="s">
        <v>820</v>
      </c>
      <c r="D110" s="11" t="s">
        <v>821</v>
      </c>
      <c r="E110" s="11" t="s">
        <v>822</v>
      </c>
      <c r="F110" s="11" t="s">
        <v>236</v>
      </c>
      <c r="G110">
        <v>18</v>
      </c>
      <c r="H110">
        <v>45</v>
      </c>
      <c r="I110" s="11" t="s">
        <v>237</v>
      </c>
      <c r="J110" s="11" t="s">
        <v>289</v>
      </c>
      <c r="K110" s="11" t="s">
        <v>823</v>
      </c>
      <c r="L110" s="11"/>
    </row>
    <row r="111" spans="1:12" x14ac:dyDescent="0.25">
      <c r="A111">
        <v>110</v>
      </c>
      <c r="B111" s="11" t="s">
        <v>824</v>
      </c>
      <c r="C111" s="11" t="s">
        <v>825</v>
      </c>
      <c r="D111" s="11" t="s">
        <v>826</v>
      </c>
      <c r="E111" s="11" t="s">
        <v>795</v>
      </c>
      <c r="F111" s="11" t="s">
        <v>245</v>
      </c>
      <c r="G111">
        <v>114</v>
      </c>
      <c r="H111">
        <v>111</v>
      </c>
      <c r="I111" s="11" t="s">
        <v>237</v>
      </c>
      <c r="J111" s="11" t="s">
        <v>289</v>
      </c>
      <c r="K111" s="11" t="s">
        <v>827</v>
      </c>
      <c r="L111" s="11"/>
    </row>
    <row r="112" spans="1:12" x14ac:dyDescent="0.25">
      <c r="A112">
        <v>111</v>
      </c>
      <c r="B112" s="11" t="s">
        <v>828</v>
      </c>
      <c r="C112" s="11" t="s">
        <v>829</v>
      </c>
      <c r="D112" s="11" t="s">
        <v>830</v>
      </c>
      <c r="E112" s="11" t="s">
        <v>771</v>
      </c>
      <c r="F112" s="11" t="s">
        <v>236</v>
      </c>
      <c r="G112">
        <v>6</v>
      </c>
      <c r="H112">
        <v>3</v>
      </c>
      <c r="I112" s="11" t="s">
        <v>237</v>
      </c>
      <c r="J112" s="11" t="s">
        <v>831</v>
      </c>
      <c r="K112" s="11" t="s">
        <v>832</v>
      </c>
      <c r="L112" s="11"/>
    </row>
    <row r="113" spans="1:12" x14ac:dyDescent="0.25">
      <c r="A113">
        <v>112</v>
      </c>
      <c r="B113" s="11" t="s">
        <v>833</v>
      </c>
      <c r="C113" s="11" t="s">
        <v>834</v>
      </c>
      <c r="D113" s="11" t="s">
        <v>835</v>
      </c>
      <c r="E113" s="11" t="s">
        <v>807</v>
      </c>
      <c r="F113" s="11" t="s">
        <v>236</v>
      </c>
      <c r="G113">
        <v>22</v>
      </c>
      <c r="H113">
        <v>44</v>
      </c>
      <c r="I113" s="11" t="s">
        <v>237</v>
      </c>
      <c r="J113" s="11" t="s">
        <v>316</v>
      </c>
      <c r="K113" s="11" t="s">
        <v>836</v>
      </c>
      <c r="L113" s="11"/>
    </row>
    <row r="114" spans="1:12" x14ac:dyDescent="0.25">
      <c r="A114">
        <v>113</v>
      </c>
      <c r="B114" s="11" t="s">
        <v>837</v>
      </c>
      <c r="C114" s="11" t="s">
        <v>838</v>
      </c>
      <c r="D114" s="11" t="s">
        <v>839</v>
      </c>
      <c r="E114" s="11" t="s">
        <v>771</v>
      </c>
      <c r="F114" s="11" t="s">
        <v>236</v>
      </c>
      <c r="G114">
        <v>20</v>
      </c>
      <c r="H114">
        <v>46</v>
      </c>
      <c r="I114" s="11" t="s">
        <v>237</v>
      </c>
      <c r="J114" s="11" t="s">
        <v>289</v>
      </c>
      <c r="K114" s="11" t="s">
        <v>840</v>
      </c>
      <c r="L114" s="11"/>
    </row>
    <row r="115" spans="1:12" x14ac:dyDescent="0.25">
      <c r="A115">
        <v>114</v>
      </c>
      <c r="B115" s="11" t="s">
        <v>841</v>
      </c>
      <c r="C115" s="11" t="s">
        <v>842</v>
      </c>
      <c r="D115" s="11" t="s">
        <v>843</v>
      </c>
      <c r="E115" s="11" t="s">
        <v>822</v>
      </c>
      <c r="F115" s="11" t="s">
        <v>236</v>
      </c>
      <c r="G115">
        <v>21</v>
      </c>
      <c r="H115">
        <v>47</v>
      </c>
      <c r="I115" s="11" t="s">
        <v>237</v>
      </c>
      <c r="J115" s="11" t="s">
        <v>238</v>
      </c>
      <c r="K115" s="11" t="s">
        <v>844</v>
      </c>
      <c r="L115" s="11"/>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7EFC9-ABCB-4B57-8369-06B65AA45679}">
  <dimension ref="B3:N26"/>
  <sheetViews>
    <sheetView topLeftCell="A3" zoomScale="130" zoomScaleNormal="130" workbookViewId="0">
      <selection activeCell="M10" sqref="M10"/>
    </sheetView>
  </sheetViews>
  <sheetFormatPr defaultRowHeight="15" x14ac:dyDescent="0.25"/>
  <cols>
    <col min="3" max="3" width="19" customWidth="1"/>
    <col min="4" max="4" width="46.140625" bestFit="1" customWidth="1"/>
    <col min="9" max="9" width="10.85546875" bestFit="1" customWidth="1"/>
    <col min="12" max="12" width="14.140625" bestFit="1" customWidth="1"/>
  </cols>
  <sheetData>
    <row r="3" spans="2:14" x14ac:dyDescent="0.25">
      <c r="E3" s="4"/>
    </row>
    <row r="4" spans="2:14" x14ac:dyDescent="0.25">
      <c r="E4" s="4"/>
    </row>
    <row r="5" spans="2:14" x14ac:dyDescent="0.25">
      <c r="E5" s="4"/>
    </row>
    <row r="9" spans="2:14" ht="15" customHeight="1" x14ac:dyDescent="0.25">
      <c r="B9" s="13"/>
      <c r="C9" s="14"/>
      <c r="D9" s="40" t="s">
        <v>851</v>
      </c>
      <c r="E9" s="40"/>
      <c r="F9" s="40"/>
      <c r="G9" s="40"/>
      <c r="H9" s="40"/>
      <c r="I9" s="40"/>
      <c r="J9" s="40"/>
      <c r="K9" s="14"/>
      <c r="L9" s="14"/>
      <c r="M9" s="14"/>
      <c r="N9" s="15"/>
    </row>
    <row r="10" spans="2:14" ht="18.75" x14ac:dyDescent="0.3">
      <c r="B10" s="16"/>
      <c r="C10" s="17"/>
      <c r="D10" s="41"/>
      <c r="E10" s="41"/>
      <c r="F10" s="41"/>
      <c r="G10" s="41"/>
      <c r="H10" s="41"/>
      <c r="I10" s="41"/>
      <c r="J10" s="41"/>
      <c r="K10" s="17"/>
      <c r="L10" s="23" t="s">
        <v>845</v>
      </c>
      <c r="M10" s="24">
        <v>12</v>
      </c>
      <c r="N10" s="18"/>
    </row>
    <row r="11" spans="2:14" x14ac:dyDescent="0.25">
      <c r="B11" s="16"/>
      <c r="C11" s="17"/>
      <c r="D11" s="41"/>
      <c r="E11" s="41"/>
      <c r="F11" s="41"/>
      <c r="G11" s="41"/>
      <c r="H11" s="41"/>
      <c r="I11" s="41"/>
      <c r="J11" s="41"/>
      <c r="K11" s="17"/>
      <c r="L11" s="17"/>
      <c r="M11" s="17"/>
      <c r="N11" s="18"/>
    </row>
    <row r="12" spans="2:14" x14ac:dyDescent="0.25">
      <c r="B12" s="16"/>
      <c r="C12" s="17"/>
      <c r="D12" s="17"/>
      <c r="E12" s="17"/>
      <c r="F12" s="17"/>
      <c r="G12" s="17"/>
      <c r="H12" s="17"/>
      <c r="I12" s="17"/>
      <c r="J12" s="17"/>
      <c r="K12" s="17"/>
      <c r="L12" s="17"/>
      <c r="M12" s="17"/>
      <c r="N12" s="18"/>
    </row>
    <row r="13" spans="2:14" x14ac:dyDescent="0.25">
      <c r="B13" s="16"/>
      <c r="C13" s="17"/>
      <c r="D13" s="17"/>
      <c r="E13" s="17"/>
      <c r="F13" s="17"/>
      <c r="G13" s="17"/>
      <c r="H13" s="17"/>
      <c r="I13" s="17"/>
      <c r="J13" s="17"/>
      <c r="K13" s="17"/>
      <c r="L13" s="17"/>
      <c r="M13" s="17"/>
      <c r="N13" s="18"/>
    </row>
    <row r="14" spans="2:14" ht="18.75" x14ac:dyDescent="0.3">
      <c r="B14" s="16"/>
      <c r="C14" s="26" t="s">
        <v>846</v>
      </c>
      <c r="D14" s="25" t="str">
        <f>VLOOKUP(M10,Surahs!$A$2:$L$115,2,0)</f>
        <v>Yusuf</v>
      </c>
      <c r="E14" s="17"/>
      <c r="F14" s="17"/>
      <c r="G14" s="17"/>
      <c r="H14" s="17"/>
      <c r="I14" s="17"/>
      <c r="J14" s="17"/>
      <c r="K14" s="17"/>
      <c r="L14" s="17"/>
      <c r="M14" s="17"/>
      <c r="N14" s="18"/>
    </row>
    <row r="15" spans="2:14" x14ac:dyDescent="0.25">
      <c r="B15" s="16"/>
      <c r="C15" s="19"/>
      <c r="D15" s="19"/>
      <c r="E15" s="17"/>
      <c r="F15" s="17"/>
      <c r="G15" s="17"/>
      <c r="H15" s="17"/>
      <c r="I15" s="17"/>
      <c r="J15" s="17"/>
      <c r="K15" s="17"/>
      <c r="L15" s="17"/>
      <c r="M15" s="17"/>
      <c r="N15" s="18"/>
    </row>
    <row r="16" spans="2:14" ht="18.75" x14ac:dyDescent="0.3">
      <c r="B16" s="16"/>
      <c r="C16" s="26" t="s">
        <v>847</v>
      </c>
      <c r="D16" s="27" t="str">
        <f>VLOOKUP(M10,Surahs!$A$2:$L$115,4,0)</f>
        <v>Joseph</v>
      </c>
      <c r="E16" s="17"/>
      <c r="F16" s="17"/>
      <c r="G16" s="17"/>
      <c r="H16" s="17"/>
      <c r="I16" s="17"/>
      <c r="J16" s="17"/>
      <c r="K16" s="17"/>
      <c r="L16" s="17"/>
      <c r="M16" s="17"/>
      <c r="N16" s="18"/>
    </row>
    <row r="17" spans="2:14" x14ac:dyDescent="0.25">
      <c r="B17" s="16"/>
      <c r="C17" s="19"/>
      <c r="D17" s="19"/>
      <c r="E17" s="17"/>
      <c r="F17" s="17"/>
      <c r="G17" s="17"/>
      <c r="H17" s="17"/>
      <c r="I17" s="17"/>
      <c r="J17" s="17"/>
      <c r="K17" s="17"/>
      <c r="L17" s="17"/>
      <c r="M17" s="17"/>
      <c r="N17" s="18"/>
    </row>
    <row r="18" spans="2:14" ht="18.75" x14ac:dyDescent="0.3">
      <c r="B18" s="16"/>
      <c r="C18" s="26" t="s">
        <v>848</v>
      </c>
      <c r="D18" s="23" t="str">
        <f>VLOOKUP(M10,Surahs!$A$2:$L$115,5,0)</f>
        <v>111 (12)</v>
      </c>
      <c r="E18" s="17"/>
      <c r="F18" s="17"/>
      <c r="G18" s="17"/>
      <c r="H18" s="17"/>
      <c r="I18" s="17"/>
      <c r="J18" s="17"/>
      <c r="K18" s="17"/>
      <c r="L18" s="17"/>
      <c r="M18" s="17"/>
      <c r="N18" s="18"/>
    </row>
    <row r="19" spans="2:14" x14ac:dyDescent="0.25">
      <c r="B19" s="16"/>
      <c r="C19" s="17"/>
      <c r="D19" s="17"/>
      <c r="E19" s="17"/>
      <c r="F19" s="17"/>
      <c r="G19" s="17"/>
      <c r="H19" s="17"/>
      <c r="I19" s="17"/>
      <c r="J19" s="17"/>
      <c r="K19" s="17"/>
      <c r="L19" s="17"/>
      <c r="M19" s="17"/>
      <c r="N19" s="18"/>
    </row>
    <row r="20" spans="2:14" ht="18.75" x14ac:dyDescent="0.3">
      <c r="B20" s="16"/>
      <c r="C20" s="26" t="s">
        <v>849</v>
      </c>
      <c r="D20" s="28" t="str">
        <f>VLOOKUP(M10,Surahs!$A$2:$L$115,12,0)</f>
        <v>12-13</v>
      </c>
      <c r="E20" s="17"/>
      <c r="F20" s="17"/>
      <c r="G20" s="17"/>
      <c r="H20" s="17"/>
      <c r="I20" s="17"/>
      <c r="J20" s="17"/>
      <c r="K20" s="17"/>
      <c r="L20" s="17"/>
      <c r="M20" s="17"/>
      <c r="N20" s="18"/>
    </row>
    <row r="21" spans="2:14" x14ac:dyDescent="0.25">
      <c r="B21" s="16"/>
      <c r="C21" s="17"/>
      <c r="D21" s="17"/>
      <c r="E21" s="17"/>
      <c r="F21" s="17"/>
      <c r="G21" s="17"/>
      <c r="H21" s="17"/>
      <c r="I21" s="17"/>
      <c r="J21" s="17"/>
      <c r="K21" s="17"/>
      <c r="L21" s="17"/>
      <c r="M21" s="17"/>
      <c r="N21" s="18"/>
    </row>
    <row r="22" spans="2:14" ht="15" customHeight="1" x14ac:dyDescent="0.25">
      <c r="B22" s="16"/>
      <c r="C22" s="19"/>
      <c r="D22" s="42" t="str">
        <f>VLOOKUP(M10,Surahs!$A$2:$L$115,11,0)</f>
        <v>The story of the Islamic prophet Joseph (as an illustration of God's unfathomable direction of men's affairs).[6]</v>
      </c>
      <c r="E22" s="42"/>
      <c r="F22" s="42"/>
      <c r="G22" s="42"/>
      <c r="H22" s="42"/>
      <c r="I22" s="42"/>
      <c r="J22" s="42"/>
      <c r="K22" s="42"/>
      <c r="L22" s="17"/>
      <c r="M22" s="17"/>
      <c r="N22" s="18"/>
    </row>
    <row r="23" spans="2:14" ht="15" customHeight="1" x14ac:dyDescent="0.25">
      <c r="B23" s="16"/>
      <c r="C23" s="17"/>
      <c r="D23" s="42"/>
      <c r="E23" s="42"/>
      <c r="F23" s="42"/>
      <c r="G23" s="42"/>
      <c r="H23" s="42"/>
      <c r="I23" s="42"/>
      <c r="J23" s="42"/>
      <c r="K23" s="42"/>
      <c r="L23" s="17"/>
      <c r="M23" s="17"/>
      <c r="N23" s="18"/>
    </row>
    <row r="24" spans="2:14" ht="15" customHeight="1" x14ac:dyDescent="0.25">
      <c r="B24" s="16"/>
      <c r="C24" s="26" t="s">
        <v>850</v>
      </c>
      <c r="D24" s="42"/>
      <c r="E24" s="42"/>
      <c r="F24" s="42"/>
      <c r="G24" s="42"/>
      <c r="H24" s="42"/>
      <c r="I24" s="42"/>
      <c r="J24" s="42"/>
      <c r="K24" s="42"/>
      <c r="L24" s="17"/>
      <c r="M24" s="17"/>
      <c r="N24" s="18"/>
    </row>
    <row r="25" spans="2:14" ht="15" customHeight="1" x14ac:dyDescent="0.25">
      <c r="B25" s="16"/>
      <c r="C25" s="17"/>
      <c r="D25" s="42"/>
      <c r="E25" s="42"/>
      <c r="F25" s="42"/>
      <c r="G25" s="42"/>
      <c r="H25" s="42"/>
      <c r="I25" s="42"/>
      <c r="J25" s="42"/>
      <c r="K25" s="42"/>
      <c r="L25" s="17"/>
      <c r="M25" s="17"/>
      <c r="N25" s="18"/>
    </row>
    <row r="26" spans="2:14" x14ac:dyDescent="0.25">
      <c r="B26" s="20"/>
      <c r="C26" s="21"/>
      <c r="D26" s="43"/>
      <c r="E26" s="43"/>
      <c r="F26" s="43"/>
      <c r="G26" s="43"/>
      <c r="H26" s="43"/>
      <c r="I26" s="43"/>
      <c r="J26" s="43"/>
      <c r="K26" s="43"/>
      <c r="L26" s="21"/>
      <c r="M26" s="21"/>
      <c r="N26" s="22"/>
    </row>
  </sheetData>
  <mergeCells count="2">
    <mergeCell ref="D9:J11"/>
    <mergeCell ref="D22:K26"/>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showInputMessage="1" showErrorMessage="1" xr:uid="{82E79665-783A-43CC-827D-A6DC00714439}">
          <x14:formula1>
            <xm:f>Surahs!$A$2:$A$115</xm:f>
          </x14:formula1>
          <xm:sqref>M10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EE123-1696-4052-81E1-FF24B00D0682}">
  <dimension ref="A1:R102"/>
  <sheetViews>
    <sheetView tabSelected="1" zoomScale="130" zoomScaleNormal="130" workbookViewId="0">
      <selection activeCell="O10" sqref="O10"/>
    </sheetView>
  </sheetViews>
  <sheetFormatPr defaultRowHeight="15" x14ac:dyDescent="0.25"/>
  <cols>
    <col min="1" max="4" width="11.42578125" bestFit="1" customWidth="1"/>
    <col min="5" max="5" width="12.42578125" bestFit="1" customWidth="1"/>
    <col min="6" max="8" width="11.42578125" bestFit="1" customWidth="1"/>
    <col min="11" max="11" width="10.5703125" bestFit="1" customWidth="1"/>
    <col min="12" max="12" width="10.7109375" bestFit="1" customWidth="1"/>
  </cols>
  <sheetData>
    <row r="1" spans="1:15" x14ac:dyDescent="0.25">
      <c r="A1" t="s">
        <v>30</v>
      </c>
      <c r="B1" t="s">
        <v>31</v>
      </c>
      <c r="C1" t="s">
        <v>32</v>
      </c>
      <c r="D1" t="s">
        <v>33</v>
      </c>
      <c r="E1" t="s">
        <v>34</v>
      </c>
      <c r="F1" t="s">
        <v>35</v>
      </c>
      <c r="G1" t="s">
        <v>36</v>
      </c>
      <c r="H1" t="s">
        <v>37</v>
      </c>
    </row>
    <row r="2" spans="1:15" x14ac:dyDescent="0.25">
      <c r="A2">
        <v>0</v>
      </c>
      <c r="B2" s="11" t="s">
        <v>38</v>
      </c>
      <c r="C2" s="11" t="s">
        <v>39</v>
      </c>
      <c r="D2" s="11" t="s">
        <v>40</v>
      </c>
      <c r="E2" s="11" t="s">
        <v>41</v>
      </c>
      <c r="F2" s="11" t="s">
        <v>42</v>
      </c>
      <c r="G2" s="11" t="s">
        <v>13</v>
      </c>
      <c r="H2" s="11" t="s">
        <v>43</v>
      </c>
    </row>
    <row r="3" spans="1:15" x14ac:dyDescent="0.25">
      <c r="A3">
        <v>1</v>
      </c>
      <c r="B3" s="11" t="s">
        <v>44</v>
      </c>
      <c r="C3" s="11" t="s">
        <v>45</v>
      </c>
      <c r="D3" s="11" t="s">
        <v>46</v>
      </c>
      <c r="E3" s="11" t="s">
        <v>47</v>
      </c>
      <c r="F3" s="11" t="s">
        <v>48</v>
      </c>
      <c r="G3" s="11" t="s">
        <v>49</v>
      </c>
      <c r="H3" s="29" t="s">
        <v>50</v>
      </c>
    </row>
    <row r="4" spans="1:15" x14ac:dyDescent="0.25">
      <c r="A4">
        <v>2</v>
      </c>
      <c r="B4" s="11" t="s">
        <v>51</v>
      </c>
      <c r="C4" s="11" t="s">
        <v>52</v>
      </c>
      <c r="D4" s="11" t="s">
        <v>46</v>
      </c>
      <c r="E4" s="11" t="s">
        <v>53</v>
      </c>
      <c r="F4" s="11" t="s">
        <v>54</v>
      </c>
      <c r="G4" s="11" t="s">
        <v>55</v>
      </c>
      <c r="H4" s="29" t="s">
        <v>56</v>
      </c>
    </row>
    <row r="5" spans="1:15" x14ac:dyDescent="0.25">
      <c r="A5">
        <v>3</v>
      </c>
      <c r="B5" s="11" t="s">
        <v>57</v>
      </c>
      <c r="C5" s="11" t="s">
        <v>58</v>
      </c>
      <c r="D5" s="11" t="s">
        <v>59</v>
      </c>
      <c r="E5" s="11" t="s">
        <v>60</v>
      </c>
      <c r="F5" s="11" t="s">
        <v>61</v>
      </c>
      <c r="G5" s="11" t="s">
        <v>62</v>
      </c>
      <c r="H5" s="29" t="s">
        <v>63</v>
      </c>
    </row>
    <row r="6" spans="1:15" x14ac:dyDescent="0.25">
      <c r="A6">
        <v>4</v>
      </c>
      <c r="B6" s="11" t="s">
        <v>64</v>
      </c>
      <c r="C6" s="11" t="s">
        <v>65</v>
      </c>
      <c r="D6" s="11" t="s">
        <v>46</v>
      </c>
      <c r="E6" s="11" t="s">
        <v>47</v>
      </c>
      <c r="F6" s="11" t="s">
        <v>54</v>
      </c>
      <c r="G6" s="11" t="s">
        <v>49</v>
      </c>
      <c r="H6" s="29" t="s">
        <v>66</v>
      </c>
    </row>
    <row r="7" spans="1:15" x14ac:dyDescent="0.25">
      <c r="A7">
        <v>5</v>
      </c>
      <c r="B7" s="11" t="s">
        <v>67</v>
      </c>
      <c r="C7" s="11" t="s">
        <v>68</v>
      </c>
      <c r="D7" s="11" t="s">
        <v>46</v>
      </c>
      <c r="E7" s="11" t="s">
        <v>47</v>
      </c>
      <c r="F7" s="11" t="s">
        <v>69</v>
      </c>
      <c r="G7" s="11" t="s">
        <v>55</v>
      </c>
      <c r="H7" s="29" t="s">
        <v>70</v>
      </c>
    </row>
    <row r="8" spans="1:15" x14ac:dyDescent="0.25">
      <c r="A8">
        <v>6</v>
      </c>
      <c r="B8" s="11" t="s">
        <v>71</v>
      </c>
      <c r="C8" s="11" t="s">
        <v>72</v>
      </c>
      <c r="D8" s="11" t="s">
        <v>59</v>
      </c>
      <c r="E8" s="11" t="s">
        <v>47</v>
      </c>
      <c r="F8" s="11" t="s">
        <v>73</v>
      </c>
      <c r="G8" s="11" t="s">
        <v>62</v>
      </c>
      <c r="H8" s="29" t="s">
        <v>74</v>
      </c>
    </row>
    <row r="9" spans="1:15" x14ac:dyDescent="0.25">
      <c r="A9">
        <v>7</v>
      </c>
      <c r="B9" s="11" t="s">
        <v>75</v>
      </c>
      <c r="C9" s="11" t="s">
        <v>76</v>
      </c>
      <c r="D9" s="11" t="s">
        <v>46</v>
      </c>
      <c r="E9" s="11" t="s">
        <v>53</v>
      </c>
      <c r="F9" s="11" t="s">
        <v>77</v>
      </c>
      <c r="G9" s="11" t="s">
        <v>49</v>
      </c>
      <c r="H9" s="29" t="s">
        <v>78</v>
      </c>
      <c r="K9" t="s">
        <v>218</v>
      </c>
      <c r="L9">
        <v>2</v>
      </c>
    </row>
    <row r="10" spans="1:15" x14ac:dyDescent="0.25">
      <c r="A10">
        <v>8</v>
      </c>
      <c r="B10" s="11" t="s">
        <v>79</v>
      </c>
      <c r="C10" s="11" t="s">
        <v>80</v>
      </c>
      <c r="D10" s="11" t="s">
        <v>46</v>
      </c>
      <c r="E10" s="11" t="s">
        <v>47</v>
      </c>
      <c r="F10" s="11" t="s">
        <v>81</v>
      </c>
      <c r="G10" s="11" t="s">
        <v>55</v>
      </c>
      <c r="H10" s="29" t="s">
        <v>82</v>
      </c>
      <c r="K10" t="s">
        <v>38</v>
      </c>
      <c r="L10" t="str">
        <f>_xlfn.XLOOKUP(L9,Sheet1__2[Column1],Sheet1__2[Column2])</f>
        <v>Mara</v>
      </c>
    </row>
    <row r="11" spans="1:15" x14ac:dyDescent="0.25">
      <c r="A11">
        <v>9</v>
      </c>
      <c r="B11" s="11" t="s">
        <v>83</v>
      </c>
      <c r="C11" s="11" t="s">
        <v>84</v>
      </c>
      <c r="D11" s="11" t="s">
        <v>46</v>
      </c>
      <c r="E11" s="11" t="s">
        <v>47</v>
      </c>
      <c r="F11" s="11" t="s">
        <v>85</v>
      </c>
      <c r="G11" s="11" t="s">
        <v>62</v>
      </c>
      <c r="H11" s="29" t="s">
        <v>86</v>
      </c>
      <c r="K11" t="s">
        <v>39</v>
      </c>
      <c r="L11" t="str">
        <f>_xlfn.XLOOKUP(L9,Sheet1__2[Column1],Sheet1__2[Column3])</f>
        <v>Hashimoto</v>
      </c>
    </row>
    <row r="12" spans="1:15" x14ac:dyDescent="0.25">
      <c r="A12">
        <v>10</v>
      </c>
      <c r="B12" s="11" t="s">
        <v>87</v>
      </c>
      <c r="C12" s="11" t="s">
        <v>88</v>
      </c>
      <c r="D12" s="11" t="s">
        <v>46</v>
      </c>
      <c r="E12" s="11" t="s">
        <v>53</v>
      </c>
      <c r="F12" s="11" t="s">
        <v>89</v>
      </c>
      <c r="G12" s="11" t="s">
        <v>55</v>
      </c>
      <c r="H12" s="29" t="s">
        <v>90</v>
      </c>
    </row>
    <row r="13" spans="1:15" x14ac:dyDescent="0.25">
      <c r="A13">
        <v>11</v>
      </c>
      <c r="B13" s="11" t="s">
        <v>91</v>
      </c>
      <c r="C13" s="11" t="s">
        <v>92</v>
      </c>
      <c r="D13" s="11" t="s">
        <v>46</v>
      </c>
      <c r="E13" s="11" t="s">
        <v>53</v>
      </c>
      <c r="F13" s="11" t="s">
        <v>93</v>
      </c>
      <c r="G13" s="11" t="s">
        <v>62</v>
      </c>
      <c r="H13" s="29" t="s">
        <v>94</v>
      </c>
    </row>
    <row r="14" spans="1:15" x14ac:dyDescent="0.25">
      <c r="A14">
        <v>12</v>
      </c>
      <c r="B14" s="11" t="s">
        <v>95</v>
      </c>
      <c r="C14" s="11" t="s">
        <v>96</v>
      </c>
      <c r="D14" s="11" t="s">
        <v>59</v>
      </c>
      <c r="E14" s="11" t="s">
        <v>60</v>
      </c>
      <c r="F14" s="11" t="s">
        <v>97</v>
      </c>
      <c r="G14" s="11" t="s">
        <v>49</v>
      </c>
      <c r="H14" s="29" t="s">
        <v>98</v>
      </c>
    </row>
    <row r="15" spans="1:15" x14ac:dyDescent="0.25">
      <c r="A15">
        <v>13</v>
      </c>
      <c r="B15" s="11" t="s">
        <v>99</v>
      </c>
      <c r="C15" s="11" t="s">
        <v>100</v>
      </c>
      <c r="D15" s="11" t="s">
        <v>46</v>
      </c>
      <c r="E15" s="11" t="s">
        <v>53</v>
      </c>
      <c r="F15" s="11" t="s">
        <v>48</v>
      </c>
      <c r="G15" s="11" t="s">
        <v>55</v>
      </c>
      <c r="H15" s="29" t="s">
        <v>101</v>
      </c>
      <c r="K15" s="9" t="s">
        <v>0</v>
      </c>
      <c r="L15" s="5">
        <v>16</v>
      </c>
      <c r="M15" s="5">
        <v>98</v>
      </c>
      <c r="N15" s="5">
        <v>45</v>
      </c>
      <c r="O15" s="5">
        <v>66</v>
      </c>
    </row>
    <row r="16" spans="1:15" x14ac:dyDescent="0.25">
      <c r="A16">
        <v>14</v>
      </c>
      <c r="B16" s="11" t="s">
        <v>102</v>
      </c>
      <c r="C16" s="11" t="s">
        <v>103</v>
      </c>
      <c r="D16" s="11" t="s">
        <v>59</v>
      </c>
      <c r="E16" s="11" t="s">
        <v>53</v>
      </c>
      <c r="F16" s="11" t="s">
        <v>104</v>
      </c>
      <c r="G16" s="11" t="s">
        <v>62</v>
      </c>
      <c r="H16" s="29" t="s">
        <v>63</v>
      </c>
      <c r="K16" s="9" t="s">
        <v>1</v>
      </c>
      <c r="L16" s="5">
        <v>20</v>
      </c>
      <c r="M16" s="5">
        <v>100</v>
      </c>
      <c r="N16" s="5">
        <v>76</v>
      </c>
      <c r="O16" s="5">
        <v>88</v>
      </c>
    </row>
    <row r="17" spans="1:18" x14ac:dyDescent="0.25">
      <c r="A17">
        <v>15</v>
      </c>
      <c r="B17" s="11" t="s">
        <v>105</v>
      </c>
      <c r="C17" s="11" t="s">
        <v>106</v>
      </c>
      <c r="D17" s="11" t="s">
        <v>46</v>
      </c>
      <c r="E17" s="11" t="s">
        <v>53</v>
      </c>
      <c r="F17" s="11" t="s">
        <v>107</v>
      </c>
      <c r="G17" s="11" t="s">
        <v>55</v>
      </c>
      <c r="H17" s="29" t="s">
        <v>108</v>
      </c>
      <c r="K17" s="9" t="s">
        <v>2</v>
      </c>
      <c r="L17" s="5">
        <v>18</v>
      </c>
      <c r="M17" s="5">
        <v>95</v>
      </c>
      <c r="N17" s="5">
        <v>88</v>
      </c>
      <c r="O17" s="5">
        <v>45</v>
      </c>
      <c r="R17">
        <v>45</v>
      </c>
    </row>
    <row r="18" spans="1:18" x14ac:dyDescent="0.25">
      <c r="A18">
        <v>16</v>
      </c>
      <c r="B18" s="11" t="s">
        <v>109</v>
      </c>
      <c r="C18" s="11" t="s">
        <v>110</v>
      </c>
      <c r="D18" s="11" t="s">
        <v>46</v>
      </c>
      <c r="E18" s="11" t="s">
        <v>60</v>
      </c>
      <c r="F18" s="11" t="s">
        <v>73</v>
      </c>
      <c r="G18" s="11" t="s">
        <v>62</v>
      </c>
      <c r="H18" s="29" t="s">
        <v>111</v>
      </c>
      <c r="K18" s="9" t="s">
        <v>3</v>
      </c>
      <c r="L18" s="5">
        <v>12</v>
      </c>
      <c r="M18" s="5">
        <v>63</v>
      </c>
      <c r="N18" s="5">
        <v>99</v>
      </c>
      <c r="O18" s="5">
        <v>76</v>
      </c>
      <c r="R18" t="str">
        <f>_xlfn.XLOOKUP(R17,O15:O22,K15:K22)</f>
        <v>Arshia</v>
      </c>
    </row>
    <row r="19" spans="1:18" x14ac:dyDescent="0.25">
      <c r="A19">
        <v>17</v>
      </c>
      <c r="B19" s="11" t="s">
        <v>112</v>
      </c>
      <c r="C19" s="11" t="s">
        <v>113</v>
      </c>
      <c r="D19" s="11" t="s">
        <v>46</v>
      </c>
      <c r="E19" s="11" t="s">
        <v>60</v>
      </c>
      <c r="F19" s="11" t="s">
        <v>93</v>
      </c>
      <c r="G19" s="11" t="s">
        <v>49</v>
      </c>
      <c r="H19" s="29" t="s">
        <v>114</v>
      </c>
      <c r="K19" s="9" t="s">
        <v>4</v>
      </c>
      <c r="L19" s="5">
        <v>16</v>
      </c>
      <c r="M19" s="5">
        <v>86</v>
      </c>
      <c r="N19" s="5">
        <v>46</v>
      </c>
      <c r="O19" s="5">
        <v>89</v>
      </c>
    </row>
    <row r="20" spans="1:18" x14ac:dyDescent="0.25">
      <c r="A20">
        <v>18</v>
      </c>
      <c r="B20" s="11" t="s">
        <v>115</v>
      </c>
      <c r="C20" s="11" t="s">
        <v>116</v>
      </c>
      <c r="D20" s="11" t="s">
        <v>46</v>
      </c>
      <c r="E20" s="11" t="s">
        <v>53</v>
      </c>
      <c r="F20" s="11" t="s">
        <v>89</v>
      </c>
      <c r="G20" s="11" t="s">
        <v>55</v>
      </c>
      <c r="H20" s="29" t="s">
        <v>117</v>
      </c>
      <c r="K20" s="9" t="s">
        <v>5</v>
      </c>
      <c r="L20" s="5">
        <v>1</v>
      </c>
      <c r="M20" s="5">
        <v>78</v>
      </c>
      <c r="N20" s="5">
        <v>57</v>
      </c>
      <c r="O20" s="5">
        <v>34</v>
      </c>
    </row>
    <row r="21" spans="1:18" x14ac:dyDescent="0.25">
      <c r="A21">
        <v>19</v>
      </c>
      <c r="B21" s="11" t="s">
        <v>118</v>
      </c>
      <c r="C21" s="11" t="s">
        <v>119</v>
      </c>
      <c r="D21" s="11" t="s">
        <v>46</v>
      </c>
      <c r="E21" s="11" t="s">
        <v>60</v>
      </c>
      <c r="F21" s="11" t="s">
        <v>104</v>
      </c>
      <c r="G21" s="11" t="s">
        <v>62</v>
      </c>
      <c r="H21" s="29" t="s">
        <v>120</v>
      </c>
      <c r="K21" s="9" t="s">
        <v>6</v>
      </c>
      <c r="L21" s="5">
        <v>12</v>
      </c>
      <c r="M21" s="5">
        <v>88</v>
      </c>
      <c r="N21" s="5">
        <v>86</v>
      </c>
      <c r="O21" s="5">
        <v>56</v>
      </c>
    </row>
    <row r="22" spans="1:18" x14ac:dyDescent="0.25">
      <c r="A22">
        <v>20</v>
      </c>
      <c r="B22" s="11" t="s">
        <v>121</v>
      </c>
      <c r="C22" s="11" t="s">
        <v>122</v>
      </c>
      <c r="D22" s="11" t="s">
        <v>46</v>
      </c>
      <c r="E22" s="11" t="s">
        <v>60</v>
      </c>
      <c r="F22" s="11" t="s">
        <v>123</v>
      </c>
      <c r="G22" s="11" t="s">
        <v>62</v>
      </c>
      <c r="H22" s="29" t="s">
        <v>124</v>
      </c>
      <c r="K22" s="9" t="s">
        <v>7</v>
      </c>
      <c r="L22" s="5">
        <v>3</v>
      </c>
      <c r="M22" s="5">
        <v>23</v>
      </c>
      <c r="N22" s="5">
        <v>43</v>
      </c>
      <c r="O22" s="5">
        <v>65</v>
      </c>
    </row>
    <row r="23" spans="1:18" x14ac:dyDescent="0.25">
      <c r="A23">
        <v>21</v>
      </c>
      <c r="B23" s="11" t="s">
        <v>125</v>
      </c>
      <c r="C23" s="11" t="s">
        <v>126</v>
      </c>
      <c r="D23" s="11" t="s">
        <v>46</v>
      </c>
      <c r="E23" s="11" t="s">
        <v>47</v>
      </c>
      <c r="F23" s="11" t="s">
        <v>127</v>
      </c>
      <c r="G23" s="11" t="s">
        <v>49</v>
      </c>
      <c r="H23" s="29" t="s">
        <v>128</v>
      </c>
    </row>
    <row r="24" spans="1:18" x14ac:dyDescent="0.25">
      <c r="A24">
        <v>22</v>
      </c>
      <c r="B24" s="11" t="s">
        <v>129</v>
      </c>
      <c r="C24" s="11" t="s">
        <v>130</v>
      </c>
      <c r="D24" s="11" t="s">
        <v>46</v>
      </c>
      <c r="E24" s="11" t="s">
        <v>47</v>
      </c>
      <c r="F24" s="11" t="s">
        <v>131</v>
      </c>
      <c r="G24" s="11" t="s">
        <v>55</v>
      </c>
      <c r="H24" s="29" t="s">
        <v>132</v>
      </c>
    </row>
    <row r="25" spans="1:18" x14ac:dyDescent="0.25">
      <c r="A25">
        <v>23</v>
      </c>
      <c r="B25" s="11" t="s">
        <v>133</v>
      </c>
      <c r="C25" s="11" t="s">
        <v>134</v>
      </c>
      <c r="D25" s="11" t="s">
        <v>46</v>
      </c>
      <c r="E25" s="11" t="s">
        <v>53</v>
      </c>
      <c r="F25" s="11" t="s">
        <v>123</v>
      </c>
      <c r="G25" s="11" t="s">
        <v>62</v>
      </c>
      <c r="H25" s="29" t="s">
        <v>135</v>
      </c>
    </row>
    <row r="26" spans="1:18" x14ac:dyDescent="0.25">
      <c r="A26">
        <v>24</v>
      </c>
      <c r="B26" s="11" t="s">
        <v>136</v>
      </c>
      <c r="C26" s="11" t="s">
        <v>137</v>
      </c>
      <c r="D26" s="11" t="s">
        <v>46</v>
      </c>
      <c r="E26" s="11" t="s">
        <v>60</v>
      </c>
      <c r="F26" s="11" t="s">
        <v>138</v>
      </c>
      <c r="G26" s="11" t="s">
        <v>62</v>
      </c>
      <c r="H26" s="29" t="s">
        <v>135</v>
      </c>
    </row>
    <row r="27" spans="1:18" x14ac:dyDescent="0.25">
      <c r="A27">
        <v>25</v>
      </c>
      <c r="B27" s="11" t="s">
        <v>139</v>
      </c>
      <c r="C27" s="11" t="s">
        <v>140</v>
      </c>
      <c r="D27" s="11" t="s">
        <v>59</v>
      </c>
      <c r="E27" s="11" t="s">
        <v>60</v>
      </c>
      <c r="F27" s="11" t="s">
        <v>141</v>
      </c>
      <c r="G27" s="11" t="s">
        <v>49</v>
      </c>
      <c r="H27" s="29" t="s">
        <v>142</v>
      </c>
    </row>
    <row r="28" spans="1:18" x14ac:dyDescent="0.25">
      <c r="A28">
        <v>26</v>
      </c>
      <c r="B28" s="11" t="s">
        <v>143</v>
      </c>
      <c r="C28" s="11" t="s">
        <v>144</v>
      </c>
      <c r="D28" s="11" t="s">
        <v>46</v>
      </c>
      <c r="E28" s="11" t="s">
        <v>53</v>
      </c>
      <c r="F28" s="11" t="s">
        <v>89</v>
      </c>
      <c r="G28" s="11" t="s">
        <v>55</v>
      </c>
      <c r="H28" s="29" t="s">
        <v>145</v>
      </c>
    </row>
    <row r="29" spans="1:18" x14ac:dyDescent="0.25">
      <c r="A29">
        <v>27</v>
      </c>
      <c r="B29" s="11" t="s">
        <v>146</v>
      </c>
      <c r="C29" s="11" t="s">
        <v>147</v>
      </c>
      <c r="D29" s="11" t="s">
        <v>46</v>
      </c>
      <c r="E29" s="11" t="s">
        <v>47</v>
      </c>
      <c r="F29" s="11" t="s">
        <v>148</v>
      </c>
      <c r="G29" s="11" t="s">
        <v>62</v>
      </c>
      <c r="H29" s="29" t="s">
        <v>149</v>
      </c>
    </row>
    <row r="30" spans="1:18" x14ac:dyDescent="0.25">
      <c r="A30">
        <v>28</v>
      </c>
      <c r="B30" s="11" t="s">
        <v>150</v>
      </c>
      <c r="C30" s="11" t="s">
        <v>151</v>
      </c>
      <c r="D30" s="11" t="s">
        <v>46</v>
      </c>
      <c r="E30" s="11" t="s">
        <v>60</v>
      </c>
      <c r="F30" s="11" t="s">
        <v>152</v>
      </c>
      <c r="G30" s="11" t="s">
        <v>49</v>
      </c>
      <c r="H30" s="29" t="s">
        <v>153</v>
      </c>
    </row>
    <row r="31" spans="1:18" x14ac:dyDescent="0.25">
      <c r="A31">
        <v>29</v>
      </c>
      <c r="B31" s="11" t="s">
        <v>154</v>
      </c>
      <c r="C31" s="11" t="s">
        <v>155</v>
      </c>
      <c r="D31" s="11" t="s">
        <v>59</v>
      </c>
      <c r="E31" s="11" t="s">
        <v>47</v>
      </c>
      <c r="F31" s="11" t="s">
        <v>156</v>
      </c>
      <c r="G31" s="11" t="s">
        <v>55</v>
      </c>
      <c r="H31" s="29" t="s">
        <v>101</v>
      </c>
    </row>
    <row r="32" spans="1:18" x14ac:dyDescent="0.25">
      <c r="A32">
        <v>30</v>
      </c>
      <c r="B32" s="11" t="s">
        <v>157</v>
      </c>
      <c r="C32" s="11" t="s">
        <v>158</v>
      </c>
      <c r="D32" s="11" t="s">
        <v>46</v>
      </c>
      <c r="E32" s="11" t="s">
        <v>53</v>
      </c>
      <c r="F32" s="11" t="s">
        <v>89</v>
      </c>
      <c r="G32" s="11" t="s">
        <v>62</v>
      </c>
      <c r="H32" s="29" t="s">
        <v>159</v>
      </c>
    </row>
    <row r="33" spans="1:8" x14ac:dyDescent="0.25">
      <c r="A33">
        <v>31</v>
      </c>
      <c r="B33" s="11" t="s">
        <v>160</v>
      </c>
      <c r="C33" s="11" t="s">
        <v>161</v>
      </c>
      <c r="D33" s="11" t="s">
        <v>46</v>
      </c>
      <c r="E33" s="11" t="s">
        <v>53</v>
      </c>
      <c r="F33" s="11" t="s">
        <v>127</v>
      </c>
      <c r="G33" s="11" t="s">
        <v>49</v>
      </c>
      <c r="H33" s="29" t="s">
        <v>162</v>
      </c>
    </row>
    <row r="34" spans="1:8" x14ac:dyDescent="0.25">
      <c r="A34">
        <v>32</v>
      </c>
      <c r="B34" s="11" t="s">
        <v>163</v>
      </c>
      <c r="C34" s="11" t="s">
        <v>164</v>
      </c>
      <c r="D34" s="11" t="s">
        <v>46</v>
      </c>
      <c r="E34" s="11" t="s">
        <v>53</v>
      </c>
      <c r="F34" s="11" t="s">
        <v>165</v>
      </c>
      <c r="G34" s="11" t="s">
        <v>55</v>
      </c>
      <c r="H34" s="29" t="s">
        <v>166</v>
      </c>
    </row>
    <row r="35" spans="1:8" x14ac:dyDescent="0.25">
      <c r="A35">
        <v>33</v>
      </c>
      <c r="B35" s="11" t="s">
        <v>167</v>
      </c>
      <c r="C35" s="11" t="s">
        <v>168</v>
      </c>
      <c r="D35" s="11" t="s">
        <v>46</v>
      </c>
      <c r="E35" s="11" t="s">
        <v>53</v>
      </c>
      <c r="F35" s="11" t="s">
        <v>104</v>
      </c>
      <c r="G35" s="11" t="s">
        <v>62</v>
      </c>
      <c r="H35" s="29" t="s">
        <v>169</v>
      </c>
    </row>
    <row r="36" spans="1:8" x14ac:dyDescent="0.25">
      <c r="A36">
        <v>34</v>
      </c>
      <c r="B36" s="11" t="s">
        <v>170</v>
      </c>
      <c r="C36" s="11" t="s">
        <v>171</v>
      </c>
      <c r="D36" s="11" t="s">
        <v>46</v>
      </c>
      <c r="E36" s="11" t="s">
        <v>60</v>
      </c>
      <c r="F36" s="11" t="s">
        <v>172</v>
      </c>
      <c r="G36" s="11" t="s">
        <v>55</v>
      </c>
      <c r="H36" s="29" t="s">
        <v>173</v>
      </c>
    </row>
    <row r="37" spans="1:8" x14ac:dyDescent="0.25">
      <c r="A37">
        <v>35</v>
      </c>
      <c r="B37" s="11" t="s">
        <v>174</v>
      </c>
      <c r="C37" s="11" t="s">
        <v>175</v>
      </c>
      <c r="D37" s="11" t="s">
        <v>59</v>
      </c>
      <c r="E37" s="11" t="s">
        <v>47</v>
      </c>
      <c r="F37" s="11" t="s">
        <v>61</v>
      </c>
      <c r="G37" s="11" t="s">
        <v>62</v>
      </c>
      <c r="H37" s="29" t="s">
        <v>176</v>
      </c>
    </row>
    <row r="38" spans="1:8" x14ac:dyDescent="0.25">
      <c r="A38">
        <v>36</v>
      </c>
      <c r="B38" s="11" t="s">
        <v>177</v>
      </c>
      <c r="C38" s="11" t="s">
        <v>178</v>
      </c>
      <c r="D38" s="11" t="s">
        <v>46</v>
      </c>
      <c r="E38" s="11" t="s">
        <v>47</v>
      </c>
      <c r="F38" s="11" t="s">
        <v>148</v>
      </c>
      <c r="G38" s="11" t="s">
        <v>49</v>
      </c>
      <c r="H38" s="29" t="s">
        <v>179</v>
      </c>
    </row>
    <row r="39" spans="1:8" x14ac:dyDescent="0.25">
      <c r="A39">
        <v>37</v>
      </c>
      <c r="B39" s="11" t="s">
        <v>180</v>
      </c>
      <c r="C39" s="11" t="s">
        <v>181</v>
      </c>
      <c r="D39" s="11" t="s">
        <v>46</v>
      </c>
      <c r="E39" s="11" t="s">
        <v>60</v>
      </c>
      <c r="F39" s="11" t="s">
        <v>81</v>
      </c>
      <c r="G39" s="11" t="s">
        <v>55</v>
      </c>
      <c r="H39" s="29" t="s">
        <v>182</v>
      </c>
    </row>
    <row r="40" spans="1:8" x14ac:dyDescent="0.25">
      <c r="A40">
        <v>38</v>
      </c>
      <c r="B40" s="11" t="s">
        <v>183</v>
      </c>
      <c r="C40" s="11" t="s">
        <v>184</v>
      </c>
      <c r="D40" s="11" t="s">
        <v>46</v>
      </c>
      <c r="E40" s="11" t="s">
        <v>47</v>
      </c>
      <c r="F40" s="11" t="s">
        <v>54</v>
      </c>
      <c r="G40" s="11" t="s">
        <v>62</v>
      </c>
      <c r="H40" s="29" t="s">
        <v>185</v>
      </c>
    </row>
    <row r="41" spans="1:8" x14ac:dyDescent="0.25">
      <c r="A41">
        <v>39</v>
      </c>
      <c r="B41" s="11" t="s">
        <v>186</v>
      </c>
      <c r="C41" s="11" t="s">
        <v>187</v>
      </c>
      <c r="D41" s="11" t="s">
        <v>46</v>
      </c>
      <c r="E41" s="11" t="s">
        <v>47</v>
      </c>
      <c r="F41" s="11" t="s">
        <v>61</v>
      </c>
      <c r="G41" s="11" t="s">
        <v>62</v>
      </c>
      <c r="H41" s="29" t="s">
        <v>188</v>
      </c>
    </row>
    <row r="42" spans="1:8" x14ac:dyDescent="0.25">
      <c r="A42">
        <v>40</v>
      </c>
      <c r="B42" s="11" t="s">
        <v>189</v>
      </c>
      <c r="C42" s="11" t="s">
        <v>190</v>
      </c>
      <c r="D42" s="11" t="s">
        <v>59</v>
      </c>
      <c r="E42" s="11" t="s">
        <v>47</v>
      </c>
      <c r="F42" s="11" t="s">
        <v>127</v>
      </c>
      <c r="G42" s="11" t="s">
        <v>49</v>
      </c>
      <c r="H42" s="29" t="s">
        <v>191</v>
      </c>
    </row>
    <row r="43" spans="1:8" x14ac:dyDescent="0.25">
      <c r="A43">
        <v>41</v>
      </c>
      <c r="B43" s="11" t="s">
        <v>192</v>
      </c>
      <c r="C43" s="11" t="s">
        <v>193</v>
      </c>
      <c r="D43" s="11" t="s">
        <v>59</v>
      </c>
      <c r="E43" s="11" t="s">
        <v>47</v>
      </c>
      <c r="F43" s="11" t="s">
        <v>104</v>
      </c>
      <c r="G43" s="11" t="s">
        <v>55</v>
      </c>
      <c r="H43" s="29" t="s">
        <v>194</v>
      </c>
    </row>
    <row r="44" spans="1:8" x14ac:dyDescent="0.25">
      <c r="A44">
        <v>42</v>
      </c>
      <c r="B44" s="11" t="s">
        <v>195</v>
      </c>
      <c r="C44" s="11" t="s">
        <v>196</v>
      </c>
      <c r="D44" s="11" t="s">
        <v>46</v>
      </c>
      <c r="E44" s="11" t="s">
        <v>47</v>
      </c>
      <c r="F44" s="11" t="s">
        <v>127</v>
      </c>
      <c r="G44" s="11" t="s">
        <v>62</v>
      </c>
      <c r="H44" s="29" t="s">
        <v>197</v>
      </c>
    </row>
    <row r="45" spans="1:8" x14ac:dyDescent="0.25">
      <c r="A45">
        <v>43</v>
      </c>
      <c r="B45" s="11" t="s">
        <v>198</v>
      </c>
      <c r="C45" s="11" t="s">
        <v>199</v>
      </c>
      <c r="D45" s="11" t="s">
        <v>59</v>
      </c>
      <c r="E45" s="11" t="s">
        <v>60</v>
      </c>
      <c r="F45" s="11" t="s">
        <v>73</v>
      </c>
      <c r="G45" s="11" t="s">
        <v>49</v>
      </c>
      <c r="H45" s="29" t="s">
        <v>108</v>
      </c>
    </row>
    <row r="46" spans="1:8" x14ac:dyDescent="0.25">
      <c r="A46">
        <v>44</v>
      </c>
      <c r="B46" s="11" t="s">
        <v>200</v>
      </c>
      <c r="C46" s="11" t="s">
        <v>201</v>
      </c>
      <c r="D46" s="11" t="s">
        <v>46</v>
      </c>
      <c r="E46" s="11" t="s">
        <v>47</v>
      </c>
      <c r="F46" s="11" t="s">
        <v>93</v>
      </c>
      <c r="G46" s="11" t="s">
        <v>55</v>
      </c>
      <c r="H46" s="29" t="s">
        <v>202</v>
      </c>
    </row>
    <row r="47" spans="1:8" x14ac:dyDescent="0.25">
      <c r="A47">
        <v>45</v>
      </c>
      <c r="B47" s="11" t="s">
        <v>203</v>
      </c>
      <c r="C47" s="11" t="s">
        <v>204</v>
      </c>
      <c r="D47" s="11" t="s">
        <v>59</v>
      </c>
      <c r="E47" s="11" t="s">
        <v>47</v>
      </c>
      <c r="F47" s="11" t="s">
        <v>104</v>
      </c>
      <c r="G47" s="11" t="s">
        <v>62</v>
      </c>
      <c r="H47" s="29" t="s">
        <v>205</v>
      </c>
    </row>
    <row r="48" spans="1:8" x14ac:dyDescent="0.25">
      <c r="A48">
        <v>46</v>
      </c>
      <c r="B48" s="11" t="s">
        <v>206</v>
      </c>
      <c r="C48" s="11" t="s">
        <v>207</v>
      </c>
      <c r="D48" s="11" t="s">
        <v>46</v>
      </c>
      <c r="E48" s="11" t="s">
        <v>47</v>
      </c>
      <c r="F48" s="11" t="s">
        <v>165</v>
      </c>
      <c r="G48" s="11" t="s">
        <v>49</v>
      </c>
      <c r="H48" s="29" t="s">
        <v>208</v>
      </c>
    </row>
    <row r="49" spans="1:8" x14ac:dyDescent="0.25">
      <c r="A49">
        <v>47</v>
      </c>
      <c r="B49" s="11" t="s">
        <v>209</v>
      </c>
      <c r="C49" s="11" t="s">
        <v>210</v>
      </c>
      <c r="D49" s="11" t="s">
        <v>46</v>
      </c>
      <c r="E49" s="11" t="s">
        <v>47</v>
      </c>
      <c r="F49" s="11" t="s">
        <v>89</v>
      </c>
      <c r="G49" s="11" t="s">
        <v>55</v>
      </c>
      <c r="H49" s="29" t="s">
        <v>211</v>
      </c>
    </row>
    <row r="50" spans="1:8" x14ac:dyDescent="0.25">
      <c r="A50">
        <v>48</v>
      </c>
      <c r="B50" s="11" t="s">
        <v>212</v>
      </c>
      <c r="C50" s="11" t="s">
        <v>213</v>
      </c>
      <c r="D50" s="11" t="s">
        <v>46</v>
      </c>
      <c r="E50" s="11" t="s">
        <v>47</v>
      </c>
      <c r="F50" s="11" t="s">
        <v>48</v>
      </c>
      <c r="G50" s="11" t="s">
        <v>62</v>
      </c>
      <c r="H50" s="29" t="s">
        <v>194</v>
      </c>
    </row>
    <row r="51" spans="1:8" x14ac:dyDescent="0.25">
      <c r="A51">
        <v>49</v>
      </c>
      <c r="B51" s="11" t="s">
        <v>214</v>
      </c>
      <c r="C51" s="11" t="s">
        <v>215</v>
      </c>
      <c r="D51" s="11" t="s">
        <v>59</v>
      </c>
      <c r="E51" s="11" t="s">
        <v>47</v>
      </c>
      <c r="F51" s="11" t="s">
        <v>93</v>
      </c>
      <c r="G51" s="11" t="s">
        <v>49</v>
      </c>
      <c r="H51" s="29" t="s">
        <v>194</v>
      </c>
    </row>
    <row r="52" spans="1:8" x14ac:dyDescent="0.25">
      <c r="A52">
        <v>50</v>
      </c>
      <c r="B52" s="11" t="s">
        <v>216</v>
      </c>
      <c r="C52" s="11" t="s">
        <v>217</v>
      </c>
      <c r="D52" s="11" t="s">
        <v>46</v>
      </c>
      <c r="E52" s="11" t="s">
        <v>47</v>
      </c>
      <c r="F52" s="11" t="s">
        <v>148</v>
      </c>
      <c r="G52" s="11" t="s">
        <v>55</v>
      </c>
      <c r="H52" s="29" t="s">
        <v>149</v>
      </c>
    </row>
    <row r="53" spans="1:8" x14ac:dyDescent="0.25">
      <c r="A53">
        <v>51</v>
      </c>
      <c r="B53" s="11" t="s">
        <v>44</v>
      </c>
      <c r="C53" s="11" t="s">
        <v>45</v>
      </c>
      <c r="D53" s="11" t="s">
        <v>46</v>
      </c>
      <c r="E53" s="11" t="s">
        <v>47</v>
      </c>
      <c r="F53" s="11" t="s">
        <v>48</v>
      </c>
      <c r="G53" s="11" t="s">
        <v>49</v>
      </c>
      <c r="H53" s="29" t="s">
        <v>50</v>
      </c>
    </row>
    <row r="54" spans="1:8" x14ac:dyDescent="0.25">
      <c r="A54">
        <v>52</v>
      </c>
      <c r="B54" s="11" t="s">
        <v>51</v>
      </c>
      <c r="C54" s="11" t="s">
        <v>52</v>
      </c>
      <c r="D54" s="11" t="s">
        <v>46</v>
      </c>
      <c r="E54" s="11" t="s">
        <v>53</v>
      </c>
      <c r="F54" s="11" t="s">
        <v>54</v>
      </c>
      <c r="G54" s="11" t="s">
        <v>55</v>
      </c>
      <c r="H54" s="29" t="s">
        <v>56</v>
      </c>
    </row>
    <row r="55" spans="1:8" x14ac:dyDescent="0.25">
      <c r="A55">
        <v>53</v>
      </c>
      <c r="B55" s="11" t="s">
        <v>57</v>
      </c>
      <c r="C55" s="11" t="s">
        <v>58</v>
      </c>
      <c r="D55" s="11" t="s">
        <v>59</v>
      </c>
      <c r="E55" s="11" t="s">
        <v>60</v>
      </c>
      <c r="F55" s="11" t="s">
        <v>61</v>
      </c>
      <c r="G55" s="11" t="s">
        <v>62</v>
      </c>
      <c r="H55" s="29" t="s">
        <v>63</v>
      </c>
    </row>
    <row r="56" spans="1:8" x14ac:dyDescent="0.25">
      <c r="A56">
        <v>54</v>
      </c>
      <c r="B56" s="11" t="s">
        <v>64</v>
      </c>
      <c r="C56" s="11" t="s">
        <v>65</v>
      </c>
      <c r="D56" s="11" t="s">
        <v>46</v>
      </c>
      <c r="E56" s="11" t="s">
        <v>47</v>
      </c>
      <c r="F56" s="11" t="s">
        <v>54</v>
      </c>
      <c r="G56" s="11" t="s">
        <v>49</v>
      </c>
      <c r="H56" s="29" t="s">
        <v>66</v>
      </c>
    </row>
    <row r="57" spans="1:8" x14ac:dyDescent="0.25">
      <c r="A57">
        <v>55</v>
      </c>
      <c r="B57" s="11" t="s">
        <v>67</v>
      </c>
      <c r="C57" s="11" t="s">
        <v>68</v>
      </c>
      <c r="D57" s="11" t="s">
        <v>46</v>
      </c>
      <c r="E57" s="11" t="s">
        <v>47</v>
      </c>
      <c r="F57" s="11" t="s">
        <v>69</v>
      </c>
      <c r="G57" s="11" t="s">
        <v>55</v>
      </c>
      <c r="H57" s="29" t="s">
        <v>70</v>
      </c>
    </row>
    <row r="58" spans="1:8" x14ac:dyDescent="0.25">
      <c r="A58">
        <v>56</v>
      </c>
      <c r="B58" s="11" t="s">
        <v>71</v>
      </c>
      <c r="C58" s="11" t="s">
        <v>72</v>
      </c>
      <c r="D58" s="11" t="s">
        <v>59</v>
      </c>
      <c r="E58" s="11" t="s">
        <v>47</v>
      </c>
      <c r="F58" s="11" t="s">
        <v>73</v>
      </c>
      <c r="G58" s="11" t="s">
        <v>62</v>
      </c>
      <c r="H58" s="29" t="s">
        <v>74</v>
      </c>
    </row>
    <row r="59" spans="1:8" x14ac:dyDescent="0.25">
      <c r="A59">
        <v>57</v>
      </c>
      <c r="B59" s="11" t="s">
        <v>75</v>
      </c>
      <c r="C59" s="11" t="s">
        <v>76</v>
      </c>
      <c r="D59" s="11" t="s">
        <v>46</v>
      </c>
      <c r="E59" s="11" t="s">
        <v>53</v>
      </c>
      <c r="F59" s="11" t="s">
        <v>77</v>
      </c>
      <c r="G59" s="11" t="s">
        <v>49</v>
      </c>
      <c r="H59" s="29" t="s">
        <v>78</v>
      </c>
    </row>
    <row r="60" spans="1:8" x14ac:dyDescent="0.25">
      <c r="A60">
        <v>58</v>
      </c>
      <c r="B60" s="11" t="s">
        <v>79</v>
      </c>
      <c r="C60" s="11" t="s">
        <v>80</v>
      </c>
      <c r="D60" s="11" t="s">
        <v>46</v>
      </c>
      <c r="E60" s="11" t="s">
        <v>47</v>
      </c>
      <c r="F60" s="11" t="s">
        <v>81</v>
      </c>
      <c r="G60" s="11" t="s">
        <v>55</v>
      </c>
      <c r="H60" s="29" t="s">
        <v>82</v>
      </c>
    </row>
    <row r="61" spans="1:8" x14ac:dyDescent="0.25">
      <c r="A61">
        <v>59</v>
      </c>
      <c r="B61" s="11" t="s">
        <v>83</v>
      </c>
      <c r="C61" s="11" t="s">
        <v>84</v>
      </c>
      <c r="D61" s="11" t="s">
        <v>46</v>
      </c>
      <c r="E61" s="11" t="s">
        <v>47</v>
      </c>
      <c r="F61" s="11" t="s">
        <v>85</v>
      </c>
      <c r="G61" s="11" t="s">
        <v>62</v>
      </c>
      <c r="H61" s="29" t="s">
        <v>86</v>
      </c>
    </row>
    <row r="62" spans="1:8" x14ac:dyDescent="0.25">
      <c r="A62">
        <v>60</v>
      </c>
      <c r="B62" s="11" t="s">
        <v>87</v>
      </c>
      <c r="C62" s="11" t="s">
        <v>88</v>
      </c>
      <c r="D62" s="11" t="s">
        <v>46</v>
      </c>
      <c r="E62" s="11" t="s">
        <v>53</v>
      </c>
      <c r="F62" s="11" t="s">
        <v>89</v>
      </c>
      <c r="G62" s="11" t="s">
        <v>55</v>
      </c>
      <c r="H62" s="29" t="s">
        <v>90</v>
      </c>
    </row>
    <row r="63" spans="1:8" x14ac:dyDescent="0.25">
      <c r="A63">
        <v>61</v>
      </c>
      <c r="B63" s="11" t="s">
        <v>91</v>
      </c>
      <c r="C63" s="11" t="s">
        <v>92</v>
      </c>
      <c r="D63" s="11" t="s">
        <v>46</v>
      </c>
      <c r="E63" s="11" t="s">
        <v>53</v>
      </c>
      <c r="F63" s="11" t="s">
        <v>93</v>
      </c>
      <c r="G63" s="11" t="s">
        <v>62</v>
      </c>
      <c r="H63" s="29" t="s">
        <v>94</v>
      </c>
    </row>
    <row r="64" spans="1:8" x14ac:dyDescent="0.25">
      <c r="A64">
        <v>62</v>
      </c>
      <c r="B64" s="11" t="s">
        <v>95</v>
      </c>
      <c r="C64" s="11" t="s">
        <v>96</v>
      </c>
      <c r="D64" s="11" t="s">
        <v>59</v>
      </c>
      <c r="E64" s="11" t="s">
        <v>60</v>
      </c>
      <c r="F64" s="11" t="s">
        <v>97</v>
      </c>
      <c r="G64" s="11" t="s">
        <v>49</v>
      </c>
      <c r="H64" s="29" t="s">
        <v>98</v>
      </c>
    </row>
    <row r="65" spans="1:8" x14ac:dyDescent="0.25">
      <c r="A65">
        <v>63</v>
      </c>
      <c r="B65" s="11" t="s">
        <v>99</v>
      </c>
      <c r="C65" s="11" t="s">
        <v>100</v>
      </c>
      <c r="D65" s="11" t="s">
        <v>46</v>
      </c>
      <c r="E65" s="11" t="s">
        <v>53</v>
      </c>
      <c r="F65" s="11" t="s">
        <v>48</v>
      </c>
      <c r="G65" s="11" t="s">
        <v>55</v>
      </c>
      <c r="H65" s="29" t="s">
        <v>101</v>
      </c>
    </row>
    <row r="66" spans="1:8" x14ac:dyDescent="0.25">
      <c r="A66">
        <v>64</v>
      </c>
      <c r="B66" s="11" t="s">
        <v>102</v>
      </c>
      <c r="C66" s="11" t="s">
        <v>103</v>
      </c>
      <c r="D66" s="11" t="s">
        <v>59</v>
      </c>
      <c r="E66" s="11" t="s">
        <v>53</v>
      </c>
      <c r="F66" s="11" t="s">
        <v>104</v>
      </c>
      <c r="G66" s="11" t="s">
        <v>62</v>
      </c>
      <c r="H66" s="29" t="s">
        <v>63</v>
      </c>
    </row>
    <row r="67" spans="1:8" x14ac:dyDescent="0.25">
      <c r="A67">
        <v>65</v>
      </c>
      <c r="B67" s="11" t="s">
        <v>105</v>
      </c>
      <c r="C67" s="11" t="s">
        <v>106</v>
      </c>
      <c r="D67" s="11" t="s">
        <v>46</v>
      </c>
      <c r="E67" s="11" t="s">
        <v>53</v>
      </c>
      <c r="F67" s="11" t="s">
        <v>107</v>
      </c>
      <c r="G67" s="11" t="s">
        <v>55</v>
      </c>
      <c r="H67" s="29" t="s">
        <v>108</v>
      </c>
    </row>
    <row r="68" spans="1:8" x14ac:dyDescent="0.25">
      <c r="A68">
        <v>66</v>
      </c>
      <c r="B68" s="11" t="s">
        <v>109</v>
      </c>
      <c r="C68" s="11" t="s">
        <v>110</v>
      </c>
      <c r="D68" s="11" t="s">
        <v>46</v>
      </c>
      <c r="E68" s="11" t="s">
        <v>60</v>
      </c>
      <c r="F68" s="11" t="s">
        <v>73</v>
      </c>
      <c r="G68" s="11" t="s">
        <v>62</v>
      </c>
      <c r="H68" s="29" t="s">
        <v>111</v>
      </c>
    </row>
    <row r="69" spans="1:8" x14ac:dyDescent="0.25">
      <c r="A69">
        <v>67</v>
      </c>
      <c r="B69" s="11" t="s">
        <v>112</v>
      </c>
      <c r="C69" s="11" t="s">
        <v>113</v>
      </c>
      <c r="D69" s="11" t="s">
        <v>46</v>
      </c>
      <c r="E69" s="11" t="s">
        <v>60</v>
      </c>
      <c r="F69" s="11" t="s">
        <v>93</v>
      </c>
      <c r="G69" s="11" t="s">
        <v>49</v>
      </c>
      <c r="H69" s="29" t="s">
        <v>114</v>
      </c>
    </row>
    <row r="70" spans="1:8" x14ac:dyDescent="0.25">
      <c r="A70">
        <v>68</v>
      </c>
      <c r="B70" s="11" t="s">
        <v>115</v>
      </c>
      <c r="C70" s="11" t="s">
        <v>116</v>
      </c>
      <c r="D70" s="11" t="s">
        <v>46</v>
      </c>
      <c r="E70" s="11" t="s">
        <v>53</v>
      </c>
      <c r="F70" s="11" t="s">
        <v>89</v>
      </c>
      <c r="G70" s="11" t="s">
        <v>55</v>
      </c>
      <c r="H70" s="29" t="s">
        <v>117</v>
      </c>
    </row>
    <row r="71" spans="1:8" x14ac:dyDescent="0.25">
      <c r="A71">
        <v>69</v>
      </c>
      <c r="B71" s="11" t="s">
        <v>118</v>
      </c>
      <c r="C71" s="11" t="s">
        <v>119</v>
      </c>
      <c r="D71" s="11" t="s">
        <v>46</v>
      </c>
      <c r="E71" s="11" t="s">
        <v>60</v>
      </c>
      <c r="F71" s="11" t="s">
        <v>104</v>
      </c>
      <c r="G71" s="11" t="s">
        <v>62</v>
      </c>
      <c r="H71" s="29" t="s">
        <v>120</v>
      </c>
    </row>
    <row r="72" spans="1:8" x14ac:dyDescent="0.25">
      <c r="A72">
        <v>70</v>
      </c>
      <c r="B72" s="11" t="s">
        <v>121</v>
      </c>
      <c r="C72" s="11" t="s">
        <v>122</v>
      </c>
      <c r="D72" s="11" t="s">
        <v>46</v>
      </c>
      <c r="E72" s="11" t="s">
        <v>60</v>
      </c>
      <c r="F72" s="11" t="s">
        <v>123</v>
      </c>
      <c r="G72" s="11" t="s">
        <v>62</v>
      </c>
      <c r="H72" s="29" t="s">
        <v>124</v>
      </c>
    </row>
    <row r="73" spans="1:8" x14ac:dyDescent="0.25">
      <c r="A73">
        <v>71</v>
      </c>
      <c r="B73" s="11" t="s">
        <v>125</v>
      </c>
      <c r="C73" s="11" t="s">
        <v>126</v>
      </c>
      <c r="D73" s="11" t="s">
        <v>46</v>
      </c>
      <c r="E73" s="11" t="s">
        <v>47</v>
      </c>
      <c r="F73" s="11" t="s">
        <v>127</v>
      </c>
      <c r="G73" s="11" t="s">
        <v>49</v>
      </c>
      <c r="H73" s="29" t="s">
        <v>128</v>
      </c>
    </row>
    <row r="74" spans="1:8" x14ac:dyDescent="0.25">
      <c r="A74">
        <v>72</v>
      </c>
      <c r="B74" s="11" t="s">
        <v>129</v>
      </c>
      <c r="C74" s="11" t="s">
        <v>130</v>
      </c>
      <c r="D74" s="11" t="s">
        <v>46</v>
      </c>
      <c r="E74" s="11" t="s">
        <v>47</v>
      </c>
      <c r="F74" s="11" t="s">
        <v>131</v>
      </c>
      <c r="G74" s="11" t="s">
        <v>55</v>
      </c>
      <c r="H74" s="29" t="s">
        <v>132</v>
      </c>
    </row>
    <row r="75" spans="1:8" x14ac:dyDescent="0.25">
      <c r="A75">
        <v>73</v>
      </c>
      <c r="B75" s="11" t="s">
        <v>133</v>
      </c>
      <c r="C75" s="11" t="s">
        <v>134</v>
      </c>
      <c r="D75" s="11" t="s">
        <v>46</v>
      </c>
      <c r="E75" s="11" t="s">
        <v>53</v>
      </c>
      <c r="F75" s="11" t="s">
        <v>123</v>
      </c>
      <c r="G75" s="11" t="s">
        <v>62</v>
      </c>
      <c r="H75" s="29" t="s">
        <v>135</v>
      </c>
    </row>
    <row r="76" spans="1:8" x14ac:dyDescent="0.25">
      <c r="A76">
        <v>74</v>
      </c>
      <c r="B76" s="11" t="s">
        <v>136</v>
      </c>
      <c r="C76" s="11" t="s">
        <v>137</v>
      </c>
      <c r="D76" s="11" t="s">
        <v>46</v>
      </c>
      <c r="E76" s="11" t="s">
        <v>60</v>
      </c>
      <c r="F76" s="11" t="s">
        <v>138</v>
      </c>
      <c r="G76" s="11" t="s">
        <v>62</v>
      </c>
      <c r="H76" s="29" t="s">
        <v>135</v>
      </c>
    </row>
    <row r="77" spans="1:8" x14ac:dyDescent="0.25">
      <c r="A77">
        <v>75</v>
      </c>
      <c r="B77" s="11" t="s">
        <v>139</v>
      </c>
      <c r="C77" s="11" t="s">
        <v>140</v>
      </c>
      <c r="D77" s="11" t="s">
        <v>59</v>
      </c>
      <c r="E77" s="11" t="s">
        <v>60</v>
      </c>
      <c r="F77" s="11" t="s">
        <v>141</v>
      </c>
      <c r="G77" s="11" t="s">
        <v>49</v>
      </c>
      <c r="H77" s="29" t="s">
        <v>142</v>
      </c>
    </row>
    <row r="78" spans="1:8" x14ac:dyDescent="0.25">
      <c r="A78">
        <v>76</v>
      </c>
      <c r="B78" s="11" t="s">
        <v>143</v>
      </c>
      <c r="C78" s="11" t="s">
        <v>144</v>
      </c>
      <c r="D78" s="11" t="s">
        <v>46</v>
      </c>
      <c r="E78" s="11" t="s">
        <v>53</v>
      </c>
      <c r="F78" s="11" t="s">
        <v>89</v>
      </c>
      <c r="G78" s="11" t="s">
        <v>55</v>
      </c>
      <c r="H78" s="29" t="s">
        <v>145</v>
      </c>
    </row>
    <row r="79" spans="1:8" x14ac:dyDescent="0.25">
      <c r="A79">
        <v>77</v>
      </c>
      <c r="B79" s="11" t="s">
        <v>146</v>
      </c>
      <c r="C79" s="11" t="s">
        <v>147</v>
      </c>
      <c r="D79" s="11" t="s">
        <v>46</v>
      </c>
      <c r="E79" s="11" t="s">
        <v>47</v>
      </c>
      <c r="F79" s="11" t="s">
        <v>148</v>
      </c>
      <c r="G79" s="11" t="s">
        <v>62</v>
      </c>
      <c r="H79" s="29" t="s">
        <v>149</v>
      </c>
    </row>
    <row r="80" spans="1:8" x14ac:dyDescent="0.25">
      <c r="A80">
        <v>78</v>
      </c>
      <c r="B80" s="11" t="s">
        <v>150</v>
      </c>
      <c r="C80" s="11" t="s">
        <v>151</v>
      </c>
      <c r="D80" s="11" t="s">
        <v>46</v>
      </c>
      <c r="E80" s="11" t="s">
        <v>60</v>
      </c>
      <c r="F80" s="11" t="s">
        <v>152</v>
      </c>
      <c r="G80" s="11" t="s">
        <v>49</v>
      </c>
      <c r="H80" s="29" t="s">
        <v>153</v>
      </c>
    </row>
    <row r="81" spans="1:8" x14ac:dyDescent="0.25">
      <c r="A81">
        <v>79</v>
      </c>
      <c r="B81" s="11" t="s">
        <v>154</v>
      </c>
      <c r="C81" s="11" t="s">
        <v>155</v>
      </c>
      <c r="D81" s="11" t="s">
        <v>59</v>
      </c>
      <c r="E81" s="11" t="s">
        <v>47</v>
      </c>
      <c r="F81" s="11" t="s">
        <v>156</v>
      </c>
      <c r="G81" s="11" t="s">
        <v>55</v>
      </c>
      <c r="H81" s="29" t="s">
        <v>101</v>
      </c>
    </row>
    <row r="82" spans="1:8" x14ac:dyDescent="0.25">
      <c r="A82">
        <v>80</v>
      </c>
      <c r="B82" s="11" t="s">
        <v>157</v>
      </c>
      <c r="C82" s="11" t="s">
        <v>158</v>
      </c>
      <c r="D82" s="11" t="s">
        <v>46</v>
      </c>
      <c r="E82" s="11" t="s">
        <v>53</v>
      </c>
      <c r="F82" s="11" t="s">
        <v>89</v>
      </c>
      <c r="G82" s="11" t="s">
        <v>62</v>
      </c>
      <c r="H82" s="29" t="s">
        <v>159</v>
      </c>
    </row>
    <row r="83" spans="1:8" x14ac:dyDescent="0.25">
      <c r="A83">
        <v>81</v>
      </c>
      <c r="B83" s="11" t="s">
        <v>160</v>
      </c>
      <c r="C83" s="11" t="s">
        <v>161</v>
      </c>
      <c r="D83" s="11" t="s">
        <v>46</v>
      </c>
      <c r="E83" s="11" t="s">
        <v>53</v>
      </c>
      <c r="F83" s="11" t="s">
        <v>127</v>
      </c>
      <c r="G83" s="11" t="s">
        <v>49</v>
      </c>
      <c r="H83" s="29" t="s">
        <v>162</v>
      </c>
    </row>
    <row r="84" spans="1:8" x14ac:dyDescent="0.25">
      <c r="A84">
        <v>82</v>
      </c>
      <c r="B84" s="11" t="s">
        <v>163</v>
      </c>
      <c r="C84" s="11" t="s">
        <v>164</v>
      </c>
      <c r="D84" s="11" t="s">
        <v>46</v>
      </c>
      <c r="E84" s="11" t="s">
        <v>53</v>
      </c>
      <c r="F84" s="11" t="s">
        <v>165</v>
      </c>
      <c r="G84" s="11" t="s">
        <v>55</v>
      </c>
      <c r="H84" s="29" t="s">
        <v>166</v>
      </c>
    </row>
    <row r="85" spans="1:8" x14ac:dyDescent="0.25">
      <c r="A85">
        <v>83</v>
      </c>
      <c r="B85" s="11" t="s">
        <v>167</v>
      </c>
      <c r="C85" s="11" t="s">
        <v>168</v>
      </c>
      <c r="D85" s="11" t="s">
        <v>46</v>
      </c>
      <c r="E85" s="11" t="s">
        <v>53</v>
      </c>
      <c r="F85" s="11" t="s">
        <v>104</v>
      </c>
      <c r="G85" s="11" t="s">
        <v>62</v>
      </c>
      <c r="H85" s="29" t="s">
        <v>169</v>
      </c>
    </row>
    <row r="86" spans="1:8" x14ac:dyDescent="0.25">
      <c r="A86">
        <v>84</v>
      </c>
      <c r="B86" s="11" t="s">
        <v>170</v>
      </c>
      <c r="C86" s="11" t="s">
        <v>171</v>
      </c>
      <c r="D86" s="11" t="s">
        <v>46</v>
      </c>
      <c r="E86" s="11" t="s">
        <v>60</v>
      </c>
      <c r="F86" s="11" t="s">
        <v>172</v>
      </c>
      <c r="G86" s="11" t="s">
        <v>55</v>
      </c>
      <c r="H86" s="29" t="s">
        <v>173</v>
      </c>
    </row>
    <row r="87" spans="1:8" x14ac:dyDescent="0.25">
      <c r="A87">
        <v>85</v>
      </c>
      <c r="B87" s="11" t="s">
        <v>174</v>
      </c>
      <c r="C87" s="11" t="s">
        <v>175</v>
      </c>
      <c r="D87" s="11" t="s">
        <v>59</v>
      </c>
      <c r="E87" s="11" t="s">
        <v>47</v>
      </c>
      <c r="F87" s="11" t="s">
        <v>61</v>
      </c>
      <c r="G87" s="11" t="s">
        <v>62</v>
      </c>
      <c r="H87" s="29" t="s">
        <v>176</v>
      </c>
    </row>
    <row r="88" spans="1:8" x14ac:dyDescent="0.25">
      <c r="A88">
        <v>86</v>
      </c>
      <c r="B88" s="11" t="s">
        <v>177</v>
      </c>
      <c r="C88" s="11" t="s">
        <v>178</v>
      </c>
      <c r="D88" s="11" t="s">
        <v>46</v>
      </c>
      <c r="E88" s="11" t="s">
        <v>47</v>
      </c>
      <c r="F88" s="11" t="s">
        <v>148</v>
      </c>
      <c r="G88" s="11" t="s">
        <v>49</v>
      </c>
      <c r="H88" s="29" t="s">
        <v>179</v>
      </c>
    </row>
    <row r="89" spans="1:8" x14ac:dyDescent="0.25">
      <c r="A89">
        <v>87</v>
      </c>
      <c r="B89" s="11" t="s">
        <v>180</v>
      </c>
      <c r="C89" s="11" t="s">
        <v>181</v>
      </c>
      <c r="D89" s="11" t="s">
        <v>46</v>
      </c>
      <c r="E89" s="11" t="s">
        <v>60</v>
      </c>
      <c r="F89" s="11" t="s">
        <v>81</v>
      </c>
      <c r="G89" s="11" t="s">
        <v>55</v>
      </c>
      <c r="H89" s="29" t="s">
        <v>182</v>
      </c>
    </row>
    <row r="90" spans="1:8" x14ac:dyDescent="0.25">
      <c r="A90">
        <v>88</v>
      </c>
      <c r="B90" s="11" t="s">
        <v>183</v>
      </c>
      <c r="C90" s="11" t="s">
        <v>184</v>
      </c>
      <c r="D90" s="11" t="s">
        <v>46</v>
      </c>
      <c r="E90" s="11" t="s">
        <v>47</v>
      </c>
      <c r="F90" s="11" t="s">
        <v>54</v>
      </c>
      <c r="G90" s="11" t="s">
        <v>62</v>
      </c>
      <c r="H90" s="29" t="s">
        <v>185</v>
      </c>
    </row>
    <row r="91" spans="1:8" x14ac:dyDescent="0.25">
      <c r="A91">
        <v>89</v>
      </c>
      <c r="B91" s="11" t="s">
        <v>186</v>
      </c>
      <c r="C91" s="11" t="s">
        <v>187</v>
      </c>
      <c r="D91" s="11" t="s">
        <v>46</v>
      </c>
      <c r="E91" s="11" t="s">
        <v>47</v>
      </c>
      <c r="F91" s="11" t="s">
        <v>61</v>
      </c>
      <c r="G91" s="11" t="s">
        <v>62</v>
      </c>
      <c r="H91" s="29" t="s">
        <v>188</v>
      </c>
    </row>
    <row r="92" spans="1:8" x14ac:dyDescent="0.25">
      <c r="A92">
        <v>90</v>
      </c>
      <c r="B92" s="11" t="s">
        <v>189</v>
      </c>
      <c r="C92" s="11" t="s">
        <v>190</v>
      </c>
      <c r="D92" s="11" t="s">
        <v>59</v>
      </c>
      <c r="E92" s="11" t="s">
        <v>47</v>
      </c>
      <c r="F92" s="11" t="s">
        <v>127</v>
      </c>
      <c r="G92" s="11" t="s">
        <v>49</v>
      </c>
      <c r="H92" s="29" t="s">
        <v>191</v>
      </c>
    </row>
    <row r="93" spans="1:8" x14ac:dyDescent="0.25">
      <c r="A93">
        <v>91</v>
      </c>
      <c r="B93" s="11" t="s">
        <v>192</v>
      </c>
      <c r="C93" s="11" t="s">
        <v>193</v>
      </c>
      <c r="D93" s="11" t="s">
        <v>59</v>
      </c>
      <c r="E93" s="11" t="s">
        <v>47</v>
      </c>
      <c r="F93" s="11" t="s">
        <v>104</v>
      </c>
      <c r="G93" s="11" t="s">
        <v>55</v>
      </c>
      <c r="H93" s="29" t="s">
        <v>194</v>
      </c>
    </row>
    <row r="94" spans="1:8" x14ac:dyDescent="0.25">
      <c r="A94">
        <v>92</v>
      </c>
      <c r="B94" s="11" t="s">
        <v>195</v>
      </c>
      <c r="C94" s="11" t="s">
        <v>196</v>
      </c>
      <c r="D94" s="11" t="s">
        <v>46</v>
      </c>
      <c r="E94" s="11" t="s">
        <v>47</v>
      </c>
      <c r="F94" s="11" t="s">
        <v>127</v>
      </c>
      <c r="G94" s="11" t="s">
        <v>62</v>
      </c>
      <c r="H94" s="29" t="s">
        <v>197</v>
      </c>
    </row>
    <row r="95" spans="1:8" x14ac:dyDescent="0.25">
      <c r="A95">
        <v>93</v>
      </c>
      <c r="B95" s="11" t="s">
        <v>198</v>
      </c>
      <c r="C95" s="11" t="s">
        <v>199</v>
      </c>
      <c r="D95" s="11" t="s">
        <v>59</v>
      </c>
      <c r="E95" s="11" t="s">
        <v>60</v>
      </c>
      <c r="F95" s="11" t="s">
        <v>73</v>
      </c>
      <c r="G95" s="11" t="s">
        <v>49</v>
      </c>
      <c r="H95" s="29" t="s">
        <v>108</v>
      </c>
    </row>
    <row r="96" spans="1:8" x14ac:dyDescent="0.25">
      <c r="A96">
        <v>94</v>
      </c>
      <c r="B96" s="11" t="s">
        <v>200</v>
      </c>
      <c r="C96" s="11" t="s">
        <v>201</v>
      </c>
      <c r="D96" s="11" t="s">
        <v>46</v>
      </c>
      <c r="E96" s="11" t="s">
        <v>47</v>
      </c>
      <c r="F96" s="11" t="s">
        <v>93</v>
      </c>
      <c r="G96" s="11" t="s">
        <v>55</v>
      </c>
      <c r="H96" s="29" t="s">
        <v>202</v>
      </c>
    </row>
    <row r="97" spans="1:8" x14ac:dyDescent="0.25">
      <c r="A97">
        <v>95</v>
      </c>
      <c r="B97" s="11" t="s">
        <v>203</v>
      </c>
      <c r="C97" s="11" t="s">
        <v>204</v>
      </c>
      <c r="D97" s="11" t="s">
        <v>59</v>
      </c>
      <c r="E97" s="11" t="s">
        <v>47</v>
      </c>
      <c r="F97" s="11" t="s">
        <v>104</v>
      </c>
      <c r="G97" s="11" t="s">
        <v>62</v>
      </c>
      <c r="H97" s="29" t="s">
        <v>205</v>
      </c>
    </row>
    <row r="98" spans="1:8" x14ac:dyDescent="0.25">
      <c r="A98">
        <v>96</v>
      </c>
      <c r="B98" s="11" t="s">
        <v>206</v>
      </c>
      <c r="C98" s="11" t="s">
        <v>207</v>
      </c>
      <c r="D98" s="11" t="s">
        <v>46</v>
      </c>
      <c r="E98" s="11" t="s">
        <v>47</v>
      </c>
      <c r="F98" s="11" t="s">
        <v>165</v>
      </c>
      <c r="G98" s="11" t="s">
        <v>49</v>
      </c>
      <c r="H98" s="29" t="s">
        <v>208</v>
      </c>
    </row>
    <row r="99" spans="1:8" x14ac:dyDescent="0.25">
      <c r="A99">
        <v>97</v>
      </c>
      <c r="B99" s="11" t="s">
        <v>209</v>
      </c>
      <c r="C99" s="11" t="s">
        <v>210</v>
      </c>
      <c r="D99" s="11" t="s">
        <v>46</v>
      </c>
      <c r="E99" s="11" t="s">
        <v>47</v>
      </c>
      <c r="F99" s="11" t="s">
        <v>89</v>
      </c>
      <c r="G99" s="11" t="s">
        <v>55</v>
      </c>
      <c r="H99" s="29" t="s">
        <v>211</v>
      </c>
    </row>
    <row r="100" spans="1:8" x14ac:dyDescent="0.25">
      <c r="A100">
        <v>98</v>
      </c>
      <c r="B100" s="11" t="s">
        <v>212</v>
      </c>
      <c r="C100" s="11" t="s">
        <v>213</v>
      </c>
      <c r="D100" s="11" t="s">
        <v>46</v>
      </c>
      <c r="E100" s="11" t="s">
        <v>47</v>
      </c>
      <c r="F100" s="11" t="s">
        <v>48</v>
      </c>
      <c r="G100" s="11" t="s">
        <v>62</v>
      </c>
      <c r="H100" s="29" t="s">
        <v>194</v>
      </c>
    </row>
    <row r="101" spans="1:8" x14ac:dyDescent="0.25">
      <c r="A101">
        <v>99</v>
      </c>
      <c r="B101" s="11" t="s">
        <v>214</v>
      </c>
      <c r="C101" s="11" t="s">
        <v>215</v>
      </c>
      <c r="D101" s="11" t="s">
        <v>59</v>
      </c>
      <c r="E101" s="11" t="s">
        <v>47</v>
      </c>
      <c r="F101" s="11" t="s">
        <v>93</v>
      </c>
      <c r="G101" s="11" t="s">
        <v>49</v>
      </c>
      <c r="H101" s="29" t="s">
        <v>194</v>
      </c>
    </row>
    <row r="102" spans="1:8" x14ac:dyDescent="0.25">
      <c r="A102">
        <v>100</v>
      </c>
      <c r="B102" s="11" t="s">
        <v>216</v>
      </c>
      <c r="C102" s="11" t="s">
        <v>217</v>
      </c>
      <c r="D102" s="11" t="s">
        <v>46</v>
      </c>
      <c r="E102" s="11" t="s">
        <v>47</v>
      </c>
      <c r="F102" s="11" t="s">
        <v>148</v>
      </c>
      <c r="G102" s="11" t="s">
        <v>55</v>
      </c>
      <c r="H102" s="29" t="s">
        <v>149</v>
      </c>
    </row>
  </sheetData>
  <conditionalFormatting sqref="M15:O19 O22 M21:O21 M20:N20">
    <cfRule type="cellIs" dxfId="1" priority="1" operator="greaterThan">
      <formula>100</formula>
    </cfRule>
    <cfRule type="cellIs" dxfId="0" priority="4" operator="lessThan">
      <formula>45</formula>
    </cfRule>
  </conditionalFormatting>
  <dataValidations count="3">
    <dataValidation type="whole" allowBlank="1" showInputMessage="1" showErrorMessage="1" sqref="M15:O22" xr:uid="{E159549A-449D-4D82-91FB-5DB5A9E9574E}">
      <formula1>1</formula1>
      <formula2>100</formula2>
    </dataValidation>
    <dataValidation type="whole" allowBlank="1" showInputMessage="1" showErrorMessage="1" errorTitle="Data Validation" error="only add whole numbers from 1 to 20" promptTitle="Data Validation" prompt="Only add whole numbers from 1 to 20" sqref="L15:L22" xr:uid="{B6A98AA2-8D7F-4F43-8FA7-78FC963A9C09}">
      <formula1>1</formula1>
      <formula2>20</formula2>
    </dataValidation>
    <dataValidation type="textLength" errorStyle="information" allowBlank="1" showInputMessage="1" showErrorMessage="1" errorTitle="Data Validation" error="Only add text from 03 to 20 length" promptTitle="Data Validation" prompt="Only add text from 03 to 20 length" sqref="K15:K22" xr:uid="{4B89826D-FD97-4E44-8AD3-B7D291F8752D}">
      <formula1>3</formula1>
      <formula2>20</formula2>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1180D-BBE7-4BD4-9DC9-8989C9FBBF0E}">
  <dimension ref="A1"/>
  <sheetViews>
    <sheetView zoomScale="120" zoomScaleNormal="120" workbookViewId="0">
      <selection activeCell="I10" sqref="I10"/>
    </sheetView>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k H A A B Q S w M E F A A C A A g A m 0 N B W k 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C b Q 0 F 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0 N B W h 7 h e / m E B A A A y F k A A B M A H A B G b 3 J t d W x h c y 9 T Z W N 0 a W 9 u M S 5 t I K I Y A C i g F A A A A A A A A A A A A A A A A A A A A A A A A A A A A O 1 c X 2 8 i N x B / j 5 T v Y G 0 e A l d K s v w L S U W l h O S U V r n 0 G q i u E k H I L I Z d x d i c b S 7 c R X y i e + 9 r H 6 q + 9 F P V C + S S v V 1 a z C I 2 H B M p 2 e z Y O x 5 7 f r + Z i c K O J I 7 y O E O 1 6 d X + Y X d n d 0 e 6 W J A O q r m E K B t V E C V q d w f p r x o f C o d o y c X I I T T 7 j o u 7 N u d 3 q d c e J d k q Z 4 o w J V N W 9 e T 2 N 0 m E v D 2 7 q t 6 e 8 3 t G O e 7 I 2 6 6 e 1 S I j 3 B / o 6 + 9 X t Z Z 9 e J g d U W m l M 4 g N K c 0 g J Y Y k n Z m t 5 a + e 0 2 t N F 3 1 o X O M + q V h T o 6 z m u H G O F W 7 O J u 9 Z V R e z n j a 6 / n F A L P 1 U H b e 1 T X W B m e x y 0 a 9 y O u w z f 1 C m p p o z D w / W V G p b G f Q T U 6 V C 1 h 8 f Z 9 D j Q E 4 P K C 1 C i o z U M 3 l + j r w w R 1 6 c I y / N k R / N k Z c D 8 n F 6 d 8 d j k f s P e H E o s C s j v f i O t L N n g t 9 r X z 0 5 z 1 V q I E 8 O D g j L 3 n t 3 3 o B 0 P J z l o n f g 3 x 1 c e V K 1 e L f l u H i g t I t b H m s p l 7 R + 1 a s w K / 3 F H R c j J b C j f I N 8 R 6 D X g v f R p e p T 3 z f + N T u R p 6 a 2 6 C 0 + d 4 Z V P z 2 7 u p g s r y Z u l F x M f k E / o l f 6 u 3 7 j / 7 g 8 Y V y l G g 6 n c o B Z M z 2 9 9 b c z u 1 X u 9 4 7 r 0 U 7 K n t 5 Q L N W j J K c x t 9 A q 5 y 9 / F T t t f Q X a t R w g + s 5 E R S 7 K 7 v X 4 w D d 0 c R W J G W r H N / Q w g I T 8 B i H B T E U + a u s b A y Y z F Y n t d S V 4 j L v X 4 w C i C 9 u F a D M V h Y j D 2 y Z O m K l I 6 r R e C K v i H l Y 5 w M s i 8 N I M a W Y a i h H H D 8 w 2 P e / F N S R 1 3 t 9 M b I h 7 3 E e B 6 F K C 6 L L u 6 G K m o R T h Q I h P 6 4 1 P Z h q S 8 h h E u C / H H d d h p U C M P I I Y u X k x 0 k z D U Q Q E I M p u W p Q 1 0 5 C U z y F O r z B O x 3 V 5 M R D p y x D p t z H S m 2 k o R 4 A I c s X 2 5 Q o z D U m h B r L N i 8 o 2 c U F T C O S r Y 8 h X k K + W i T x m G o 4 j Y A g Z D z L e c r h b X E N S u I O c + Y 3 l z L i w y w e y r n 0 I a R f S b j J p 1 0 y D d l 4 Y y p C 5 I X M n k b n N N C Q G X U j + k P y / g l 1 s 5 O a C 9 c P a P o c P 9 Q P U D y u v H w x V h I G 5 r v d D o A S B E m T l J Y i h i q T Q D 1 U M V D G r r 2 J i g z / 4 O p 2 9 S e / T Q S E E h d D K C y F D F R H A h F o K a q k t r q U M V Q C B g E B A o B C B H q d X L C t n W c 2 Q R i A Q E A g I t B i B 8 k A g I B A Q a H k C l Y B A Q C A g 0 P I E O g Y C A Y G A Q M s T y L a B Q c A g Y F C M P 4 L K 5 g y y x u M M a t z w + x q h x F F c V P 7 / X 0 N W 8 6 k t 5 l v B + 9 z v i n l J c I c I + d S p d D Y y k 6 f + q 4 O m t m A 2 + 5 T S m o M p F r L i t 0 5 9 t p B B O 9 Q I q / z e q H v h r q i n r E c 9 x / u k Z y p P U Z K S 6 V C n 0 l O B 2 5 4 z f / z C 1 y H d + R O u h / 0 2 E Y h 3 0 Q d t C p E o 9 S S 5 G d 7 9 / f m f P y O e e k u x Q y Z T y A d C s d / L N r x 0 7 + N A e Z i h m s K s g 0 U H V V 3 B G a e 8 5 + l T R L 8 I v f l G r t n I N x u F Z n j 7 1 3 / 9 Q T v k j u z L O Q + G H 3 k z f I + V w v t Y o Z Q n u T Z M n x 0 l y m + d m m 4 U m y E b 6 / 6 x I E G 6 e g J S P D T + B n s M K Z f 0 I 8 / u 5 + G n / W V 6 x O 7 N 2 u o i / 1 N g 0 P B 3 A x v + / g t Q S w E C L Q A U A A I A C A C b Q 0 F a R Q T y I K M A A A D 2 A A A A E g A A A A A A A A A A A A A A A A A A A A A A Q 2 9 u Z m l n L 1 B h Y 2 t h Z 2 U u e G 1 s U E s B A i 0 A F A A C A A g A m 0 N B W g / K 6 a u k A A A A 6 Q A A A B M A A A A A A A A A A A A A A A A A 7 w A A A F t D b 2 5 0 Z W 5 0 X 1 R 5 c G V z X S 5 4 b W x Q S w E C L Q A U A A I A C A C b Q 0 F a H u F 7 + Y Q E A A D I W Q A A E w A A A A A A A A A A A A A A A A D g A Q A A R m 9 y b X V s Y X M v U 2 V j d G l v b j E u b V B L B Q Y A A A A A A w A D A M I A A A C x 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j J w A A A A A A A M E 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a G V l d D E 8 L 0 l 0 Z W 1 Q Y X R o P j w v S X R l b U x v Y 2 F 0 a W 9 u P j x T d G F i b G V F b n R y a W V z P j x F b n R y e S B U e X B l P S J J c 1 B y a X Z h d G U i I F Z h b H V l P S J s M C I g L z 4 8 R W 5 0 c n k g V H l w Z T 0 i U X V l c n l J R C I g V m F s d W U 9 I n M z Z j A 4 N z B k Y y 1 k M W J l L T Q x M j I t O G M 0 M i 1 l Y j B i M m I x Z G F i Z T 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U 2 h l Z X Q x I i A v P j x F b n R y e S B U e X B l P S J G a W x s Z W R D b 2 1 w b G V 0 Z V J l c 3 V s d F R v V 2 9 y a 3 N o Z W V 0 I i B W Y W x 1 Z T 0 i b D E i I C 8 + P E V u d H J 5 I F R 5 c G U 9 I k F k Z G V k V G 9 E Y X R h T W 9 k Z W w i I F Z h b H V l P S J s M C I g L z 4 8 R W 5 0 c n k g V H l w Z T 0 i R m l s b E N v d W 5 0 I i B W Y W x 1 Z T 0 i b D E w M S I g L z 4 8 R W 5 0 c n k g V H l w Z T 0 i R m l s b E V y c m 9 y Q 2 9 k Z S I g V m F s d W U 9 I n N V b m t u b 3 d u I i A v P j x F b n R y e S B U e X B l P S J G a W x s R X J y b 3 J D b 3 V u d C I g V m F s d W U 9 I m w w I i A v P j x F b n R y e S B U e X B l P S J G a W x s T G F z d F V w Z G F 0 Z W Q i I F Z h b H V l P S J k M j A y N S 0 w M i 0 w M V Q w M j o 0 M D o z M y 4 1 N z E 2 M z Q 1 W i I g L z 4 8 R W 5 0 c n k g V H l w Z T 0 i R m l s b E N v b H V t b l R 5 c G V z I i B W Y W x 1 Z T 0 i c 0 F 3 W U d C Z 1 l H Q m d Z P S I g L z 4 8 R W 5 0 c n k g V H l w Z T 0 i R m l s b E N v b H V t b k 5 h b W V z I i B W Y W x 1 Z T 0 i c 1 s m c X V v d D t D b 2 x 1 b W 4 x J n F 1 b 3 Q 7 L C Z x d W 9 0 O 0 N v b H V t b j I m c X V v d D s s J n F 1 b 3 Q 7 Q 2 9 s d W 1 u M y Z x d W 9 0 O y w m c X V v d D t D b 2 x 1 b W 4 0 J n F 1 b 3 Q 7 L C Z x d W 9 0 O 0 N v b H V t b j U m c X V v d D s s J n F 1 b 3 Q 7 Q 2 9 s d W 1 u N i Z x d W 9 0 O y w m c X V v d D t D b 2 x 1 b W 4 3 J n F 1 b 3 Q 7 L C Z x d W 9 0 O 0 N v b H V t b j g 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T a G V l d D E v Q X V 0 b 1 J l b W 9 2 Z W R D b 2 x 1 b W 5 z M S 5 7 Q 2 9 s d W 1 u M S w w f S Z x d W 9 0 O y w m c X V v d D t T Z W N 0 a W 9 u M S 9 T a G V l d D E v Q X V 0 b 1 J l b W 9 2 Z W R D b 2 x 1 b W 5 z M S 5 7 Q 2 9 s d W 1 u M i w x f S Z x d W 9 0 O y w m c X V v d D t T Z W N 0 a W 9 u M S 9 T a G V l d D E v Q X V 0 b 1 J l b W 9 2 Z W R D b 2 x 1 b W 5 z M S 5 7 Q 2 9 s d W 1 u M y w y f S Z x d W 9 0 O y w m c X V v d D t T Z W N 0 a W 9 u M S 9 T a G V l d D E v Q X V 0 b 1 J l b W 9 2 Z W R D b 2 x 1 b W 5 z M S 5 7 Q 2 9 s d W 1 u N C w z f S Z x d W 9 0 O y w m c X V v d D t T Z W N 0 a W 9 u M S 9 T a G V l d D E v Q X V 0 b 1 J l b W 9 2 Z W R D b 2 x 1 b W 5 z M S 5 7 Q 2 9 s d W 1 u N S w 0 f S Z x d W 9 0 O y w m c X V v d D t T Z W N 0 a W 9 u M S 9 T a G V l d D E v Q X V 0 b 1 J l b W 9 2 Z W R D b 2 x 1 b W 5 z M S 5 7 Q 2 9 s d W 1 u N i w 1 f S Z x d W 9 0 O y w m c X V v d D t T Z W N 0 a W 9 u M S 9 T a G V l d D E v Q X V 0 b 1 J l b W 9 2 Z W R D b 2 x 1 b W 5 z M S 5 7 Q 2 9 s d W 1 u N y w 2 f S Z x d W 9 0 O y w m c X V v d D t T Z W N 0 a W 9 u M S 9 T a G V l d D E v Q X V 0 b 1 J l b W 9 2 Z W R D b 2 x 1 b W 5 z M S 5 7 Q 2 9 s d W 1 u O C w 3 f S Z x d W 9 0 O 1 0 s J n F 1 b 3 Q 7 Q 2 9 s d W 1 u Q 2 9 1 b n Q m c X V v d D s 6 O C w m c X V v d D t L Z X l D b 2 x 1 b W 5 O Y W 1 l c y Z x d W 9 0 O z p b X S w m c X V v d D t D b 2 x 1 b W 5 J Z G V u d G l 0 a W V z J n F 1 b 3 Q 7 O l s m c X V v d D t T Z W N 0 a W 9 u M S 9 T a G V l d D E v Q X V 0 b 1 J l b W 9 2 Z W R D b 2 x 1 b W 5 z M S 5 7 Q 2 9 s d W 1 u M S w w f S Z x d W 9 0 O y w m c X V v d D t T Z W N 0 a W 9 u M S 9 T a G V l d D E v Q X V 0 b 1 J l b W 9 2 Z W R D b 2 x 1 b W 5 z M S 5 7 Q 2 9 s d W 1 u M i w x f S Z x d W 9 0 O y w m c X V v d D t T Z W N 0 a W 9 u M S 9 T a G V l d D E v Q X V 0 b 1 J l b W 9 2 Z W R D b 2 x 1 b W 5 z M S 5 7 Q 2 9 s d W 1 u M y w y f S Z x d W 9 0 O y w m c X V v d D t T Z W N 0 a W 9 u M S 9 T a G V l d D E v Q X V 0 b 1 J l b W 9 2 Z W R D b 2 x 1 b W 5 z M S 5 7 Q 2 9 s d W 1 u N C w z f S Z x d W 9 0 O y w m c X V v d D t T Z W N 0 a W 9 u M S 9 T a G V l d D E v Q X V 0 b 1 J l b W 9 2 Z W R D b 2 x 1 b W 5 z M S 5 7 Q 2 9 s d W 1 u N S w 0 f S Z x d W 9 0 O y w m c X V v d D t T Z W N 0 a W 9 u M S 9 T a G V l d D E v Q X V 0 b 1 J l b W 9 2 Z W R D b 2 x 1 b W 5 z M S 5 7 Q 2 9 s d W 1 u N i w 1 f S Z x d W 9 0 O y w m c X V v d D t T Z W N 0 a W 9 u M S 9 T a G V l d D E v Q X V 0 b 1 J l b W 9 2 Z W R D b 2 x 1 b W 5 z M S 5 7 Q 2 9 s d W 1 u N y w 2 f S Z x d W 9 0 O y w m c X V v d D t T Z W N 0 a W 9 u M S 9 T a G V l d D E v Q X V 0 b 1 J l b W 9 2 Z W R D b 2 x 1 b W 5 z M S 5 7 Q 2 9 s d W 1 u O C w 3 f S Z x d W 9 0 O 1 0 s J n F 1 b 3 Q 7 U m V s Y X R p b 2 5 z a G l w S W 5 m b y Z x d W 9 0 O z p b X X 0 i I C 8 + P C 9 T d G F i b G V F b n R y a W V z P j w v S X R l b T 4 8 S X R l b T 4 8 S X R l b U x v Y 2 F 0 a W 9 u P j x J d G V t V H l w Z T 5 G b 3 J t d W x h P C 9 J d G V t V H l w Z T 4 8 S X R l b V B h d G g + U 2 V j d G l v b j E v U 2 h l Z X Q x L 1 N v d X J j Z T w v S X R l b V B h d G g + P C 9 J d G V t T G 9 j Y X R p b 2 4 + P F N 0 Y W J s Z U V u d H J p Z X M g L z 4 8 L 0 l 0 Z W 0 + P E l 0 Z W 0 + P E l 0 Z W 1 M b 2 N h d G l v b j 4 8 S X R l b V R 5 c G U + R m 9 y b X V s Y T w v S X R l b V R 5 c G U + P E l 0 Z W 1 Q Y X R o P l N l Y 3 R p b 2 4 x L 1 N o Z W V 0 M S 9 T a G V l d D I 8 L 0 l 0 Z W 1 Q Y X R o P j w v S X R l b U x v Y 2 F 0 a W 9 u P j x T d G F i b G V F b n R y a W V z I C 8 + P C 9 J d G V t P j x J d G V t P j x J d G V t T G 9 j Y X R p b 2 4 + P E l 0 Z W 1 U e X B l P k Z v c m 1 1 b G E 8 L 0 l 0 Z W 1 U e X B l P j x J d G V t U G F 0 a D 5 T Z W N 0 a W 9 u M S 9 T a G V l d D E v Q 2 h h b m d l Z C U y M F R 5 c G U 8 L 0 l 0 Z W 1 Q Y X R o P j w v S X R l b U x v Y 2 F 0 a W 9 u P j x T d G F i b G V F b n R y a W V z I C 8 + P C 9 J d G V t P j x J d G V t P j x J d G V t T G 9 j Y X R p b 2 4 + P E l 0 Z W 1 U e X B l P k Z v c m 1 1 b G E 8 L 0 l 0 Z W 1 U e X B l P j x J d G V t U G F 0 a D 5 T Z W N 0 a W 9 u M S 9 T d X J h a H M 8 L 0 l 0 Z W 1 Q Y X R o P j w v S X R l b U x v Y 2 F 0 a W 9 u P j x T d G F i b G V F b n R y a W V z P j x F b n R y e S B U e X B l P S J G a W x s R W 5 h Y m x l Z C I g V m F s d W U 9 I m w x I i A v P j x F b n R y e S B U e X B l P S J G a W x s T 2 J q Z W N 0 V H l w Z S I g V m F s d W U 9 I n N U Y W J s Z S I g L z 4 8 R W 5 0 c n k g V H l w Z T 0 i R m l s b F R v R G F 0 Y U 1 v Z G V s R W 5 h Y m x l Z C I g V m F s d W U 9 I m w w I i A v P j x F b n R y e S B U e X B l P S J J c 1 B y a X Z h d G U i I F Z h b H V l P S J s M C I g L z 4 8 R W 5 0 c n k g V H l w Z T 0 i U X V l c n l J R C I g V m F s d W U 9 I n M x Y m M 1 M G Q 5 M y 0 y M T F k L T R l Y W M t O T R i Z C 0 x M T M 1 Y W Q y N z h h Z T k i I C 8 + P E V u d H J 5 I F R 5 c G U 9 I k J 1 Z m Z l c k 5 l e H R S Z W Z y Z X N o I i B W Y W x 1 Z T 0 i b D E i I C 8 + P E V u d H J 5 I F R 5 c G U 9 I l J l c 3 V s d F R 5 c G U i I F Z h b H V l P S J z V G F i b G U i I C 8 + P E V u d H J 5 I F R 5 c G U 9 I k 5 h b W V V c G R h d G V k Q W Z 0 Z X J G a W x s I i B W Y W x 1 Z T 0 i b D A i I C 8 + P E V u d H J 5 I F R 5 c G U 9 I k Z p b G x U Y X J n Z X Q i I F Z h b H V l P S J z U 3 V y Y W h z I i A v P j x F b n R y e S B U e X B l P S J G a W x s Z W R D b 2 1 w b G V 0 Z V J l c 3 V s d F R v V 2 9 y a 3 N o Z W V 0 I i B W Y W x 1 Z T 0 i b D E i I C 8 + P E V u d H J 5 I F R 5 c G U 9 I k F k Z G V k V G 9 E Y X R h T W 9 k Z W w i I F Z h b H V l P S J s M C I g L z 4 8 R W 5 0 c n k g V H l w Z T 0 i R m l s b E N v d W 5 0 I i B W Y W x 1 Z T 0 i b D E x N C I g L z 4 8 R W 5 0 c n k g V H l w Z T 0 i R m l s b E V y c m 9 y Q 2 9 k Z S I g V m F s d W U 9 I n N V b m t u b 3 d u I i A v P j x F b n R y e S B U e X B l P S J G a W x s R X J y b 3 J D b 3 V u d C I g V m F s d W U 9 I m w w I i A v P j x F b n R y e S B U e X B l P S J G a W x s T G F z d F V w Z G F 0 Z W Q i I F Z h b H V l P S J k M j A y N S 0 w M i 0 w M V Q w M j o 0 N z o z N C 4 4 O T A 1 O D A x W i I g L z 4 8 R W 5 0 c n k g V H l w Z T 0 i R m l s b E N v b H V t b l R 5 c G V z I i B W Y W x 1 Z T 0 i c 0 F 3 W U d C Z 1 l H Q X d N R 0 J n W U c i I C 8 + P E V u d H J 5 I F R 5 c G U 9 I k Z p b G x D b 2 x 1 b W 5 O Y W 1 l c y I g V m F s d W U 9 I n N b J n F 1 b 3 Q 7 I y Z x d W 9 0 O y w m c X V v d D t B b m d s a W N p e m V k I H R p d G x l K H M p J n F 1 b 3 Q 7 L C Z x d W 9 0 O 0 F y Y W J p Y y B 0 a X R s Z S h z K S Z x d W 9 0 O y w m c X V v d D t F b m d s a X N o I H R p d G x l K H M p J n F 1 b 3 Q 7 L C Z x d W 9 0 O 0 5 1 b W J l c i B v Z i B 2 Z X J z Z X M g K E 5 1 b W J l c i B v Z i B S d W v F q 8 q / c y k m c X V v d D s s J n F 1 b 3 Q 7 U G x h Y 2 U g b 2 Y g U m V 2 Z W x h d G l v b i Z x d W 9 0 O y w m c X V v d D t F Z 3 l w d G l h b i B T d G F u Z G F y Z C B D a H J v b m 9 s b 2 d p Y 2 F s I E 9 y Z G V y W z J d W z N d W z R d J n F 1 b 3 Q 7 L C Z x d W 9 0 O 0 7 D t m x k Z W t l X H U w M D I 3 c y B D a H J v b m 9 s b 2 d p Y 2 F s I E 9 y Z G V y W z J d J n F 1 b 3 Q 7 L C Z x d W 9 0 O 0 1 1 c W F 0 d G F c d T A w M j d h d C A o a X N v b G F 0 Z W Q g b G V 0 d G V y c y l b N V 0 m c X V v d D s s J n F 1 b 3 Q 7 V G l 0 b G U g c m V m Z X J z I H R v J n F 1 b 3 Q 7 L C Z x d W 9 0 O 0 1 h a W 4 g d G h l b W U o c y k m c X V v d D s s J n F 1 b 3 Q 7 S n V 6 X H U w M D I 3 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1 N 1 c m F o c y 9 B d X R v U m V t b 3 Z l Z E N v b H V t b n M x L n s j L D B 9 J n F 1 b 3 Q 7 L C Z x d W 9 0 O 1 N l Y 3 R p b 2 4 x L 1 N 1 c m F o c y 9 B d X R v U m V t b 3 Z l Z E N v b H V t b n M x L n t B b m d s a W N p e m V k I H R p d G x l K H M p L D F 9 J n F 1 b 3 Q 7 L C Z x d W 9 0 O 1 N l Y 3 R p b 2 4 x L 1 N 1 c m F o c y 9 B d X R v U m V t b 3 Z l Z E N v b H V t b n M x L n t B c m F i a W M g d G l 0 b G U o c y k s M n 0 m c X V v d D s s J n F 1 b 3 Q 7 U 2 V j d G l v b j E v U 3 V y Y W h z L 0 F 1 d G 9 S Z W 1 v d m V k Q 2 9 s d W 1 u c z E u e 0 V u Z 2 x p c 2 g g d G l 0 b G U o c y k s M 3 0 m c X V v d D s s J n F 1 b 3 Q 7 U 2 V j d G l v b j E v U 3 V y Y W h z L 0 F 1 d G 9 S Z W 1 v d m V k Q 2 9 s d W 1 u c z E u e 0 5 1 b W J l c i B v Z i B 2 Z X J z Z X M g K E 5 1 b W J l c i B v Z i B S d W v F q 8 q / c y k s N H 0 m c X V v d D s s J n F 1 b 3 Q 7 U 2 V j d G l v b j E v U 3 V y Y W h z L 0 F 1 d G 9 S Z W 1 v d m V k Q 2 9 s d W 1 u c z E u e 1 B s Y W N l I G 9 m I F J l d m V s Y X R p b 2 4 s N X 0 m c X V v d D s s J n F 1 b 3 Q 7 U 2 V j d G l v b j E v U 3 V y Y W h z L 0 F 1 d G 9 S Z W 1 v d m V k Q 2 9 s d W 1 u c z E u e 0 V n e X B 0 a W F u I F N 0 Y W 5 k Y X J k I E N o c m 9 u b 2 x v Z 2 l j Y W w g T 3 J k Z X J b M l 1 b M 1 1 b N F 0 s N n 0 m c X V v d D s s J n F 1 b 3 Q 7 U 2 V j d G l v b j E v U 3 V y Y W h z L 0 F 1 d G 9 S Z W 1 v d m V k Q 2 9 s d W 1 u c z E u e 0 7 D t m x k Z W t l X H U w M D I 3 c y B D a H J v b m 9 s b 2 d p Y 2 F s I E 9 y Z G V y W z J d L D d 9 J n F 1 b 3 Q 7 L C Z x d W 9 0 O 1 N l Y 3 R p b 2 4 x L 1 N 1 c m F o c y 9 B d X R v U m V t b 3 Z l Z E N v b H V t b n M x L n t N d X F h d H R h X H U w M D I 3 Y X Q g K G l z b 2 x h d G V k I G x l d H R l c n M p W z V d L D h 9 J n F 1 b 3 Q 7 L C Z x d W 9 0 O 1 N l Y 3 R p b 2 4 x L 1 N 1 c m F o c y 9 B d X R v U m V t b 3 Z l Z E N v b H V t b n M x L n t U a X R s Z S B y Z W Z l c n M g d G 8 s O X 0 m c X V v d D s s J n F 1 b 3 Q 7 U 2 V j d G l v b j E v U 3 V y Y W h z L 0 F 1 d G 9 S Z W 1 v d m V k Q 2 9 s d W 1 u c z E u e 0 1 h a W 4 g d G h l b W U o c y k s M T B 9 J n F 1 b 3 Q 7 L C Z x d W 9 0 O 1 N l Y 3 R p b 2 4 x L 1 N 1 c m F o c y 9 B d X R v U m V t b 3 Z l Z E N v b H V t b n M x L n t K d X p c d T A w M j c s M T F 9 J n F 1 b 3 Q 7 X S w m c X V v d D t D b 2 x 1 b W 5 D b 3 V u d C Z x d W 9 0 O z o x M i w m c X V v d D t L Z X l D b 2 x 1 b W 5 O Y W 1 l c y Z x d W 9 0 O z p b X S w m c X V v d D t D b 2 x 1 b W 5 J Z G V u d G l 0 a W V z J n F 1 b 3 Q 7 O l s m c X V v d D t T Z W N 0 a W 9 u M S 9 T d X J h a H M v Q X V 0 b 1 J l b W 9 2 Z W R D b 2 x 1 b W 5 z M S 5 7 I y w w f S Z x d W 9 0 O y w m c X V v d D t T Z W N 0 a W 9 u M S 9 T d X J h a H M v Q X V 0 b 1 J l b W 9 2 Z W R D b 2 x 1 b W 5 z M S 5 7 Q W 5 n b G l j a X p l Z C B 0 a X R s Z S h z K S w x f S Z x d W 9 0 O y w m c X V v d D t T Z W N 0 a W 9 u M S 9 T d X J h a H M v Q X V 0 b 1 J l b W 9 2 Z W R D b 2 x 1 b W 5 z M S 5 7 Q X J h Y m l j I H R p d G x l K H M p L D J 9 J n F 1 b 3 Q 7 L C Z x d W 9 0 O 1 N l Y 3 R p b 2 4 x L 1 N 1 c m F o c y 9 B d X R v U m V t b 3 Z l Z E N v b H V t b n M x L n t F b m d s a X N o I H R p d G x l K H M p L D N 9 J n F 1 b 3 Q 7 L C Z x d W 9 0 O 1 N l Y 3 R p b 2 4 x L 1 N 1 c m F o c y 9 B d X R v U m V t b 3 Z l Z E N v b H V t b n M x L n t O d W 1 i Z X I g b 2 Y g d m V y c 2 V z I C h O d W 1 i Z X I g b 2 Y g U n V r x a v K v 3 M p L D R 9 J n F 1 b 3 Q 7 L C Z x d W 9 0 O 1 N l Y 3 R p b 2 4 x L 1 N 1 c m F o c y 9 B d X R v U m V t b 3 Z l Z E N v b H V t b n M x L n t Q b G F j Z S B v Z i B S Z X Z l b G F 0 a W 9 u L D V 9 J n F 1 b 3 Q 7 L C Z x d W 9 0 O 1 N l Y 3 R p b 2 4 x L 1 N 1 c m F o c y 9 B d X R v U m V t b 3 Z l Z E N v b H V t b n M x L n t F Z 3 l w d G l h b i B T d G F u Z G F y Z C B D a H J v b m 9 s b 2 d p Y 2 F s I E 9 y Z G V y W z J d W z N d W z R d L D Z 9 J n F 1 b 3 Q 7 L C Z x d W 9 0 O 1 N l Y 3 R p b 2 4 x L 1 N 1 c m F o c y 9 B d X R v U m V t b 3 Z l Z E N v b H V t b n M x L n t O w 7 Z s Z G V r Z V x 1 M D A y N 3 M g Q 2 h y b 2 5 v b G 9 n a W N h b C B P c m R l c l s y X S w 3 f S Z x d W 9 0 O y w m c X V v d D t T Z W N 0 a W 9 u M S 9 T d X J h a H M v Q X V 0 b 1 J l b W 9 2 Z W R D b 2 x 1 b W 5 z M S 5 7 T X V x Y X R 0 Y V x 1 M D A y N 2 F 0 I C h p c 2 9 s Y X R l Z C B s Z X R 0 Z X J z K V s 1 X S w 4 f S Z x d W 9 0 O y w m c X V v d D t T Z W N 0 a W 9 u M S 9 T d X J h a H M v Q X V 0 b 1 J l b W 9 2 Z W R D b 2 x 1 b W 5 z M S 5 7 V G l 0 b G U g c m V m Z X J z I H R v L D l 9 J n F 1 b 3 Q 7 L C Z x d W 9 0 O 1 N l Y 3 R p b 2 4 x L 1 N 1 c m F o c y 9 B d X R v U m V t b 3 Z l Z E N v b H V t b n M x L n t N Y W l u I H R o Z W 1 l K H M p L D E w f S Z x d W 9 0 O y w m c X V v d D t T Z W N 0 a W 9 u M S 9 T d X J h a H M v Q X V 0 b 1 J l b W 9 2 Z W R D b 2 x 1 b W 5 z M S 5 7 S n V 6 X H U w M D I 3 L D E x f S Z x d W 9 0 O 1 0 s J n F 1 b 3 Q 7 U m V s Y X R p b 2 5 z a G l w S W 5 m b y Z x d W 9 0 O z p b X X 0 i I C 8 + P C 9 T d G F i b G V F b n R y a W V z P j w v S X R l b T 4 8 S X R l b T 4 8 S X R l b U x v Y 2 F 0 a W 9 u P j x J d G V t V H l w Z T 5 G b 3 J t d W x h P C 9 J d G V t V H l w Z T 4 8 S X R l b V B h d G g + U 2 V j d G l v b j E v U 3 V y Y W h z L 1 N v d X J j Z T w v S X R l b V B h d G g + P C 9 J d G V t T G 9 j Y X R p b 2 4 + P F N 0 Y W J s Z U V u d H J p Z X M g L z 4 8 L 0 l 0 Z W 0 + P E l 0 Z W 0 + P E l 0 Z W 1 M b 2 N h d G l v b j 4 8 S X R l b V R 5 c G U + R m 9 y b X V s Y T w v S X R l b V R 5 c G U + P E l 0 Z W 1 Q Y X R o P l N l Y 3 R p b 2 4 x L 1 N 1 c m F o c y 9 F e H R y Y W N 0 Z W Q l M j B U Y W J s Z S U y M E Z y b 2 0 l M j B I d G 1 s P C 9 J d G V t U G F 0 a D 4 8 L 0 l 0 Z W 1 M b 2 N h d G l v b j 4 8 U 3 R h Y m x l R W 5 0 c m l l c y A v P j w v S X R l b T 4 8 S X R l b T 4 8 S X R l b U x v Y 2 F 0 a W 9 u P j x J d G V t V H l w Z T 5 G b 3 J t d W x h P C 9 J d G V t V H l w Z T 4 8 S X R l b V B h d G g + U 2 V j d G l v b j E v U 3 V y Y W h z L 1 B y b 2 1 v d G V k J T I w S G V h Z G V y c z w v S X R l b V B h d G g + P C 9 J d G V t T G 9 j Y X R p b 2 4 + P F N 0 Y W J s Z U V u d H J p Z X M g L z 4 8 L 0 l 0 Z W 0 + P E l 0 Z W 0 + P E l 0 Z W 1 M b 2 N h d G l v b j 4 8 S X R l b V R 5 c G U + R m 9 y b X V s Y T w v S X R l b V R 5 c G U + P E l 0 Z W 1 Q Y X R o P l N l Y 3 R p b 2 4 x L 1 N 1 c m F o c y 9 D a G F u Z 2 V k J T I w V H l w Z T w v S X R l b V B h d G g + P C 9 J d G V t T G 9 j Y X R p b 2 4 + P F N 0 Y W J s Z U V u d H J p Z X M g L z 4 8 L 0 l 0 Z W 0 + P E l 0 Z W 0 + P E l 0 Z W 1 M b 2 N h d G l v b j 4 8 S X R l b V R 5 c G U + R m 9 y b X V s Y T w v S X R l b V R 5 c G U + P E l 0 Z W 1 Q Y X R o P l N l Y 3 R p b 2 4 x L 1 N o Z W V 0 M S U y M C g y K T w v S X R l b V B h d G g + P C 9 J d G V t T G 9 j Y X R p b 2 4 + P F N 0 Y W J s Z U V u d H J p Z X M + P E V u d H J 5 I F R 5 c G U 9 I k l z U H J p d m F 0 Z S I g V m F s d W U 9 I m w w I i A v P j x F b n R y e S B U e X B l P S J R d W V y e U l E I i B W Y W x 1 Z T 0 i c z F i Y z A 1 O T g 4 L T J k N 2 I t N G E 2 Z C 0 4 N W Q y L W U y Z W I 5 O D Q y Y m M w 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T a G V l d D F f X z I i I C 8 + P E V u d H J 5 I F R 5 c G U 9 I k Z p b G x l Z E N v b X B s Z X R l U m V z d W x 0 V G 9 X b 3 J r c 2 h l Z X Q i I F Z h b H V l P S J s M S I g L z 4 8 R W 5 0 c n k g V H l w Z T 0 i Q W R k Z W R U b 0 R h d G F N b 2 R l b C I g V m F s d W U 9 I m w w I i A v P j x F b n R y e S B U e X B l P S J G a W x s Q 2 9 1 b n Q i I F Z h b H V l P S J s M T A x I i A v P j x F b n R y e S B U e X B l P S J G a W x s R X J y b 3 J D b 2 R l I i B W Y W x 1 Z T 0 i c 1 V u a 2 5 v d 2 4 i I C 8 + P E V u d H J 5 I F R 5 c G U 9 I k Z p b G x F c n J v c k N v d W 5 0 I i B W Y W x 1 Z T 0 i b D A i I C 8 + P E V u d H J 5 I F R 5 c G U 9 I k Z p b G x M Y X N 0 V X B k Y X R l Z C I g V m F s d W U 9 I m Q y M D I 1 L T A y L T A x V D A z O j I 4 O j U 0 L j c 0 O T U 5 O T N a I i A v P j x F b n R y e S B U e X B l P S J G a W x s Q 2 9 s d W 1 u V H l w Z X M i I F Z h b H V l P S J z Q X d Z R 0 J n W U d C Z 1 k 9 I i A v P j x F b n R y e S B U e X B l P S J G a W x s Q 2 9 s d W 1 u T m F t Z X M i I F Z h b H V l P S J z W y Z x d W 9 0 O 0 N v b H V t b j E m c X V v d D s s J n F 1 b 3 Q 7 Q 2 9 s d W 1 u M i Z x d W 9 0 O y w m c X V v d D t D b 2 x 1 b W 4 z J n F 1 b 3 Q 7 L C Z x d W 9 0 O 0 N v b H V t b j Q m c X V v d D s s J n F 1 b 3 Q 7 Q 2 9 s d W 1 u N S Z x d W 9 0 O y w m c X V v d D t D b 2 x 1 b W 4 2 J n F 1 b 3 Q 7 L C Z x d W 9 0 O 0 N v b H V t b j c m c X V v d D s s J n F 1 b 3 Q 7 Q 2 9 s d W 1 u O C 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1 N o Z W V 0 M S A o M i k v Q X V 0 b 1 J l b W 9 2 Z W R D b 2 x 1 b W 5 z M S 5 7 Q 2 9 s d W 1 u M S w w f S Z x d W 9 0 O y w m c X V v d D t T Z W N 0 a W 9 u M S 9 T a G V l d D E g K D I p L 0 F 1 d G 9 S Z W 1 v d m V k Q 2 9 s d W 1 u c z E u e 0 N v b H V t b j I s M X 0 m c X V v d D s s J n F 1 b 3 Q 7 U 2 V j d G l v b j E v U 2 h l Z X Q x I C g y K S 9 B d X R v U m V t b 3 Z l Z E N v b H V t b n M x L n t D b 2 x 1 b W 4 z L D J 9 J n F 1 b 3 Q 7 L C Z x d W 9 0 O 1 N l Y 3 R p b 2 4 x L 1 N o Z W V 0 M S A o M i k v Q X V 0 b 1 J l b W 9 2 Z W R D b 2 x 1 b W 5 z M S 5 7 Q 2 9 s d W 1 u N C w z f S Z x d W 9 0 O y w m c X V v d D t T Z W N 0 a W 9 u M S 9 T a G V l d D E g K D I p L 0 F 1 d G 9 S Z W 1 v d m V k Q 2 9 s d W 1 u c z E u e 0 N v b H V t b j U s N H 0 m c X V v d D s s J n F 1 b 3 Q 7 U 2 V j d G l v b j E v U 2 h l Z X Q x I C g y K S 9 B d X R v U m V t b 3 Z l Z E N v b H V t b n M x L n t D b 2 x 1 b W 4 2 L D V 9 J n F 1 b 3 Q 7 L C Z x d W 9 0 O 1 N l Y 3 R p b 2 4 x L 1 N o Z W V 0 M S A o M i k v Q X V 0 b 1 J l b W 9 2 Z W R D b 2 x 1 b W 5 z M S 5 7 Q 2 9 s d W 1 u N y w 2 f S Z x d W 9 0 O y w m c X V v d D t T Z W N 0 a W 9 u M S 9 T a G V l d D E g K D I p L 0 F 1 d G 9 S Z W 1 v d m V k Q 2 9 s d W 1 u c z E u e 0 N v b H V t b j g s N 3 0 m c X V v d D t d L C Z x d W 9 0 O 0 N v b H V t b k N v d W 5 0 J n F 1 b 3 Q 7 O j g s J n F 1 b 3 Q 7 S 2 V 5 Q 2 9 s d W 1 u T m F t Z X M m c X V v d D s 6 W 1 0 s J n F 1 b 3 Q 7 Q 2 9 s d W 1 u S W R l b n R p d G l l c y Z x d W 9 0 O z p b J n F 1 b 3 Q 7 U 2 V j d G l v b j E v U 2 h l Z X Q x I C g y K S 9 B d X R v U m V t b 3 Z l Z E N v b H V t b n M x L n t D b 2 x 1 b W 4 x L D B 9 J n F 1 b 3 Q 7 L C Z x d W 9 0 O 1 N l Y 3 R p b 2 4 x L 1 N o Z W V 0 M S A o M i k v Q X V 0 b 1 J l b W 9 2 Z W R D b 2 x 1 b W 5 z M S 5 7 Q 2 9 s d W 1 u M i w x f S Z x d W 9 0 O y w m c X V v d D t T Z W N 0 a W 9 u M S 9 T a G V l d D E g K D I p L 0 F 1 d G 9 S Z W 1 v d m V k Q 2 9 s d W 1 u c z E u e 0 N v b H V t b j M s M n 0 m c X V v d D s s J n F 1 b 3 Q 7 U 2 V j d G l v b j E v U 2 h l Z X Q x I C g y K S 9 B d X R v U m V t b 3 Z l Z E N v b H V t b n M x L n t D b 2 x 1 b W 4 0 L D N 9 J n F 1 b 3 Q 7 L C Z x d W 9 0 O 1 N l Y 3 R p b 2 4 x L 1 N o Z W V 0 M S A o M i k v Q X V 0 b 1 J l b W 9 2 Z W R D b 2 x 1 b W 5 z M S 5 7 Q 2 9 s d W 1 u N S w 0 f S Z x d W 9 0 O y w m c X V v d D t T Z W N 0 a W 9 u M S 9 T a G V l d D E g K D I p L 0 F 1 d G 9 S Z W 1 v d m V k Q 2 9 s d W 1 u c z E u e 0 N v b H V t b j Y s N X 0 m c X V v d D s s J n F 1 b 3 Q 7 U 2 V j d G l v b j E v U 2 h l Z X Q x I C g y K S 9 B d X R v U m V t b 3 Z l Z E N v b H V t b n M x L n t D b 2 x 1 b W 4 3 L D Z 9 J n F 1 b 3 Q 7 L C Z x d W 9 0 O 1 N l Y 3 R p b 2 4 x L 1 N o Z W V 0 M S A o M i k v Q X V 0 b 1 J l b W 9 2 Z W R D b 2 x 1 b W 5 z M S 5 7 Q 2 9 s d W 1 u O C w 3 f S Z x d W 9 0 O 1 0 s J n F 1 b 3 Q 7 U m V s Y X R p b 2 5 z a G l w S W 5 m b y Z x d W 9 0 O z p b X X 0 i I C 8 + P C 9 T d G F i b G V F b n R y a W V z P j w v S X R l b T 4 8 S X R l b T 4 8 S X R l b U x v Y 2 F 0 a W 9 u P j x J d G V t V H l w Z T 5 G b 3 J t d W x h P C 9 J d G V t V H l w Z T 4 8 S X R l b V B h d G g + U 2 V j d G l v b j E v U 2 h l Z X Q x J T I w K D I p L 1 N v d X J j Z T w v S X R l b V B h d G g + P C 9 J d G V t T G 9 j Y X R p b 2 4 + P F N 0 Y W J s Z U V u d H J p Z X M g L z 4 8 L 0 l 0 Z W 0 + P E l 0 Z W 0 + P E l 0 Z W 1 M b 2 N h d G l v b j 4 8 S X R l b V R 5 c G U + R m 9 y b X V s Y T w v S X R l b V R 5 c G U + P E l 0 Z W 1 Q Y X R o P l N l Y 3 R p b 2 4 x L 1 N o Z W V 0 M S U y M C g y K S 9 T a G V l d D I 8 L 0 l 0 Z W 1 Q Y X R o P j w v S X R l b U x v Y 2 F 0 a W 9 u P j x T d G F i b G V F b n R y a W V z I C 8 + P C 9 J d G V t P j x J d G V t P j x J d G V t T G 9 j Y X R p b 2 4 + P E l 0 Z W 1 U e X B l P k Z v c m 1 1 b G E 8 L 0 l 0 Z W 1 U e X B l P j x J d G V t U G F 0 a D 5 T Z W N 0 a W 9 u M S 9 T a G V l d D E l M j A o M i k v Q 2 h h b m d l Z C U y M F R 5 c G U 8 L 0 l 0 Z W 1 Q Y X R o P j w v S X R l b U x v Y 2 F 0 a W 9 u P j x T d G F i b G V F b n R y a W V z I C 8 + P C 9 J d G V t P j w v S X R l b X M + P C 9 M b 2 N h b F B h Y 2 t h Z 2 V N Z X R h Z G F 0 Y U Z p b G U + F g A A A F B L B Q Y A A A A A A A A A A A A A A A A A A A A A A A A m A Q A A A Q A A A N C M n d 8 B F d E R j H o A w E / C l + s B A A A A N E K f E Z b 6 I k S B D + u / E m T d J w A A A A A C A A A A A A A Q Z g A A A A E A A C A A A A C j B f f + 2 h 4 H W 6 B i l v B 8 g 5 F c E 8 P r p L R 6 H 9 x 5 R 9 + O p l 0 O n g A A A A A O g A A A A A I A A C A A A A D v r g R 6 h 7 r c x l y G d G u Z c 5 + l N p X N z J E e 7 + Y 2 3 P n 3 g Q i d 8 V A A A A A j y k 1 S k X O e S L O N k O G r H a R X G c Z 5 h K r w / y y 7 Y R 1 x w s Z 5 8 s N B A Z O k C Z f 5 U Q a M L m L h X 4 F Y C 2 5 2 N v r a b X / T y Z O 1 o x k U 9 C Y A C k w X C t l E m q v Z c X G + 6 0 A A A A D r J U N s u g D f z l m n p k 9 r Q d 1 Z u + h k 5 G S L 9 u I J E T n D M 5 M r w E K V p d A G n 3 J + y c A l o I 1 v I V o z O R K Z b g s e b b A A + B c o 2 4 C V < / D a t a M a s h u p > 
</file>

<file path=customXml/itemProps1.xml><?xml version="1.0" encoding="utf-8"?>
<ds:datastoreItem xmlns:ds="http://schemas.openxmlformats.org/officeDocument/2006/customXml" ds:itemID="{45E75075-44C8-4820-A3F6-931611870B8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 Validations</vt:lpstr>
      <vt:lpstr>MARKSHEET</vt:lpstr>
      <vt:lpstr>VLOOKUP</vt:lpstr>
      <vt:lpstr>Surahs</vt:lpstr>
      <vt:lpstr>Assgn_VLOOKUP</vt:lpstr>
      <vt:lpstr>XLOOKUP</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Marium Aftab</dc:creator>
  <cp:lastModifiedBy>Marium Aftab</cp:lastModifiedBy>
  <dcterms:created xsi:type="dcterms:W3CDTF">2025-02-01T00:36:50Z</dcterms:created>
  <dcterms:modified xsi:type="dcterms:W3CDTF">2025-02-01T07:39:28Z</dcterms:modified>
</cp:coreProperties>
</file>