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 Leyos\Desktop\Van Files\Elective 2\"/>
    </mc:Choice>
  </mc:AlternateContent>
  <xr:revisionPtr revIDLastSave="0" documentId="13_ncr:1_{80DDBD1F-40BB-43A1-9D0E-6014CA22A458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LOOKUP" sheetId="1" r:id="rId1"/>
    <sheet name="VLOOKUP" sheetId="2" r:id="rId2"/>
    <sheet name="HLOOKUP" sheetId="3" r:id="rId3"/>
    <sheet name="MATCH" sheetId="4" r:id="rId4"/>
    <sheet name="CHOOSE" sheetId="5" r:id="rId5"/>
    <sheet name="AREAS" sheetId="6" r:id="rId6"/>
    <sheet name="ADDRESS" sheetId="7" r:id="rId7"/>
    <sheet name="COLUMN" sheetId="8" r:id="rId8"/>
    <sheet name="COLUMNS" sheetId="9" r:id="rId9"/>
    <sheet name="INDIRECT" sheetId="10" r:id="rId1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9" l="1"/>
  <c r="C5" i="9"/>
  <c r="C4" i="9"/>
  <c r="C3" i="9"/>
  <c r="C2" i="9"/>
  <c r="C6" i="7"/>
  <c r="C5" i="7"/>
  <c r="C4" i="7"/>
  <c r="C3" i="7"/>
  <c r="C2" i="7"/>
  <c r="B3" i="8"/>
  <c r="B4" i="8"/>
  <c r="B5" i="8"/>
  <c r="B2" i="8"/>
  <c r="D4" i="8"/>
  <c r="D3" i="8"/>
  <c r="D2" i="8"/>
  <c r="A3" i="6"/>
  <c r="A4" i="6"/>
  <c r="A2" i="6"/>
  <c r="C11" i="5"/>
  <c r="C12" i="5"/>
  <c r="C13" i="5"/>
  <c r="C14" i="5"/>
  <c r="C10" i="5"/>
  <c r="C4" i="5"/>
  <c r="C5" i="5"/>
  <c r="C6" i="5"/>
  <c r="C3" i="5"/>
  <c r="K3" i="4"/>
  <c r="H3" i="4"/>
  <c r="E3" i="4"/>
  <c r="B3" i="4"/>
  <c r="N3" i="3"/>
  <c r="K3" i="3"/>
  <c r="H3" i="3"/>
  <c r="E3" i="3"/>
  <c r="B3" i="3"/>
  <c r="N6" i="3"/>
  <c r="K6" i="3"/>
  <c r="H6" i="3"/>
  <c r="E6" i="3"/>
  <c r="B6" i="3"/>
  <c r="Q3" i="2"/>
  <c r="N3" i="2"/>
  <c r="J3" i="2"/>
  <c r="G3" i="2"/>
  <c r="B3" i="2"/>
  <c r="B3" i="1"/>
  <c r="N3" i="1"/>
  <c r="K3" i="1"/>
  <c r="H3" i="1"/>
  <c r="E3" i="1"/>
  <c r="C6" i="10" a="1"/>
  <c r="C5" i="10" a="1"/>
  <c r="C4" i="10" a="1"/>
  <c r="C3" i="10" a="1"/>
  <c r="C2" i="10" a="1"/>
  <c r="C6" i="10" l="1"/>
  <c r="C5" i="10"/>
  <c r="C4" i="10"/>
  <c r="C3" i="10"/>
  <c r="C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<sst xmlns="http://schemas.openxmlformats.org/spreadsheetml/2006/main" count="224" uniqueCount="71">
  <si>
    <t>Emp ID</t>
  </si>
  <si>
    <t>Name</t>
  </si>
  <si>
    <t>Kelvin</t>
  </si>
  <si>
    <t>E002</t>
  </si>
  <si>
    <t>E001</t>
  </si>
  <si>
    <t>E008</t>
  </si>
  <si>
    <t>Salary</t>
  </si>
  <si>
    <t>Adam</t>
  </si>
  <si>
    <t>George</t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</si>
  <si>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</si>
  <si>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</si>
  <si>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</si>
  <si>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</si>
  <si>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</si>
  <si>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</si>
  <si>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</si>
  <si>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</si>
  <si>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E007</t>
  </si>
  <si>
    <t>Kranti</t>
  </si>
  <si>
    <t>Comm</t>
  </si>
  <si>
    <t>Alex</t>
  </si>
  <si>
    <t>HLOOKUP with Exact Match(FALSE or 0)</t>
  </si>
  <si>
    <t>HLOOKUP with Approximate Match(True or 1)</t>
  </si>
  <si>
    <t>Position</t>
  </si>
  <si>
    <t>Driver</t>
  </si>
  <si>
    <t>Rating</t>
  </si>
  <si>
    <t>Result</t>
  </si>
  <si>
    <t>Spencer</t>
  </si>
  <si>
    <t>Mike</t>
  </si>
  <si>
    <t>Laura</t>
  </si>
  <si>
    <t>Nick</t>
  </si>
  <si>
    <t>Item</t>
  </si>
  <si>
    <t>Code</t>
  </si>
  <si>
    <t>Color</t>
  </si>
  <si>
    <t>Hat</t>
  </si>
  <si>
    <t>Hoodie</t>
  </si>
  <si>
    <t>Shorts</t>
  </si>
  <si>
    <t>Sandals</t>
  </si>
  <si>
    <t>Vest</t>
  </si>
  <si>
    <t>Poor</t>
  </si>
  <si>
    <t>Average</t>
  </si>
  <si>
    <t>Good</t>
  </si>
  <si>
    <t>Excellent</t>
  </si>
  <si>
    <t>0 - 1</t>
  </si>
  <si>
    <t>2 to 5</t>
  </si>
  <si>
    <t>6 to 8</t>
  </si>
  <si>
    <t>9 to 10</t>
  </si>
  <si>
    <t>Red</t>
  </si>
  <si>
    <t>Green</t>
  </si>
  <si>
    <t>Blue</t>
  </si>
  <si>
    <t>FORMULA</t>
  </si>
  <si>
    <t>ID</t>
  </si>
  <si>
    <t>NAME</t>
  </si>
  <si>
    <t>A001</t>
  </si>
  <si>
    <t>A002</t>
  </si>
  <si>
    <t>A003</t>
  </si>
  <si>
    <t>Maria</t>
  </si>
  <si>
    <t>Julie</t>
  </si>
  <si>
    <t>Edie</t>
  </si>
  <si>
    <t>Driver ID</t>
  </si>
  <si>
    <t>Status</t>
  </si>
  <si>
    <t>D001</t>
  </si>
  <si>
    <t>D002</t>
  </si>
  <si>
    <t>D003</t>
  </si>
  <si>
    <t>D004</t>
  </si>
  <si>
    <t>D005</t>
  </si>
  <si>
    <t>Contact_channel</t>
  </si>
  <si>
    <t>Online form</t>
  </si>
  <si>
    <t>Telesale outbound</t>
  </si>
  <si>
    <t>Start Date</t>
  </si>
  <si>
    <t>Column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</si>
</sst>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1" fillId="2" borderId="3" xfId="0" applyFont="1" applyFill="1" applyBorder="1" applyAlignment="1"/>
    <xf numFmtId="0" fontId="1" fillId="0" borderId="2" xfId="0" applyFont="1" applyBorder="1"/>
    <xf numFmtId="0" fontId="1" fillId="3" borderId="3" xfId="0" applyFont="1" applyFill="1" applyBorder="1" applyAlignment="1"/>
    <xf numFmtId="0" fontId="0" fillId="0" borderId="2" xfId="0" applyFont="1" applyBorder="1" applyAlignment="1"/>
    <xf numFmtId="0" fontId="3" fillId="5" borderId="2" xfId="0" applyFont="1" applyFill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0" fillId="6" borderId="2" xfId="0" applyFont="1" applyFill="1" applyBorder="1" applyAlignment="1"/>
    <xf numFmtId="0" fontId="1" fillId="2" borderId="4" xfId="0" applyFont="1" applyFill="1" applyBorder="1" applyAlignment="1"/>
    <xf numFmtId="0" fontId="1" fillId="7" borderId="0" xfId="0" applyFont="1" applyFill="1" applyBorder="1" applyAlignment="1"/>
    <xf numFmtId="0" fontId="1" fillId="2" borderId="2" xfId="0" applyFont="1" applyFill="1" applyBorder="1" applyAlignment="1"/>
    <xf numFmtId="0" fontId="5" fillId="8" borderId="5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right" wrapText="1"/>
    </xf>
    <xf numFmtId="0" fontId="5" fillId="8" borderId="7" xfId="0" applyFont="1" applyFill="1" applyBorder="1" applyAlignment="1">
      <alignment wrapText="1"/>
    </xf>
    <xf numFmtId="0" fontId="5" fillId="8" borderId="8" xfId="0" applyFont="1" applyFill="1" applyBorder="1" applyAlignment="1">
      <alignment wrapText="1"/>
    </xf>
    <xf numFmtId="0" fontId="5" fillId="8" borderId="8" xfId="0" applyFont="1" applyFill="1" applyBorder="1" applyAlignment="1">
      <alignment horizontal="right" wrapText="1"/>
    </xf>
    <xf numFmtId="0" fontId="4" fillId="2" borderId="3" xfId="0" applyFont="1" applyFill="1" applyBorder="1" applyAlignment="1"/>
    <xf numFmtId="0" fontId="5" fillId="0" borderId="2" xfId="0" applyFont="1" applyBorder="1" applyAlignment="1"/>
    <xf numFmtId="0" fontId="4" fillId="0" borderId="2" xfId="0" applyFont="1" applyBorder="1"/>
    <xf numFmtId="0" fontId="3" fillId="8" borderId="8" xfId="0" applyFont="1" applyFill="1" applyBorder="1" applyAlignment="1">
      <alignment wrapText="1"/>
    </xf>
    <xf numFmtId="0" fontId="3" fillId="6" borderId="2" xfId="0" applyFont="1" applyFill="1" applyBorder="1" applyAlignment="1"/>
    <xf numFmtId="0" fontId="3" fillId="0" borderId="2" xfId="0" applyFont="1" applyBorder="1" applyAlignment="1"/>
    <xf numFmtId="16" fontId="3" fillId="0" borderId="2" xfId="0" applyNumberFormat="1" applyFont="1" applyBorder="1" applyAlignment="1"/>
    <xf numFmtId="0" fontId="3" fillId="6" borderId="2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"/>
  <sheetViews>
    <sheetView workbookViewId="0">
      <pane xSplit="3" topLeftCell="D1" activePane="topRight" state="frozen"/>
      <selection pane="topRight" activeCell="A2" sqref="A2:N14"/>
    </sheetView>
  </sheetViews>
  <sheetFormatPr defaultColWidth="12.6640625" defaultRowHeight="15.75" customHeight="1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7" t="s">
        <v>0</v>
      </c>
      <c r="B2" s="8" t="s">
        <v>17</v>
      </c>
      <c r="D2" s="2" t="s">
        <v>1</v>
      </c>
      <c r="E2" s="3" t="s">
        <v>18</v>
      </c>
      <c r="F2" s="1"/>
      <c r="G2" s="2" t="s">
        <v>0</v>
      </c>
      <c r="H2" s="3" t="s">
        <v>3</v>
      </c>
      <c r="I2" s="1"/>
      <c r="J2" s="2" t="s">
        <v>0</v>
      </c>
      <c r="K2" s="3" t="s">
        <v>4</v>
      </c>
      <c r="L2" s="1"/>
      <c r="M2" s="2" t="s">
        <v>0</v>
      </c>
      <c r="N2" s="3" t="s">
        <v>5</v>
      </c>
      <c r="O2" s="1"/>
      <c r="P2" s="1"/>
    </row>
    <row r="3" spans="1:16" x14ac:dyDescent="0.25">
      <c r="A3" s="7" t="s">
        <v>1</v>
      </c>
      <c r="B3" s="8" t="str">
        <f>LOOKUP(B2,A7:A14,B7:B14)</f>
        <v>Kranti</v>
      </c>
      <c r="D3" s="2" t="s">
        <v>6</v>
      </c>
      <c r="E3" s="4">
        <f>LOOKUP(E2,B7:B14,C7:C14)</f>
        <v>12000</v>
      </c>
      <c r="F3" s="1"/>
      <c r="G3" s="2" t="s">
        <v>6</v>
      </c>
      <c r="H3" s="4">
        <f>LOOKUP(H2,A7:A14,C7:C14)</f>
        <v>7000</v>
      </c>
      <c r="I3" s="1"/>
      <c r="J3" s="2" t="s">
        <v>6</v>
      </c>
      <c r="K3" s="4">
        <f>LOOKUP(K2,A7:A14,C7:C14)</f>
        <v>6000</v>
      </c>
      <c r="L3" s="1"/>
      <c r="M3" s="2" t="s">
        <v>1</v>
      </c>
      <c r="N3" s="4" t="str">
        <f>LOOKUP(N2,A7:A14,B7:B14)</f>
        <v>Sally</v>
      </c>
      <c r="O3" s="1"/>
      <c r="P3" s="1"/>
    </row>
    <row r="6" spans="1:16" x14ac:dyDescent="0.25">
      <c r="A6" s="5" t="s">
        <v>0</v>
      </c>
      <c r="B6" s="5" t="s">
        <v>1</v>
      </c>
      <c r="C6" s="5" t="s">
        <v>6</v>
      </c>
    </row>
    <row r="7" spans="1:16" x14ac:dyDescent="0.25">
      <c r="A7" s="6" t="s">
        <v>4</v>
      </c>
      <c r="B7" s="6" t="s">
        <v>7</v>
      </c>
      <c r="C7" s="6">
        <v>6000</v>
      </c>
    </row>
    <row r="8" spans="1:16" x14ac:dyDescent="0.25">
      <c r="A8" s="6" t="s">
        <v>13</v>
      </c>
      <c r="B8" s="6" t="s">
        <v>14</v>
      </c>
      <c r="C8" s="6">
        <v>10000</v>
      </c>
    </row>
    <row r="9" spans="1:16" x14ac:dyDescent="0.25">
      <c r="A9" s="6" t="s">
        <v>15</v>
      </c>
      <c r="B9" s="6" t="s">
        <v>16</v>
      </c>
      <c r="C9" s="6">
        <v>11000</v>
      </c>
    </row>
    <row r="10" spans="1:16" x14ac:dyDescent="0.25">
      <c r="A10" s="6" t="s">
        <v>3</v>
      </c>
      <c r="B10" s="6" t="s">
        <v>8</v>
      </c>
      <c r="C10" s="6">
        <v>7000</v>
      </c>
    </row>
    <row r="11" spans="1:16" x14ac:dyDescent="0.25">
      <c r="A11" s="6" t="s">
        <v>5</v>
      </c>
      <c r="B11" s="6" t="s">
        <v>2</v>
      </c>
      <c r="C11" s="6">
        <v>17000</v>
      </c>
    </row>
    <row r="12" spans="1:16" x14ac:dyDescent="0.25">
      <c r="A12" s="6" t="s">
        <v>17</v>
      </c>
      <c r="B12" s="6" t="s">
        <v>18</v>
      </c>
      <c r="C12" s="6">
        <v>12000</v>
      </c>
    </row>
    <row r="13" spans="1:16" x14ac:dyDescent="0.25">
      <c r="A13" s="6" t="s">
        <v>11</v>
      </c>
      <c r="B13" s="6" t="s">
        <v>12</v>
      </c>
      <c r="C13" s="6">
        <v>9000</v>
      </c>
    </row>
    <row r="14" spans="1:16" x14ac:dyDescent="0.25">
      <c r="A14" s="6" t="s">
        <v>9</v>
      </c>
      <c r="B14" s="6" t="s">
        <v>10</v>
      </c>
      <c r="C14" s="6">
        <v>8000</v>
      </c>
    </row>
  </sheetData>
  <sortState xmlns:xlrd2="http://schemas.microsoft.com/office/spreadsheetml/2017/richdata2" ref="A7:C14">
    <sortCondition ref="B7:B14"/>
    <sortCondition ref="A7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Q15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A2" sqref="A2:Q3"/>
    </sheetView>
  </sheetViews>
  <sheetFormatPr defaultColWidth="12.6640625" defaultRowHeight="15.75" customHeight="1" x14ac:dyDescent="0.25"/>
  <cols>
    <col min="3" max="3" width="12.6640625" customWidth="1"/>
  </cols>
  <sheetData>
    <row r="2" spans="1:17" ht="15.75" customHeight="1" x14ac:dyDescent="0.25">
      <c r="A2" s="7" t="s">
        <v>0</v>
      </c>
      <c r="B2" s="8" t="s">
        <v>4</v>
      </c>
      <c r="F2" s="2" t="s">
        <v>1</v>
      </c>
      <c r="G2" s="3" t="s">
        <v>16</v>
      </c>
      <c r="H2" s="1"/>
      <c r="I2" s="2" t="s">
        <v>0</v>
      </c>
      <c r="J2" s="13" t="s">
        <v>5</v>
      </c>
      <c r="K2" s="1"/>
      <c r="L2" s="1"/>
      <c r="M2" s="12" t="s">
        <v>1</v>
      </c>
      <c r="N2" s="13" t="s">
        <v>10</v>
      </c>
      <c r="P2" s="2" t="s">
        <v>1</v>
      </c>
      <c r="Q2" s="13" t="s">
        <v>16</v>
      </c>
    </row>
    <row r="3" spans="1:17" ht="15.75" customHeight="1" x14ac:dyDescent="0.25">
      <c r="A3" s="7" t="s">
        <v>1</v>
      </c>
      <c r="B3" s="8" t="str">
        <f>LOOKUP(B2,A7:A14,B7:B14)</f>
        <v>Adam</v>
      </c>
      <c r="F3" s="2" t="s">
        <v>6</v>
      </c>
      <c r="G3" s="4">
        <f>LOOKUP(G2,B7:B14,C7:C14)</f>
        <v>6000</v>
      </c>
      <c r="H3" s="1"/>
      <c r="I3" s="2" t="s">
        <v>6</v>
      </c>
      <c r="J3" s="4">
        <f>VLOOKUP(J2,A7:C14,3,TRUE)</f>
        <v>17000</v>
      </c>
      <c r="K3" s="1"/>
      <c r="L3" s="1"/>
      <c r="M3" s="12" t="s">
        <v>0</v>
      </c>
      <c r="N3" s="4" t="e">
        <f>VLOOKUP(N2,A7:C14,1,FALSE)</f>
        <v>#N/A</v>
      </c>
      <c r="P3" s="2" t="s">
        <v>6</v>
      </c>
      <c r="Q3" s="4">
        <f>VLOOKUP(Q2,B7:C14,2,FALSE)</f>
        <v>11000</v>
      </c>
    </row>
    <row r="6" spans="1:17" ht="15.75" customHeight="1" thickBot="1" x14ac:dyDescent="0.3">
      <c r="A6" s="5" t="s">
        <v>0</v>
      </c>
      <c r="B6" s="5" t="s">
        <v>1</v>
      </c>
      <c r="C6" s="9" t="s">
        <v>6</v>
      </c>
      <c r="D6" s="11" t="s">
        <v>19</v>
      </c>
      <c r="F6" s="11" t="s">
        <v>6</v>
      </c>
      <c r="G6" s="11" t="s">
        <v>19</v>
      </c>
    </row>
    <row r="7" spans="1:17" ht="15.75" customHeight="1" thickBot="1" x14ac:dyDescent="0.3">
      <c r="A7" s="18" t="s">
        <v>4</v>
      </c>
      <c r="B7" s="19" t="s">
        <v>7</v>
      </c>
      <c r="C7" s="20">
        <v>6000</v>
      </c>
      <c r="D7" s="10">
        <v>4</v>
      </c>
      <c r="F7" s="10">
        <v>5000</v>
      </c>
      <c r="G7" s="10">
        <v>4</v>
      </c>
    </row>
    <row r="8" spans="1:17" ht="15.75" customHeight="1" thickBot="1" x14ac:dyDescent="0.3">
      <c r="A8" s="21" t="s">
        <v>3</v>
      </c>
      <c r="B8" s="22" t="s">
        <v>8</v>
      </c>
      <c r="C8" s="23">
        <v>7000</v>
      </c>
      <c r="D8" s="10">
        <v>4</v>
      </c>
      <c r="F8" s="10">
        <v>7500</v>
      </c>
      <c r="G8" s="10">
        <v>6</v>
      </c>
    </row>
    <row r="9" spans="1:17" ht="15.75" customHeight="1" thickBot="1" x14ac:dyDescent="0.3">
      <c r="A9" s="21" t="s">
        <v>9</v>
      </c>
      <c r="B9" s="22" t="s">
        <v>10</v>
      </c>
      <c r="C9" s="23">
        <v>8000</v>
      </c>
      <c r="D9" s="10">
        <v>6</v>
      </c>
      <c r="F9" s="10">
        <v>8500</v>
      </c>
      <c r="G9" s="10">
        <v>8</v>
      </c>
    </row>
    <row r="10" spans="1:17" ht="15.75" customHeight="1" thickBot="1" x14ac:dyDescent="0.3">
      <c r="A10" s="21" t="s">
        <v>11</v>
      </c>
      <c r="B10" s="22" t="s">
        <v>12</v>
      </c>
      <c r="C10" s="23">
        <v>9000</v>
      </c>
      <c r="D10" s="10">
        <v>8</v>
      </c>
      <c r="F10" s="10">
        <v>9500</v>
      </c>
      <c r="G10" s="10">
        <v>10</v>
      </c>
    </row>
    <row r="11" spans="1:17" ht="15.75" customHeight="1" thickBot="1" x14ac:dyDescent="0.3">
      <c r="A11" s="21" t="s">
        <v>13</v>
      </c>
      <c r="B11" s="22" t="s">
        <v>14</v>
      </c>
      <c r="C11" s="23">
        <v>10000</v>
      </c>
      <c r="D11" s="10">
        <v>10</v>
      </c>
      <c r="F11" s="10">
        <v>10500</v>
      </c>
      <c r="G11" s="10">
        <v>12</v>
      </c>
    </row>
    <row r="12" spans="1:17" ht="15.75" customHeight="1" thickBot="1" x14ac:dyDescent="0.3">
      <c r="A12" s="21" t="s">
        <v>15</v>
      </c>
      <c r="B12" s="22" t="s">
        <v>16</v>
      </c>
      <c r="C12" s="23">
        <v>11000</v>
      </c>
      <c r="D12" s="7"/>
      <c r="F12" s="10">
        <v>11500</v>
      </c>
      <c r="G12" s="10">
        <v>14</v>
      </c>
    </row>
    <row r="13" spans="1:17" ht="15.75" customHeight="1" thickBot="1" x14ac:dyDescent="0.3">
      <c r="A13" s="21" t="s">
        <v>17</v>
      </c>
      <c r="B13" s="22" t="s">
        <v>18</v>
      </c>
      <c r="C13" s="23">
        <v>12000</v>
      </c>
      <c r="D13" s="15"/>
      <c r="F13" s="10">
        <v>16500</v>
      </c>
      <c r="G13" s="10">
        <v>16</v>
      </c>
    </row>
    <row r="14" spans="1:17" ht="15.75" customHeight="1" thickBot="1" x14ac:dyDescent="0.3">
      <c r="A14" s="21" t="s">
        <v>5</v>
      </c>
      <c r="B14" s="22" t="s">
        <v>2</v>
      </c>
      <c r="C14" s="23">
        <v>17000</v>
      </c>
      <c r="D14" s="17"/>
    </row>
    <row r="15" spans="1:17" ht="15.75" customHeight="1" x14ac:dyDescent="0.25">
      <c r="D15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3"/>
  <sheetViews>
    <sheetView workbookViewId="0">
      <selection activeCell="L12" sqref="L12"/>
    </sheetView>
  </sheetViews>
  <sheetFormatPr defaultColWidth="12.6640625" defaultRowHeight="15.75" customHeight="1" x14ac:dyDescent="0.25"/>
  <sheetData>
    <row r="1" spans="1:14" ht="15.75" customHeight="1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.75" customHeight="1" x14ac:dyDescent="0.25">
      <c r="A2" s="7" t="s">
        <v>0</v>
      </c>
      <c r="B2" s="26" t="s">
        <v>3</v>
      </c>
      <c r="D2" s="2" t="s">
        <v>1</v>
      </c>
      <c r="E2" s="13" t="s">
        <v>7</v>
      </c>
      <c r="F2" s="1"/>
      <c r="G2" s="2" t="s">
        <v>1</v>
      </c>
      <c r="H2" s="13" t="s">
        <v>20</v>
      </c>
      <c r="I2" s="1"/>
      <c r="J2" s="2" t="s">
        <v>1</v>
      </c>
      <c r="K2" s="13" t="s">
        <v>7</v>
      </c>
      <c r="M2" s="2" t="s">
        <v>1</v>
      </c>
      <c r="N2" s="13" t="s">
        <v>10</v>
      </c>
    </row>
    <row r="3" spans="1:14" ht="15.75" customHeight="1" x14ac:dyDescent="0.25">
      <c r="A3" s="24" t="s">
        <v>6</v>
      </c>
      <c r="B3" s="8">
        <f>HLOOKUP(B2,B8:G10,3,FALSE)</f>
        <v>7000</v>
      </c>
      <c r="D3" s="2" t="s">
        <v>6</v>
      </c>
      <c r="E3" s="4">
        <f>HLOOKUP(E2,B9:G10,2,FALSE)</f>
        <v>6000</v>
      </c>
      <c r="F3" s="1"/>
      <c r="G3" s="12" t="s">
        <v>19</v>
      </c>
      <c r="H3" s="4">
        <f>HLOOKUP(H2,B9:G13,5,FALSE)</f>
        <v>16</v>
      </c>
      <c r="I3" s="1"/>
      <c r="J3" s="12" t="s">
        <v>19</v>
      </c>
      <c r="K3" s="4">
        <f>HLOOKUP(K2,B9:G13,5,FALSE)</f>
        <v>4</v>
      </c>
      <c r="M3" s="12" t="s">
        <v>19</v>
      </c>
      <c r="N3" s="4">
        <f>HLOOKUP(N2,B9:G13,5,FALSE)</f>
        <v>8</v>
      </c>
    </row>
    <row r="4" spans="1:14" ht="15.75" customHeight="1" x14ac:dyDescent="0.25">
      <c r="A4" s="32" t="s">
        <v>22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ht="15.75" customHeight="1" x14ac:dyDescent="0.25">
      <c r="A5" s="24" t="s">
        <v>6</v>
      </c>
      <c r="B5" s="8">
        <v>6000</v>
      </c>
      <c r="D5" s="12" t="s">
        <v>6</v>
      </c>
      <c r="E5" s="3">
        <v>7000</v>
      </c>
      <c r="F5" s="1"/>
      <c r="G5" s="12" t="s">
        <v>6</v>
      </c>
      <c r="H5" s="13">
        <v>8000</v>
      </c>
      <c r="I5" s="1"/>
      <c r="J5" s="12" t="s">
        <v>6</v>
      </c>
      <c r="K5" s="13">
        <v>10000</v>
      </c>
      <c r="M5" s="12" t="s">
        <v>6</v>
      </c>
      <c r="N5" s="13">
        <v>17000</v>
      </c>
    </row>
    <row r="6" spans="1:14" ht="15.75" customHeight="1" x14ac:dyDescent="0.25">
      <c r="A6" s="24" t="s">
        <v>19</v>
      </c>
      <c r="B6" s="8">
        <f>HLOOKUP(B5,B12:G13,2,TRUE)</f>
        <v>4</v>
      </c>
      <c r="D6" s="12" t="s">
        <v>19</v>
      </c>
      <c r="E6" s="4">
        <f>HLOOKUP(E5,A12:G13,2,TRUE)</f>
        <v>4</v>
      </c>
      <c r="F6" s="1"/>
      <c r="G6" s="12" t="s">
        <v>19</v>
      </c>
      <c r="H6" s="4">
        <f>HLOOKUP(H5,B12:G13,2,TRUE)</f>
        <v>6</v>
      </c>
      <c r="I6" s="1"/>
      <c r="J6" s="12" t="s">
        <v>19</v>
      </c>
      <c r="K6" s="4">
        <f>HLOOKUP(K5,B12:G13,2,TRUE)</f>
        <v>10</v>
      </c>
      <c r="M6" s="12" t="s">
        <v>19</v>
      </c>
      <c r="N6" s="4">
        <f>HLOOKUP(N5,B12:G13,2,TRUE)</f>
        <v>16</v>
      </c>
    </row>
    <row r="8" spans="1:14" ht="15.75" customHeight="1" x14ac:dyDescent="0.25">
      <c r="A8" s="11" t="s">
        <v>0</v>
      </c>
      <c r="B8" s="11" t="s">
        <v>4</v>
      </c>
      <c r="C8" s="11" t="s">
        <v>3</v>
      </c>
      <c r="D8" s="11" t="s">
        <v>9</v>
      </c>
      <c r="E8" s="11" t="s">
        <v>11</v>
      </c>
      <c r="F8" s="11" t="s">
        <v>13</v>
      </c>
      <c r="G8" s="11" t="s">
        <v>15</v>
      </c>
    </row>
    <row r="9" spans="1:14" ht="15.75" customHeight="1" x14ac:dyDescent="0.25">
      <c r="A9" s="11" t="s">
        <v>1</v>
      </c>
      <c r="B9" s="25" t="s">
        <v>7</v>
      </c>
      <c r="C9" s="25" t="s">
        <v>8</v>
      </c>
      <c r="D9" s="25" t="s">
        <v>10</v>
      </c>
      <c r="E9" s="25" t="s">
        <v>12</v>
      </c>
      <c r="F9" s="25" t="s">
        <v>14</v>
      </c>
      <c r="G9" s="25" t="s">
        <v>20</v>
      </c>
    </row>
    <row r="10" spans="1:14" ht="15.75" customHeight="1" x14ac:dyDescent="0.25">
      <c r="A10" s="11" t="s">
        <v>6</v>
      </c>
      <c r="B10" s="10">
        <v>6000</v>
      </c>
      <c r="C10" s="10">
        <v>7000</v>
      </c>
      <c r="D10" s="10">
        <v>9000</v>
      </c>
      <c r="E10" s="10">
        <v>10000</v>
      </c>
      <c r="F10" s="10">
        <v>8000</v>
      </c>
      <c r="G10" s="10">
        <v>17000</v>
      </c>
    </row>
    <row r="12" spans="1:14" ht="15.75" customHeight="1" x14ac:dyDescent="0.25">
      <c r="A12" s="11" t="s">
        <v>6</v>
      </c>
      <c r="B12" s="25">
        <v>5000</v>
      </c>
      <c r="C12" s="25">
        <v>7400</v>
      </c>
      <c r="D12" s="25">
        <v>8200</v>
      </c>
      <c r="E12" s="25">
        <v>9500</v>
      </c>
      <c r="F12" s="25">
        <v>12500</v>
      </c>
      <c r="G12" s="25">
        <v>15500</v>
      </c>
    </row>
    <row r="13" spans="1:14" ht="15.75" customHeight="1" x14ac:dyDescent="0.25">
      <c r="A13" s="11" t="s">
        <v>19</v>
      </c>
      <c r="B13" s="10">
        <v>4</v>
      </c>
      <c r="C13" s="10">
        <v>6</v>
      </c>
      <c r="D13" s="10">
        <v>8</v>
      </c>
      <c r="E13" s="10">
        <v>10</v>
      </c>
      <c r="F13" s="10">
        <v>12</v>
      </c>
      <c r="G13" s="10">
        <v>16</v>
      </c>
    </row>
  </sheetData>
  <mergeCells count="2">
    <mergeCell ref="A1:N1"/>
    <mergeCell ref="A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4"/>
  <sheetViews>
    <sheetView workbookViewId="0">
      <selection activeCell="K4" sqref="K4"/>
    </sheetView>
  </sheetViews>
  <sheetFormatPr defaultColWidth="12.6640625" defaultRowHeight="15.75" customHeight="1" x14ac:dyDescent="0.25"/>
  <sheetData>
    <row r="1" spans="1:11" ht="15.75" customHeight="1" thickBot="1" x14ac:dyDescent="0.3"/>
    <row r="2" spans="1:11" ht="15.75" customHeight="1" thickBot="1" x14ac:dyDescent="0.3">
      <c r="A2" s="7" t="s">
        <v>0</v>
      </c>
      <c r="B2" s="8" t="s">
        <v>17</v>
      </c>
      <c r="D2" s="12" t="s">
        <v>6</v>
      </c>
      <c r="E2" s="3">
        <v>6500</v>
      </c>
      <c r="F2" s="1"/>
      <c r="G2" s="2" t="s">
        <v>1</v>
      </c>
      <c r="H2" s="27" t="s">
        <v>8</v>
      </c>
      <c r="I2" s="1"/>
      <c r="J2" s="7" t="s">
        <v>0</v>
      </c>
      <c r="K2" s="13" t="s">
        <v>13</v>
      </c>
    </row>
    <row r="3" spans="1:11" ht="15.75" customHeight="1" x14ac:dyDescent="0.25">
      <c r="A3" s="24" t="s">
        <v>23</v>
      </c>
      <c r="B3" s="8">
        <f>MATCH(B2,A7:A14,1)</f>
        <v>7</v>
      </c>
      <c r="D3" s="12" t="s">
        <v>23</v>
      </c>
      <c r="E3" s="4" t="e">
        <f>MATCH(E2,C7:C14,0)</f>
        <v>#N/A</v>
      </c>
      <c r="F3" s="1"/>
      <c r="G3" s="12" t="s">
        <v>23</v>
      </c>
      <c r="H3" s="4">
        <f>MATCH(H2,B7:B14,1)</f>
        <v>2</v>
      </c>
      <c r="I3" s="1"/>
      <c r="J3" s="12" t="s">
        <v>23</v>
      </c>
      <c r="K3" s="4">
        <f>MATCH(K2,A7:A14,1)</f>
        <v>5</v>
      </c>
    </row>
    <row r="6" spans="1:11" ht="15.75" customHeight="1" thickBot="1" x14ac:dyDescent="0.3">
      <c r="A6" s="5" t="s">
        <v>0</v>
      </c>
      <c r="B6" s="5" t="s">
        <v>1</v>
      </c>
      <c r="C6" s="5" t="s">
        <v>6</v>
      </c>
    </row>
    <row r="7" spans="1:11" ht="15.75" customHeight="1" thickBot="1" x14ac:dyDescent="0.3">
      <c r="A7" s="18" t="s">
        <v>4</v>
      </c>
      <c r="B7" s="19" t="s">
        <v>7</v>
      </c>
      <c r="C7" s="20">
        <v>6000</v>
      </c>
    </row>
    <row r="8" spans="1:11" ht="15.75" customHeight="1" thickBot="1" x14ac:dyDescent="0.3">
      <c r="A8" s="21" t="s">
        <v>3</v>
      </c>
      <c r="B8" s="22" t="s">
        <v>8</v>
      </c>
      <c r="C8" s="23">
        <v>7000</v>
      </c>
    </row>
    <row r="9" spans="1:11" ht="15.75" customHeight="1" thickBot="1" x14ac:dyDescent="0.3">
      <c r="A9" s="21" t="s">
        <v>9</v>
      </c>
      <c r="B9" s="22" t="s">
        <v>10</v>
      </c>
      <c r="C9" s="23">
        <v>8000</v>
      </c>
    </row>
    <row r="10" spans="1:11" ht="15.75" customHeight="1" thickBot="1" x14ac:dyDescent="0.3">
      <c r="A10" s="21" t="s">
        <v>11</v>
      </c>
      <c r="B10" s="22" t="s">
        <v>12</v>
      </c>
      <c r="C10" s="23">
        <v>9000</v>
      </c>
    </row>
    <row r="11" spans="1:11" ht="15.75" customHeight="1" thickBot="1" x14ac:dyDescent="0.3">
      <c r="A11" s="21" t="s">
        <v>13</v>
      </c>
      <c r="B11" s="22" t="s">
        <v>14</v>
      </c>
      <c r="C11" s="23">
        <v>10000</v>
      </c>
    </row>
    <row r="12" spans="1:11" ht="15.75" customHeight="1" thickBot="1" x14ac:dyDescent="0.3">
      <c r="A12" s="21" t="s">
        <v>15</v>
      </c>
      <c r="B12" s="22" t="s">
        <v>16</v>
      </c>
      <c r="C12" s="23">
        <v>11000</v>
      </c>
    </row>
    <row r="13" spans="1:11" ht="15.75" customHeight="1" thickBot="1" x14ac:dyDescent="0.3">
      <c r="A13" s="21" t="s">
        <v>17</v>
      </c>
      <c r="B13" s="22" t="s">
        <v>18</v>
      </c>
      <c r="C13" s="23">
        <v>12000</v>
      </c>
    </row>
    <row r="14" spans="1:11" ht="15.75" customHeight="1" thickBot="1" x14ac:dyDescent="0.3">
      <c r="A14" s="21" t="s">
        <v>5</v>
      </c>
      <c r="B14" s="22" t="s">
        <v>2</v>
      </c>
      <c r="C14" s="23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G14"/>
  <sheetViews>
    <sheetView workbookViewId="0">
      <selection activeCell="E15" sqref="E15"/>
    </sheetView>
  </sheetViews>
  <sheetFormatPr defaultColWidth="12.6640625" defaultRowHeight="15.75" customHeight="1" x14ac:dyDescent="0.25"/>
  <sheetData>
    <row r="2" spans="1:7" ht="15.75" customHeight="1" x14ac:dyDescent="0.25">
      <c r="A2" s="28" t="s">
        <v>24</v>
      </c>
      <c r="B2" s="28" t="s">
        <v>25</v>
      </c>
      <c r="C2" s="28" t="s">
        <v>26</v>
      </c>
      <c r="F2" s="29" t="s">
        <v>39</v>
      </c>
      <c r="G2" s="29" t="s">
        <v>43</v>
      </c>
    </row>
    <row r="3" spans="1:7" ht="15.75" customHeight="1" x14ac:dyDescent="0.25">
      <c r="A3" s="25" t="s">
        <v>27</v>
      </c>
      <c r="B3" s="10">
        <v>4</v>
      </c>
      <c r="C3" s="10" t="str">
        <f>CHOOSE((B3&gt;=0)+(B3&gt;=2)+(B3&gt;=8)+(B3&gt;=10), "Poor", "Average", "Good", "Excellent")</f>
        <v>Average</v>
      </c>
      <c r="F3" s="29" t="s">
        <v>40</v>
      </c>
      <c r="G3" s="30" t="s">
        <v>44</v>
      </c>
    </row>
    <row r="4" spans="1:7" ht="15.75" customHeight="1" x14ac:dyDescent="0.25">
      <c r="A4" s="25" t="s">
        <v>28</v>
      </c>
      <c r="B4" s="10">
        <v>0</v>
      </c>
      <c r="C4" s="10" t="str">
        <f>CHOOSE((B4&gt;=0)+(B4&gt;=2)+(B4&gt;=8)+(B4&gt;=10), "Poor", "Average", "Good", "Excellent")</f>
        <v>Poor</v>
      </c>
      <c r="F4" s="29" t="s">
        <v>41</v>
      </c>
      <c r="G4" s="29" t="s">
        <v>45</v>
      </c>
    </row>
    <row r="5" spans="1:7" ht="15.75" customHeight="1" x14ac:dyDescent="0.25">
      <c r="A5" s="25" t="s">
        <v>29</v>
      </c>
      <c r="B5" s="10">
        <v>7</v>
      </c>
      <c r="C5" s="10" t="str">
        <f>CHOOSE((B5&gt;=0)+(B5&gt;=2)+(B5&gt;=8)+(B5&gt;=10), "Poor", "Average", "Good", "Excellent")</f>
        <v>Average</v>
      </c>
      <c r="F5" s="29" t="s">
        <v>42</v>
      </c>
      <c r="G5" s="29" t="s">
        <v>46</v>
      </c>
    </row>
    <row r="6" spans="1:7" ht="15.75" customHeight="1" x14ac:dyDescent="0.25">
      <c r="A6" s="25" t="s">
        <v>30</v>
      </c>
      <c r="B6" s="10">
        <v>9</v>
      </c>
      <c r="C6" s="10" t="str">
        <f>CHOOSE((B6&gt;=0)+(B6&gt;=2)+(B6&gt;=8)+(B6&gt;=10), "Poor", "Average", "Good", "Excellent")</f>
        <v>Good</v>
      </c>
    </row>
    <row r="8" spans="1:7" ht="15.75" customHeight="1" x14ac:dyDescent="0.25">
      <c r="A8" s="28" t="s">
        <v>31</v>
      </c>
      <c r="B8" s="28" t="s">
        <v>32</v>
      </c>
      <c r="C8" s="28" t="s">
        <v>33</v>
      </c>
    </row>
    <row r="9" spans="1:7" ht="15.75" customHeight="1" x14ac:dyDescent="0.25">
      <c r="A9" s="25"/>
      <c r="B9" s="10"/>
      <c r="C9" s="10"/>
    </row>
    <row r="10" spans="1:7" ht="15.75" customHeight="1" x14ac:dyDescent="0.25">
      <c r="A10" s="25" t="s">
        <v>34</v>
      </c>
      <c r="B10" s="10">
        <v>1</v>
      </c>
      <c r="C10" s="10" t="str">
        <f>CHOOSE(B10, "Red", "Green", "Blue")</f>
        <v>Red</v>
      </c>
      <c r="F10" s="11" t="s">
        <v>33</v>
      </c>
      <c r="G10" s="11" t="s">
        <v>25</v>
      </c>
    </row>
    <row r="11" spans="1:7" ht="15.75" customHeight="1" x14ac:dyDescent="0.25">
      <c r="A11" s="25" t="s">
        <v>35</v>
      </c>
      <c r="B11" s="10">
        <v>3</v>
      </c>
      <c r="C11" s="10" t="str">
        <f>CHOOSE(B11, "Red", "Green", "Blue")</f>
        <v>Blue</v>
      </c>
      <c r="F11" s="10">
        <v>1</v>
      </c>
      <c r="G11" s="25" t="s">
        <v>47</v>
      </c>
    </row>
    <row r="12" spans="1:7" ht="15.75" customHeight="1" x14ac:dyDescent="0.25">
      <c r="A12" s="25" t="s">
        <v>36</v>
      </c>
      <c r="B12" s="10">
        <v>3</v>
      </c>
      <c r="C12" s="10" t="str">
        <f>CHOOSE(B12, "Red", "Green", "Blue")</f>
        <v>Blue</v>
      </c>
      <c r="F12" s="10">
        <v>2</v>
      </c>
      <c r="G12" s="25" t="s">
        <v>48</v>
      </c>
    </row>
    <row r="13" spans="1:7" ht="15.75" customHeight="1" x14ac:dyDescent="0.25">
      <c r="A13" s="25" t="s">
        <v>37</v>
      </c>
      <c r="B13" s="10">
        <v>1</v>
      </c>
      <c r="C13" s="10" t="str">
        <f>CHOOSE(B13, "Red", "Green", "Blue")</f>
        <v>Red</v>
      </c>
      <c r="F13" s="10">
        <v>3</v>
      </c>
      <c r="G13" s="25" t="s">
        <v>49</v>
      </c>
    </row>
    <row r="14" spans="1:7" ht="15.75" customHeight="1" x14ac:dyDescent="0.25">
      <c r="A14" s="25" t="s">
        <v>38</v>
      </c>
      <c r="B14" s="10">
        <v>2</v>
      </c>
      <c r="C14" s="10" t="str">
        <f>CHOOSE(B14, "Red", "Green", "Blue")</f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"/>
  <sheetViews>
    <sheetView workbookViewId="0">
      <selection activeCell="H14" sqref="H14"/>
    </sheetView>
  </sheetViews>
  <sheetFormatPr defaultColWidth="12.6640625" defaultRowHeight="15.75" customHeight="1" x14ac:dyDescent="0.25"/>
  <sheetData>
    <row r="1" spans="1:4" ht="15.75" customHeight="1" x14ac:dyDescent="0.25">
      <c r="A1" s="28" t="s">
        <v>50</v>
      </c>
      <c r="B1" s="29"/>
      <c r="C1" s="29" t="s">
        <v>51</v>
      </c>
      <c r="D1" s="29" t="s">
        <v>52</v>
      </c>
    </row>
    <row r="2" spans="1:4" ht="15.75" customHeight="1" x14ac:dyDescent="0.25">
      <c r="A2" s="10">
        <f>AREAS((C2:C4))</f>
        <v>1</v>
      </c>
      <c r="B2" s="10"/>
      <c r="C2" s="25" t="s">
        <v>53</v>
      </c>
      <c r="D2" s="25" t="s">
        <v>56</v>
      </c>
    </row>
    <row r="3" spans="1:4" ht="15.75" customHeight="1" x14ac:dyDescent="0.25">
      <c r="A3" s="10">
        <f>AREAS((C3:C5))</f>
        <v>1</v>
      </c>
      <c r="B3" s="10"/>
      <c r="C3" s="25" t="s">
        <v>54</v>
      </c>
      <c r="D3" s="25" t="s">
        <v>57</v>
      </c>
    </row>
    <row r="4" spans="1:4" ht="15.75" customHeight="1" x14ac:dyDescent="0.25">
      <c r="A4" s="10">
        <f>AREAS((C4:C6))</f>
        <v>1</v>
      </c>
      <c r="B4" s="10"/>
      <c r="C4" s="25" t="s">
        <v>55</v>
      </c>
      <c r="D4" s="2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>
      <selection sqref="A1:C6"/>
    </sheetView>
  </sheetViews>
  <sheetFormatPr defaultColWidth="12.6640625" defaultRowHeight="15.75" customHeight="1" x14ac:dyDescent="0.25"/>
  <cols>
    <col min="2" max="3" width="25.33203125" customWidth="1"/>
  </cols>
  <sheetData>
    <row r="1" spans="1:3" ht="15.75" customHeight="1" x14ac:dyDescent="0.25">
      <c r="A1" s="31" t="s">
        <v>59</v>
      </c>
      <c r="B1" s="31" t="s">
        <v>60</v>
      </c>
      <c r="C1" s="31" t="s">
        <v>26</v>
      </c>
    </row>
    <row r="2" spans="1:3" ht="15.75" customHeight="1" x14ac:dyDescent="0.25">
      <c r="A2" s="25" t="s">
        <v>61</v>
      </c>
      <c r="B2" s="25" t="s">
        <v>66</v>
      </c>
      <c r="C2" s="14" t="str">
        <f>ADDRESS(3,4)</f>
        <v>$D$3</v>
      </c>
    </row>
    <row r="3" spans="1:3" ht="15.75" customHeight="1" x14ac:dyDescent="0.25">
      <c r="A3" s="25" t="s">
        <v>62</v>
      </c>
      <c r="B3" s="25" t="s">
        <v>67</v>
      </c>
      <c r="C3" s="14" t="str">
        <f>ADDRESS(2,1)</f>
        <v>$A$2</v>
      </c>
    </row>
    <row r="4" spans="1:3" ht="15.75" customHeight="1" x14ac:dyDescent="0.25">
      <c r="A4" s="25" t="s">
        <v>63</v>
      </c>
      <c r="B4" s="25" t="s">
        <v>67</v>
      </c>
      <c r="C4" s="14" t="str">
        <f>ADDRESS(3,4)</f>
        <v>$D$3</v>
      </c>
    </row>
    <row r="5" spans="1:3" ht="15.75" customHeight="1" x14ac:dyDescent="0.25">
      <c r="A5" s="25" t="s">
        <v>64</v>
      </c>
      <c r="B5" s="25" t="s">
        <v>68</v>
      </c>
      <c r="C5" s="14" t="str">
        <f>ADDRESS(1,2)</f>
        <v>$B$1</v>
      </c>
    </row>
    <row r="6" spans="1:3" ht="15.75" customHeight="1" x14ac:dyDescent="0.25">
      <c r="A6" s="25" t="s">
        <v>65</v>
      </c>
      <c r="B6" s="25" t="s">
        <v>67</v>
      </c>
      <c r="C6" s="14" t="str">
        <f>ADDRESS(2,7)</f>
        <v>$G$2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5"/>
  <sheetViews>
    <sheetView workbookViewId="0">
      <selection activeCell="C5" sqref="C5"/>
    </sheetView>
  </sheetViews>
  <sheetFormatPr defaultColWidth="12.6640625" defaultRowHeight="15.75" customHeight="1" x14ac:dyDescent="0.25"/>
  <cols>
    <col min="4" max="4" width="25.44140625" customWidth="1"/>
  </cols>
  <sheetData>
    <row r="1" spans="1:4" ht="15.75" customHeight="1" x14ac:dyDescent="0.25">
      <c r="A1" s="31" t="s">
        <v>69</v>
      </c>
      <c r="B1" s="31" t="s">
        <v>26</v>
      </c>
      <c r="C1" s="34"/>
      <c r="D1" s="31" t="s">
        <v>70</v>
      </c>
    </row>
    <row r="2" spans="1:4" ht="15.75" customHeight="1" x14ac:dyDescent="0.25">
      <c r="A2" s="10">
        <v>20</v>
      </c>
      <c r="B2" s="10">
        <f>A2-COLUMN()</f>
        <v>18</v>
      </c>
      <c r="D2" s="10">
        <f>COLUMN(A2)</f>
        <v>1</v>
      </c>
    </row>
    <row r="3" spans="1:4" ht="15.75" customHeight="1" x14ac:dyDescent="0.25">
      <c r="A3" s="10">
        <v>30</v>
      </c>
      <c r="B3" s="10">
        <f t="shared" ref="B3:B5" si="0">A3-COLUMN()</f>
        <v>28</v>
      </c>
      <c r="D3" s="10">
        <f>COLUMN(B2)</f>
        <v>2</v>
      </c>
    </row>
    <row r="4" spans="1:4" ht="15.75" customHeight="1" x14ac:dyDescent="0.25">
      <c r="A4" s="10">
        <v>40</v>
      </c>
      <c r="B4" s="10">
        <f t="shared" si="0"/>
        <v>38</v>
      </c>
      <c r="D4" s="10">
        <f>COLUMN(C2)</f>
        <v>3</v>
      </c>
    </row>
    <row r="5" spans="1:4" ht="15.75" customHeight="1" x14ac:dyDescent="0.25">
      <c r="A5" s="10">
        <v>60</v>
      </c>
      <c r="B5" s="10">
        <f t="shared" si="0"/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>
      <selection sqref="A1:C6"/>
    </sheetView>
  </sheetViews>
  <sheetFormatPr defaultColWidth="12.6640625" defaultRowHeight="15.75" customHeight="1" x14ac:dyDescent="0.25"/>
  <cols>
    <col min="2" max="2" width="25.21875" customWidth="1"/>
    <col min="3" max="3" width="12.6640625" customWidth="1"/>
  </cols>
  <sheetData>
    <row r="1" spans="1:3" ht="15.75" customHeight="1" x14ac:dyDescent="0.25">
      <c r="A1" s="31" t="s">
        <v>59</v>
      </c>
      <c r="B1" s="31" t="s">
        <v>60</v>
      </c>
      <c r="C1" s="31" t="s">
        <v>26</v>
      </c>
    </row>
    <row r="2" spans="1:3" ht="15.75" customHeight="1" x14ac:dyDescent="0.25">
      <c r="A2" s="25" t="s">
        <v>61</v>
      </c>
      <c r="B2" s="25" t="s">
        <v>66</v>
      </c>
      <c r="C2" s="35">
        <f>COLUMNS(C12:W46)</f>
        <v>21</v>
      </c>
    </row>
    <row r="3" spans="1:3" ht="15.75" customHeight="1" x14ac:dyDescent="0.25">
      <c r="A3" s="25" t="s">
        <v>62</v>
      </c>
      <c r="B3" s="25" t="s">
        <v>67</v>
      </c>
      <c r="C3" s="35">
        <f>COLUMNS(H10:K10)</f>
        <v>4</v>
      </c>
    </row>
    <row r="4" spans="1:3" ht="15.75" customHeight="1" x14ac:dyDescent="0.25">
      <c r="A4" s="25" t="s">
        <v>63</v>
      </c>
      <c r="B4" s="25" t="s">
        <v>67</v>
      </c>
      <c r="C4" s="35">
        <f>COLUMNS(I13:BY51)</f>
        <v>69</v>
      </c>
    </row>
    <row r="5" spans="1:3" ht="15.75" customHeight="1" x14ac:dyDescent="0.25">
      <c r="A5" s="25" t="s">
        <v>64</v>
      </c>
      <c r="B5" s="25" t="s">
        <v>68</v>
      </c>
      <c r="C5" s="35">
        <f>COLUMNS(C14:K21)</f>
        <v>9</v>
      </c>
    </row>
    <row r="6" spans="1:3" ht="15.75" customHeight="1" x14ac:dyDescent="0.25">
      <c r="A6" s="25" t="s">
        <v>65</v>
      </c>
      <c r="B6" s="25" t="s">
        <v>67</v>
      </c>
      <c r="C6" s="35">
        <f>COLUMNS(D13:E14)</f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2" max="2" width="25.33203125" customWidth="1"/>
    <col min="3" max="3" width="25.44140625" customWidth="1"/>
  </cols>
  <sheetData>
    <row r="1" spans="1:3" ht="15.75" customHeight="1" x14ac:dyDescent="0.25">
      <c r="A1" s="31" t="s">
        <v>59</v>
      </c>
      <c r="B1" s="31" t="s">
        <v>60</v>
      </c>
      <c r="C1" s="31" t="s">
        <v>26</v>
      </c>
    </row>
    <row r="2" spans="1:3" ht="15.75" customHeight="1" x14ac:dyDescent="0.25">
      <c r="A2" s="25" t="s">
        <v>61</v>
      </c>
      <c r="B2" s="25" t="s">
        <v>66</v>
      </c>
      <c r="C2" s="35" t="str" cm="1">
        <f t="array" aca="1" ref="C2" ca="1">INDIRECT(ADDRESS(3,1))</f>
        <v>D002</v>
      </c>
    </row>
    <row r="3" spans="1:3" ht="15.75" customHeight="1" x14ac:dyDescent="0.25">
      <c r="A3" s="25" t="s">
        <v>62</v>
      </c>
      <c r="B3" s="25" t="s">
        <v>67</v>
      </c>
      <c r="C3" s="35" t="str" cm="1">
        <f t="array" aca="1" ref="C3" ca="1">INDIRECT(ADDRESS(2,2))</f>
        <v>Contact_channel</v>
      </c>
    </row>
    <row r="4" spans="1:3" ht="15.75" customHeight="1" x14ac:dyDescent="0.25">
      <c r="A4" s="25" t="s">
        <v>63</v>
      </c>
      <c r="B4" s="25" t="s">
        <v>67</v>
      </c>
      <c r="C4" s="35" t="str" cm="1">
        <f t="array" aca="1" ref="C4" ca="1">INDIRECT(ADDRESS(4,1))</f>
        <v>D003</v>
      </c>
    </row>
    <row r="5" spans="1:3" ht="15.75" customHeight="1" x14ac:dyDescent="0.25">
      <c r="A5" s="25" t="s">
        <v>64</v>
      </c>
      <c r="B5" s="25" t="s">
        <v>68</v>
      </c>
      <c r="C5" s="35" t="str" cm="1">
        <f t="array" aca="1" ref="C5" ca="1">INDIRECT(ADDRESS(5,2))</f>
        <v>Telesale outbound</v>
      </c>
    </row>
    <row r="6" spans="1:3" ht="15.75" customHeight="1" x14ac:dyDescent="0.25">
      <c r="A6" s="25" t="s">
        <v>65</v>
      </c>
      <c r="B6" s="25" t="s">
        <v>67</v>
      </c>
      <c r="C6" s="35" t="str" cm="1">
        <f t="array" aca="1" ref="C6" ca="1">INDIRECT(ADDRESS(6,1))</f>
        <v>D005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Leyos</dc:creator>
  <cp:lastModifiedBy>De Leyos</cp:lastModifiedBy>
  <dcterms:created xsi:type="dcterms:W3CDTF">2023-09-20T04:24:20Z</dcterms:created>
  <dcterms:modified xsi:type="dcterms:W3CDTF">2023-09-20T04:49:38Z</dcterms:modified>
</cp:coreProperties>
</file>