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F" sheetId="1" r:id="rId4"/>
    <sheet state="visible" name="AND" sheetId="2" r:id="rId5"/>
    <sheet state="visible" name="OR" sheetId="3" r:id="rId6"/>
    <sheet state="visible" name="NOT" sheetId="4" r:id="rId7"/>
    <sheet state="visible" name="XOR" sheetId="5" r:id="rId8"/>
    <sheet state="visible" name="ISBLANK" sheetId="6" r:id="rId9"/>
    <sheet state="visible" name="IFERROR" sheetId="7" r:id="rId10"/>
    <sheet state="visible" name="SUMIF" sheetId="8" r:id="rId11"/>
    <sheet state="visible" name="COUNTIF" sheetId="9" r:id="rId12"/>
    <sheet state="visible" name="IFNA" sheetId="10" r:id="rId13"/>
  </sheets>
  <definedNames/>
  <calcPr/>
</workbook>
</file>

<file path=xl/sharedStrings.xml><?xml version="1.0" encoding="utf-8"?>
<sst xmlns="http://schemas.openxmlformats.org/spreadsheetml/2006/main" count="116" uniqueCount="73">
  <si>
    <t>Item</t>
  </si>
  <si>
    <t>Qty</t>
  </si>
  <si>
    <t>Price</t>
  </si>
  <si>
    <t>SubTotal</t>
  </si>
  <si>
    <t>Affordable</t>
  </si>
  <si>
    <t>Mobile</t>
  </si>
  <si>
    <t>Stationary</t>
  </si>
  <si>
    <t>Printer</t>
  </si>
  <si>
    <t>Paper</t>
  </si>
  <si>
    <t>Condition &gt;=4000</t>
  </si>
  <si>
    <t>Between</t>
  </si>
  <si>
    <t xml:space="preserve">Order Date </t>
  </si>
  <si>
    <t>Amount</t>
  </si>
  <si>
    <t>In Range</t>
  </si>
  <si>
    <t>M GR ID</t>
  </si>
  <si>
    <t>IS DIV HEAD</t>
  </si>
  <si>
    <t>IS BU HEAD</t>
  </si>
  <si>
    <t>DIV OR BU HEAD</t>
  </si>
  <si>
    <t>D001</t>
  </si>
  <si>
    <t>YES</t>
  </si>
  <si>
    <t>NO</t>
  </si>
  <si>
    <t>D002</t>
  </si>
  <si>
    <t>D003</t>
  </si>
  <si>
    <t>LOAN ALLOWANCE</t>
  </si>
  <si>
    <t>DEPT</t>
  </si>
  <si>
    <t>Q1 SALES(USD Mn)</t>
  </si>
  <si>
    <t>Q2 SALES(USD Mn)</t>
  </si>
  <si>
    <t>RESULT</t>
  </si>
  <si>
    <t>EXPLANATION</t>
  </si>
  <si>
    <t>XOR(1000=1000,965&gt;1000)</t>
  </si>
  <si>
    <t>XOR(230=230,840=840)</t>
  </si>
  <si>
    <t>XOR(570=400,475&gt;100)</t>
  </si>
  <si>
    <t>D004</t>
  </si>
  <si>
    <t>XOR(650=650,800&gt;=800)</t>
  </si>
  <si>
    <t>DEPT ID</t>
  </si>
  <si>
    <t>DEPT NAME</t>
  </si>
  <si>
    <t>MGR ID</t>
  </si>
  <si>
    <t>MGR ALLOCATED</t>
  </si>
  <si>
    <t>IT</t>
  </si>
  <si>
    <t>SALES</t>
  </si>
  <si>
    <t>M002</t>
  </si>
  <si>
    <t>MKT</t>
  </si>
  <si>
    <t>M005</t>
  </si>
  <si>
    <t>FINANCE</t>
  </si>
  <si>
    <t>D005</t>
  </si>
  <si>
    <t>MFG</t>
  </si>
  <si>
    <t>M012</t>
  </si>
  <si>
    <t>NUMERATOR</t>
  </si>
  <si>
    <t>DENOMINATOR</t>
  </si>
  <si>
    <t>CHECK</t>
  </si>
  <si>
    <t>Department ID</t>
  </si>
  <si>
    <t>Employee Name</t>
  </si>
  <si>
    <t>Salary</t>
  </si>
  <si>
    <t>Department wise sum of salaries</t>
  </si>
  <si>
    <t>E001</t>
  </si>
  <si>
    <t>Department ID 100:</t>
  </si>
  <si>
    <t>E002</t>
  </si>
  <si>
    <t>Department ID 102:</t>
  </si>
  <si>
    <t>E003</t>
  </si>
  <si>
    <t>Department ID 101:</t>
  </si>
  <si>
    <t>E004</t>
  </si>
  <si>
    <t>Department ID 105:</t>
  </si>
  <si>
    <t>E005</t>
  </si>
  <si>
    <t>E006</t>
  </si>
  <si>
    <t>E007</t>
  </si>
  <si>
    <t>E008</t>
  </si>
  <si>
    <t>Number of Employee in each department</t>
  </si>
  <si>
    <t>Emp Name</t>
  </si>
  <si>
    <t>James</t>
  </si>
  <si>
    <t>Emily</t>
  </si>
  <si>
    <t>John</t>
  </si>
  <si>
    <t>George</t>
  </si>
  <si>
    <t>Using IFNA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</si>
</sst>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m-yy"/>
    <numFmt numFmtId="165" formatCode="d-mmmm-yy"/>
    <numFmt numFmtId="166" formatCode="dd-mmmm-yy"/>
    <numFmt numFmtId="167" formatCode="d-mmm-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0000"/>
      <name val="Arial"/>
      <scheme val="minor"/>
    </font>
    <font>
      <b/>
      <color rgb="FF000000"/>
      <name val="Arial"/>
    </font>
    <font>
      <sz val="9.0"/>
      <color rgb="FF000000"/>
      <name val="&quot;Google Sans Mono&quot;"/>
    </font>
    <font/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4" fontId="2" numFmtId="164" xfId="0" applyAlignment="1" applyFill="1" applyFont="1" applyNumberFormat="1">
      <alignment readingOrder="0"/>
    </xf>
    <xf borderId="0" fillId="5" fontId="2" numFmtId="165" xfId="0" applyAlignment="1" applyFill="1" applyFont="1" applyNumberFormat="1">
      <alignment readingOrder="0"/>
    </xf>
    <xf borderId="0" fillId="2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Font="1"/>
    <xf borderId="0" fillId="0" fontId="2" numFmtId="167" xfId="0" applyAlignment="1" applyFont="1" applyNumberFormat="1">
      <alignment readingOrder="0"/>
    </xf>
    <xf borderId="1" fillId="2" fontId="4" numFmtId="0" xfId="0" applyAlignment="1" applyBorder="1" applyFont="1">
      <alignment horizontal="center" readingOrder="0"/>
    </xf>
    <xf borderId="1" fillId="6" fontId="5" numFmtId="0" xfId="0" applyAlignment="1" applyBorder="1" applyFill="1" applyFont="1">
      <alignment horizontal="left" readingOrder="0"/>
    </xf>
    <xf borderId="0" fillId="0" fontId="1" numFmtId="0" xfId="0" applyAlignment="1" applyFont="1">
      <alignment horizontal="center"/>
    </xf>
    <xf borderId="2" fillId="2" fontId="1" numFmtId="0" xfId="0" applyAlignment="1" applyBorder="1" applyFont="1">
      <alignment horizontal="center" readingOrder="0"/>
    </xf>
    <xf borderId="3" fillId="0" fontId="6" numFmtId="0" xfId="0" applyBorder="1" applyFont="1"/>
    <xf borderId="1" fillId="7" fontId="2" numFmtId="0" xfId="0" applyAlignment="1" applyBorder="1" applyFill="1" applyFont="1">
      <alignment horizontal="center" readingOrder="0"/>
    </xf>
    <xf borderId="1" fillId="4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6" fontId="7" numFmtId="0" xfId="0" applyAlignment="1" applyBorder="1" applyFont="1">
      <alignment horizontal="left" readingOrder="0"/>
    </xf>
    <xf borderId="1" fillId="0" fontId="2" numFmtId="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>
        <v>10.0</v>
      </c>
      <c r="C2" s="2">
        <v>500.0</v>
      </c>
      <c r="D2" s="3">
        <f t="shared" ref="D2:D5" si="1">B2*C2</f>
        <v>5000</v>
      </c>
      <c r="E2" s="3" t="str">
        <f t="shared" ref="E2:E5" si="2">IF(D2&gt;=4000,"YES","NO")</f>
        <v>YES</v>
      </c>
    </row>
    <row r="3">
      <c r="A3" s="2" t="s">
        <v>6</v>
      </c>
      <c r="B3" s="2">
        <v>12.0</v>
      </c>
      <c r="C3" s="2">
        <v>400.0</v>
      </c>
      <c r="D3" s="3">
        <f t="shared" si="1"/>
        <v>4800</v>
      </c>
      <c r="E3" s="3" t="str">
        <f t="shared" si="2"/>
        <v>YES</v>
      </c>
    </row>
    <row r="4">
      <c r="A4" s="2" t="s">
        <v>7</v>
      </c>
      <c r="B4" s="2">
        <v>5.0</v>
      </c>
      <c r="C4" s="2">
        <v>650.0</v>
      </c>
      <c r="D4" s="3">
        <f t="shared" si="1"/>
        <v>3250</v>
      </c>
      <c r="E4" s="3" t="str">
        <f t="shared" si="2"/>
        <v>NO</v>
      </c>
    </row>
    <row r="5">
      <c r="A5" s="2" t="s">
        <v>8</v>
      </c>
      <c r="B5" s="2">
        <v>20.0</v>
      </c>
      <c r="C5" s="2">
        <v>150.0</v>
      </c>
      <c r="D5" s="3">
        <f t="shared" si="1"/>
        <v>3000</v>
      </c>
      <c r="E5" s="3" t="str">
        <f t="shared" si="2"/>
        <v>NO</v>
      </c>
    </row>
    <row r="7">
      <c r="B7" s="4" t="s">
        <v>9</v>
      </c>
    </row>
  </sheetData>
  <mergeCells count="1">
    <mergeCell ref="B7:C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63"/>
  </cols>
  <sheetData>
    <row r="1">
      <c r="A1" s="1" t="s">
        <v>67</v>
      </c>
      <c r="B1" s="1" t="s">
        <v>52</v>
      </c>
    </row>
    <row r="2">
      <c r="A2" s="2" t="s">
        <v>68</v>
      </c>
      <c r="B2" s="21">
        <v>3000.0</v>
      </c>
    </row>
    <row r="3">
      <c r="A3" s="2" t="s">
        <v>69</v>
      </c>
      <c r="B3" s="21">
        <v>5000.0</v>
      </c>
    </row>
    <row r="4">
      <c r="A4" s="2" t="s">
        <v>70</v>
      </c>
      <c r="B4" s="21">
        <v>7000.0</v>
      </c>
    </row>
    <row r="7">
      <c r="A7" s="1" t="s">
        <v>67</v>
      </c>
      <c r="B7" s="1" t="s">
        <v>71</v>
      </c>
      <c r="C7" s="1" t="s">
        <v>72</v>
      </c>
    </row>
    <row r="8">
      <c r="A8" s="2" t="s">
        <v>71</v>
      </c>
      <c r="B8" s="3" t="str">
        <f>VLOOKUP(B7,A2:B4,2,FALSE)</f>
        <v>#N/A</v>
      </c>
      <c r="C8" s="3" t="str">
        <f>IFNA(VLOOKUP(B7,A2:B4,2,FALSE),"Lookup value not existing")</f>
        <v>Lookup value not existing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5" t="s">
        <v>10</v>
      </c>
      <c r="B2" s="6">
        <v>42461.0</v>
      </c>
      <c r="C2" s="7">
        <v>42505.0</v>
      </c>
    </row>
    <row r="3">
      <c r="A3" s="8" t="s">
        <v>11</v>
      </c>
      <c r="B3" s="8" t="s">
        <v>12</v>
      </c>
      <c r="C3" s="8" t="s">
        <v>13</v>
      </c>
    </row>
    <row r="4">
      <c r="A4" s="9">
        <v>42491.0</v>
      </c>
      <c r="B4" s="5">
        <v>100.0</v>
      </c>
      <c r="C4" s="10" t="b">
        <f t="shared" ref="C4:C5" si="1">and(A4&gt;B2,A4&lt;C2)</f>
        <v>1</v>
      </c>
    </row>
    <row r="5">
      <c r="A5" s="11">
        <v>42563.0</v>
      </c>
      <c r="B5" s="5">
        <v>100.0</v>
      </c>
      <c r="C5" s="10" t="b">
        <f t="shared" si="1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5.63"/>
    <col customWidth="1" min="3" max="3" width="15.13"/>
    <col customWidth="1" min="4" max="4" width="14.88"/>
  </cols>
  <sheetData>
    <row r="1">
      <c r="A1" s="12" t="s">
        <v>14</v>
      </c>
      <c r="B1" s="1" t="s">
        <v>15</v>
      </c>
      <c r="C1" s="1" t="s">
        <v>16</v>
      </c>
      <c r="D1" s="1" t="s">
        <v>17</v>
      </c>
    </row>
    <row r="2">
      <c r="A2" s="2" t="s">
        <v>18</v>
      </c>
      <c r="B2" s="2" t="s">
        <v>19</v>
      </c>
      <c r="C2" s="2" t="s">
        <v>20</v>
      </c>
      <c r="D2" s="3" t="b">
        <f t="shared" ref="D2:D4" si="1">OR(B2="YES",C2="YES")</f>
        <v>1</v>
      </c>
    </row>
    <row r="3">
      <c r="A3" s="2" t="s">
        <v>21</v>
      </c>
      <c r="B3" s="2" t="s">
        <v>20</v>
      </c>
      <c r="C3" s="2" t="s">
        <v>19</v>
      </c>
      <c r="D3" s="3" t="b">
        <f t="shared" si="1"/>
        <v>1</v>
      </c>
    </row>
    <row r="4">
      <c r="A4" s="2" t="s">
        <v>22</v>
      </c>
      <c r="B4" s="2" t="s">
        <v>20</v>
      </c>
      <c r="C4" s="2" t="s">
        <v>20</v>
      </c>
      <c r="D4" s="3" t="b">
        <f t="shared" si="1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7.0"/>
    <col customWidth="1" min="3" max="3" width="15.13"/>
    <col customWidth="1" min="4" max="4" width="16.13"/>
    <col customWidth="1" min="5" max="5" width="17.13"/>
  </cols>
  <sheetData>
    <row r="1">
      <c r="A1" s="12" t="s">
        <v>14</v>
      </c>
      <c r="B1" s="1" t="s">
        <v>15</v>
      </c>
      <c r="C1" s="1" t="s">
        <v>16</v>
      </c>
      <c r="D1" s="1" t="s">
        <v>17</v>
      </c>
      <c r="E1" s="1" t="s">
        <v>23</v>
      </c>
    </row>
    <row r="2">
      <c r="A2" s="2" t="s">
        <v>18</v>
      </c>
      <c r="B2" s="2" t="s">
        <v>19</v>
      </c>
      <c r="C2" s="2" t="s">
        <v>20</v>
      </c>
      <c r="D2" s="3" t="b">
        <f t="shared" ref="D2:D4" si="1">OR(B2="YES",C2="YES")</f>
        <v>1</v>
      </c>
      <c r="E2" s="3" t="b">
        <f t="shared" ref="E2:E4" si="2">NOT(D2)</f>
        <v>0</v>
      </c>
    </row>
    <row r="3">
      <c r="A3" s="2" t="s">
        <v>21</v>
      </c>
      <c r="B3" s="2" t="s">
        <v>20</v>
      </c>
      <c r="C3" s="2" t="s">
        <v>19</v>
      </c>
      <c r="D3" s="3" t="b">
        <f t="shared" si="1"/>
        <v>1</v>
      </c>
      <c r="E3" s="3" t="b">
        <f t="shared" si="2"/>
        <v>0</v>
      </c>
    </row>
    <row r="4">
      <c r="A4" s="2" t="s">
        <v>22</v>
      </c>
      <c r="B4" s="2" t="s">
        <v>20</v>
      </c>
      <c r="C4" s="2" t="s">
        <v>20</v>
      </c>
      <c r="D4" s="3" t="b">
        <f t="shared" si="1"/>
        <v>0</v>
      </c>
      <c r="E4" s="3" t="b">
        <f t="shared" si="2"/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20.13"/>
    <col customWidth="1" min="3" max="3" width="18.25"/>
    <col customWidth="1" min="4" max="4" width="15.63"/>
    <col customWidth="1" min="5" max="5" width="23.13"/>
  </cols>
  <sheetData>
    <row r="1">
      <c r="A1" s="12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>
      <c r="A2" s="2" t="s">
        <v>18</v>
      </c>
      <c r="B2" s="2">
        <v>1000.0</v>
      </c>
      <c r="C2" s="2">
        <v>965.0</v>
      </c>
      <c r="D2" s="3" t="b">
        <f>XOR(B2=1000,C2&gt;1000)</f>
        <v>1</v>
      </c>
      <c r="E2" s="2" t="s">
        <v>29</v>
      </c>
    </row>
    <row r="3">
      <c r="A3" s="2" t="s">
        <v>21</v>
      </c>
      <c r="B3" s="2">
        <v>230.0</v>
      </c>
      <c r="C3" s="2">
        <v>840.0</v>
      </c>
      <c r="D3" s="3" t="b">
        <f>XOR(B3=230,C3=840)</f>
        <v>0</v>
      </c>
      <c r="E3" s="2" t="s">
        <v>30</v>
      </c>
    </row>
    <row r="4">
      <c r="A4" s="2" t="s">
        <v>22</v>
      </c>
      <c r="B4" s="2">
        <v>570.0</v>
      </c>
      <c r="C4" s="2">
        <v>475.0</v>
      </c>
      <c r="D4" s="3" t="b">
        <f>XOR(B4=400,C4&gt;100)</f>
        <v>1</v>
      </c>
      <c r="E4" s="13" t="s">
        <v>31</v>
      </c>
    </row>
    <row r="5">
      <c r="A5" s="2" t="s">
        <v>32</v>
      </c>
      <c r="B5" s="2">
        <v>650.0</v>
      </c>
      <c r="C5" s="2">
        <v>800.0</v>
      </c>
      <c r="D5" s="3" t="b">
        <f>XOR(B5=650,C5&gt;=800)</f>
        <v>0</v>
      </c>
      <c r="E5" s="13" t="s">
        <v>33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5"/>
  </cols>
  <sheetData>
    <row r="1">
      <c r="A1" s="12" t="s">
        <v>34</v>
      </c>
      <c r="B1" s="1" t="s">
        <v>35</v>
      </c>
      <c r="C1" s="1" t="s">
        <v>36</v>
      </c>
      <c r="D1" s="1" t="s">
        <v>37</v>
      </c>
    </row>
    <row r="2">
      <c r="A2" s="2" t="s">
        <v>18</v>
      </c>
      <c r="B2" s="2" t="s">
        <v>38</v>
      </c>
      <c r="C2" s="2"/>
      <c r="D2" s="3" t="str">
        <f t="shared" ref="D2:D6" si="1">IF(ISBLANK(C2),"YES","NO")</f>
        <v>YES</v>
      </c>
    </row>
    <row r="3">
      <c r="A3" s="2" t="s">
        <v>21</v>
      </c>
      <c r="B3" s="2" t="s">
        <v>39</v>
      </c>
      <c r="C3" s="2" t="s">
        <v>40</v>
      </c>
      <c r="D3" s="3" t="str">
        <f t="shared" si="1"/>
        <v>NO</v>
      </c>
    </row>
    <row r="4">
      <c r="A4" s="2" t="s">
        <v>22</v>
      </c>
      <c r="B4" s="2" t="s">
        <v>41</v>
      </c>
      <c r="C4" s="2" t="s">
        <v>42</v>
      </c>
      <c r="D4" s="3" t="str">
        <f t="shared" si="1"/>
        <v>NO</v>
      </c>
    </row>
    <row r="5">
      <c r="A5" s="2" t="s">
        <v>32</v>
      </c>
      <c r="B5" s="2" t="s">
        <v>43</v>
      </c>
      <c r="C5" s="2"/>
      <c r="D5" s="3" t="str">
        <f t="shared" si="1"/>
        <v>YES</v>
      </c>
    </row>
    <row r="6">
      <c r="A6" s="2" t="s">
        <v>44</v>
      </c>
      <c r="B6" s="2" t="s">
        <v>45</v>
      </c>
      <c r="C6" s="2" t="s">
        <v>46</v>
      </c>
      <c r="D6" s="3" t="str">
        <f t="shared" si="1"/>
        <v>NO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</cols>
  <sheetData>
    <row r="1">
      <c r="A1" s="1" t="s">
        <v>47</v>
      </c>
      <c r="B1" s="1" t="s">
        <v>48</v>
      </c>
      <c r="C1" s="1" t="s">
        <v>27</v>
      </c>
      <c r="D1" s="1" t="s">
        <v>49</v>
      </c>
    </row>
    <row r="2">
      <c r="A2" s="2">
        <v>20.0</v>
      </c>
      <c r="B2" s="2">
        <v>0.0</v>
      </c>
      <c r="C2" s="3" t="str">
        <f t="shared" ref="C2:C7" si="1">QUOTIENT(A2,B2)</f>
        <v>#DIV/0!</v>
      </c>
      <c r="D2" s="3" t="str">
        <f t="shared" ref="D2:D7" si="2">IFERROR(C2," No Value")</f>
        <v> No Value</v>
      </c>
    </row>
    <row r="3">
      <c r="A3" s="2">
        <v>30.0</v>
      </c>
      <c r="B3" s="2">
        <v>4.0</v>
      </c>
      <c r="C3" s="3">
        <f t="shared" si="1"/>
        <v>7</v>
      </c>
      <c r="D3" s="3">
        <f t="shared" si="2"/>
        <v>7</v>
      </c>
    </row>
    <row r="4">
      <c r="A4" s="2">
        <v>20.0</v>
      </c>
      <c r="B4" s="2">
        <v>4.0</v>
      </c>
      <c r="C4" s="3">
        <f t="shared" si="1"/>
        <v>5</v>
      </c>
      <c r="D4" s="3">
        <f t="shared" si="2"/>
        <v>5</v>
      </c>
    </row>
    <row r="5">
      <c r="A5" s="2">
        <v>78.0</v>
      </c>
      <c r="B5" s="2">
        <v>0.0</v>
      </c>
      <c r="C5" s="3" t="str">
        <f t="shared" si="1"/>
        <v>#DIV/0!</v>
      </c>
      <c r="D5" s="3" t="str">
        <f t="shared" si="2"/>
        <v> No Value</v>
      </c>
    </row>
    <row r="6">
      <c r="A6" s="2">
        <v>256.0</v>
      </c>
      <c r="B6" s="2">
        <v>3.0</v>
      </c>
      <c r="C6" s="3">
        <f t="shared" si="1"/>
        <v>85</v>
      </c>
      <c r="D6" s="3">
        <f t="shared" si="2"/>
        <v>85</v>
      </c>
    </row>
    <row r="7">
      <c r="A7" s="2">
        <v>789.0</v>
      </c>
      <c r="B7" s="2">
        <v>0.0</v>
      </c>
      <c r="C7" s="3" t="str">
        <f t="shared" si="1"/>
        <v>#DIV/0!</v>
      </c>
      <c r="D7" s="3" t="str">
        <f t="shared" si="2"/>
        <v> No Value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5.25"/>
    <col customWidth="1" min="5" max="5" width="16.25"/>
    <col customWidth="1" min="6" max="6" width="16.38"/>
  </cols>
  <sheetData>
    <row r="1">
      <c r="A1" s="1" t="s">
        <v>50</v>
      </c>
      <c r="B1" s="1" t="s">
        <v>51</v>
      </c>
      <c r="C1" s="1" t="s">
        <v>52</v>
      </c>
      <c r="D1" s="14"/>
      <c r="E1" s="15" t="s">
        <v>53</v>
      </c>
      <c r="F1" s="16"/>
    </row>
    <row r="2">
      <c r="A2" s="17">
        <v>100.0</v>
      </c>
      <c r="B2" s="17" t="s">
        <v>54</v>
      </c>
      <c r="C2" s="17">
        <v>2000.0</v>
      </c>
      <c r="E2" s="2" t="s">
        <v>55</v>
      </c>
      <c r="F2" s="3">
        <f>SUMIF(A2:A9,100,C2:C9)</f>
        <v>6000</v>
      </c>
    </row>
    <row r="3">
      <c r="A3" s="18">
        <v>102.0</v>
      </c>
      <c r="B3" s="18" t="s">
        <v>56</v>
      </c>
      <c r="C3" s="18">
        <v>2200.0</v>
      </c>
      <c r="E3" s="2" t="s">
        <v>57</v>
      </c>
      <c r="F3" s="3">
        <f>SUMIF(A2:A9,102,C2:C9)</f>
        <v>8600</v>
      </c>
    </row>
    <row r="4">
      <c r="A4" s="19">
        <v>101.0</v>
      </c>
      <c r="B4" s="19" t="s">
        <v>58</v>
      </c>
      <c r="C4" s="19">
        <v>3400.0</v>
      </c>
      <c r="E4" s="20" t="s">
        <v>59</v>
      </c>
      <c r="F4" s="3">
        <f>SUMIF(A2:A9,101,C2:C9)</f>
        <v>3400</v>
      </c>
    </row>
    <row r="5">
      <c r="A5" s="19">
        <v>105.0</v>
      </c>
      <c r="B5" s="19" t="s">
        <v>60</v>
      </c>
      <c r="C5" s="19">
        <v>3300.0</v>
      </c>
      <c r="E5" s="20" t="s">
        <v>61</v>
      </c>
      <c r="F5" s="3">
        <f>SUMIF(A2:A9,105,C2:C9)</f>
        <v>7600</v>
      </c>
    </row>
    <row r="6">
      <c r="A6" s="17">
        <v>100.0</v>
      </c>
      <c r="B6" s="17" t="s">
        <v>62</v>
      </c>
      <c r="C6" s="17">
        <v>4000.0</v>
      </c>
    </row>
    <row r="7">
      <c r="A7" s="18">
        <v>102.0</v>
      </c>
      <c r="B7" s="18" t="s">
        <v>63</v>
      </c>
      <c r="C7" s="18">
        <v>2300.0</v>
      </c>
    </row>
    <row r="8">
      <c r="A8" s="18">
        <v>102.0</v>
      </c>
      <c r="B8" s="18" t="s">
        <v>64</v>
      </c>
      <c r="C8" s="18">
        <v>4100.0</v>
      </c>
    </row>
    <row r="9">
      <c r="A9" s="19">
        <v>105.0</v>
      </c>
      <c r="B9" s="19" t="s">
        <v>65</v>
      </c>
      <c r="C9" s="19">
        <v>4300.0</v>
      </c>
    </row>
  </sheetData>
  <mergeCells count="1">
    <mergeCell ref="E1:F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75"/>
    <col customWidth="1" min="6" max="6" width="15.25"/>
  </cols>
  <sheetData>
    <row r="1">
      <c r="A1" s="1" t="s">
        <v>50</v>
      </c>
      <c r="B1" s="1" t="s">
        <v>51</v>
      </c>
      <c r="C1" s="1" t="s">
        <v>52</v>
      </c>
      <c r="E1" s="15" t="s">
        <v>66</v>
      </c>
      <c r="F1" s="16"/>
    </row>
    <row r="2">
      <c r="A2" s="19">
        <v>100.0</v>
      </c>
      <c r="B2" s="19" t="s">
        <v>54</v>
      </c>
      <c r="C2" s="19">
        <v>2000.0</v>
      </c>
      <c r="E2" s="2" t="s">
        <v>55</v>
      </c>
      <c r="F2" s="3">
        <f>COUNTIF(A2:A9,100)</f>
        <v>2</v>
      </c>
    </row>
    <row r="3">
      <c r="A3" s="19">
        <v>102.0</v>
      </c>
      <c r="B3" s="19" t="s">
        <v>56</v>
      </c>
      <c r="C3" s="19">
        <v>2200.0</v>
      </c>
      <c r="E3" s="2" t="s">
        <v>57</v>
      </c>
      <c r="F3" s="3">
        <f>COUNTIF(A2:A9,102)</f>
        <v>3</v>
      </c>
    </row>
    <row r="4">
      <c r="A4" s="19">
        <v>101.0</v>
      </c>
      <c r="B4" s="19" t="s">
        <v>58</v>
      </c>
      <c r="C4" s="19">
        <v>3400.0</v>
      </c>
      <c r="E4" s="20" t="s">
        <v>59</v>
      </c>
      <c r="F4" s="3">
        <f>COUNTIF(A2:A9,101)</f>
        <v>1</v>
      </c>
    </row>
    <row r="5">
      <c r="A5" s="19">
        <v>105.0</v>
      </c>
      <c r="B5" s="19" t="s">
        <v>60</v>
      </c>
      <c r="C5" s="19">
        <v>3300.0</v>
      </c>
      <c r="E5" s="20" t="s">
        <v>61</v>
      </c>
      <c r="F5" s="3">
        <f>COUNTIF(A2:A9,105)</f>
        <v>2</v>
      </c>
    </row>
    <row r="6">
      <c r="A6" s="19">
        <v>100.0</v>
      </c>
      <c r="B6" s="19" t="s">
        <v>62</v>
      </c>
      <c r="C6" s="19">
        <v>4000.0</v>
      </c>
    </row>
    <row r="7">
      <c r="A7" s="19">
        <v>102.0</v>
      </c>
      <c r="B7" s="19" t="s">
        <v>63</v>
      </c>
      <c r="C7" s="19">
        <v>2300.0</v>
      </c>
    </row>
    <row r="8">
      <c r="A8" s="19">
        <v>102.0</v>
      </c>
      <c r="B8" s="19" t="s">
        <v>64</v>
      </c>
      <c r="C8" s="19">
        <v>4100.0</v>
      </c>
    </row>
    <row r="9">
      <c r="A9" s="19">
        <v>105.0</v>
      </c>
      <c r="B9" s="19" t="s">
        <v>65</v>
      </c>
      <c r="C9" s="19">
        <v>4300.0</v>
      </c>
    </row>
  </sheetData>
  <mergeCells count="1">
    <mergeCell ref="E1:F1"/>
  </mergeCells>
  <drawing r:id="rId1"/>
</worksheet>
</file>