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s\Excel_Bussines_basic_110124\"/>
    </mc:Choice>
  </mc:AlternateContent>
  <bookViews>
    <workbookView xWindow="0" yWindow="0" windowWidth="3795" windowHeight="2700"/>
  </bookViews>
  <sheets>
    <sheet name="tabla de amortización cuota fi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B14" i="1" s="1"/>
  <c r="C14" i="1"/>
  <c r="C15" i="1"/>
  <c r="C16" i="1"/>
  <c r="C17" i="1"/>
  <c r="C18" i="1"/>
  <c r="C19" i="1"/>
  <c r="C20" i="1"/>
  <c r="C21" i="1"/>
  <c r="C22" i="1"/>
  <c r="C23" i="1"/>
  <c r="C12" i="1"/>
  <c r="E12" i="1"/>
  <c r="F12" i="1" s="1"/>
  <c r="D12" i="1"/>
  <c r="B12" i="1"/>
  <c r="F11" i="1"/>
  <c r="D8" i="1"/>
  <c r="E8" i="1"/>
  <c r="D14" i="1" l="1"/>
  <c r="E14" i="1" s="1"/>
  <c r="F14" i="1"/>
  <c r="B15" i="1" s="1"/>
  <c r="D15" i="1" l="1"/>
  <c r="E15" i="1" s="1"/>
  <c r="F15" i="1" s="1"/>
  <c r="B16" i="1" s="1"/>
  <c r="D16" i="1" l="1"/>
  <c r="E16" i="1" s="1"/>
  <c r="F16" i="1" s="1"/>
  <c r="B17" i="1" s="1"/>
  <c r="D17" i="1" l="1"/>
  <c r="E17" i="1" s="1"/>
  <c r="F17" i="1"/>
  <c r="B18" i="1" s="1"/>
  <c r="D18" i="1" l="1"/>
  <c r="E18" i="1" s="1"/>
  <c r="F18" i="1" s="1"/>
  <c r="B19" i="1" s="1"/>
  <c r="D19" i="1" l="1"/>
  <c r="E19" i="1" s="1"/>
  <c r="F19" i="1"/>
  <c r="B20" i="1" s="1"/>
  <c r="D20" i="1" l="1"/>
  <c r="E20" i="1" s="1"/>
  <c r="F20" i="1"/>
  <c r="B21" i="1" s="1"/>
  <c r="D21" i="1" l="1"/>
  <c r="E21" i="1" s="1"/>
  <c r="F21" i="1" s="1"/>
  <c r="B22" i="1" s="1"/>
  <c r="D22" i="1" l="1"/>
  <c r="E22" i="1" s="1"/>
  <c r="F22" i="1" s="1"/>
  <c r="B23" i="1" s="1"/>
  <c r="D23" i="1" l="1"/>
  <c r="E23" i="1" s="1"/>
  <c r="F23" i="1" s="1"/>
</calcChain>
</file>

<file path=xl/sharedStrings.xml><?xml version="1.0" encoding="utf-8"?>
<sst xmlns="http://schemas.openxmlformats.org/spreadsheetml/2006/main" count="16" uniqueCount="16">
  <si>
    <t>Guillermo realizó un préstamos de $50000 con una tasa de 2% de interés en un plazo de 1 año. Calcular las cuotas que pagará cada mes.</t>
  </si>
  <si>
    <t>Monto</t>
  </si>
  <si>
    <t>Interés</t>
  </si>
  <si>
    <t>periodo a pagar</t>
  </si>
  <si>
    <t>cuota fija</t>
  </si>
  <si>
    <t>*se pone signo negativo antes de 'PAGO' para que el resultado dé positivo.</t>
  </si>
  <si>
    <t>periodos</t>
  </si>
  <si>
    <t>Saldo Inicial</t>
  </si>
  <si>
    <t>Cuota fija</t>
  </si>
  <si>
    <t>Intereses</t>
  </si>
  <si>
    <t>Abono de capital</t>
  </si>
  <si>
    <t>Saldo final</t>
  </si>
  <si>
    <t>Abono Capital= Cuota final - Intereses</t>
  </si>
  <si>
    <t>Saldo Final= Saldo inicia l- abono capital</t>
  </si>
  <si>
    <t>Intereses= saldo inicial x Tasa de Intereses (2%)</t>
  </si>
  <si>
    <t>FUNCIÓN PAGO: calcular cuota fija de una hipoteca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</si>
</sst>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164" formatCode="[$$-540A]#,##0"/>
    <numFmt numFmtId="167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9" fontId="0" fillId="0" borderId="0" xfId="1" applyFont="1"/>
    <xf numFmtId="0" fontId="0" fillId="0" borderId="1" xfId="0" applyBorder="1"/>
    <xf numFmtId="0" fontId="0" fillId="0" borderId="2" xfId="0" applyBorder="1"/>
    <xf numFmtId="8" fontId="0" fillId="0" borderId="3" xfId="0" applyNumberFormat="1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8" fontId="0" fillId="0" borderId="5" xfId="0" applyNumberFormat="1" applyBorder="1"/>
    <xf numFmtId="0" fontId="2" fillId="0" borderId="0" xfId="0" applyFont="1"/>
    <xf numFmtId="167" fontId="0" fillId="0" borderId="0" xfId="0" applyNumberFormat="1"/>
    <xf numFmtId="8" fontId="0" fillId="4" borderId="5" xfId="0" applyNumberFormat="1" applyFill="1" applyBorder="1"/>
    <xf numFmtId="0" fontId="0" fillId="5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" sqref="E2"/>
    </sheetView>
  </sheetViews>
  <sheetFormatPr baseColWidth="10" defaultRowHeight="15" x14ac:dyDescent="0.25"/>
  <cols>
    <col min="1" max="1" width="12.140625" bestFit="1" customWidth="1"/>
    <col min="3" max="3" width="14.7109375" bestFit="1" customWidth="1"/>
    <col min="5" max="5" width="17.140625" bestFit="1" customWidth="1"/>
  </cols>
  <sheetData>
    <row r="1" spans="1:8" x14ac:dyDescent="0.25">
      <c r="A1" s="16" t="s">
        <v>15</v>
      </c>
      <c r="B1" s="16"/>
      <c r="C1" s="16"/>
      <c r="D1" s="16"/>
    </row>
    <row r="5" spans="1:8" x14ac:dyDescent="0.25">
      <c r="A5" t="s">
        <v>0</v>
      </c>
    </row>
    <row r="6" spans="1:8" x14ac:dyDescent="0.25">
      <c r="D6" s="3"/>
    </row>
    <row r="7" spans="1:8" x14ac:dyDescent="0.25">
      <c r="A7" s="1" t="s">
        <v>1</v>
      </c>
      <c r="B7" s="1" t="s">
        <v>2</v>
      </c>
      <c r="C7" s="7" t="s">
        <v>3</v>
      </c>
      <c r="D7" s="6" t="s">
        <v>4</v>
      </c>
    </row>
    <row r="8" spans="1:8" x14ac:dyDescent="0.25">
      <c r="A8" s="14">
        <v>50000</v>
      </c>
      <c r="B8" s="2">
        <v>0.02</v>
      </c>
      <c r="C8" s="4">
        <v>12</v>
      </c>
      <c r="D8" s="5">
        <f>-PMT(B8,C8,A8)</f>
        <v>4727.9798311475733</v>
      </c>
      <c r="E8" s="8" t="str">
        <f ca="1">_xlfn.FORMULATEXT(D8)</f>
        <v>=-PAGO(B8;C8;A8)</v>
      </c>
      <c r="F8" t="s">
        <v>5</v>
      </c>
    </row>
    <row r="9" spans="1:8" x14ac:dyDescent="0.25">
      <c r="E9" s="8"/>
    </row>
    <row r="10" spans="1:8" x14ac:dyDescent="0.25">
      <c r="A10" s="9" t="s">
        <v>6</v>
      </c>
      <c r="B10" s="9" t="s">
        <v>7</v>
      </c>
      <c r="C10" s="9" t="s">
        <v>8</v>
      </c>
      <c r="D10" s="9" t="s">
        <v>9</v>
      </c>
      <c r="E10" s="9" t="s">
        <v>10</v>
      </c>
      <c r="F10" s="9" t="s">
        <v>11</v>
      </c>
      <c r="H10" t="s">
        <v>14</v>
      </c>
    </row>
    <row r="11" spans="1:8" x14ac:dyDescent="0.25">
      <c r="A11" s="10">
        <v>0</v>
      </c>
      <c r="B11" s="10"/>
      <c r="C11" s="10"/>
      <c r="D11" s="10"/>
      <c r="E11" s="10"/>
      <c r="F11" s="11">
        <f>A8</f>
        <v>50000</v>
      </c>
      <c r="H11" t="s">
        <v>12</v>
      </c>
    </row>
    <row r="12" spans="1:8" x14ac:dyDescent="0.25">
      <c r="A12" s="10">
        <v>1</v>
      </c>
      <c r="B12" s="15">
        <f>F11</f>
        <v>50000</v>
      </c>
      <c r="C12" s="15">
        <f>$D$8</f>
        <v>4727.9798311475733</v>
      </c>
      <c r="D12" s="15">
        <f>B12*$B$8</f>
        <v>1000</v>
      </c>
      <c r="E12" s="15">
        <f>C12-D12</f>
        <v>3727.9798311475733</v>
      </c>
      <c r="F12" s="15">
        <f>B12-E12</f>
        <v>46272.020168852425</v>
      </c>
      <c r="H12" t="s">
        <v>13</v>
      </c>
    </row>
    <row r="13" spans="1:8" x14ac:dyDescent="0.25">
      <c r="A13" s="10">
        <v>2</v>
      </c>
      <c r="B13" s="12">
        <f t="shared" ref="B13:B23" si="0">F12</f>
        <v>46272.020168852425</v>
      </c>
      <c r="C13" s="12">
        <f t="shared" ref="C13:C23" si="1">$D$8</f>
        <v>4727.9798311475733</v>
      </c>
      <c r="D13" s="12">
        <f t="shared" ref="D13:D23" si="2">B13*$B$8</f>
        <v>925.44040337704848</v>
      </c>
      <c r="E13" s="12">
        <f t="shared" ref="E13:E23" si="3">C13-D13</f>
        <v>3802.539427770525</v>
      </c>
      <c r="F13" s="12">
        <f t="shared" ref="F13:F23" si="4">B13-E13</f>
        <v>42469.480741081898</v>
      </c>
    </row>
    <row r="14" spans="1:8" x14ac:dyDescent="0.25">
      <c r="A14" s="10">
        <v>3</v>
      </c>
      <c r="B14" s="12">
        <f t="shared" si="0"/>
        <v>42469.480741081898</v>
      </c>
      <c r="C14" s="12">
        <f t="shared" si="1"/>
        <v>4727.9798311475733</v>
      </c>
      <c r="D14" s="12">
        <f t="shared" si="2"/>
        <v>849.38961482163802</v>
      </c>
      <c r="E14" s="12">
        <f t="shared" si="3"/>
        <v>3878.5902163259352</v>
      </c>
      <c r="F14" s="12">
        <f t="shared" si="4"/>
        <v>38590.89052475596</v>
      </c>
    </row>
    <row r="15" spans="1:8" x14ac:dyDescent="0.25">
      <c r="A15" s="10">
        <v>4</v>
      </c>
      <c r="B15" s="12">
        <f t="shared" si="0"/>
        <v>38590.89052475596</v>
      </c>
      <c r="C15" s="12">
        <f t="shared" si="1"/>
        <v>4727.9798311475733</v>
      </c>
      <c r="D15" s="12">
        <f t="shared" si="2"/>
        <v>771.81781049511926</v>
      </c>
      <c r="E15" s="12">
        <f t="shared" si="3"/>
        <v>3956.162020652454</v>
      </c>
      <c r="F15" s="12">
        <f t="shared" si="4"/>
        <v>34634.728504103507</v>
      </c>
      <c r="H15" s="13"/>
    </row>
    <row r="16" spans="1:8" x14ac:dyDescent="0.25">
      <c r="A16" s="10">
        <v>5</v>
      </c>
      <c r="B16" s="12">
        <f t="shared" si="0"/>
        <v>34634.728504103507</v>
      </c>
      <c r="C16" s="12">
        <f t="shared" si="1"/>
        <v>4727.9798311475733</v>
      </c>
      <c r="D16" s="12">
        <f t="shared" si="2"/>
        <v>692.69457008207019</v>
      </c>
      <c r="E16" s="12">
        <f t="shared" si="3"/>
        <v>4035.2852610655032</v>
      </c>
      <c r="F16" s="12">
        <f t="shared" si="4"/>
        <v>30599.443243038004</v>
      </c>
    </row>
    <row r="17" spans="1:6" x14ac:dyDescent="0.25">
      <c r="A17" s="10">
        <v>6</v>
      </c>
      <c r="B17" s="12">
        <f t="shared" si="0"/>
        <v>30599.443243038004</v>
      </c>
      <c r="C17" s="12">
        <f t="shared" si="1"/>
        <v>4727.9798311475733</v>
      </c>
      <c r="D17" s="12">
        <f t="shared" si="2"/>
        <v>611.98886486076015</v>
      </c>
      <c r="E17" s="12">
        <f t="shared" si="3"/>
        <v>4115.9909662868131</v>
      </c>
      <c r="F17" s="12">
        <f t="shared" si="4"/>
        <v>26483.452276751192</v>
      </c>
    </row>
    <row r="18" spans="1:6" x14ac:dyDescent="0.25">
      <c r="A18" s="10">
        <v>7</v>
      </c>
      <c r="B18" s="12">
        <f t="shared" si="0"/>
        <v>26483.452276751192</v>
      </c>
      <c r="C18" s="12">
        <f t="shared" si="1"/>
        <v>4727.9798311475733</v>
      </c>
      <c r="D18" s="12">
        <f t="shared" si="2"/>
        <v>529.66904553502388</v>
      </c>
      <c r="E18" s="12">
        <f t="shared" si="3"/>
        <v>4198.3107856125498</v>
      </c>
      <c r="F18" s="12">
        <f t="shared" si="4"/>
        <v>22285.141491138642</v>
      </c>
    </row>
    <row r="19" spans="1:6" x14ac:dyDescent="0.25">
      <c r="A19" s="10">
        <v>8</v>
      </c>
      <c r="B19" s="12">
        <f t="shared" si="0"/>
        <v>22285.141491138642</v>
      </c>
      <c r="C19" s="12">
        <f t="shared" si="1"/>
        <v>4727.9798311475733</v>
      </c>
      <c r="D19" s="12">
        <f t="shared" si="2"/>
        <v>445.70282982277286</v>
      </c>
      <c r="E19" s="12">
        <f t="shared" si="3"/>
        <v>4282.2770013248009</v>
      </c>
      <c r="F19" s="12">
        <f t="shared" si="4"/>
        <v>18002.864489813841</v>
      </c>
    </row>
    <row r="20" spans="1:6" x14ac:dyDescent="0.25">
      <c r="A20" s="10">
        <v>9</v>
      </c>
      <c r="B20" s="12">
        <f t="shared" si="0"/>
        <v>18002.864489813841</v>
      </c>
      <c r="C20" s="12">
        <f t="shared" si="1"/>
        <v>4727.9798311475733</v>
      </c>
      <c r="D20" s="12">
        <f t="shared" si="2"/>
        <v>360.05728979627685</v>
      </c>
      <c r="E20" s="12">
        <f t="shared" si="3"/>
        <v>4367.9225413512968</v>
      </c>
      <c r="F20" s="12">
        <f t="shared" si="4"/>
        <v>13634.941948462543</v>
      </c>
    </row>
    <row r="21" spans="1:6" x14ac:dyDescent="0.25">
      <c r="A21" s="10">
        <v>10</v>
      </c>
      <c r="B21" s="12">
        <f t="shared" si="0"/>
        <v>13634.941948462543</v>
      </c>
      <c r="C21" s="12">
        <f t="shared" si="1"/>
        <v>4727.9798311475733</v>
      </c>
      <c r="D21" s="12">
        <f t="shared" si="2"/>
        <v>272.69883896925086</v>
      </c>
      <c r="E21" s="12">
        <f t="shared" si="3"/>
        <v>4455.2809921783228</v>
      </c>
      <c r="F21" s="12">
        <f t="shared" si="4"/>
        <v>9179.6609562842204</v>
      </c>
    </row>
    <row r="22" spans="1:6" x14ac:dyDescent="0.25">
      <c r="A22" s="10">
        <v>11</v>
      </c>
      <c r="B22" s="12">
        <f t="shared" si="0"/>
        <v>9179.6609562842204</v>
      </c>
      <c r="C22" s="12">
        <f t="shared" si="1"/>
        <v>4727.9798311475733</v>
      </c>
      <c r="D22" s="12">
        <f t="shared" si="2"/>
        <v>183.59321912568441</v>
      </c>
      <c r="E22" s="12">
        <f t="shared" si="3"/>
        <v>4544.3866120218891</v>
      </c>
      <c r="F22" s="12">
        <f t="shared" si="4"/>
        <v>4635.2743442623314</v>
      </c>
    </row>
    <row r="23" spans="1:6" x14ac:dyDescent="0.25">
      <c r="A23" s="10">
        <v>12</v>
      </c>
      <c r="B23" s="12">
        <f t="shared" si="0"/>
        <v>4635.2743442623314</v>
      </c>
      <c r="C23" s="12">
        <f t="shared" si="1"/>
        <v>4727.9798311475733</v>
      </c>
      <c r="D23" s="12">
        <f t="shared" si="2"/>
        <v>92.705486885246629</v>
      </c>
      <c r="E23" s="12">
        <f t="shared" si="3"/>
        <v>4635.2743442623268</v>
      </c>
      <c r="F23" s="12">
        <f t="shared" si="4"/>
        <v>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amortización cuota fij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2024-01-11T08:08:36Z</dcterms:created>
  <dcterms:modified xsi:type="dcterms:W3CDTF">2024-01-14T20:33:01Z</dcterms:modified>
</cp:coreProperties>
</file>