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20490" windowHeight="7125"/>
  </bookViews>
  <sheets>
    <sheet name="nor-linear variance" sheetId="6" r:id="rId1"/>
    <sheet name="nor-linear variance ing example" sheetId="7" r:id="rId2"/>
    <sheet name="nor-linear example" sheetId="8" r:id="rId3"/>
    <sheet name="linear problem" sheetId="9" r:id="rId4"/>
    <sheet name="nor-linear simple example" sheetId="10" r:id="rId5"/>
  </sheets>
  <definedNames>
    <definedName name="solver_adj" localSheetId="3" hidden="1">'linear problem'!$B$2:$C$2</definedName>
    <definedName name="solver_adj" localSheetId="4" hidden="1">'nor-linear simple example'!$B$2</definedName>
    <definedName name="solver_adj" localSheetId="0" hidden="1">'nor-linear variance'!$B$2:$C$2</definedName>
    <definedName name="solver_adj" localSheetId="1" hidden="1">'nor-linear variance ing example'!$B$2:$C$2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drv" localSheetId="3" hidden="1">1</definedName>
    <definedName name="solver_drv" localSheetId="4" hidden="1">2</definedName>
    <definedName name="solver_drv" localSheetId="0" hidden="1">1</definedName>
    <definedName name="solver_drv" localSheetId="1" hidden="1">1</definedName>
    <definedName name="solver_eng" localSheetId="3" hidden="1">2</definedName>
    <definedName name="solver_eng" localSheetId="4" hidden="1">1</definedName>
    <definedName name="solver_eng" localSheetId="0" hidden="1">1</definedName>
    <definedName name="solver_eng" localSheetId="1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lhs1" localSheetId="3" hidden="1">'linear problem'!$B$2:$C$2</definedName>
    <definedName name="solver_lhs1" localSheetId="0" hidden="1">'nor-linear variance'!$D$15</definedName>
    <definedName name="solver_lhs1" localSheetId="1" hidden="1">'nor-linear variance ing example'!$B$2:$C$2</definedName>
    <definedName name="solver_lhs2" localSheetId="3" hidden="1">'linear problem'!$D$9:$D$10</definedName>
    <definedName name="solver_lhs2" localSheetId="0" hidden="1">'nor-linear variance'!$D$16</definedName>
    <definedName name="solver_lhs2" localSheetId="1" hidden="1">'nor-linear variance ing example'!$D$10</definedName>
    <definedName name="solver_lhs3" localSheetId="1" hidden="1">'nor-linear variance ing example'!$D$10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um" localSheetId="3" hidden="1">2</definedName>
    <definedName name="solver_num" localSheetId="4" hidden="1">0</definedName>
    <definedName name="solver_num" localSheetId="0" hidden="1">2</definedName>
    <definedName name="solver_num" localSheetId="1" hidden="1">2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opt" localSheetId="3" hidden="1">'linear problem'!$B$5</definedName>
    <definedName name="solver_opt" localSheetId="4" hidden="1">'nor-linear simple example'!$B$10</definedName>
    <definedName name="solver_opt" localSheetId="0" hidden="1">'nor-linear variance'!$B$11</definedName>
    <definedName name="solver_opt" localSheetId="1" hidden="1">'nor-linear variance ing example'!$B$5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rbv" localSheetId="3" hidden="1">1</definedName>
    <definedName name="solver_rbv" localSheetId="4" hidden="1">2</definedName>
    <definedName name="solver_rbv" localSheetId="0" hidden="1">1</definedName>
    <definedName name="solver_rbv" localSheetId="1" hidden="1">1</definedName>
    <definedName name="solver_rel1" localSheetId="3" hidden="1">4</definedName>
    <definedName name="solver_rel1" localSheetId="0" hidden="1">2</definedName>
    <definedName name="solver_rel1" localSheetId="1" hidden="1">4</definedName>
    <definedName name="solver_rel2" localSheetId="3" hidden="1">1</definedName>
    <definedName name="solver_rel2" localSheetId="0" hidden="1">3</definedName>
    <definedName name="solver_rel2" localSheetId="1" hidden="1">1</definedName>
    <definedName name="solver_rel3" localSheetId="1" hidden="1">1</definedName>
    <definedName name="solver_rhs1" localSheetId="3" hidden="1">entero</definedName>
    <definedName name="solver_rhs1" localSheetId="0" hidden="1">'nor-linear variance'!$F$15</definedName>
    <definedName name="solver_rhs1" localSheetId="1" hidden="1">entero</definedName>
    <definedName name="solver_rhs2" localSheetId="3" hidden="1">'linear problem'!$F$9:$F$10</definedName>
    <definedName name="solver_rhs2" localSheetId="0" hidden="1">'nor-linear variance'!$F$16</definedName>
    <definedName name="solver_rhs2" localSheetId="1" hidden="1">'nor-linear variance ing example'!$F$10</definedName>
    <definedName name="solver_rhs3" localSheetId="1" hidden="1">'nor-linear variance ing example'!$F$10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scl" localSheetId="3" hidden="1">1</definedName>
    <definedName name="solver_scl" localSheetId="4" hidden="1">2</definedName>
    <definedName name="solver_scl" localSheetId="0" hidden="1">1</definedName>
    <definedName name="solver_scl" localSheetId="1" hidden="1">1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yp" localSheetId="3" hidden="1">1</definedName>
    <definedName name="solver_typ" localSheetId="4" hidden="1">1</definedName>
    <definedName name="solver_typ" localSheetId="0" hidden="1">2</definedName>
    <definedName name="solver_typ" localSheetId="1" hidden="1">1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er" localSheetId="3" hidden="1">3</definedName>
    <definedName name="solver_ver" localSheetId="4" hidden="1">3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0" l="1"/>
  <c r="B5" i="9"/>
  <c r="D9" i="9"/>
  <c r="D10" i="9"/>
  <c r="B6" i="8"/>
  <c r="C7" i="10"/>
  <c r="G9" i="9"/>
  <c r="C10" i="10"/>
  <c r="G10" i="9"/>
  <c r="B7" i="10" l="1"/>
  <c r="B10" i="10" s="1"/>
  <c r="D10" i="7"/>
  <c r="E2" i="7"/>
  <c r="D2" i="7"/>
  <c r="D16" i="6"/>
  <c r="D15" i="6"/>
  <c r="D6" i="6"/>
  <c r="C6" i="6"/>
  <c r="B6" i="6"/>
  <c r="D3" i="7"/>
  <c r="B7" i="6"/>
  <c r="C7" i="6"/>
  <c r="D7" i="6"/>
  <c r="E3" i="7"/>
  <c r="G15" i="6"/>
  <c r="C11" i="6"/>
  <c r="D5" i="7"/>
  <c r="G16" i="6"/>
  <c r="B5" i="7" l="1"/>
  <c r="B11" i="6"/>
</calcChain>
</file>

<file path=xl/sharedStrings.xml><?xml version="1.0" encoding="utf-8"?>
<sst xmlns="http://schemas.openxmlformats.org/spreadsheetml/2006/main" count="69" uniqueCount="49">
  <si>
    <t>Objetive:</t>
  </si>
  <si>
    <t>&lt;=</t>
  </si>
  <si>
    <t>Variable</t>
  </si>
  <si>
    <t>&gt;=</t>
  </si>
  <si>
    <t>Variables:</t>
  </si>
  <si>
    <t>Contraints:</t>
  </si>
  <si>
    <t>sign</t>
  </si>
  <si>
    <t>=</t>
  </si>
  <si>
    <t>X</t>
  </si>
  <si>
    <t>Y</t>
  </si>
  <si>
    <t>Non linear vans:</t>
  </si>
  <si>
    <t>x^2</t>
  </si>
  <si>
    <t>XY</t>
  </si>
  <si>
    <t>Y^2</t>
  </si>
  <si>
    <t>Formulas:</t>
  </si>
  <si>
    <t>Objetive (min):</t>
  </si>
  <si>
    <t>Constraints:</t>
  </si>
  <si>
    <t>Variance (riesgo):</t>
  </si>
  <si>
    <t>Variable:</t>
  </si>
  <si>
    <t>LHS</t>
  </si>
  <si>
    <t>RHS</t>
  </si>
  <si>
    <t>Historic.rentab %</t>
  </si>
  <si>
    <t>Max profit:</t>
  </si>
  <si>
    <t>Hours production/week</t>
  </si>
  <si>
    <t>X=XJ6</t>
  </si>
  <si>
    <t>Y=XJ8</t>
  </si>
  <si>
    <t>(000s)</t>
  </si>
  <si>
    <t>(4-.1X)</t>
  </si>
  <si>
    <t>(5-.02Y)</t>
  </si>
  <si>
    <t>=X(4-0,1X)+Y(5-0,02Y) fórmula</t>
  </si>
  <si>
    <t>*When we use 'Solver' we have to add the variables cells to integer number!.</t>
  </si>
  <si>
    <t>*LAS VARIANZAS NO LINEALES PUEDEN elevarse al cuadrado o multiplicarse entre sí.</t>
  </si>
  <si>
    <r>
      <rPr>
        <b/>
        <sz val="12"/>
        <color rgb="FFFF0000"/>
        <rFont val="Unset"/>
      </rPr>
      <t>Seleccionar un método de</t>
    </r>
    <r>
      <rPr>
        <sz val="12"/>
        <color rgb="FFFF0000"/>
        <rFont val="Arial"/>
        <family val="2"/>
      </rPr>
      <t xml:space="preserve"> resolución, debe elegir </t>
    </r>
    <r>
      <rPr>
        <b/>
        <sz val="12"/>
        <color rgb="FFFF0000"/>
        <rFont val="Unset"/>
      </rPr>
      <t>GRG No lineal en 'Solver'</t>
    </r>
  </si>
  <si>
    <t>*X= Nº de perritos calientes vendidos</t>
  </si>
  <si>
    <t>4-.0001X</t>
  </si>
  <si>
    <t>Max revenue:</t>
  </si>
  <si>
    <t>p(X)=-0,0001X+4</t>
  </si>
  <si>
    <t>Variable costs</t>
  </si>
  <si>
    <t>Geometry</t>
  </si>
  <si>
    <t>Calculus</t>
  </si>
  <si>
    <t>*Encuentra el número de textos de Geometría y Cálculo que se deben fabricar para maximizar la ganancia cada mes.</t>
  </si>
  <si>
    <t>hours work</t>
  </si>
  <si>
    <t>hours correction</t>
  </si>
  <si>
    <t>(*Las variables se han tenido que poner interger en 'Solver'.)</t>
  </si>
  <si>
    <t>Profit (Revenue-costs):</t>
  </si>
  <si>
    <t>Demand (Nº burguers):</t>
  </si>
  <si>
    <t>Total Costs:</t>
  </si>
  <si>
    <t>Objetive: max</t>
  </si>
  <si>
    <t>price/ burger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</si>
</sst>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_-[$$-409]* #,##0_ ;_-[$$-409]* \-#,##0\ ;_-[$$-409]* &quot;-&quot;??_ ;_-@_ "/>
    <numFmt numFmtId="167" formatCode="_-[$$-409]* #,##0.00_ ;_-[$$-409]* \-#,##0.00\ ;_-[$$-409]* &quot;-&quot;??_ ;_-@_ 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2"/>
      <color rgb="FFFF0000"/>
      <name val="Unset"/>
    </font>
    <font>
      <sz val="12"/>
      <color rgb="FFFF0000"/>
      <name val="Arial"/>
      <family val="2"/>
    </font>
    <font>
      <sz val="10"/>
      <color theme="2" tint="-0.499984740745262"/>
      <name val="Segoe UI"/>
      <family val="2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5" fontId="0" fillId="3" borderId="0" xfId="0" applyNumberFormat="1" applyFill="1"/>
    <xf numFmtId="0" fontId="0" fillId="0" borderId="1" xfId="0" applyBorder="1" applyAlignment="1">
      <alignment horizontal="left" vertical="top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5" borderId="0" xfId="0" applyFill="1" applyAlignment="1">
      <alignment horizontal="center" vertical="center"/>
    </xf>
    <xf numFmtId="0" fontId="0" fillId="3" borderId="0" xfId="0" applyFill="1"/>
    <xf numFmtId="9" fontId="0" fillId="0" borderId="1" xfId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9" fontId="0" fillId="4" borderId="0" xfId="1" applyFont="1" applyFill="1" applyAlignment="1">
      <alignment horizontal="center" vertical="center"/>
    </xf>
    <xf numFmtId="0" fontId="1" fillId="0" borderId="1" xfId="0" applyFont="1" applyBorder="1"/>
    <xf numFmtId="0" fontId="0" fillId="0" borderId="0" xfId="0" quotePrefix="1"/>
    <xf numFmtId="0" fontId="1" fillId="0" borderId="0" xfId="0" applyFont="1" applyBorder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4" borderId="0" xfId="0" applyNumberFormat="1" applyFont="1" applyFill="1" applyAlignment="1">
      <alignment horizontal="center" vertical="center"/>
    </xf>
    <xf numFmtId="167" fontId="0" fillId="2" borderId="0" xfId="0" applyNumberFormat="1" applyFill="1"/>
    <xf numFmtId="0" fontId="7" fillId="0" borderId="0" xfId="0" applyFont="1"/>
    <xf numFmtId="0" fontId="0" fillId="0" borderId="0" xfId="0" applyBorder="1" applyAlignment="1">
      <alignment horizontal="left" vertical="top"/>
    </xf>
    <xf numFmtId="0" fontId="8" fillId="0" borderId="0" xfId="0" applyFont="1"/>
    <xf numFmtId="167" fontId="0" fillId="4" borderId="0" xfId="0" applyNumberFormat="1" applyFill="1" applyAlignment="1">
      <alignment horizontal="center" vertical="center"/>
    </xf>
    <xf numFmtId="0" fontId="4" fillId="0" borderId="0" xfId="0" applyFont="1" applyAlignment="1">
      <alignment vertical="top"/>
    </xf>
    <xf numFmtId="1" fontId="4" fillId="3" borderId="0" xfId="0" applyNumberFormat="1" applyFont="1" applyFill="1" applyAlignment="1">
      <alignment horizontal="center" vertical="center"/>
    </xf>
    <xf numFmtId="1" fontId="0" fillId="0" borderId="0" xfId="0" applyNumberFormat="1" applyFill="1"/>
    <xf numFmtId="0" fontId="0" fillId="0" borderId="1" xfId="0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0</xdr:row>
      <xdr:rowOff>0</xdr:rowOff>
    </xdr:from>
    <xdr:to>
      <xdr:col>12</xdr:col>
      <xdr:colOff>1281</xdr:colOff>
      <xdr:row>12</xdr:row>
      <xdr:rowOff>57150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0"/>
          <a:ext cx="5630556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28575</xdr:rowOff>
    </xdr:from>
    <xdr:to>
      <xdr:col>16</xdr:col>
      <xdr:colOff>239174</xdr:colOff>
      <xdr:row>10</xdr:row>
      <xdr:rowOff>38314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409575"/>
          <a:ext cx="7516274" cy="15337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</xdr:row>
      <xdr:rowOff>15790</xdr:rowOff>
    </xdr:from>
    <xdr:to>
      <xdr:col>17</xdr:col>
      <xdr:colOff>430218</xdr:colOff>
      <xdr:row>9</xdr:row>
      <xdr:rowOff>95524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206290"/>
          <a:ext cx="9326568" cy="160373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12</xdr:row>
      <xdr:rowOff>9561</xdr:rowOff>
    </xdr:from>
    <xdr:to>
      <xdr:col>10</xdr:col>
      <xdr:colOff>20470</xdr:colOff>
      <xdr:row>28</xdr:row>
      <xdr:rowOff>124405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4" y="2295561"/>
          <a:ext cx="7754771" cy="31628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1331</xdr:colOff>
      <xdr:row>12</xdr:row>
      <xdr:rowOff>161924</xdr:rowOff>
    </xdr:from>
    <xdr:to>
      <xdr:col>8</xdr:col>
      <xdr:colOff>705493</xdr:colOff>
      <xdr:row>20</xdr:row>
      <xdr:rowOff>57149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" y="2447924"/>
          <a:ext cx="7066862" cy="141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207670</xdr:colOff>
      <xdr:row>11</xdr:row>
      <xdr:rowOff>142875</xdr:rowOff>
    </xdr:from>
    <xdr:to>
      <xdr:col>9</xdr:col>
      <xdr:colOff>86352</xdr:colOff>
      <xdr:row>18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70" y="2409825"/>
          <a:ext cx="7555832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1" sqref="B11"/>
    </sheetView>
  </sheetViews>
  <sheetFormatPr baseColWidth="10" defaultRowHeight="15"/>
  <cols>
    <col min="1" max="1" width="17.42578125" customWidth="1"/>
    <col min="3" max="3" width="12.28515625" customWidth="1"/>
  </cols>
  <sheetData>
    <row r="1" spans="1:7">
      <c r="A1" s="4"/>
      <c r="B1" s="4" t="s">
        <v>8</v>
      </c>
      <c r="C1" s="4" t="s">
        <v>9</v>
      </c>
    </row>
    <row r="2" spans="1:7">
      <c r="A2" s="15" t="s">
        <v>18</v>
      </c>
      <c r="B2" s="17">
        <v>0.93023256654861053</v>
      </c>
      <c r="C2" s="17">
        <v>6.9767447328247356E-2</v>
      </c>
    </row>
    <row r="4" spans="1:7">
      <c r="A4" s="33" t="s">
        <v>10</v>
      </c>
      <c r="B4" s="33"/>
    </row>
    <row r="5" spans="1:7">
      <c r="A5" s="2"/>
      <c r="B5" s="2" t="s">
        <v>11</v>
      </c>
      <c r="C5" s="2" t="s">
        <v>12</v>
      </c>
      <c r="D5" s="2" t="s">
        <v>13</v>
      </c>
    </row>
    <row r="6" spans="1:7">
      <c r="A6" s="2" t="s">
        <v>14</v>
      </c>
      <c r="B6" s="2">
        <f>B2^2</f>
        <v>0.86533262786761511</v>
      </c>
      <c r="C6" s="2">
        <f>B2*C2</f>
        <v>6.4899951589700536E-2</v>
      </c>
      <c r="D6" s="2">
        <f>C2^2</f>
        <v>4.8674967066997688E-3</v>
      </c>
    </row>
    <row r="7" spans="1:7">
      <c r="A7" s="2"/>
      <c r="B7" s="2" t="str">
        <f ca="1">_xlfn.FORMULATEXT(B6)</f>
        <v>=B2^2</v>
      </c>
      <c r="C7" s="2" t="str">
        <f ca="1">_xlfn.FORMULATEXT(C6)</f>
        <v>=B2*C2</v>
      </c>
      <c r="D7" s="2" t="str">
        <f ca="1">_xlfn.FORMULATEXT(D6)</f>
        <v>=C2^2</v>
      </c>
    </row>
    <row r="8" spans="1:7">
      <c r="A8" s="2"/>
      <c r="B8" s="2">
        <v>0.16</v>
      </c>
      <c r="C8" s="2">
        <v>0.2</v>
      </c>
      <c r="D8" s="2">
        <v>0.9</v>
      </c>
    </row>
    <row r="9" spans="1:7">
      <c r="A9" s="4"/>
      <c r="B9" s="4"/>
      <c r="C9" s="4"/>
      <c r="D9" s="4"/>
    </row>
    <row r="10" spans="1:7">
      <c r="A10" s="15" t="s">
        <v>15</v>
      </c>
      <c r="B10" s="4"/>
      <c r="C10" s="4"/>
      <c r="D10" s="4"/>
    </row>
    <row r="11" spans="1:7">
      <c r="A11" s="3" t="s">
        <v>17</v>
      </c>
      <c r="B11" s="12">
        <f>SUMPRODUCT(B6:D6,B8:D8)</f>
        <v>0.15581395781278831</v>
      </c>
      <c r="C11" t="str">
        <f ca="1">_xlfn.FORMULATEXT(B11)</f>
        <v>=SUMAPRODUCTO(B6:D6;B8:D8)</v>
      </c>
    </row>
    <row r="14" spans="1:7">
      <c r="A14" s="16" t="s">
        <v>16</v>
      </c>
      <c r="B14" s="13"/>
      <c r="C14" s="14"/>
      <c r="D14" s="2" t="s">
        <v>19</v>
      </c>
      <c r="E14" s="2" t="s">
        <v>6</v>
      </c>
      <c r="F14" s="2" t="s">
        <v>20</v>
      </c>
    </row>
    <row r="15" spans="1:7">
      <c r="A15" s="2"/>
      <c r="B15" s="2">
        <v>1</v>
      </c>
      <c r="C15" s="2">
        <v>1</v>
      </c>
      <c r="D15" s="13">
        <f>SUMPRODUCT($B$2:$C$2,B15:C15)</f>
        <v>1.0000000138768579</v>
      </c>
      <c r="E15" s="2" t="s">
        <v>7</v>
      </c>
      <c r="F15" s="13">
        <v>1</v>
      </c>
      <c r="G15" t="str">
        <f ca="1">_xlfn.FORMULATEXT(D15)</f>
        <v>=SUMAPRODUCTO($B$2:$C$2;B15:C15)</v>
      </c>
    </row>
    <row r="16" spans="1:7">
      <c r="A16" s="8" t="s">
        <v>21</v>
      </c>
      <c r="B16" s="13">
        <v>0.11</v>
      </c>
      <c r="C16" s="13">
        <v>0.08</v>
      </c>
      <c r="D16" s="13">
        <f>SUMPRODUCT($B$2:$C$2,B16:C16)</f>
        <v>0.10790697810660695</v>
      </c>
      <c r="E16" s="2" t="s">
        <v>3</v>
      </c>
      <c r="F16" s="13">
        <v>0.09</v>
      </c>
      <c r="G16" t="str">
        <f ca="1">_xlfn.FORMULATEXT(D16)</f>
        <v>=SUMAPRODUCTO($B$2:$C$2;B16:C16)</v>
      </c>
    </row>
    <row r="17" spans="1:6">
      <c r="A17" s="5"/>
      <c r="B17" s="5"/>
      <c r="C17" s="5"/>
      <c r="D17" s="5"/>
      <c r="E17" s="5"/>
      <c r="F17" s="5"/>
    </row>
    <row r="18" spans="1:6">
      <c r="A18" s="5"/>
      <c r="B18" s="5"/>
      <c r="C18" s="5"/>
      <c r="D18" s="5"/>
      <c r="E18" s="5"/>
      <c r="F18" s="5"/>
    </row>
  </sheetData>
  <mergeCells count="1">
    <mergeCell ref="A4: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8" sqref="I18"/>
    </sheetView>
  </sheetViews>
  <sheetFormatPr baseColWidth="10" defaultRowHeight="15"/>
  <cols>
    <col min="1" max="1" width="22.28515625" bestFit="1" customWidth="1"/>
    <col min="4" max="4" width="13.42578125" customWidth="1"/>
  </cols>
  <sheetData>
    <row r="1" spans="1:6">
      <c r="A1" s="4"/>
      <c r="B1" s="4" t="s">
        <v>24</v>
      </c>
      <c r="C1" s="4" t="s">
        <v>25</v>
      </c>
      <c r="D1" t="s">
        <v>27</v>
      </c>
      <c r="E1" s="4" t="s">
        <v>28</v>
      </c>
    </row>
    <row r="2" spans="1:6">
      <c r="A2" s="15" t="s">
        <v>2</v>
      </c>
      <c r="B2" s="11">
        <v>10</v>
      </c>
      <c r="C2" s="11">
        <v>15</v>
      </c>
      <c r="D2">
        <f>4-0.1*B2</f>
        <v>3</v>
      </c>
      <c r="E2">
        <f>5-0.02*C2</f>
        <v>4.7</v>
      </c>
    </row>
    <row r="3" spans="1:6">
      <c r="D3" t="str">
        <f ca="1">_xlfn.FORMULATEXT(D2)</f>
        <v>=4-0,1*B2</v>
      </c>
      <c r="E3" t="str">
        <f ca="1">_xlfn.FORMULATEXT(E2)</f>
        <v>=5-0,02*C2</v>
      </c>
    </row>
    <row r="4" spans="1:6">
      <c r="A4" s="3" t="s">
        <v>0</v>
      </c>
    </row>
    <row r="5" spans="1:6">
      <c r="A5" t="s">
        <v>22</v>
      </c>
      <c r="B5" s="12">
        <f>B2*D2+C2*E2</f>
        <v>100.5</v>
      </c>
      <c r="C5" t="s">
        <v>26</v>
      </c>
      <c r="D5" t="str">
        <f ca="1">_xlfn.FORMULATEXT(B5)</f>
        <v>=B2*D2+C2*E2</v>
      </c>
    </row>
    <row r="6" spans="1:6">
      <c r="D6" s="19" t="s">
        <v>29</v>
      </c>
    </row>
    <row r="9" spans="1:6">
      <c r="A9" s="18" t="s">
        <v>5</v>
      </c>
      <c r="B9" s="2"/>
      <c r="C9" s="2"/>
      <c r="D9" s="2" t="s">
        <v>19</v>
      </c>
      <c r="E9" s="2" t="s">
        <v>6</v>
      </c>
      <c r="F9" s="2" t="s">
        <v>20</v>
      </c>
    </row>
    <row r="10" spans="1:6">
      <c r="A10" s="1" t="s">
        <v>23</v>
      </c>
      <c r="B10" s="2">
        <v>1</v>
      </c>
      <c r="C10" s="2">
        <v>2</v>
      </c>
      <c r="D10" s="2">
        <f>SUMPRODUCT(B2:C2,B10:C10)</f>
        <v>40</v>
      </c>
      <c r="E10" s="2" t="s">
        <v>1</v>
      </c>
      <c r="F10" s="2">
        <v>40</v>
      </c>
    </row>
    <row r="11" spans="1:6">
      <c r="A11" s="6"/>
      <c r="B11" s="5"/>
      <c r="C11" s="5"/>
      <c r="D11" s="5"/>
      <c r="E11" s="5"/>
      <c r="F11" s="5"/>
    </row>
    <row r="12" spans="1:6">
      <c r="A12" s="20" t="s">
        <v>30</v>
      </c>
      <c r="B12" s="5"/>
      <c r="C12" s="5"/>
      <c r="D12" s="5"/>
      <c r="E12" s="5"/>
      <c r="F12" s="5"/>
    </row>
    <row r="13" spans="1:6" ht="15.75" thickBot="1">
      <c r="A13" s="6"/>
      <c r="B13" s="5"/>
      <c r="C13" s="5"/>
      <c r="D13" s="5"/>
      <c r="E13" s="5"/>
      <c r="F13" s="5"/>
    </row>
    <row r="14" spans="1:6">
      <c r="A14" s="34" t="s">
        <v>31</v>
      </c>
      <c r="B14" s="35"/>
      <c r="C14" s="35"/>
      <c r="D14" s="35"/>
      <c r="E14" s="35"/>
      <c r="F14" s="36"/>
    </row>
    <row r="15" spans="1:6" ht="16.5" thickBot="1">
      <c r="A15" s="37" t="s">
        <v>32</v>
      </c>
      <c r="B15" s="38"/>
      <c r="C15" s="38"/>
      <c r="D15" s="38"/>
      <c r="E15" s="38"/>
      <c r="F15" s="39"/>
    </row>
  </sheetData>
  <mergeCells count="2">
    <mergeCell ref="A14:F14"/>
    <mergeCell ref="A15:F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baseColWidth="10" defaultRowHeight="15"/>
  <cols>
    <col min="1" max="1" width="13.28515625" bestFit="1" customWidth="1"/>
  </cols>
  <sheetData>
    <row r="1" spans="1:5">
      <c r="B1" s="4" t="s">
        <v>8</v>
      </c>
      <c r="C1" t="s">
        <v>33</v>
      </c>
    </row>
    <row r="2" spans="1:5">
      <c r="A2" s="3" t="s">
        <v>18</v>
      </c>
      <c r="B2" s="24">
        <v>3</v>
      </c>
      <c r="C2" s="4" t="s">
        <v>34</v>
      </c>
    </row>
    <row r="3" spans="1:5">
      <c r="B3" s="22">
        <v>2.5</v>
      </c>
      <c r="C3" s="4"/>
    </row>
    <row r="5" spans="1:5">
      <c r="A5" s="3" t="s">
        <v>0</v>
      </c>
    </row>
    <row r="6" spans="1:5">
      <c r="A6" t="s">
        <v>35</v>
      </c>
      <c r="B6" s="25">
        <f>0.0001*B2+4</f>
        <v>4.0003000000000002</v>
      </c>
    </row>
    <row r="7" spans="1:5">
      <c r="B7" t="s">
        <v>36</v>
      </c>
    </row>
    <row r="9" spans="1:5">
      <c r="A9" s="18" t="s">
        <v>5</v>
      </c>
      <c r="B9" s="2"/>
      <c r="C9" s="2" t="s">
        <v>19</v>
      </c>
      <c r="D9" s="2" t="s">
        <v>6</v>
      </c>
      <c r="E9" s="2" t="s">
        <v>20</v>
      </c>
    </row>
    <row r="10" spans="1:5">
      <c r="A10" s="1" t="s">
        <v>37</v>
      </c>
      <c r="B10" s="23">
        <v>0.8</v>
      </c>
      <c r="C10" s="2"/>
      <c r="D10" s="2"/>
      <c r="E10" s="2"/>
    </row>
    <row r="11" spans="1:5">
      <c r="A11" s="1"/>
      <c r="B11" s="2"/>
      <c r="C11" s="2"/>
      <c r="D11" s="2"/>
      <c r="E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7" sqref="F7"/>
    </sheetView>
  </sheetViews>
  <sheetFormatPr baseColWidth="10" defaultRowHeight="15"/>
  <cols>
    <col min="1" max="1" width="15.42578125" customWidth="1"/>
  </cols>
  <sheetData>
    <row r="1" spans="1:7">
      <c r="A1" s="4"/>
      <c r="B1" s="4" t="s">
        <v>38</v>
      </c>
      <c r="C1" s="4" t="s">
        <v>39</v>
      </c>
    </row>
    <row r="2" spans="1:7">
      <c r="A2" s="15" t="s">
        <v>4</v>
      </c>
      <c r="B2" s="9">
        <v>35</v>
      </c>
      <c r="C2" s="9">
        <v>50</v>
      </c>
      <c r="D2" s="28" t="s">
        <v>43</v>
      </c>
    </row>
    <row r="3" spans="1:7">
      <c r="B3" s="21">
        <v>80</v>
      </c>
      <c r="C3" s="21">
        <v>45</v>
      </c>
    </row>
    <row r="4" spans="1:7">
      <c r="A4" s="3" t="s">
        <v>0</v>
      </c>
    </row>
    <row r="5" spans="1:7">
      <c r="A5" t="s">
        <v>35</v>
      </c>
      <c r="B5" s="7">
        <f>SUMPRODUCT(B2:C2,B3:C3)</f>
        <v>5050</v>
      </c>
    </row>
    <row r="6" spans="1:7">
      <c r="A6" s="26" t="s">
        <v>40</v>
      </c>
    </row>
    <row r="8" spans="1:7">
      <c r="A8" s="16" t="s">
        <v>5</v>
      </c>
      <c r="B8" s="2"/>
      <c r="C8" s="2"/>
      <c r="D8" s="2" t="s">
        <v>19</v>
      </c>
      <c r="E8" s="2" t="s">
        <v>6</v>
      </c>
      <c r="F8" s="2" t="s">
        <v>20</v>
      </c>
    </row>
    <row r="9" spans="1:7">
      <c r="A9" s="10" t="s">
        <v>41</v>
      </c>
      <c r="B9" s="2">
        <v>3</v>
      </c>
      <c r="C9" s="2">
        <v>5</v>
      </c>
      <c r="D9" s="2">
        <f>SUMPRODUCT($B$2:$C$2,B9:C9)</f>
        <v>355</v>
      </c>
      <c r="E9" s="2" t="s">
        <v>1</v>
      </c>
      <c r="F9" s="2">
        <v>360</v>
      </c>
      <c r="G9" t="str">
        <f ca="1">_xlfn.FORMULATEXT(D9)</f>
        <v>=SUMAPRODUCTO($B$2:$C$2;B9:C9)</v>
      </c>
    </row>
    <row r="10" spans="1:7">
      <c r="A10" s="10" t="s">
        <v>42</v>
      </c>
      <c r="B10" s="2">
        <v>4</v>
      </c>
      <c r="C10" s="2">
        <v>2</v>
      </c>
      <c r="D10" s="2">
        <f>SUMPRODUCT($B$2:$C$2,B10:C10)</f>
        <v>240</v>
      </c>
      <c r="E10" s="2" t="s">
        <v>1</v>
      </c>
      <c r="F10" s="2">
        <v>240</v>
      </c>
      <c r="G10" t="str">
        <f ca="1">_xlfn.FORMULATEXT(D10)</f>
        <v>=SUMAPRODUCTO($B$2:$C$2;B10:C10)</v>
      </c>
    </row>
    <row r="11" spans="1:7">
      <c r="A11" s="27"/>
      <c r="B11" s="5"/>
      <c r="C11" s="5"/>
      <c r="D11" s="5"/>
      <c r="E11" s="5"/>
      <c r="F1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8" sqref="I8"/>
    </sheetView>
  </sheetViews>
  <sheetFormatPr baseColWidth="10" defaultRowHeight="15"/>
  <cols>
    <col min="1" max="1" width="21.7109375" bestFit="1" customWidth="1"/>
    <col min="2" max="2" width="13.42578125" customWidth="1"/>
  </cols>
  <sheetData>
    <row r="1" spans="1:6" ht="28.5" customHeight="1">
      <c r="A1" s="4"/>
      <c r="B1" s="4" t="s">
        <v>48</v>
      </c>
      <c r="C1" s="4"/>
    </row>
    <row r="2" spans="1:6">
      <c r="A2" s="15" t="s">
        <v>4</v>
      </c>
      <c r="B2" s="29">
        <v>3.8000000004882817</v>
      </c>
      <c r="C2" s="28" t="s">
        <v>43</v>
      </c>
    </row>
    <row r="3" spans="1:6">
      <c r="B3" s="21"/>
      <c r="C3" s="21"/>
    </row>
    <row r="6" spans="1:6">
      <c r="A6" t="s">
        <v>45</v>
      </c>
      <c r="B6" s="32">
        <f>-10000*B2+70000</f>
        <v>31999.999995117185</v>
      </c>
    </row>
    <row r="7" spans="1:6">
      <c r="A7" s="27" t="s">
        <v>46</v>
      </c>
      <c r="B7" s="5">
        <f>0.6*B6+2500</f>
        <v>21699.99999707031</v>
      </c>
      <c r="C7" s="5" t="str">
        <f ca="1">_xlfn.FORMULATEXT(B7)</f>
        <v>=0,6*B6+2500</v>
      </c>
    </row>
    <row r="8" spans="1:6">
      <c r="D8" s="5"/>
      <c r="E8" s="5"/>
      <c r="F8" s="5"/>
    </row>
    <row r="9" spans="1:6">
      <c r="A9" s="3" t="s">
        <v>47</v>
      </c>
      <c r="D9" s="5"/>
      <c r="E9" s="5"/>
      <c r="F9" s="5"/>
    </row>
    <row r="10" spans="1:6">
      <c r="A10" s="30" t="s">
        <v>44</v>
      </c>
      <c r="B10" s="31">
        <f>B6*B2-B7</f>
        <v>99900.000000000015</v>
      </c>
      <c r="C10" s="5" t="str">
        <f ca="1">_xlfn.FORMULATEXT(B10)</f>
        <v>=B6*B2-B7</v>
      </c>
      <c r="D10" s="5"/>
      <c r="E10" s="5"/>
      <c r="F10" s="5"/>
    </row>
    <row r="11" spans="1:6">
      <c r="C11" s="5"/>
      <c r="D11" s="5"/>
      <c r="E11" s="5"/>
      <c r="F11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nor-linear variance</vt:lpstr>
      <vt:lpstr>nor-linear variance ing example</vt:lpstr>
      <vt:lpstr>nor-linear example</vt:lpstr>
      <vt:lpstr>linear problem</vt:lpstr>
      <vt:lpstr>nor-linear simple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2024-03-11T14:30:44Z</dcterms:created>
  <dcterms:modified xsi:type="dcterms:W3CDTF">2024-04-15T15:10:31Z</dcterms:modified>
</cp:coreProperties>
</file>