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excel\Excel_proyects_mathematical_optimization_modeling\"/>
    </mc:Choice>
  </mc:AlternateContent>
  <bookViews>
    <workbookView xWindow="0" yWindow="0" windowWidth="20490" windowHeight="7125" activeTab="3"/>
  </bookViews>
  <sheets>
    <sheet name="Mixed Integer example" sheetId="1" r:id="rId1"/>
    <sheet name="mixed Intg PL" sheetId="2" r:id="rId2"/>
    <sheet name="Integer LP" sheetId="3" r:id="rId3"/>
    <sheet name="binary example investment" sheetId="4" r:id="rId4"/>
  </sheets>
  <definedNames>
    <definedName name="solver_adj" localSheetId="3" hidden="1">'binary example investment'!$B$8:$H$8</definedName>
    <definedName name="solver_adj" localSheetId="2" hidden="1">'Integer LP'!$B$3:$C$3</definedName>
    <definedName name="solver_adj" localSheetId="0" hidden="1">'Mixed Integer example'!$B$2:$C$2</definedName>
    <definedName name="solver_adj" localSheetId="1" hidden="1">'mixed Intg PL'!$B$3:$C$3</definedName>
    <definedName name="solver_cvg" localSheetId="3" hidden="1">0.0001</definedName>
    <definedName name="solver_cvg" localSheetId="2" hidden="1">0.0001</definedName>
    <definedName name="solver_cvg" localSheetId="0" hidden="1">0.0001</definedName>
    <definedName name="solver_cvg" localSheetId="1" hidden="1">0.0001</definedName>
    <definedName name="solver_drv" localSheetId="3" hidden="1">2</definedName>
    <definedName name="solver_drv" localSheetId="2" hidden="1">2</definedName>
    <definedName name="solver_drv" localSheetId="0" hidden="1">1</definedName>
    <definedName name="solver_drv" localSheetId="1" hidden="1">1</definedName>
    <definedName name="solver_eng" localSheetId="3" hidden="1">2</definedName>
    <definedName name="solver_eng" localSheetId="2" hidden="1">2</definedName>
    <definedName name="solver_eng" localSheetId="0" hidden="1">2</definedName>
    <definedName name="solver_eng" localSheetId="1" hidden="1">2</definedName>
    <definedName name="solver_est" localSheetId="3" hidden="1">1</definedName>
    <definedName name="solver_est" localSheetId="2" hidden="1">1</definedName>
    <definedName name="solver_est" localSheetId="0" hidden="1">1</definedName>
    <definedName name="solver_est" localSheetId="1" hidden="1">1</definedName>
    <definedName name="solver_itr" localSheetId="3" hidden="1">2147483647</definedName>
    <definedName name="solver_itr" localSheetId="2" hidden="1">2147483647</definedName>
    <definedName name="solver_itr" localSheetId="0" hidden="1">2147483647</definedName>
    <definedName name="solver_itr" localSheetId="1" hidden="1">2147483647</definedName>
    <definedName name="solver_lhs1" localSheetId="3" hidden="1">'binary example investment'!$B$8:$H$8</definedName>
    <definedName name="solver_lhs1" localSheetId="2" hidden="1">'Integer LP'!$B$10:$C$10</definedName>
    <definedName name="solver_lhs1" localSheetId="0" hidden="1">'Mixed Integer example'!$D$9:$D$11</definedName>
    <definedName name="solver_lhs1" localSheetId="1" hidden="1">'mixed Intg PL'!$B$3</definedName>
    <definedName name="solver_lhs2" localSheetId="3" hidden="1">'binary example investment'!$I$14</definedName>
    <definedName name="solver_lhs2" localSheetId="2" hidden="1">'Integer LP'!$D$15</definedName>
    <definedName name="solver_lhs2" localSheetId="1" hidden="1">'mixed Intg PL'!$C$3</definedName>
    <definedName name="solver_lhs3" localSheetId="3" hidden="1">'binary example investment'!$I$15</definedName>
    <definedName name="solver_lhs3" localSheetId="1" hidden="1">'mixed Intg PL'!$C$3</definedName>
    <definedName name="solver_lhs4" localSheetId="3" hidden="1">'binary example investment'!$I$16</definedName>
    <definedName name="solver_lhs4" localSheetId="1" hidden="1">'mixed Intg PL'!$D$11</definedName>
    <definedName name="solver_lhs5" localSheetId="3" hidden="1">'binary example investment'!$I$17</definedName>
    <definedName name="solver_lhs5" localSheetId="1" hidden="1">'mixed Intg PL'!$D$12</definedName>
    <definedName name="solver_lhs6" localSheetId="1" hidden="1">'mixed Intg PL'!$D$13</definedName>
    <definedName name="solver_mip" localSheetId="3" hidden="1">2147483647</definedName>
    <definedName name="solver_mip" localSheetId="2" hidden="1">2147483647</definedName>
    <definedName name="solver_mip" localSheetId="0" hidden="1">2147483647</definedName>
    <definedName name="solver_mip" localSheetId="1" hidden="1">2147483647</definedName>
    <definedName name="solver_mni" localSheetId="3" hidden="1">30</definedName>
    <definedName name="solver_mni" localSheetId="2" hidden="1">30</definedName>
    <definedName name="solver_mni" localSheetId="0" hidden="1">30</definedName>
    <definedName name="solver_mni" localSheetId="1" hidden="1">30</definedName>
    <definedName name="solver_mrt" localSheetId="3" hidden="1">0.075</definedName>
    <definedName name="solver_mrt" localSheetId="2" hidden="1">0.075</definedName>
    <definedName name="solver_mrt" localSheetId="0" hidden="1">0.075</definedName>
    <definedName name="solver_mrt" localSheetId="1" hidden="1">0.075</definedName>
    <definedName name="solver_msl" localSheetId="3" hidden="1">2</definedName>
    <definedName name="solver_msl" localSheetId="2" hidden="1">2</definedName>
    <definedName name="solver_msl" localSheetId="0" hidden="1">2</definedName>
    <definedName name="solver_msl" localSheetId="1" hidden="1">2</definedName>
    <definedName name="solver_neg" localSheetId="3" hidden="1">1</definedName>
    <definedName name="solver_neg" localSheetId="2" hidden="1">1</definedName>
    <definedName name="solver_neg" localSheetId="0" hidden="1">1</definedName>
    <definedName name="solver_neg" localSheetId="1" hidden="1">1</definedName>
    <definedName name="solver_nod" localSheetId="3" hidden="1">2147483647</definedName>
    <definedName name="solver_nod" localSheetId="2" hidden="1">2147483647</definedName>
    <definedName name="solver_nod" localSheetId="0" hidden="1">2147483647</definedName>
    <definedName name="solver_nod" localSheetId="1" hidden="1">2147483647</definedName>
    <definedName name="solver_num" localSheetId="3" hidden="1">5</definedName>
    <definedName name="solver_num" localSheetId="2" hidden="1">2</definedName>
    <definedName name="solver_num" localSheetId="0" hidden="1">1</definedName>
    <definedName name="solver_num" localSheetId="1" hidden="1">6</definedName>
    <definedName name="solver_nwt" localSheetId="3" hidden="1">1</definedName>
    <definedName name="solver_nwt" localSheetId="2" hidden="1">1</definedName>
    <definedName name="solver_nwt" localSheetId="0" hidden="1">1</definedName>
    <definedName name="solver_nwt" localSheetId="1" hidden="1">1</definedName>
    <definedName name="solver_opt" localSheetId="3" hidden="1">'binary example investment'!$B$11</definedName>
    <definedName name="solver_opt" localSheetId="2" hidden="1">'Integer LP'!$B$7</definedName>
    <definedName name="solver_opt" localSheetId="0" hidden="1">'Mixed Integer example'!$B$6</definedName>
    <definedName name="solver_opt" localSheetId="1" hidden="1">'mixed Intg PL'!$B$7</definedName>
    <definedName name="solver_pre" localSheetId="3" hidden="1">0.000001</definedName>
    <definedName name="solver_pre" localSheetId="2" hidden="1">0.000001</definedName>
    <definedName name="solver_pre" localSheetId="0" hidden="1">0.000001</definedName>
    <definedName name="solver_pre" localSheetId="1" hidden="1">0.000001</definedName>
    <definedName name="solver_rbv" localSheetId="3" hidden="1">2</definedName>
    <definedName name="solver_rbv" localSheetId="2" hidden="1">2</definedName>
    <definedName name="solver_rbv" localSheetId="0" hidden="1">1</definedName>
    <definedName name="solver_rbv" localSheetId="1" hidden="1">1</definedName>
    <definedName name="solver_rel1" localSheetId="3" hidden="1">5</definedName>
    <definedName name="solver_rel1" localSheetId="2" hidden="1">1</definedName>
    <definedName name="solver_rel1" localSheetId="0" hidden="1">1</definedName>
    <definedName name="solver_rel1" localSheetId="1" hidden="1">4</definedName>
    <definedName name="solver_rel2" localSheetId="3" hidden="1">3</definedName>
    <definedName name="solver_rel2" localSheetId="2" hidden="1">1</definedName>
    <definedName name="solver_rel2" localSheetId="1" hidden="1">4</definedName>
    <definedName name="solver_rel3" localSheetId="3" hidden="1">1</definedName>
    <definedName name="solver_rel3" localSheetId="1" hidden="1">4</definedName>
    <definedName name="solver_rel4" localSheetId="3" hidden="1">2</definedName>
    <definedName name="solver_rel4" localSheetId="1" hidden="1">1</definedName>
    <definedName name="solver_rel5" localSheetId="3" hidden="1">1</definedName>
    <definedName name="solver_rel5" localSheetId="1" hidden="1">3</definedName>
    <definedName name="solver_rel6" localSheetId="1" hidden="1">1</definedName>
    <definedName name="solver_rhs1" localSheetId="3" hidden="1">binario</definedName>
    <definedName name="solver_rhs1" localSheetId="2" hidden="1">'Integer LP'!$B$12:$C$12</definedName>
    <definedName name="solver_rhs1" localSheetId="0" hidden="1">'Mixed Integer example'!$F$9:$F$11</definedName>
    <definedName name="solver_rhs1" localSheetId="1" hidden="1">entero</definedName>
    <definedName name="solver_rhs2" localSheetId="3" hidden="1">'binary example investment'!$K$14</definedName>
    <definedName name="solver_rhs2" localSheetId="2" hidden="1">'Integer LP'!$F$15</definedName>
    <definedName name="solver_rhs2" localSheetId="1" hidden="1">entero</definedName>
    <definedName name="solver_rhs3" localSheetId="3" hidden="1">'binary example investment'!$K$15</definedName>
    <definedName name="solver_rhs3" localSheetId="1" hidden="1">entero</definedName>
    <definedName name="solver_rhs4" localSheetId="3" hidden="1">'binary example investment'!$K$16</definedName>
    <definedName name="solver_rhs4" localSheetId="1" hidden="1">'mixed Intg PL'!$F$11</definedName>
    <definedName name="solver_rhs5" localSheetId="3" hidden="1">'binary example investment'!$K$17</definedName>
    <definedName name="solver_rhs5" localSheetId="1" hidden="1">'mixed Intg PL'!$F$12</definedName>
    <definedName name="solver_rhs6" localSheetId="1" hidden="1">'mixed Intg PL'!$F$13</definedName>
    <definedName name="solver_rlx" localSheetId="3" hidden="1">2</definedName>
    <definedName name="solver_rlx" localSheetId="2" hidden="1">2</definedName>
    <definedName name="solver_rlx" localSheetId="0" hidden="1">2</definedName>
    <definedName name="solver_rlx" localSheetId="1" hidden="1">2</definedName>
    <definedName name="solver_rsd" localSheetId="3" hidden="1">0</definedName>
    <definedName name="solver_rsd" localSheetId="2" hidden="1">0</definedName>
    <definedName name="solver_rsd" localSheetId="0" hidden="1">0</definedName>
    <definedName name="solver_rsd" localSheetId="1" hidden="1">0</definedName>
    <definedName name="solver_scl" localSheetId="3" hidden="1">2</definedName>
    <definedName name="solver_scl" localSheetId="2" hidden="1">2</definedName>
    <definedName name="solver_scl" localSheetId="0" hidden="1">1</definedName>
    <definedName name="solver_scl" localSheetId="1" hidden="1">1</definedName>
    <definedName name="solver_sho" localSheetId="3" hidden="1">2</definedName>
    <definedName name="solver_sho" localSheetId="2" hidden="1">2</definedName>
    <definedName name="solver_sho" localSheetId="0" hidden="1">2</definedName>
    <definedName name="solver_sho" localSheetId="1" hidden="1">2</definedName>
    <definedName name="solver_ssz" localSheetId="3" hidden="1">100</definedName>
    <definedName name="solver_ssz" localSheetId="2" hidden="1">100</definedName>
    <definedName name="solver_ssz" localSheetId="0" hidden="1">100</definedName>
    <definedName name="solver_ssz" localSheetId="1" hidden="1">100</definedName>
    <definedName name="solver_tim" localSheetId="3" hidden="1">2147483647</definedName>
    <definedName name="solver_tim" localSheetId="2" hidden="1">2147483647</definedName>
    <definedName name="solver_tim" localSheetId="0" hidden="1">2147483647</definedName>
    <definedName name="solver_tim" localSheetId="1" hidden="1">2147483647</definedName>
    <definedName name="solver_tol" localSheetId="3" hidden="1">0.01</definedName>
    <definedName name="solver_tol" localSheetId="2" hidden="1">0.01</definedName>
    <definedName name="solver_tol" localSheetId="0" hidden="1">0.01</definedName>
    <definedName name="solver_tol" localSheetId="1" hidden="1">0.01</definedName>
    <definedName name="solver_typ" localSheetId="3" hidden="1">1</definedName>
    <definedName name="solver_typ" localSheetId="2" hidden="1">1</definedName>
    <definedName name="solver_typ" localSheetId="0" hidden="1">1</definedName>
    <definedName name="solver_typ" localSheetId="1" hidden="1">1</definedName>
    <definedName name="solver_val" localSheetId="3" hidden="1">0</definedName>
    <definedName name="solver_val" localSheetId="2" hidden="1">0</definedName>
    <definedName name="solver_val" localSheetId="0" hidden="1">0</definedName>
    <definedName name="solver_val" localSheetId="1" hidden="1">0</definedName>
    <definedName name="solver_ver" localSheetId="3" hidden="1">3</definedName>
    <definedName name="solver_ver" localSheetId="2" hidden="1">3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4" l="1"/>
  <c r="I16" i="4"/>
  <c r="I15" i="4"/>
  <c r="I14" i="4"/>
  <c r="B11" i="4"/>
  <c r="C10" i="3" l="1"/>
  <c r="B10" i="3"/>
  <c r="B7" i="3"/>
  <c r="D15" i="3"/>
  <c r="D16" i="3"/>
  <c r="B7" i="2" l="1"/>
  <c r="D13" i="2"/>
  <c r="D12" i="2"/>
  <c r="D11" i="2"/>
  <c r="D10" i="1"/>
  <c r="D11" i="1"/>
  <c r="D9" i="1"/>
  <c r="B6" i="1"/>
  <c r="D12" i="1"/>
  <c r="C6" i="1"/>
</calcChain>
</file>

<file path=xl/sharedStrings.xml><?xml version="1.0" encoding="utf-8"?>
<sst xmlns="http://schemas.openxmlformats.org/spreadsheetml/2006/main" count="73" uniqueCount="55">
  <si>
    <t>Alubias</t>
  </si>
  <si>
    <t>Unidades/bolsa 
de 20 lb</t>
  </si>
  <si>
    <t>unidades/
libra</t>
  </si>
  <si>
    <t>A</t>
  </si>
  <si>
    <t>B</t>
  </si>
  <si>
    <t>C</t>
  </si>
  <si>
    <t>Objetive:</t>
  </si>
  <si>
    <t>Max Profit:</t>
  </si>
  <si>
    <t>Variables</t>
  </si>
  <si>
    <t>No.of 20lb bags</t>
  </si>
  <si>
    <t>lbs of grinded beans</t>
  </si>
  <si>
    <t>quantity 
available
(lb)</t>
  </si>
  <si>
    <t>&lt;=</t>
  </si>
  <si>
    <t>Max audience 
adds</t>
  </si>
  <si>
    <t>others timetable
adds</t>
  </si>
  <si>
    <t>Variable</t>
  </si>
  <si>
    <t>Max audience:</t>
  </si>
  <si>
    <t>Cost</t>
  </si>
  <si>
    <t>Contrainst:</t>
  </si>
  <si>
    <t>&gt;=</t>
  </si>
  <si>
    <t>PROBLEM! Warning , do not round your answer!!</t>
  </si>
  <si>
    <t>modify in solver:</t>
  </si>
  <si>
    <t>*put again the reference cells of my variantes cells</t>
  </si>
  <si>
    <t>*HAS TO BE WITHOUT STICK!</t>
  </si>
  <si>
    <t>Contraitns:</t>
  </si>
  <si>
    <t>Hours 
production</t>
  </si>
  <si>
    <t>Big poster/
week</t>
  </si>
  <si>
    <t>small poster/
week</t>
  </si>
  <si>
    <t>Limit sales big size/week</t>
  </si>
  <si>
    <t>limit sales small size/week</t>
  </si>
  <si>
    <t>Limit sales</t>
  </si>
  <si>
    <t>One Big poster
production</t>
  </si>
  <si>
    <t>One small poster
production</t>
  </si>
  <si>
    <t>Investment decision binary:</t>
  </si>
  <si>
    <t>When you can resolve the question with yes or not.</t>
  </si>
  <si>
    <t>Binary: 0 or 1</t>
  </si>
  <si>
    <t>0=no</t>
  </si>
  <si>
    <t>1=yes</t>
  </si>
  <si>
    <t>Variables:</t>
  </si>
  <si>
    <t>British 
Petroleum(BP)</t>
  </si>
  <si>
    <t>Shell 
holandesa</t>
  </si>
  <si>
    <t>Houston 
Dilling</t>
  </si>
  <si>
    <t>Petróleo 
de Texas</t>
  </si>
  <si>
    <t>Petróleo de 
San Diego</t>
  </si>
  <si>
    <t>California 
Petro</t>
  </si>
  <si>
    <t>Trans-Texas 
Oil</t>
  </si>
  <si>
    <t>(0;1)</t>
  </si>
  <si>
    <t>Max Performance:</t>
  </si>
  <si>
    <t>Contraints:</t>
  </si>
  <si>
    <t>sign</t>
  </si>
  <si>
    <t>At least 2 Texas Co.</t>
  </si>
  <si>
    <t>No more than 1 foreing Co.</t>
  </si>
  <si>
    <t>Buy 1 of California shares(acciones)</t>
  </si>
  <si>
    <t>=</t>
  </si>
  <si>
    <t>Budget (presupuesto)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</si>
</sst>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[$$-409]* #,##0.0_ ;_-[$$-409]* \-#,##0.0\ ;_-[$$-409]* &quot;-&quot;??_ ;_-@_ "/>
    <numFmt numFmtId="165" formatCode="_-[$$-409]* #,##0_ ;_-[$$-409]* \-#,##0\ ;_-[$$-409]* &quot;-&quot;??_ ;_-@_ 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/>
    <xf numFmtId="0" fontId="0" fillId="3" borderId="0" xfId="0" applyFill="1"/>
    <xf numFmtId="0" fontId="0" fillId="3" borderId="0" xfId="0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2" borderId="0" xfId="0" applyNumberFormat="1" applyFill="1"/>
    <xf numFmtId="16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2" fillId="0" borderId="1" xfId="0" applyFont="1" applyBorder="1"/>
    <xf numFmtId="165" fontId="0" fillId="5" borderId="1" xfId="0" applyNumberFormat="1" applyFill="1" applyBorder="1" applyAlignment="1">
      <alignment horizontal="center" vertical="center"/>
    </xf>
    <xf numFmtId="0" fontId="2" fillId="0" borderId="0" xfId="0" applyFont="1"/>
    <xf numFmtId="165" fontId="0" fillId="5" borderId="2" xfId="0" applyNumberFormat="1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Border="1"/>
    <xf numFmtId="1" fontId="0" fillId="0" borderId="0" xfId="0" applyNumberFormat="1" applyFill="1" applyBorder="1" applyAlignment="1">
      <alignment horizontal="center" vertical="center"/>
    </xf>
    <xf numFmtId="0" fontId="0" fillId="0" borderId="0" xfId="0" applyBorder="1"/>
    <xf numFmtId="1" fontId="0" fillId="0" borderId="0" xfId="0" applyNumberFormat="1" applyFill="1" applyBorder="1"/>
    <xf numFmtId="0" fontId="3" fillId="0" borderId="0" xfId="0" applyFont="1"/>
    <xf numFmtId="165" fontId="0" fillId="0" borderId="0" xfId="0" applyNumberFormat="1"/>
    <xf numFmtId="0" fontId="2" fillId="0" borderId="2" xfId="0" applyFont="1" applyBorder="1"/>
    <xf numFmtId="0" fontId="0" fillId="0" borderId="0" xfId="0" applyFill="1"/>
    <xf numFmtId="2" fontId="0" fillId="5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3" fillId="0" borderId="1" xfId="0" applyFont="1" applyBorder="1"/>
    <xf numFmtId="0" fontId="0" fillId="0" borderId="0" xfId="0" applyFill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165" fontId="0" fillId="4" borderId="0" xfId="0" applyNumberFormat="1" applyFill="1"/>
    <xf numFmtId="0" fontId="0" fillId="0" borderId="0" xfId="0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0" borderId="0" xfId="0" applyFill="1" applyBorder="1"/>
    <xf numFmtId="0" fontId="3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333375</xdr:colOff>
      <xdr:row>0</xdr:row>
      <xdr:rowOff>161925</xdr:rowOff>
    </xdr:from>
    <xdr:to>
      <xdr:col>16</xdr:col>
      <xdr:colOff>401123</xdr:colOff>
      <xdr:row>9</xdr:row>
      <xdr:rowOff>47902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925" y="161925"/>
          <a:ext cx="7687748" cy="19814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186497</xdr:colOff>
      <xdr:row>8</xdr:row>
      <xdr:rowOff>75234</xdr:rowOff>
    </xdr:from>
    <xdr:to>
      <xdr:col>16</xdr:col>
      <xdr:colOff>365800</xdr:colOff>
      <xdr:row>16</xdr:row>
      <xdr:rowOff>161240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00845" y="1938821"/>
          <a:ext cx="7771694" cy="2018615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714375</xdr:colOff>
      <xdr:row>0</xdr:row>
      <xdr:rowOff>171450</xdr:rowOff>
    </xdr:from>
    <xdr:to>
      <xdr:col>11</xdr:col>
      <xdr:colOff>57590</xdr:colOff>
      <xdr:row>6</xdr:row>
      <xdr:rowOff>76391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48325" y="171450"/>
          <a:ext cx="3153215" cy="1371791"/>
        </a:xfrm>
        <a:prstGeom prst="rect">
          <a:avLst/>
        </a:prstGeom>
      </xdr:spPr>
    </xdr:pic>
    <xdr:clientData/>
  </xdr:twoCellAnchor>
  <xdr:twoCellAnchor>
    <xdr:from>
      <xdr:col>5</xdr:col>
      <xdr:colOff>123825</xdr:colOff>
      <xdr:row>3</xdr:row>
      <xdr:rowOff>104775</xdr:rowOff>
    </xdr:from>
    <xdr:to>
      <xdr:col>6</xdr:col>
      <xdr:colOff>676275</xdr:colOff>
      <xdr:row>3</xdr:row>
      <xdr:rowOff>150494</xdr:rowOff>
    </xdr:to>
    <xdr:sp macro="" textlink="">
      <xdr:nvSpPr>
        <xdr:cNvPr id="4" name="Flecha derecha 3"/>
        <xdr:cNvSpPr/>
      </xdr:nvSpPr>
      <xdr:spPr>
        <a:xfrm>
          <a:off x="4295775" y="1000125"/>
          <a:ext cx="1314450" cy="45719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177210</xdr:colOff>
      <xdr:row>0</xdr:row>
      <xdr:rowOff>177210</xdr:rowOff>
    </xdr:from>
    <xdr:to>
      <xdr:col>14</xdr:col>
      <xdr:colOff>123251</xdr:colOff>
      <xdr:row>4</xdr:row>
      <xdr:rowOff>65038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49070" y="177210"/>
          <a:ext cx="2238687" cy="962159"/>
        </a:xfrm>
        <a:prstGeom prst="rect">
          <a:avLst/>
        </a:prstGeom>
      </xdr:spPr>
    </xdr:pic>
    <xdr:clientData/>
  </xdr:twoCellAnchor>
  <xdr:twoCellAnchor>
    <xdr:from>
      <xdr:col>10</xdr:col>
      <xdr:colOff>603018</xdr:colOff>
      <xdr:row>3</xdr:row>
      <xdr:rowOff>188879</xdr:rowOff>
    </xdr:from>
    <xdr:to>
      <xdr:col>12</xdr:col>
      <xdr:colOff>391253</xdr:colOff>
      <xdr:row>4</xdr:row>
      <xdr:rowOff>46313</xdr:rowOff>
    </xdr:to>
    <xdr:sp macro="" textlink="">
      <xdr:nvSpPr>
        <xdr:cNvPr id="5" name="Flecha derecha 4"/>
        <xdr:cNvSpPr/>
      </xdr:nvSpPr>
      <xdr:spPr>
        <a:xfrm rot="20607686">
          <a:off x="8577598" y="1085759"/>
          <a:ext cx="1310845" cy="48629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578829</xdr:colOff>
      <xdr:row>0</xdr:row>
      <xdr:rowOff>89268</xdr:rowOff>
    </xdr:from>
    <xdr:to>
      <xdr:col>17</xdr:col>
      <xdr:colOff>366349</xdr:colOff>
      <xdr:row>6</xdr:row>
      <xdr:rowOff>103498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13175" y="89268"/>
          <a:ext cx="2073520" cy="1479615"/>
        </a:xfrm>
        <a:prstGeom prst="rect">
          <a:avLst/>
        </a:prstGeom>
      </xdr:spPr>
    </xdr:pic>
    <xdr:clientData/>
  </xdr:twoCellAnchor>
  <xdr:twoCellAnchor>
    <xdr:from>
      <xdr:col>15</xdr:col>
      <xdr:colOff>195597</xdr:colOff>
      <xdr:row>6</xdr:row>
      <xdr:rowOff>81970</xdr:rowOff>
    </xdr:from>
    <xdr:to>
      <xdr:col>16</xdr:col>
      <xdr:colOff>745832</xdr:colOff>
      <xdr:row>6</xdr:row>
      <xdr:rowOff>129904</xdr:rowOff>
    </xdr:to>
    <xdr:sp macro="" textlink="">
      <xdr:nvSpPr>
        <xdr:cNvPr id="8" name="Flecha derecha 7"/>
        <xdr:cNvSpPr/>
      </xdr:nvSpPr>
      <xdr:spPr>
        <a:xfrm rot="20607686">
          <a:off x="11991943" y="1547355"/>
          <a:ext cx="1312235" cy="47934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179478</xdr:colOff>
      <xdr:row>1</xdr:row>
      <xdr:rowOff>168428</xdr:rowOff>
    </xdr:from>
    <xdr:to>
      <xdr:col>16</xdr:col>
      <xdr:colOff>729713</xdr:colOff>
      <xdr:row>1</xdr:row>
      <xdr:rowOff>216362</xdr:rowOff>
    </xdr:to>
    <xdr:sp macro="" textlink="">
      <xdr:nvSpPr>
        <xdr:cNvPr id="9" name="Flecha derecha 8"/>
        <xdr:cNvSpPr/>
      </xdr:nvSpPr>
      <xdr:spPr>
        <a:xfrm rot="9403409">
          <a:off x="11975824" y="358928"/>
          <a:ext cx="1312235" cy="47934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17</xdr:col>
      <xdr:colOff>586154</xdr:colOff>
      <xdr:row>0</xdr:row>
      <xdr:rowOff>58615</xdr:rowOff>
    </xdr:from>
    <xdr:to>
      <xdr:col>22</xdr:col>
      <xdr:colOff>243738</xdr:colOff>
      <xdr:row>10</xdr:row>
      <xdr:rowOff>53117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906500" y="58615"/>
          <a:ext cx="3467584" cy="2610214"/>
        </a:xfrm>
        <a:prstGeom prst="rect">
          <a:avLst/>
        </a:prstGeom>
      </xdr:spPr>
    </xdr:pic>
    <xdr:clientData/>
  </xdr:twoCellAnchor>
  <xdr:twoCellAnchor>
    <xdr:from>
      <xdr:col>16</xdr:col>
      <xdr:colOff>413940</xdr:colOff>
      <xdr:row>9</xdr:row>
      <xdr:rowOff>336947</xdr:rowOff>
    </xdr:from>
    <xdr:to>
      <xdr:col>18</xdr:col>
      <xdr:colOff>202175</xdr:colOff>
      <xdr:row>9</xdr:row>
      <xdr:rowOff>384881</xdr:rowOff>
    </xdr:to>
    <xdr:sp macro="" textlink="">
      <xdr:nvSpPr>
        <xdr:cNvPr id="11" name="Flecha derecha 10"/>
        <xdr:cNvSpPr/>
      </xdr:nvSpPr>
      <xdr:spPr>
        <a:xfrm rot="20607686">
          <a:off x="12972286" y="2373832"/>
          <a:ext cx="1312235" cy="47934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228600</xdr:colOff>
      <xdr:row>0</xdr:row>
      <xdr:rowOff>19050</xdr:rowOff>
    </xdr:from>
    <xdr:to>
      <xdr:col>15</xdr:col>
      <xdr:colOff>752475</xdr:colOff>
      <xdr:row>8</xdr:row>
      <xdr:rowOff>314325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19050"/>
          <a:ext cx="9667875" cy="2019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17</xdr:row>
      <xdr:rowOff>139798</xdr:rowOff>
    </xdr:from>
    <xdr:to>
      <xdr:col>6</xdr:col>
      <xdr:colOff>163003</xdr:colOff>
      <xdr:row>31</xdr:row>
      <xdr:rowOff>57540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3568798"/>
          <a:ext cx="7154353" cy="2584742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31</xdr:row>
      <xdr:rowOff>63793</xdr:rowOff>
    </xdr:from>
    <xdr:to>
      <xdr:col>5</xdr:col>
      <xdr:colOff>372552</xdr:colOff>
      <xdr:row>41</xdr:row>
      <xdr:rowOff>28900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6159793"/>
          <a:ext cx="6182802" cy="18701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H15" sqref="H15"/>
    </sheetView>
  </sheetViews>
  <sheetFormatPr baseColWidth="10" defaultRowHeight="15" x14ac:dyDescent="0.25"/>
  <cols>
    <col min="2" max="2" width="16.42578125" customWidth="1"/>
    <col min="3" max="3" width="18.42578125" customWidth="1"/>
  </cols>
  <sheetData>
    <row r="1" spans="1:6" x14ac:dyDescent="0.25">
      <c r="A1" t="s">
        <v>8</v>
      </c>
      <c r="B1" t="s">
        <v>9</v>
      </c>
      <c r="C1" t="s">
        <v>10</v>
      </c>
    </row>
    <row r="2" spans="1:6" ht="16.5" customHeight="1" x14ac:dyDescent="0.25">
      <c r="B2" s="10">
        <v>44.444444444444443</v>
      </c>
      <c r="C2" s="10">
        <v>0</v>
      </c>
    </row>
    <row r="3" spans="1:6" x14ac:dyDescent="0.25">
      <c r="B3" s="8">
        <v>85</v>
      </c>
      <c r="C3" s="9">
        <v>1.5</v>
      </c>
    </row>
    <row r="5" spans="1:6" x14ac:dyDescent="0.25">
      <c r="A5" s="5" t="s">
        <v>6</v>
      </c>
    </row>
    <row r="6" spans="1:6" x14ac:dyDescent="0.25">
      <c r="A6" s="5" t="s">
        <v>7</v>
      </c>
      <c r="B6" s="11">
        <f>SUMPRODUCT(B2:C2,B3:C3)</f>
        <v>3777.7777777777778</v>
      </c>
      <c r="C6" t="str">
        <f ca="1">_xlfn.FORMULATEXT(B6)</f>
        <v>=SUMAPRODUCTO(B2:C2;B3:C3)</v>
      </c>
    </row>
    <row r="8" spans="1:6" ht="43.5" customHeight="1" x14ac:dyDescent="0.25">
      <c r="A8" s="4" t="s">
        <v>0</v>
      </c>
      <c r="B8" s="4" t="s">
        <v>1</v>
      </c>
      <c r="C8" s="4" t="s">
        <v>2</v>
      </c>
      <c r="D8" s="1"/>
      <c r="E8" s="1"/>
      <c r="F8" s="4" t="s">
        <v>11</v>
      </c>
    </row>
    <row r="9" spans="1:6" x14ac:dyDescent="0.25">
      <c r="A9" s="3" t="s">
        <v>3</v>
      </c>
      <c r="B9" s="2">
        <v>30</v>
      </c>
      <c r="C9" s="2">
        <v>0.5</v>
      </c>
      <c r="D9" s="2">
        <f>SUMPRODUCT($B$2:$C$2,B9:C9)</f>
        <v>1333.3333333333333</v>
      </c>
      <c r="E9" s="2" t="s">
        <v>12</v>
      </c>
      <c r="F9" s="2">
        <v>2000</v>
      </c>
    </row>
    <row r="10" spans="1:6" x14ac:dyDescent="0.25">
      <c r="A10" s="3" t="s">
        <v>4</v>
      </c>
      <c r="B10" s="2">
        <v>18</v>
      </c>
      <c r="C10" s="2">
        <v>0.4</v>
      </c>
      <c r="D10" s="2">
        <f t="shared" ref="D10:D11" si="0">SUMPRODUCT($B$2:$C$2,B10:C10)</f>
        <v>800</v>
      </c>
      <c r="E10" s="2" t="s">
        <v>12</v>
      </c>
      <c r="F10" s="2">
        <v>800</v>
      </c>
    </row>
    <row r="11" spans="1:6" x14ac:dyDescent="0.25">
      <c r="A11" s="3" t="s">
        <v>5</v>
      </c>
      <c r="B11" s="2">
        <v>2</v>
      </c>
      <c r="C11" s="2">
        <v>0.1</v>
      </c>
      <c r="D11" s="12">
        <f t="shared" si="0"/>
        <v>88.888888888888886</v>
      </c>
      <c r="E11" s="2" t="s">
        <v>12</v>
      </c>
      <c r="F11" s="2">
        <v>200</v>
      </c>
    </row>
    <row r="12" spans="1:6" x14ac:dyDescent="0.25">
      <c r="D12" t="str">
        <f ca="1">_xlfn.FORMULATEXT(D9)</f>
        <v>=SUMAPRODUCTO($B$2:$C$2;B9:C9)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6"/>
  <sheetViews>
    <sheetView zoomScale="118" zoomScaleNormal="118" workbookViewId="0">
      <selection activeCell="C19" sqref="C19"/>
    </sheetView>
  </sheetViews>
  <sheetFormatPr baseColWidth="10" defaultRowHeight="15" x14ac:dyDescent="0.25"/>
  <cols>
    <col min="1" max="1" width="13.7109375" customWidth="1"/>
    <col min="2" max="2" width="14.5703125" style="13" customWidth="1"/>
  </cols>
  <sheetData>
    <row r="2" spans="1:19" ht="40.5" customHeight="1" x14ac:dyDescent="0.25">
      <c r="B2" s="14" t="s">
        <v>13</v>
      </c>
      <c r="C2" s="14" t="s">
        <v>14</v>
      </c>
    </row>
    <row r="3" spans="1:19" x14ac:dyDescent="0.25">
      <c r="A3" t="s">
        <v>15</v>
      </c>
      <c r="B3" s="7">
        <v>4</v>
      </c>
      <c r="C3" s="6">
        <v>1</v>
      </c>
      <c r="D3" s="35" t="s">
        <v>20</v>
      </c>
    </row>
    <row r="4" spans="1:19" x14ac:dyDescent="0.25">
      <c r="B4" s="16">
        <v>8200</v>
      </c>
      <c r="C4" s="17">
        <v>5100</v>
      </c>
      <c r="D4" s="50" t="s">
        <v>21</v>
      </c>
      <c r="E4" s="50"/>
    </row>
    <row r="6" spans="1:19" x14ac:dyDescent="0.25">
      <c r="A6" s="5" t="s">
        <v>6</v>
      </c>
      <c r="M6" s="51" t="s">
        <v>22</v>
      </c>
      <c r="N6" s="51"/>
      <c r="O6" s="51"/>
    </row>
    <row r="7" spans="1:19" x14ac:dyDescent="0.25">
      <c r="A7" s="5" t="s">
        <v>16</v>
      </c>
      <c r="B7" s="15">
        <f>SUMPRODUCT(B3:C3,B4:C4)</f>
        <v>37900</v>
      </c>
      <c r="M7" s="51"/>
      <c r="N7" s="51"/>
      <c r="O7" s="51"/>
    </row>
    <row r="10" spans="1:19" ht="45.75" thickBot="1" x14ac:dyDescent="0.3">
      <c r="A10" s="1"/>
      <c r="B10" s="4" t="s">
        <v>13</v>
      </c>
      <c r="C10" s="4" t="s">
        <v>14</v>
      </c>
      <c r="D10" s="20" t="s">
        <v>18</v>
      </c>
    </row>
    <row r="11" spans="1:19" x14ac:dyDescent="0.25">
      <c r="A11" s="18" t="s">
        <v>17</v>
      </c>
      <c r="B11" s="19">
        <v>390</v>
      </c>
      <c r="C11" s="21">
        <v>240</v>
      </c>
      <c r="D11" s="22">
        <f>SUMPRODUCT(B3:C3,B11:C11)</f>
        <v>1800</v>
      </c>
      <c r="E11" s="23" t="s">
        <v>12</v>
      </c>
      <c r="F11" s="24">
        <v>1800</v>
      </c>
    </row>
    <row r="12" spans="1:19" x14ac:dyDescent="0.25">
      <c r="A12" s="31"/>
      <c r="B12" s="32"/>
      <c r="C12" s="34"/>
      <c r="D12" s="25">
        <f>B3</f>
        <v>4</v>
      </c>
      <c r="E12" s="26" t="s">
        <v>19</v>
      </c>
      <c r="F12" s="27">
        <v>2</v>
      </c>
      <c r="S12" s="5" t="s">
        <v>23</v>
      </c>
    </row>
    <row r="13" spans="1:19" ht="15.75" thickBot="1" x14ac:dyDescent="0.3">
      <c r="A13" s="33"/>
      <c r="B13" s="26"/>
      <c r="C13" s="33"/>
      <c r="D13" s="28">
        <f>C3</f>
        <v>1</v>
      </c>
      <c r="E13" s="29" t="s">
        <v>12</v>
      </c>
      <c r="F13" s="30">
        <v>6</v>
      </c>
    </row>
    <row r="14" spans="1:19" x14ac:dyDescent="0.25">
      <c r="A14" s="33"/>
      <c r="B14" s="26"/>
      <c r="C14" s="33"/>
    </row>
    <row r="16" spans="1:19" x14ac:dyDescent="0.25">
      <c r="C16" s="13"/>
    </row>
  </sheetData>
  <mergeCells count="2">
    <mergeCell ref="D4:E4"/>
    <mergeCell ref="M6:O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workbookViewId="0">
      <selection activeCell="I14" sqref="I14"/>
    </sheetView>
  </sheetViews>
  <sheetFormatPr baseColWidth="10" defaultRowHeight="15" x14ac:dyDescent="0.25"/>
  <cols>
    <col min="2" max="2" width="15.7109375" customWidth="1"/>
    <col min="3" max="3" width="16" customWidth="1"/>
  </cols>
  <sheetData>
    <row r="2" spans="1:6" ht="30.75" customHeight="1" x14ac:dyDescent="0.25">
      <c r="B2" s="14" t="s">
        <v>26</v>
      </c>
      <c r="C2" s="14" t="s">
        <v>27</v>
      </c>
    </row>
    <row r="3" spans="1:6" x14ac:dyDescent="0.25">
      <c r="A3" s="5" t="s">
        <v>15</v>
      </c>
      <c r="B3" s="7">
        <v>2</v>
      </c>
      <c r="C3" s="6">
        <v>6</v>
      </c>
    </row>
    <row r="4" spans="1:6" x14ac:dyDescent="0.25">
      <c r="B4" s="8">
        <v>5</v>
      </c>
      <c r="C4" s="36">
        <v>7</v>
      </c>
    </row>
    <row r="6" spans="1:6" x14ac:dyDescent="0.25">
      <c r="A6" s="5" t="s">
        <v>6</v>
      </c>
    </row>
    <row r="7" spans="1:6" x14ac:dyDescent="0.25">
      <c r="A7" t="s">
        <v>7</v>
      </c>
      <c r="B7" s="46">
        <f>SUMPRODUCT(B3:C3,B4:C4)</f>
        <v>52</v>
      </c>
    </row>
    <row r="9" spans="1:6" ht="30" x14ac:dyDescent="0.25">
      <c r="A9" s="45" t="s">
        <v>24</v>
      </c>
      <c r="B9" s="4" t="s">
        <v>28</v>
      </c>
      <c r="C9" s="4" t="s">
        <v>29</v>
      </c>
      <c r="D9" s="33"/>
      <c r="E9" s="33"/>
      <c r="F9" s="33"/>
    </row>
    <row r="10" spans="1:6" x14ac:dyDescent="0.25">
      <c r="A10" s="37" t="s">
        <v>30</v>
      </c>
      <c r="B10" s="44">
        <f>B3</f>
        <v>2</v>
      </c>
      <c r="C10" s="44">
        <f>C3</f>
        <v>6</v>
      </c>
      <c r="D10" s="43"/>
      <c r="E10" s="26"/>
      <c r="F10" s="26"/>
    </row>
    <row r="11" spans="1:6" x14ac:dyDescent="0.25">
      <c r="B11" s="2" t="s">
        <v>12</v>
      </c>
      <c r="C11" s="2" t="s">
        <v>12</v>
      </c>
      <c r="D11" s="33"/>
      <c r="E11" s="33"/>
      <c r="F11" s="33"/>
    </row>
    <row r="12" spans="1:6" x14ac:dyDescent="0.25">
      <c r="B12" s="2">
        <v>4</v>
      </c>
      <c r="C12" s="2">
        <v>6</v>
      </c>
      <c r="D12" s="33"/>
      <c r="E12" s="33"/>
      <c r="F12" s="33"/>
    </row>
    <row r="13" spans="1:6" x14ac:dyDescent="0.25">
      <c r="B13" s="26"/>
      <c r="C13" s="26"/>
    </row>
    <row r="14" spans="1:6" ht="31.5" customHeight="1" x14ac:dyDescent="0.25">
      <c r="A14" s="40" t="s">
        <v>25</v>
      </c>
      <c r="B14" s="4" t="s">
        <v>31</v>
      </c>
      <c r="C14" s="4" t="s">
        <v>32</v>
      </c>
      <c r="D14" s="41" t="s">
        <v>24</v>
      </c>
    </row>
    <row r="15" spans="1:6" x14ac:dyDescent="0.25">
      <c r="A15" s="31"/>
      <c r="B15" s="39">
        <v>3</v>
      </c>
      <c r="C15" s="39">
        <v>1.5</v>
      </c>
      <c r="D15" s="13">
        <f>SUMPRODUCT(B3:C3,B15:C15)</f>
        <v>15</v>
      </c>
      <c r="E15" s="13" t="s">
        <v>12</v>
      </c>
      <c r="F15" s="42">
        <v>15</v>
      </c>
    </row>
    <row r="16" spans="1:6" x14ac:dyDescent="0.25">
      <c r="B16" s="26"/>
      <c r="C16" s="26"/>
      <c r="D16" t="str">
        <f ca="1">_xlfn.FORMULATEXT(D15)</f>
        <v>=SUMAPRODUCTO(B3:C3;B15:C15)</v>
      </c>
      <c r="F16" s="38"/>
    </row>
    <row r="17" spans="2:3" x14ac:dyDescent="0.25">
      <c r="B17" s="26"/>
      <c r="C17" s="2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A6" workbookViewId="0">
      <selection activeCell="J31" sqref="J31"/>
    </sheetView>
  </sheetViews>
  <sheetFormatPr baseColWidth="10" defaultRowHeight="15" x14ac:dyDescent="0.25"/>
  <cols>
    <col min="1" max="1" width="24.42578125" customWidth="1"/>
    <col min="2" max="2" width="14.42578125" bestFit="1" customWidth="1"/>
    <col min="3" max="3" width="20.42578125" bestFit="1" customWidth="1"/>
    <col min="4" max="4" width="15" bestFit="1" customWidth="1"/>
    <col min="5" max="5" width="14.5703125" bestFit="1" customWidth="1"/>
    <col min="6" max="6" width="17" bestFit="1" customWidth="1"/>
    <col min="7" max="7" width="20.7109375" bestFit="1" customWidth="1"/>
    <col min="8" max="8" width="14.85546875" bestFit="1" customWidth="1"/>
  </cols>
  <sheetData>
    <row r="1" spans="1:11" x14ac:dyDescent="0.25">
      <c r="A1" s="52" t="s">
        <v>33</v>
      </c>
      <c r="B1" s="53"/>
      <c r="C1" s="53"/>
    </row>
    <row r="2" spans="1:11" x14ac:dyDescent="0.25">
      <c r="A2" s="20" t="s">
        <v>34</v>
      </c>
    </row>
    <row r="3" spans="1:11" x14ac:dyDescent="0.25">
      <c r="A3" t="s">
        <v>35</v>
      </c>
    </row>
    <row r="4" spans="1:11" x14ac:dyDescent="0.25">
      <c r="A4" t="s">
        <v>36</v>
      </c>
    </row>
    <row r="5" spans="1:11" x14ac:dyDescent="0.25">
      <c r="A5" t="s">
        <v>37</v>
      </c>
    </row>
    <row r="7" spans="1:11" ht="30" x14ac:dyDescent="0.25">
      <c r="A7" s="5" t="s">
        <v>38</v>
      </c>
      <c r="B7" s="47" t="s">
        <v>45</v>
      </c>
      <c r="C7" s="47" t="s">
        <v>39</v>
      </c>
      <c r="D7" s="47" t="s">
        <v>40</v>
      </c>
      <c r="E7" s="47" t="s">
        <v>41</v>
      </c>
      <c r="F7" s="47" t="s">
        <v>42</v>
      </c>
      <c r="G7" s="47" t="s">
        <v>43</v>
      </c>
      <c r="H7" s="47" t="s">
        <v>44</v>
      </c>
    </row>
    <row r="8" spans="1:11" x14ac:dyDescent="0.25">
      <c r="A8" t="s">
        <v>46</v>
      </c>
      <c r="B8" s="48">
        <v>0</v>
      </c>
      <c r="C8" s="48">
        <v>0</v>
      </c>
      <c r="D8" s="48">
        <v>1</v>
      </c>
      <c r="E8" s="48">
        <v>1</v>
      </c>
      <c r="F8" s="48">
        <v>1</v>
      </c>
      <c r="G8" s="48">
        <v>1</v>
      </c>
      <c r="H8" s="48">
        <v>0</v>
      </c>
    </row>
    <row r="9" spans="1:11" x14ac:dyDescent="0.25">
      <c r="B9" s="13">
        <v>50</v>
      </c>
      <c r="C9" s="13">
        <v>80</v>
      </c>
      <c r="D9" s="13">
        <v>90</v>
      </c>
      <c r="E9" s="13">
        <v>120</v>
      </c>
      <c r="F9" s="13">
        <v>110</v>
      </c>
      <c r="G9" s="13">
        <v>40</v>
      </c>
      <c r="H9" s="13">
        <v>75</v>
      </c>
    </row>
    <row r="10" spans="1:11" x14ac:dyDescent="0.25">
      <c r="A10" s="5" t="s">
        <v>6</v>
      </c>
    </row>
    <row r="11" spans="1:11" x14ac:dyDescent="0.25">
      <c r="A11" t="s">
        <v>47</v>
      </c>
      <c r="B11" s="15">
        <f>SUMPRODUCT(B8:H8,B9:H9)</f>
        <v>360</v>
      </c>
    </row>
    <row r="13" spans="1:11" x14ac:dyDescent="0.25">
      <c r="A13" s="5" t="s">
        <v>48</v>
      </c>
      <c r="I13" s="2"/>
      <c r="J13" s="3" t="s">
        <v>49</v>
      </c>
      <c r="K13" s="2"/>
    </row>
    <row r="14" spans="1:11" x14ac:dyDescent="0.25">
      <c r="A14" s="1" t="s">
        <v>50</v>
      </c>
      <c r="B14" s="2">
        <v>1</v>
      </c>
      <c r="C14" s="2"/>
      <c r="D14" s="2"/>
      <c r="E14" s="2">
        <v>1</v>
      </c>
      <c r="F14" s="2">
        <v>1</v>
      </c>
      <c r="G14" s="2"/>
      <c r="H14" s="2"/>
      <c r="I14" s="2">
        <f>SUMPRODUCT(B8:H8,B14:H14)</f>
        <v>2</v>
      </c>
      <c r="J14" s="2" t="s">
        <v>19</v>
      </c>
      <c r="K14" s="2">
        <v>2</v>
      </c>
    </row>
    <row r="15" spans="1:11" x14ac:dyDescent="0.25">
      <c r="A15" s="1" t="s">
        <v>51</v>
      </c>
      <c r="B15" s="2"/>
      <c r="C15" s="2">
        <v>1</v>
      </c>
      <c r="D15" s="2">
        <v>1</v>
      </c>
      <c r="E15" s="2"/>
      <c r="F15" s="2"/>
      <c r="G15" s="2"/>
      <c r="H15" s="2"/>
      <c r="I15" s="2">
        <f>SUMPRODUCT(B8:H8,B15:H15)</f>
        <v>1</v>
      </c>
      <c r="J15" s="2" t="s">
        <v>12</v>
      </c>
      <c r="K15" s="2">
        <v>1</v>
      </c>
    </row>
    <row r="16" spans="1:11" x14ac:dyDescent="0.25">
      <c r="A16" s="1" t="s">
        <v>52</v>
      </c>
      <c r="B16" s="2"/>
      <c r="C16" s="2"/>
      <c r="D16" s="2"/>
      <c r="E16" s="2"/>
      <c r="F16" s="2"/>
      <c r="G16" s="2">
        <v>1</v>
      </c>
      <c r="H16" s="2">
        <v>1</v>
      </c>
      <c r="I16" s="2">
        <f>SUMPRODUCT(B8:H8,B16:H16)</f>
        <v>1</v>
      </c>
      <c r="J16" s="2" t="s">
        <v>53</v>
      </c>
      <c r="K16" s="2">
        <v>1</v>
      </c>
    </row>
    <row r="17" spans="1:11" x14ac:dyDescent="0.25">
      <c r="A17" s="1" t="s">
        <v>54</v>
      </c>
      <c r="B17" s="2">
        <v>480</v>
      </c>
      <c r="C17" s="2">
        <v>540</v>
      </c>
      <c r="D17" s="2">
        <v>680</v>
      </c>
      <c r="E17" s="2">
        <v>1000</v>
      </c>
      <c r="F17" s="2">
        <v>700</v>
      </c>
      <c r="G17" s="2">
        <v>510</v>
      </c>
      <c r="H17" s="2">
        <v>900</v>
      </c>
      <c r="I17" s="2">
        <f>SUMPRODUCT(B8:H8,B17:H17)</f>
        <v>2890</v>
      </c>
      <c r="J17" s="2" t="s">
        <v>12</v>
      </c>
      <c r="K17" s="2">
        <v>3000</v>
      </c>
    </row>
    <row r="18" spans="1:11" x14ac:dyDescent="0.25">
      <c r="A18" s="33"/>
      <c r="B18" s="26"/>
      <c r="C18" s="26"/>
      <c r="D18" s="26"/>
      <c r="E18" s="26"/>
      <c r="F18" s="26"/>
      <c r="G18" s="26"/>
      <c r="H18" s="26"/>
      <c r="I18" s="26"/>
      <c r="J18" s="26"/>
      <c r="K18" s="26"/>
    </row>
    <row r="19" spans="1:11" x14ac:dyDescent="0.25">
      <c r="A19" s="49"/>
      <c r="B19" s="26"/>
      <c r="C19" s="26"/>
      <c r="D19" s="26"/>
      <c r="E19" s="26"/>
      <c r="F19" s="26"/>
      <c r="G19" s="26"/>
      <c r="H19" s="26"/>
      <c r="I19" s="26"/>
      <c r="J19" s="26"/>
      <c r="K19" s="26"/>
    </row>
    <row r="20" spans="1:11" x14ac:dyDescent="0.25">
      <c r="A20" s="33"/>
      <c r="B20" s="26"/>
      <c r="C20" s="26"/>
      <c r="D20" s="26"/>
      <c r="E20" s="26"/>
      <c r="F20" s="26"/>
      <c r="G20" s="26"/>
      <c r="H20" s="26"/>
      <c r="I20" s="26"/>
      <c r="J20" s="26"/>
      <c r="K20" s="26"/>
    </row>
    <row r="21" spans="1:11" x14ac:dyDescent="0.25">
      <c r="A21" s="33"/>
      <c r="B21" s="26"/>
      <c r="C21" s="26"/>
      <c r="D21" s="26"/>
      <c r="E21" s="26"/>
      <c r="F21" s="26"/>
      <c r="G21" s="26"/>
      <c r="H21" s="26"/>
      <c r="I21" s="26"/>
      <c r="J21" s="26"/>
      <c r="K21" s="26"/>
    </row>
    <row r="22" spans="1:11" x14ac:dyDescent="0.25">
      <c r="A22" s="33"/>
      <c r="B22" s="26"/>
      <c r="C22" s="26"/>
      <c r="D22" s="26"/>
      <c r="E22" s="26"/>
      <c r="F22" s="26"/>
      <c r="G22" s="26"/>
      <c r="H22" s="26"/>
      <c r="I22" s="26"/>
      <c r="J22" s="26"/>
      <c r="K22" s="26"/>
    </row>
    <row r="23" spans="1:11" x14ac:dyDescent="0.25">
      <c r="A23" s="33"/>
      <c r="B23" s="26"/>
      <c r="C23" s="26"/>
      <c r="D23" s="26"/>
      <c r="E23" s="26"/>
      <c r="F23" s="26"/>
      <c r="G23" s="26"/>
      <c r="H23" s="26"/>
      <c r="I23" s="26"/>
      <c r="J23" s="26"/>
      <c r="K23" s="26"/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Mixed Integer example</vt:lpstr>
      <vt:lpstr>mixed Intg PL</vt:lpstr>
      <vt:lpstr>Integer LP</vt:lpstr>
      <vt:lpstr>binary example investment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2024-03-11T14:30:44Z</dcterms:created>
  <dcterms:modified xsi:type="dcterms:W3CDTF">2024-04-15T15:35:49Z</dcterms:modified>
</cp:coreProperties>
</file>