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activeTab="3"/>
  </bookViews>
  <sheets>
    <sheet name="bycicles" sheetId="1" r:id="rId1"/>
    <sheet name=" VAN valor actual neto NPV " sheetId="2" r:id="rId2"/>
    <sheet name="Theory" sheetId="4" r:id="rId3"/>
    <sheet name="VA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B20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C22" i="2"/>
  <c r="C20" i="2"/>
  <c r="G15" i="2"/>
  <c r="G23" i="2"/>
  <c r="G31" i="2"/>
  <c r="G16" i="2"/>
  <c r="G24" i="2"/>
  <c r="G32" i="2"/>
  <c r="G17" i="2"/>
  <c r="G25" i="2"/>
  <c r="G18" i="2"/>
  <c r="G26" i="2"/>
  <c r="G19" i="2"/>
  <c r="G27" i="2"/>
  <c r="G20" i="2"/>
  <c r="G28" i="2"/>
  <c r="G21" i="2"/>
  <c r="G29" i="2"/>
  <c r="G22" i="2"/>
  <c r="G30" i="2"/>
  <c r="G14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</calcChain>
</file>

<file path=xl/sharedStrings.xml><?xml version="1.0" encoding="utf-8"?>
<sst xmlns="http://schemas.openxmlformats.org/spreadsheetml/2006/main" count="70" uniqueCount="57">
  <si>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</si>
  <si>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</si>
  <si>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</si>
  <si>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</si>
  <si>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</si>
  <si>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</si>
  <si>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</si>
  <si>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</si>
  <si>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</si>
  <si>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</si>
  <si>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</si>
  <si>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</si>
  <si>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</si>
  <si>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</si>
  <si>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</si>
  <si>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</si>
  <si>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</si>
  <si>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</si>
  <si>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</si>
  <si>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</si>
  <si>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</si>
  <si>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</si>
  <si>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</si>
  <si>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</si>
  <si>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</si>
  <si>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</si>
  <si>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</si>
  <si>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</si>
  <si>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</si>
  <si>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</si>
  <si>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</si>
  <si>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</si>
  <si>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</si>
  <si>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</si>
  <si>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</si>
  <si>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</si>
  <si>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</si>
  <si>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</si>
  <si>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</si>
  <si>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</si>
  <si>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</si>
  <si>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</si>
  <si>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VAN</t>
    </r>
    <r>
      <rPr>
        <b/>
        <sz val="11"/>
        <color theme="1"/>
        <rFont val="Calibri"/>
        <family val="2"/>
        <scheme val="minor"/>
      </rPr>
      <t xml:space="preserve"> (Valor Actual Neto) EXAMPLE:</t>
    </r>
  </si>
  <si>
    <t>The investment is worth it</t>
  </si>
  <si>
    <t>for 3,3 mill</t>
  </si>
  <si>
    <t>Modelización del valor actual neto</t>
  </si>
  <si>
    <t>Year</t>
  </si>
  <si>
    <t>Cash inflow (end of year)</t>
  </si>
  <si>
    <t>Intial investment</t>
  </si>
  <si>
    <t>Discount rate</t>
  </si>
  <si>
    <t>Net Present Value</t>
  </si>
  <si>
    <t>$30000</t>
  </si>
  <si>
    <t>$65000</t>
  </si>
  <si>
    <t>$80000</t>
  </si>
  <si>
    <t>$75000</t>
  </si>
  <si>
    <t>$55000</t>
  </si>
  <si>
    <t>ESTÁ MAL Y NO SÉ PORQUÉ???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</si>
</sst>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164" formatCode="_-[$$-409]* #,##0_ ;_-[$$-409]* \-#,##0\ ;_-[$$-409]* &quot;-&quot;??_ ;_-@_ "/>
    <numFmt numFmtId="169" formatCode="_-[$$-409]* #,##0.00_ ;_-[$$-409]* \-#,##0.00\ ;_-[$$-409]* &quot;-&quot;??_ ;_-@_ "/>
    <numFmt numFmtId="172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sz val="12"/>
      <color rgb="FF1F1F1F"/>
      <name val="Var(--cds-font-family-source-sa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 style="medium">
        <color theme="3" tint="0.59999389629810485"/>
      </left>
      <right style="thin">
        <color theme="3" tint="0.59999389629810485"/>
      </right>
      <top style="medium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thin">
        <color theme="3" tint="0.59999389629810485"/>
      </bottom>
      <diagonal/>
    </border>
    <border>
      <left style="medium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medium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thin">
        <color theme="3" tint="0.59999389629810485"/>
      </top>
      <bottom style="medium">
        <color theme="3" tint="0.59999389629810485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0" fillId="0" borderId="0" xfId="0" applyBorder="1"/>
    <xf numFmtId="0" fontId="6" fillId="0" borderId="18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0" fillId="0" borderId="19" xfId="0" applyBorder="1" applyAlignment="1"/>
    <xf numFmtId="0" fontId="0" fillId="0" borderId="20" xfId="0" applyBorder="1" applyAlignment="1"/>
    <xf numFmtId="0" fontId="9" fillId="0" borderId="21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21" xfId="0" applyBorder="1"/>
    <xf numFmtId="0" fontId="10" fillId="0" borderId="21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2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0" fontId="10" fillId="5" borderId="17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169" fontId="7" fillId="4" borderId="1" xfId="0" applyNumberFormat="1" applyFont="1" applyFill="1" applyBorder="1" applyAlignment="1">
      <alignment horizontal="center" wrapText="1"/>
    </xf>
    <xf numFmtId="169" fontId="0" fillId="4" borderId="1" xfId="0" quotePrefix="1" applyNumberFormat="1" applyFill="1" applyBorder="1" applyAlignment="1">
      <alignment horizontal="left" vertical="top" wrapText="1"/>
    </xf>
    <xf numFmtId="169" fontId="0" fillId="4" borderId="1" xfId="0" applyNumberFormat="1" applyFill="1" applyBorder="1" applyAlignment="1">
      <alignment horizontal="left" vertical="top" wrapText="1"/>
    </xf>
    <xf numFmtId="169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4" fillId="0" borderId="29" xfId="0" applyFont="1" applyBorder="1" applyAlignment="1">
      <alignment horizontal="left" vertical="top"/>
    </xf>
    <xf numFmtId="0" fontId="14" fillId="0" borderId="30" xfId="0" applyFont="1" applyBorder="1" applyAlignment="1">
      <alignment horizontal="left" vertical="top"/>
    </xf>
    <xf numFmtId="0" fontId="13" fillId="0" borderId="31" xfId="0" applyFont="1" applyBorder="1"/>
    <xf numFmtId="0" fontId="0" fillId="0" borderId="32" xfId="0" applyBorder="1"/>
    <xf numFmtId="0" fontId="15" fillId="0" borderId="0" xfId="0" applyFont="1" applyAlignment="1">
      <alignment vertical="center"/>
    </xf>
    <xf numFmtId="164" fontId="4" fillId="0" borderId="0" xfId="0" applyNumberFormat="1" applyFont="1"/>
    <xf numFmtId="0" fontId="6" fillId="4" borderId="33" xfId="0" applyFont="1" applyFill="1" applyBorder="1"/>
    <xf numFmtId="0" fontId="6" fillId="4" borderId="34" xfId="0" applyFont="1" applyFill="1" applyBorder="1"/>
    <xf numFmtId="1" fontId="17" fillId="0" borderId="35" xfId="0" applyNumberFormat="1" applyFont="1" applyBorder="1" applyAlignment="1">
      <alignment horizontal="left" vertical="center"/>
    </xf>
    <xf numFmtId="172" fontId="16" fillId="6" borderId="36" xfId="0" applyNumberFormat="1" applyFont="1" applyFill="1" applyBorder="1" applyAlignment="1">
      <alignment horizontal="left" vertical="center" wrapText="1"/>
    </xf>
    <xf numFmtId="1" fontId="16" fillId="6" borderId="35" xfId="0" applyNumberFormat="1" applyFont="1" applyFill="1" applyBorder="1" applyAlignment="1">
      <alignment horizontal="left" vertical="center" wrapText="1"/>
    </xf>
    <xf numFmtId="1" fontId="16" fillId="6" borderId="37" xfId="0" applyNumberFormat="1" applyFont="1" applyFill="1" applyBorder="1" applyAlignment="1">
      <alignment horizontal="left" vertical="center" wrapText="1"/>
    </xf>
    <xf numFmtId="172" fontId="16" fillId="6" borderId="38" xfId="0" applyNumberFormat="1" applyFont="1" applyFill="1" applyBorder="1" applyAlignment="1">
      <alignment horizontal="left" vertical="center" wrapText="1"/>
    </xf>
    <xf numFmtId="0" fontId="5" fillId="0" borderId="0" xfId="0" applyFont="1"/>
  </cellXfs>
  <cellStyles count="3">
    <cellStyle name="60% - Énfasis5 2" xfId="1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10</xdr:col>
      <xdr:colOff>258274</xdr:colOff>
      <xdr:row>52</xdr:row>
      <xdr:rowOff>66977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20050"/>
          <a:ext cx="7878274" cy="21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60" zoomScaleNormal="60" workbookViewId="0">
      <selection activeCell="N21" sqref="N21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32" t="s">
        <v>4</v>
      </c>
      <c r="B1" s="32"/>
      <c r="C1" s="32" t="s">
        <v>3</v>
      </c>
      <c r="D1" s="32"/>
      <c r="E1" s="33" t="s">
        <v>7</v>
      </c>
      <c r="F1" s="32"/>
      <c r="G1" s="8"/>
      <c r="H1" s="34" t="s">
        <v>2</v>
      </c>
      <c r="I1" s="35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32" t="s">
        <v>12</v>
      </c>
      <c r="I6" s="32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zoomScale="71" zoomScaleNormal="71" workbookViewId="0">
      <selection activeCell="H21" sqref="H21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7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65" t="s">
        <v>25</v>
      </c>
    </row>
    <row r="2" spans="1:8" ht="12.75" customHeight="1" thickBot="1"/>
    <row r="3" spans="1:8" s="45" customFormat="1" ht="18" customHeight="1">
      <c r="A3" s="53" t="s">
        <v>42</v>
      </c>
      <c r="B3" s="54"/>
      <c r="C3" s="54"/>
      <c r="D3" s="54"/>
      <c r="E3" s="54"/>
      <c r="F3" s="55"/>
      <c r="G3" s="56"/>
    </row>
    <row r="4" spans="1:8" ht="37.5" customHeight="1">
      <c r="A4" s="46" t="s">
        <v>38</v>
      </c>
      <c r="B4" s="47"/>
      <c r="C4" s="47"/>
      <c r="D4" s="47"/>
      <c r="E4" s="47"/>
      <c r="F4" s="47"/>
      <c r="G4" s="57"/>
    </row>
    <row r="5" spans="1:8">
      <c r="A5" s="41"/>
      <c r="B5" s="52"/>
      <c r="C5" s="52"/>
      <c r="D5" s="52"/>
      <c r="E5" s="58"/>
      <c r="F5" s="52"/>
      <c r="G5" s="59"/>
    </row>
    <row r="6" spans="1:8" ht="27.75" customHeight="1">
      <c r="A6" s="48" t="s">
        <v>39</v>
      </c>
      <c r="B6" s="49"/>
      <c r="C6" s="49"/>
      <c r="D6" s="49"/>
      <c r="E6" s="49"/>
      <c r="F6" s="49"/>
      <c r="G6" s="60"/>
    </row>
    <row r="7" spans="1:8" ht="9.75" customHeight="1">
      <c r="A7" s="50"/>
      <c r="B7" s="51"/>
      <c r="C7" s="51"/>
      <c r="D7" s="51"/>
      <c r="E7" s="51"/>
      <c r="F7" s="51"/>
      <c r="G7" s="61"/>
    </row>
    <row r="8" spans="1:8" ht="31.5" customHeight="1">
      <c r="A8" s="71" t="s">
        <v>23</v>
      </c>
      <c r="B8" s="72"/>
      <c r="C8" s="72"/>
      <c r="D8" s="72"/>
      <c r="E8" s="72"/>
      <c r="F8" s="72"/>
      <c r="G8" s="73"/>
    </row>
    <row r="9" spans="1:8" ht="21" customHeight="1" thickBot="1">
      <c r="A9" s="62" t="s">
        <v>24</v>
      </c>
      <c r="B9" s="63"/>
      <c r="C9" s="63"/>
      <c r="D9" s="63"/>
      <c r="E9" s="63"/>
      <c r="F9" s="63"/>
      <c r="G9" s="64"/>
      <c r="H9" s="52"/>
    </row>
    <row r="11" spans="1:8">
      <c r="E11" s="40" t="s">
        <v>36</v>
      </c>
      <c r="F11" s="40"/>
      <c r="G11" s="40"/>
    </row>
    <row r="12" spans="1:8">
      <c r="A12" s="66" t="s">
        <v>26</v>
      </c>
      <c r="B12" s="9">
        <v>9.3000000000000007</v>
      </c>
      <c r="C12" s="5" t="s">
        <v>27</v>
      </c>
      <c r="E12" s="38" t="s">
        <v>35</v>
      </c>
      <c r="F12" s="74" t="s">
        <v>37</v>
      </c>
      <c r="G12" s="74"/>
    </row>
    <row r="13" spans="1:8">
      <c r="A13" s="66" t="s">
        <v>28</v>
      </c>
      <c r="B13" s="5">
        <v>20</v>
      </c>
      <c r="C13" s="5" t="s">
        <v>29</v>
      </c>
      <c r="E13" s="39">
        <v>1</v>
      </c>
      <c r="F13" s="75">
        <v>1.2</v>
      </c>
      <c r="G13" s="5"/>
    </row>
    <row r="14" spans="1:8">
      <c r="A14" s="66" t="s">
        <v>30</v>
      </c>
      <c r="B14" s="5">
        <v>1.2</v>
      </c>
      <c r="C14" s="5" t="s">
        <v>27</v>
      </c>
      <c r="E14" s="39">
        <v>2</v>
      </c>
      <c r="F14" s="76">
        <f>F13+(F13*0.1)</f>
        <v>1.3199999999999998</v>
      </c>
      <c r="G14" s="5" t="str">
        <f ca="1">_xlfn.FORMULATEXT(F14)</f>
        <v>=F13+(F13*0,1)</v>
      </c>
    </row>
    <row r="15" spans="1:8">
      <c r="A15" s="66" t="s">
        <v>32</v>
      </c>
      <c r="B15" s="5">
        <v>8</v>
      </c>
      <c r="C15" s="5"/>
      <c r="E15" s="39">
        <v>3</v>
      </c>
      <c r="F15" s="77">
        <f t="shared" ref="F15:F20" si="0">F14+(F14*0.1)</f>
        <v>1.4519999999999997</v>
      </c>
      <c r="G15" s="5" t="str">
        <f t="shared" ref="G15:G32" ca="1" si="1">_xlfn.FORMULATEXT(F15)</f>
        <v>=F14+(F14*0,1)</v>
      </c>
    </row>
    <row r="16" spans="1:8">
      <c r="A16" s="66" t="s">
        <v>31</v>
      </c>
      <c r="B16" s="42">
        <v>0.1</v>
      </c>
      <c r="C16" s="5"/>
      <c r="E16" s="39">
        <v>4</v>
      </c>
      <c r="F16" s="77">
        <f t="shared" si="0"/>
        <v>1.5971999999999997</v>
      </c>
      <c r="G16" s="5" t="str">
        <f t="shared" ca="1" si="1"/>
        <v>=F15+(F15*0,1)</v>
      </c>
    </row>
    <row r="17" spans="1:7">
      <c r="A17" s="66" t="s">
        <v>33</v>
      </c>
      <c r="B17" s="9">
        <v>0.05</v>
      </c>
      <c r="C17" s="5"/>
      <c r="E17" s="39">
        <v>5</v>
      </c>
      <c r="F17" s="77">
        <f t="shared" si="0"/>
        <v>1.7569199999999996</v>
      </c>
      <c r="G17" s="5" t="str">
        <f t="shared" ca="1" si="1"/>
        <v>=F16+(F16*0,1)</v>
      </c>
    </row>
    <row r="18" spans="1:7">
      <c r="A18" s="66" t="s">
        <v>34</v>
      </c>
      <c r="B18" s="9">
        <v>0.12</v>
      </c>
      <c r="C18" s="5"/>
      <c r="E18" s="39">
        <v>6</v>
      </c>
      <c r="F18" s="77">
        <f t="shared" si="0"/>
        <v>1.9326119999999996</v>
      </c>
      <c r="G18" s="5" t="str">
        <f t="shared" ca="1" si="1"/>
        <v>=F17+(F17*0,1)</v>
      </c>
    </row>
    <row r="19" spans="1:7">
      <c r="E19" s="39">
        <v>7</v>
      </c>
      <c r="F19" s="77">
        <f t="shared" si="0"/>
        <v>2.1258731999999996</v>
      </c>
      <c r="G19" s="5" t="str">
        <f t="shared" ca="1" si="1"/>
        <v>=F18+(F18*0,1)</v>
      </c>
    </row>
    <row r="20" spans="1:7">
      <c r="A20" s="67" t="s">
        <v>40</v>
      </c>
      <c r="B20" s="43">
        <f>NPV($B$18,F13:F32)</f>
        <v>12.600290735832383</v>
      </c>
      <c r="C20" t="str">
        <f ca="1">_xlfn.FORMULATEXT(B20)</f>
        <v>=VNA($B$18;F13:F32)</v>
      </c>
      <c r="E20" s="39">
        <v>8</v>
      </c>
      <c r="F20" s="77">
        <f t="shared" si="0"/>
        <v>2.3384605199999995</v>
      </c>
      <c r="G20" s="5" t="str">
        <f t="shared" ca="1" si="1"/>
        <v>=F19+(F19*0,1)</v>
      </c>
    </row>
    <row r="21" spans="1:7" ht="15.75" thickBot="1">
      <c r="A21" s="68" t="s">
        <v>26</v>
      </c>
      <c r="B21" s="44">
        <v>9.3000000000000007</v>
      </c>
      <c r="E21" s="39">
        <v>9</v>
      </c>
      <c r="F21" s="78">
        <f>F20-(F20*$B$17)</f>
        <v>2.2215374939999997</v>
      </c>
      <c r="G21" s="5" t="str">
        <f t="shared" ca="1" si="1"/>
        <v>=F20-(F20*$B$17)</v>
      </c>
    </row>
    <row r="22" spans="1:7" ht="15.75" thickBot="1">
      <c r="A22" s="69" t="s">
        <v>41</v>
      </c>
      <c r="B22" s="70">
        <f>B20-B21</f>
        <v>3.3002907358323821</v>
      </c>
      <c r="C22" t="str">
        <f ca="1">_xlfn.FORMULATEXT(B22)</f>
        <v>=B20-B21</v>
      </c>
      <c r="E22" s="39">
        <v>10</v>
      </c>
      <c r="F22" s="78">
        <f>F21-(F21*$B$17)</f>
        <v>2.1104606192999995</v>
      </c>
      <c r="G22" s="5" t="str">
        <f t="shared" ca="1" si="1"/>
        <v>=F21-(F21*$B$17)</v>
      </c>
    </row>
    <row r="23" spans="1:7">
      <c r="E23" s="39">
        <v>11</v>
      </c>
      <c r="F23" s="78">
        <f>F22-(F22*$B$17)</f>
        <v>2.0049375883349994</v>
      </c>
      <c r="G23" s="5" t="str">
        <f t="shared" ca="1" si="1"/>
        <v>=F22-(F22*$B$17)</v>
      </c>
    </row>
    <row r="24" spans="1:7" ht="17.25">
      <c r="B24" s="83" t="s">
        <v>43</v>
      </c>
      <c r="C24" s="84"/>
      <c r="D24" s="82"/>
      <c r="E24" s="39">
        <v>12</v>
      </c>
      <c r="F24" s="78">
        <f>F23-(F23*$B$17)</f>
        <v>1.9046907089182494</v>
      </c>
      <c r="G24" s="5" t="str">
        <f t="shared" ca="1" si="1"/>
        <v>=F23-(F23*$B$17)</v>
      </c>
    </row>
    <row r="25" spans="1:7">
      <c r="A25" s="79"/>
      <c r="B25" s="85" t="s">
        <v>44</v>
      </c>
      <c r="C25" s="81"/>
      <c r="E25" s="39">
        <v>13</v>
      </c>
      <c r="F25" s="78">
        <f>F24-(F24*$B$17)</f>
        <v>1.8094561734723369</v>
      </c>
      <c r="G25" s="5" t="str">
        <f t="shared" ca="1" si="1"/>
        <v>=F24-(F24*$B$17)</v>
      </c>
    </row>
    <row r="26" spans="1:7">
      <c r="C26" s="80"/>
      <c r="E26" s="39">
        <v>14</v>
      </c>
      <c r="F26" s="78">
        <f>F25-(F25*$B$17)</f>
        <v>1.71898336479872</v>
      </c>
      <c r="G26" s="5" t="str">
        <f t="shared" ca="1" si="1"/>
        <v>=F25-(F25*$B$17)</v>
      </c>
    </row>
    <row r="27" spans="1:7">
      <c r="E27" s="39">
        <v>15</v>
      </c>
      <c r="F27" s="78">
        <f>F26-(F26*$B$17)</f>
        <v>1.633034196558784</v>
      </c>
      <c r="G27" s="5" t="str">
        <f t="shared" ca="1" si="1"/>
        <v>=F26-(F26*$B$17)</v>
      </c>
    </row>
    <row r="28" spans="1:7">
      <c r="E28" s="39">
        <v>16</v>
      </c>
      <c r="F28" s="78">
        <f>F27-(F27*$B$17)</f>
        <v>1.5513824867308448</v>
      </c>
      <c r="G28" s="5" t="str">
        <f t="shared" ca="1" si="1"/>
        <v>=F27-(F27*$B$17)</v>
      </c>
    </row>
    <row r="29" spans="1:7">
      <c r="C29" s="43"/>
      <c r="E29" s="39">
        <v>17</v>
      </c>
      <c r="F29" s="78">
        <f>F28-(F28*$B$17)</f>
        <v>1.4738133623943026</v>
      </c>
      <c r="G29" s="5" t="str">
        <f t="shared" ca="1" si="1"/>
        <v>=F28-(F28*$B$17)</v>
      </c>
    </row>
    <row r="30" spans="1:7">
      <c r="E30" s="39">
        <v>18</v>
      </c>
      <c r="F30" s="78">
        <f>F29-(F29*$B$17)</f>
        <v>1.4001226942745875</v>
      </c>
      <c r="G30" s="5" t="str">
        <f t="shared" ca="1" si="1"/>
        <v>=F29-(F29*$B$17)</v>
      </c>
    </row>
    <row r="31" spans="1:7">
      <c r="E31" s="39">
        <v>19</v>
      </c>
      <c r="F31" s="78">
        <f>F30-(F30*$B$17)</f>
        <v>1.3301165595608582</v>
      </c>
      <c r="G31" s="5" t="str">
        <f t="shared" ca="1" si="1"/>
        <v>=F30-(F30*$B$17)</v>
      </c>
    </row>
    <row r="32" spans="1:7">
      <c r="E32" s="39">
        <v>20</v>
      </c>
      <c r="F32" s="78">
        <f>F31-(F31*$B$17)</f>
        <v>1.2636107315828153</v>
      </c>
      <c r="G32" s="5" t="str">
        <f t="shared" ca="1" si="1"/>
        <v>=F31-(F31*$B$17)</v>
      </c>
    </row>
    <row r="33" spans="3:5">
      <c r="C33" s="52"/>
      <c r="D33" s="86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" workbookViewId="0">
      <selection activeCell="M30" sqref="M30"/>
    </sheetView>
  </sheetViews>
  <sheetFormatPr baseColWidth="10" defaultRowHeight="15"/>
  <sheetData>
    <row r="1" spans="1:1" ht="31.5">
      <c r="A1" s="87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8" sqref="D18"/>
    </sheetView>
  </sheetViews>
  <sheetFormatPr baseColWidth="10" defaultRowHeight="15"/>
  <cols>
    <col min="1" max="1" width="17.28515625" bestFit="1" customWidth="1"/>
    <col min="2" max="2" width="25" customWidth="1"/>
  </cols>
  <sheetData>
    <row r="1" spans="1:3">
      <c r="A1" s="89" t="s">
        <v>46</v>
      </c>
      <c r="B1" s="90" t="s">
        <v>47</v>
      </c>
    </row>
    <row r="2" spans="1:3" ht="15.75">
      <c r="A2" s="91">
        <v>1</v>
      </c>
      <c r="B2" s="92" t="s">
        <v>51</v>
      </c>
    </row>
    <row r="3" spans="1:3">
      <c r="A3" s="93">
        <v>2</v>
      </c>
      <c r="B3" s="92" t="s">
        <v>52</v>
      </c>
    </row>
    <row r="4" spans="1:3">
      <c r="A4" s="93">
        <v>3</v>
      </c>
      <c r="B4" s="92" t="s">
        <v>53</v>
      </c>
    </row>
    <row r="5" spans="1:3">
      <c r="A5" s="93">
        <v>4</v>
      </c>
      <c r="B5" s="92" t="s">
        <v>54</v>
      </c>
    </row>
    <row r="6" spans="1:3" ht="15.75" thickBot="1">
      <c r="A6" s="94">
        <v>5</v>
      </c>
      <c r="B6" s="95" t="s">
        <v>55</v>
      </c>
    </row>
    <row r="8" spans="1:3">
      <c r="A8" t="s">
        <v>48</v>
      </c>
      <c r="B8" s="12">
        <v>150000</v>
      </c>
    </row>
    <row r="9" spans="1:3">
      <c r="A9" t="s">
        <v>49</v>
      </c>
      <c r="B9" s="36">
        <v>0.15</v>
      </c>
    </row>
    <row r="11" spans="1:3" ht="15.75">
      <c r="A11" t="s">
        <v>50</v>
      </c>
      <c r="B11" s="88">
        <f>NPV(B9,B2:B6)-B8</f>
        <v>-150000</v>
      </c>
      <c r="C11" s="9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bycicles</vt:lpstr>
      <vt:lpstr> VAN valor actual neto NPV </vt:lpstr>
      <vt:lpstr>Theory</vt:lpstr>
      <vt:lpstr>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2024-02-21T12:43:08Z</dcterms:modified>
</cp:coreProperties>
</file>