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125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Model'!$I$41</definedName>
    <definedName name="solver_opt" localSheetId="1" hidden="1">'Solution Solver Summary'!$A$2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80" i="2"/>
  <c r="N72" i="2"/>
  <c r="N71" i="2"/>
  <c r="N74" i="2"/>
  <c r="N79" i="2"/>
  <c r="N75" i="2"/>
  <c r="N82" i="2"/>
  <c r="N81" i="2"/>
  <c r="N73" i="2"/>
  <c r="N78" i="2"/>
  <c r="N77" i="2"/>
  <c r="N76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>
  <authors>
    <author>Autor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<sst xmlns="http://schemas.openxmlformats.org/spreadsheetml/2006/main" count="127" uniqueCount="67">
  <si>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</si>
  <si>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</si>
  <si>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</si>
  <si>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</si>
  <si>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</si>
  <si>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</si>
  <si>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</si>
  <si>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</si>
  <si>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</si>
  <si>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</si>
  <si>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</si>
  <si>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</si>
  <si>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</si>
  <si>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</si>
  <si>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</si>
  <si>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</si>
  <si>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</si>
  <si>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</si>
  <si>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</si>
  <si>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</si>
  <si>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</si>
  <si>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</si>
  <si>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</si>
  <si>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</si>
  <si>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</si>
  <si>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</si>
  <si>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</si>
  <si>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</si>
  <si>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</si>
  <si>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</si>
  <si>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</si>
  <si>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</si>
  <si>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</si>
  <si>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</si>
  <si>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</si>
  <si>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</si>
  <si>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</si>
  <si>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</si>
  <si>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</si>
  <si>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</si>
  <si>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</si>
  <si>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</si>
  <si>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</si>
  <si>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</si>
  <si>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</si>
  <si>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</si>
  <si>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</si>
  <si>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</si>
  <si>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</si>
  <si>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</si>
  <si>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</si>
  <si>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</si>
  <si>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</si>
  <si>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</si>
  <si>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</si>
  <si>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</si>
  <si>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</si>
  <si>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</si>
  <si>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</si>
  <si>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</si>
  <si>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</si>
  <si>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</si>
  <si>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</si>
  <si>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</si>
  <si>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</si>
  <si>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</si>
  <si>
    <t>Qualified Managers: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</si>
</sst>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3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5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4">
    <cellStyle name="Encabezado 1" xfId="3" builtinId="16"/>
    <cellStyle name="Moneda" xfId="1" builtinId="4"/>
    <cellStyle name="Normal" xfId="0" builtinId="0"/>
    <cellStyle name="Porcentaje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8"/>
  <sheetViews>
    <sheetView tabSelected="1" topLeftCell="A43" zoomScale="70" zoomScaleNormal="70" workbookViewId="0">
      <selection activeCell="L52" sqref="L52"/>
    </sheetView>
  </sheetViews>
  <sheetFormatPr baseColWidth="10"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8" customWidth="1"/>
    <col min="5" max="5" width="17" bestFit="1" customWidth="1"/>
    <col min="6" max="7" width="17.375" bestFit="1" customWidth="1"/>
    <col min="8" max="8" width="9" bestFit="1" customWidth="1"/>
    <col min="9" max="9" width="10" bestFit="1" customWidth="1"/>
    <col min="10" max="10" width="7.25" customWidth="1"/>
    <col min="11" max="11" width="14.75" bestFit="1" customWidth="1"/>
    <col min="12" max="12" width="9.75" customWidth="1"/>
    <col min="13" max="13" width="34" bestFit="1" customWidth="1"/>
    <col min="14" max="14" width="18.5" bestFit="1" customWidth="1"/>
    <col min="15" max="15" width="16.5" customWidth="1"/>
    <col min="16" max="16" width="14.375" customWidth="1"/>
  </cols>
  <sheetData>
    <row r="1" spans="1:16" ht="21">
      <c r="A1" s="63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5" t="s">
        <v>22</v>
      </c>
      <c r="N3" s="65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7" t="s">
        <v>12</v>
      </c>
      <c r="N9" s="68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.100000000000001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0" t="s">
        <v>51</v>
      </c>
      <c r="E17" s="70"/>
      <c r="F17" s="70"/>
      <c r="G17" s="70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9" t="s">
        <v>62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2">
        <v>1</v>
      </c>
      <c r="L23" s="44">
        <f t="shared" ref="L23" si="1">_xlfn.XMATCH(1,C75:J75,0)</f>
        <v>5</v>
      </c>
      <c r="M23" s="47"/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M24" s="47"/>
      <c r="N24" s="47"/>
      <c r="O24" s="72" t="s">
        <v>41</v>
      </c>
      <c r="P24" s="72"/>
      <c r="Q24" s="72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2</v>
      </c>
      <c r="M26" s="69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6</v>
      </c>
      <c r="M27" s="69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4</v>
      </c>
      <c r="M28" s="69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L32" s="44" t="e">
        <f>_xlfn.XMATCH(1,C80:J80,0)</f>
        <v>#N/A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8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50">
        <f>SUMPRODUCT(I19:I34,K19:K34)</f>
        <v>1953.6000000000001</v>
      </c>
      <c r="J38" t="s">
        <v>64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6" t="s">
        <v>32</v>
      </c>
      <c r="F42" s="66"/>
      <c r="G42" s="66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4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4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20.25" thickBot="1">
      <c r="A53" s="55" t="s">
        <v>66</v>
      </c>
    </row>
    <row r="54" spans="1:10" ht="16.5" thickTop="1">
      <c r="A54" s="38"/>
      <c r="B54" s="66" t="s">
        <v>54</v>
      </c>
      <c r="C54" s="66"/>
      <c r="D54" s="66"/>
      <c r="E54" s="66"/>
      <c r="F54" s="66"/>
      <c r="G54" s="66"/>
      <c r="H54" s="66"/>
      <c r="I54" s="66"/>
      <c r="J54" s="38"/>
    </row>
    <row r="55" spans="1:10" ht="16.5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.5" thickTop="1">
      <c r="A56" s="71" t="s">
        <v>55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71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71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71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71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71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71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71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71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71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71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71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6" t="s">
        <v>54</v>
      </c>
      <c r="C69" s="66"/>
      <c r="D69" s="66"/>
      <c r="E69" s="66"/>
      <c r="F69" s="66"/>
      <c r="G69" s="66"/>
      <c r="H69" s="66"/>
      <c r="I69" s="66"/>
      <c r="J69" s="38"/>
    </row>
    <row r="70" spans="1:14" ht="16.5" thickBot="1">
      <c r="A70" s="38"/>
      <c r="B70" s="38"/>
      <c r="C70" s="62">
        <v>1</v>
      </c>
      <c r="D70" s="62">
        <v>2</v>
      </c>
      <c r="E70" s="62">
        <v>3</v>
      </c>
      <c r="F70" s="62">
        <v>4</v>
      </c>
      <c r="G70" s="62">
        <v>5</v>
      </c>
      <c r="H70" s="62">
        <v>6</v>
      </c>
      <c r="I70" s="62">
        <v>7</v>
      </c>
      <c r="J70" s="62">
        <v>8</v>
      </c>
      <c r="K70" s="44" t="s">
        <v>58</v>
      </c>
      <c r="M70" s="44" t="s">
        <v>59</v>
      </c>
    </row>
    <row r="71" spans="1:14" ht="16.5" thickTop="1">
      <c r="A71" s="71" t="s">
        <v>55</v>
      </c>
      <c r="B71" s="48">
        <v>1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71"/>
      <c r="B72" s="48">
        <v>2</v>
      </c>
      <c r="C72" s="61">
        <v>1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71"/>
      <c r="B73" s="48">
        <v>3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71"/>
      <c r="B74" s="48">
        <v>4</v>
      </c>
      <c r="C74" s="61">
        <v>0</v>
      </c>
      <c r="D74" s="61">
        <v>0</v>
      </c>
      <c r="E74" s="61">
        <v>0</v>
      </c>
      <c r="F74" s="61">
        <v>0</v>
      </c>
      <c r="G74" s="61">
        <v>0</v>
      </c>
      <c r="H74" s="61">
        <v>0</v>
      </c>
      <c r="I74" s="61">
        <v>1</v>
      </c>
      <c r="J74" s="61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71"/>
      <c r="B75" s="48">
        <v>5</v>
      </c>
      <c r="C75" s="61">
        <v>0</v>
      </c>
      <c r="D75" s="61">
        <v>0</v>
      </c>
      <c r="E75" s="61">
        <v>0</v>
      </c>
      <c r="F75" s="61">
        <v>0</v>
      </c>
      <c r="G75" s="61">
        <v>1</v>
      </c>
      <c r="H75" s="61">
        <v>0</v>
      </c>
      <c r="I75" s="61">
        <v>0</v>
      </c>
      <c r="J75" s="61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71"/>
      <c r="B76" s="48">
        <v>6</v>
      </c>
      <c r="C76" s="61">
        <v>0</v>
      </c>
      <c r="D76" s="61">
        <v>1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71"/>
      <c r="B77" s="48">
        <v>7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71"/>
      <c r="B78" s="48">
        <v>8</v>
      </c>
      <c r="C78" s="61">
        <v>0</v>
      </c>
      <c r="D78" s="61">
        <v>0</v>
      </c>
      <c r="E78" s="61">
        <v>0</v>
      </c>
      <c r="F78" s="61">
        <v>1</v>
      </c>
      <c r="G78" s="61">
        <v>0</v>
      </c>
      <c r="H78" s="61">
        <v>0</v>
      </c>
      <c r="I78" s="61">
        <v>0</v>
      </c>
      <c r="J78" s="61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71"/>
      <c r="B79" s="48">
        <v>9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71"/>
      <c r="B80" s="48">
        <v>10</v>
      </c>
      <c r="C80" s="61">
        <v>0</v>
      </c>
      <c r="D80" s="61">
        <v>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ca="1" si="5"/>
        <v>='Project Model'!K30</v>
      </c>
    </row>
    <row r="81" spans="1:14">
      <c r="A81" s="71"/>
      <c r="B81" s="48">
        <v>11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71"/>
      <c r="B82" s="48">
        <v>12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58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61</v>
      </c>
      <c r="D84" s="44" t="s">
        <v>61</v>
      </c>
      <c r="E84" s="44" t="s">
        <v>61</v>
      </c>
      <c r="F84" s="44" t="s">
        <v>61</v>
      </c>
      <c r="G84" s="44" t="s">
        <v>61</v>
      </c>
      <c r="H84" s="44" t="s">
        <v>61</v>
      </c>
      <c r="I84" s="44" t="s">
        <v>61</v>
      </c>
      <c r="J84" s="44" t="s">
        <v>61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/>
      <c r="C87" s="56"/>
      <c r="D87" s="57"/>
    </row>
    <row r="88" spans="1:14">
      <c r="B88" s="56"/>
      <c r="C88" s="56"/>
      <c r="D88" s="58"/>
    </row>
  </sheetData>
  <mergeCells count="11">
    <mergeCell ref="B54:I54"/>
    <mergeCell ref="A56:A67"/>
    <mergeCell ref="B69:I69"/>
    <mergeCell ref="A71:A82"/>
    <mergeCell ref="O24:Q24"/>
    <mergeCell ref="A1:L1"/>
    <mergeCell ref="M3:N3"/>
    <mergeCell ref="E42:G42"/>
    <mergeCell ref="M9:N9"/>
    <mergeCell ref="M26:M28"/>
    <mergeCell ref="D17:G17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5" zoomScale="80" zoomScaleNormal="80" zoomScaleSheetLayoutView="80" workbookViewId="0">
      <selection activeCell="L29" sqref="L29"/>
    </sheetView>
  </sheetViews>
  <sheetFormatPr baseColWidth="10" defaultColWidth="9" defaultRowHeight="15.75"/>
  <sheetData>
    <row r="1" spans="1:12">
      <c r="A1" t="s">
        <v>56</v>
      </c>
      <c r="L1" t="s">
        <v>60</v>
      </c>
    </row>
    <row r="28" spans="1:12">
      <c r="A28" t="s">
        <v>57</v>
      </c>
      <c r="L28" t="s">
        <v>65</v>
      </c>
    </row>
    <row r="29" spans="1:12">
      <c r="L29" t="s">
        <v>63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baseColWidth="10" defaultColWidth="10.7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2024-03-17T22:33:27Z</dcterms:modified>
  <cp:category/>
  <cp:contentStatus/>
</cp:coreProperties>
</file>