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09FD629-5536-4BDB-965A-5EFE7FF49B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5" i="2" a="1"/>
  <c r="B5" i="2" s="1"/>
  <c r="F2" i="3"/>
  <c r="H1" i="3"/>
  <c r="F1" i="3"/>
  <c r="C1" i="2"/>
  <c r="A1" i="2"/>
  <c r="A2" i="2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l="1"/>
  <c r="A18" i="1" s="1"/>
  <c r="A19" i="1" s="1"/>
  <c r="A20" i="1" l="1"/>
  <c r="A17" i="2" a="1"/>
  <c r="A17" i="2" s="1"/>
  <c r="A19" i="2" a="1"/>
  <c r="A19" i="2" s="1"/>
  <c r="A16" i="2" a="1"/>
  <c r="A16" i="2" s="1"/>
  <c r="A5" i="2" a="1"/>
  <c r="A5" i="2" s="1"/>
  <c r="A11" i="2" a="1"/>
  <c r="A11" i="2" s="1"/>
  <c r="A6" i="2" a="1"/>
  <c r="A6" i="2" s="1"/>
  <c r="A20" i="2" a="1"/>
  <c r="A20" i="2" s="1"/>
  <c r="A18" i="2" a="1"/>
  <c r="A18" i="2" s="1"/>
  <c r="A9" i="2" a="1"/>
  <c r="A9" i="2" s="1"/>
  <c r="A10" i="2" l="1" a="1"/>
  <c r="A10" i="2" s="1"/>
  <c r="A8" i="2" a="1"/>
  <c r="A8" i="2" s="1"/>
  <c r="A14" i="2" a="1"/>
  <c r="A14" i="2" s="1"/>
  <c r="A7" i="2" a="1"/>
  <c r="A7" i="2" s="1"/>
  <c r="A13" i="2" a="1"/>
  <c r="A13" i="2" s="1"/>
  <c r="A12" i="2" a="1"/>
  <c r="A12" i="2" s="1"/>
  <c r="A15" i="2" a="1"/>
  <c r="A1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<sst xmlns="http://schemas.openxmlformats.org/spreadsheetml/2006/main" count="58" uniqueCount="52">
  <si>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</si>
  <si>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</si>
  <si>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</si>
  <si>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</si>
  <si>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>: Vlak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</si>
  <si>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</si>
  <si>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</si>
  <si>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</si>
  <si>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</si>
  <si>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</si>
  <si>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</si>
  <si>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</si>
  <si>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</si>
  <si>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</si>
  <si>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</si>
  <si>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</si>
  <si>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</si>
  <si>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</si>
  <si>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</si>
  <si>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</si>
  <si>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</si>
  <si>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</si>
  <si>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</si>
  <si>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</si>
  <si>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</si>
  <si>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</si>
  <si>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</si>
  <si>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</si>
  <si>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</si>
  <si>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</si>
  <si>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</si>
  <si>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</si>
  <si>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Spoj 00</t>
  </si>
  <si>
    <t>id</t>
  </si>
  <si>
    <t>Lučenec</t>
  </si>
  <si>
    <t>Holiša</t>
  </si>
  <si>
    <t>Prša</t>
  </si>
  <si>
    <t>Fiľakovo, Zastávka</t>
  </si>
  <si>
    <t>Fiľakovo</t>
  </si>
  <si>
    <t>Šíd</t>
  </si>
  <si>
    <t>Čamovce</t>
  </si>
  <si>
    <t>Hajnáčka</t>
  </si>
  <si>
    <t>Blhovce</t>
  </si>
  <si>
    <t>Hodejov</t>
  </si>
  <si>
    <t>Gortva</t>
  </si>
  <si>
    <t>Jesenské</t>
  </si>
  <si>
    <t>Jesenské, Zastávka</t>
  </si>
  <si>
    <t>Rimavské Janovce, Obec</t>
  </si>
  <si>
    <t>Rimavské Janovce</t>
  </si>
  <si>
    <t>Rimavská Sobota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</si>
  <si>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63</t>
    </r>
  </si>
  <si>
    <t>Lučenec - Fiľakovo - Jesenské - Rimavská Sobota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</si>
</sst>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0" xfId="0" applyFont="1"/>
    <xf numFmtId="0" fontId="7" fillId="0" borderId="0" xfId="0" applyFont="1"/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/>
    <xf numFmtId="0" fontId="9" fillId="0" borderId="0" xfId="0" applyFont="1"/>
    <xf numFmtId="0" fontId="9" fillId="0" borderId="4" xfId="0" applyFont="1" applyBorder="1"/>
    <xf numFmtId="0" fontId="9" fillId="0" borderId="3" xfId="0" applyFont="1" applyBorder="1"/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" fillId="0" borderId="4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M13" sqref="M13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">
        <v>50</v>
      </c>
      <c r="C1" s="2" t="s">
        <v>51</v>
      </c>
      <c r="D1" s="2"/>
    </row>
    <row r="2" spans="1:9" ht="15" thickBot="1" x14ac:dyDescent="0.35">
      <c r="A2" s="3" t="s">
        <v>0</v>
      </c>
    </row>
    <row r="3" spans="1:9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>
        <v>1</v>
      </c>
      <c r="B5" s="36" t="s">
        <v>34</v>
      </c>
      <c r="C5" s="40">
        <v>267</v>
      </c>
      <c r="D5" s="21"/>
      <c r="E5" s="7"/>
      <c r="F5" s="7"/>
      <c r="G5" s="22"/>
      <c r="H5" s="9"/>
      <c r="I5" s="37"/>
    </row>
    <row r="6" spans="1:9" x14ac:dyDescent="0.3">
      <c r="A6" s="35">
        <f>A5+1</f>
        <v>2</v>
      </c>
      <c r="B6" s="44" t="s">
        <v>35</v>
      </c>
      <c r="C6" s="43">
        <v>252</v>
      </c>
      <c r="D6" s="23"/>
      <c r="E6" s="8"/>
      <c r="F6" s="8"/>
      <c r="G6" s="24"/>
      <c r="H6" s="10"/>
      <c r="I6" s="37"/>
    </row>
    <row r="7" spans="1:9" x14ac:dyDescent="0.3">
      <c r="A7" s="35">
        <f t="shared" ref="A7:A19" si="0">A6+1</f>
        <v>3</v>
      </c>
      <c r="B7" s="44" t="s">
        <v>36</v>
      </c>
      <c r="C7" s="43">
        <v>251</v>
      </c>
      <c r="D7" s="23"/>
      <c r="E7" s="8"/>
      <c r="F7" s="8"/>
      <c r="G7" s="24"/>
      <c r="H7" s="10"/>
    </row>
    <row r="8" spans="1:9" x14ac:dyDescent="0.3">
      <c r="A8" s="35">
        <f t="shared" si="0"/>
        <v>4</v>
      </c>
      <c r="B8" s="44" t="s">
        <v>37</v>
      </c>
      <c r="C8" s="43">
        <v>250</v>
      </c>
      <c r="D8" s="23"/>
      <c r="E8" s="8"/>
      <c r="F8" s="8"/>
      <c r="G8" s="24"/>
      <c r="H8" s="10"/>
    </row>
    <row r="9" spans="1:9" x14ac:dyDescent="0.3">
      <c r="A9" s="35">
        <f t="shared" si="0"/>
        <v>5</v>
      </c>
      <c r="B9" s="38" t="s">
        <v>38</v>
      </c>
      <c r="C9" s="41">
        <v>249</v>
      </c>
      <c r="D9" s="23"/>
      <c r="E9" s="8"/>
      <c r="F9" s="8"/>
      <c r="G9" s="24"/>
      <c r="H9" s="10"/>
      <c r="I9" s="37"/>
    </row>
    <row r="10" spans="1:9" x14ac:dyDescent="0.3">
      <c r="A10" s="35">
        <f t="shared" si="0"/>
        <v>6</v>
      </c>
      <c r="B10" s="44" t="s">
        <v>39</v>
      </c>
      <c r="C10" s="43">
        <v>248</v>
      </c>
      <c r="D10" s="23"/>
      <c r="E10" s="8"/>
      <c r="F10" s="8"/>
      <c r="G10" s="24"/>
      <c r="H10" s="10"/>
    </row>
    <row r="11" spans="1:9" x14ac:dyDescent="0.3">
      <c r="A11" s="35">
        <f t="shared" si="0"/>
        <v>7</v>
      </c>
      <c r="B11" s="44" t="s">
        <v>40</v>
      </c>
      <c r="C11" s="43">
        <v>247</v>
      </c>
      <c r="D11" s="23"/>
      <c r="E11" s="8"/>
      <c r="F11" s="8"/>
      <c r="G11" s="24"/>
      <c r="H11" s="10"/>
    </row>
    <row r="12" spans="1:9" x14ac:dyDescent="0.3">
      <c r="A12" s="35">
        <f t="shared" si="0"/>
        <v>8</v>
      </c>
      <c r="B12" s="44" t="s">
        <v>41</v>
      </c>
      <c r="C12" s="43">
        <v>246</v>
      </c>
      <c r="D12" s="23"/>
      <c r="E12" s="8"/>
      <c r="F12" s="8"/>
      <c r="G12" s="24"/>
      <c r="H12" s="10"/>
      <c r="I12" s="37"/>
    </row>
    <row r="13" spans="1:9" x14ac:dyDescent="0.3">
      <c r="A13" s="35">
        <f t="shared" si="0"/>
        <v>9</v>
      </c>
      <c r="B13" s="44" t="s">
        <v>42</v>
      </c>
      <c r="C13" s="43">
        <v>245</v>
      </c>
      <c r="D13" s="23"/>
      <c r="E13" s="8"/>
      <c r="F13" s="8"/>
      <c r="G13" s="24"/>
      <c r="H13" s="10"/>
    </row>
    <row r="14" spans="1:9" x14ac:dyDescent="0.3">
      <c r="A14" s="35">
        <f t="shared" si="0"/>
        <v>10</v>
      </c>
      <c r="B14" s="44" t="s">
        <v>43</v>
      </c>
      <c r="C14" s="43">
        <v>244</v>
      </c>
      <c r="D14" s="23"/>
      <c r="E14" s="8"/>
      <c r="F14" s="8"/>
      <c r="G14" s="24"/>
      <c r="H14" s="10"/>
    </row>
    <row r="15" spans="1:9" x14ac:dyDescent="0.3">
      <c r="A15" s="35">
        <f t="shared" si="0"/>
        <v>11</v>
      </c>
      <c r="B15" s="44" t="s">
        <v>44</v>
      </c>
      <c r="C15" s="43">
        <v>243</v>
      </c>
      <c r="D15" s="23"/>
      <c r="E15" s="8"/>
      <c r="F15" s="8"/>
      <c r="G15" s="24"/>
      <c r="H15" s="10"/>
      <c r="I15" s="37"/>
    </row>
    <row r="16" spans="1:9" x14ac:dyDescent="0.3">
      <c r="A16" s="35">
        <f t="shared" si="0"/>
        <v>12</v>
      </c>
      <c r="B16" s="38" t="s">
        <v>45</v>
      </c>
      <c r="C16" s="41">
        <v>85</v>
      </c>
      <c r="D16" s="23"/>
      <c r="E16" s="8"/>
      <c r="F16" s="8"/>
      <c r="G16" s="24"/>
      <c r="H16" s="10"/>
    </row>
    <row r="17" spans="1:9" x14ac:dyDescent="0.3">
      <c r="A17" s="35">
        <f t="shared" si="0"/>
        <v>13</v>
      </c>
      <c r="B17" s="44" t="s">
        <v>46</v>
      </c>
      <c r="C17" s="43">
        <v>84</v>
      </c>
      <c r="D17" s="23"/>
      <c r="E17" s="8"/>
      <c r="F17" s="8"/>
      <c r="G17" s="24"/>
      <c r="H17" s="10"/>
    </row>
    <row r="18" spans="1:9" x14ac:dyDescent="0.3">
      <c r="A18" s="35">
        <f t="shared" si="0"/>
        <v>14</v>
      </c>
      <c r="B18" s="44" t="s">
        <v>47</v>
      </c>
      <c r="C18" s="43">
        <v>83</v>
      </c>
      <c r="D18" s="23"/>
      <c r="E18" s="8"/>
      <c r="F18" s="8"/>
      <c r="G18" s="24"/>
      <c r="H18" s="10"/>
    </row>
    <row r="19" spans="1:9" x14ac:dyDescent="0.3">
      <c r="A19" s="35">
        <f t="shared" si="0"/>
        <v>15</v>
      </c>
      <c r="B19" s="44" t="s">
        <v>48</v>
      </c>
      <c r="C19" s="43">
        <v>82</v>
      </c>
      <c r="D19" s="23"/>
      <c r="E19" s="8"/>
      <c r="F19" s="8"/>
      <c r="G19" s="24"/>
      <c r="H19" s="10"/>
    </row>
    <row r="20" spans="1:9" ht="15" thickBot="1" x14ac:dyDescent="0.35">
      <c r="A20" s="33">
        <f>A19+1</f>
        <v>16</v>
      </c>
      <c r="B20" s="39" t="s">
        <v>49</v>
      </c>
      <c r="C20" s="42">
        <v>81</v>
      </c>
      <c r="D20" s="25"/>
      <c r="E20" s="26"/>
      <c r="F20" s="26"/>
      <c r="G20" s="27"/>
      <c r="H20" s="11"/>
      <c r="I20" s="37"/>
    </row>
    <row r="22" spans="1:9" x14ac:dyDescent="0.3">
      <c r="A22" s="28" t="s">
        <v>3</v>
      </c>
    </row>
    <row r="24" spans="1:9" x14ac:dyDescent="0.3">
      <c r="A24" s="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20"/>
  <sheetViews>
    <sheetView workbookViewId="0">
      <selection activeCell="O17" sqref="O17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63</v>
      </c>
      <c r="C1" s="2" t="str">
        <f>'Smer tam'!C1</f>
        <v>Lučenec - Fiľakovo - Jesenské - Rimavská Sobota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16</v>
      </c>
      <c r="B5" s="36" t="str" cm="1">
        <f t="array" ref="B5">INDEX('Smer tam'!B:B,COUNTA('Smer tam'!B:B)-ROW()+9)</f>
        <v>Rimavská Sobota</v>
      </c>
      <c r="C5" s="40" cm="1">
        <f t="array" ref="C5">INDEX('Smer tam'!C:C,COUNTA('Smer tam'!C:C)-ROW()+7)</f>
        <v>81</v>
      </c>
      <c r="D5" s="21"/>
      <c r="E5" s="7"/>
      <c r="F5" s="7"/>
      <c r="G5" s="22"/>
      <c r="H5" s="9"/>
      <c r="I5" s="37"/>
    </row>
    <row r="6" spans="1:9" x14ac:dyDescent="0.3">
      <c r="A6" s="35" cm="1">
        <f t="array" ref="A6">INDEX('Smer tam'!A:A,COUNTA('Smer tam'!A:A)-ROW()+4)</f>
        <v>15</v>
      </c>
      <c r="B6" s="44" t="str" cm="1">
        <f t="array" ref="B6">INDEX('Smer tam'!B:B,COUNTA('Smer tam'!B:B)-ROW()+9)</f>
        <v>Rimavské Janovce</v>
      </c>
      <c r="C6" s="43" cm="1">
        <f t="array" ref="C6">INDEX('Smer tam'!C:C,COUNTA('Smer tam'!C:C)-ROW()+7)</f>
        <v>82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14</v>
      </c>
      <c r="B7" s="44" t="str" cm="1">
        <f t="array" ref="B7">INDEX('Smer tam'!B:B,COUNTA('Smer tam'!B:B)-ROW()+9)</f>
        <v>Rimavské Janovce, Obec</v>
      </c>
      <c r="C7" s="43" cm="1">
        <f t="array" ref="C7">INDEX('Smer tam'!C:C,COUNTA('Smer tam'!C:C)-ROW()+7)</f>
        <v>83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13</v>
      </c>
      <c r="B8" s="44" t="str" cm="1">
        <f t="array" ref="B8">INDEX('Smer tam'!B:B,COUNTA('Smer tam'!B:B)-ROW()+9)</f>
        <v>Jesenské, Zastávka</v>
      </c>
      <c r="C8" s="43" cm="1">
        <f t="array" ref="C8">INDEX('Smer tam'!C:C,COUNTA('Smer tam'!C:C)-ROW()+7)</f>
        <v>84</v>
      </c>
      <c r="D8" s="23"/>
      <c r="E8" s="8"/>
      <c r="F8" s="8"/>
      <c r="G8" s="24"/>
      <c r="H8" s="10"/>
      <c r="I8" s="37"/>
    </row>
    <row r="9" spans="1:9" x14ac:dyDescent="0.3">
      <c r="A9" s="35" cm="1">
        <f t="array" ref="A9">INDEX('Smer tam'!A:A,COUNTA('Smer tam'!A:A)-ROW()+4)</f>
        <v>12</v>
      </c>
      <c r="B9" s="38" t="str" cm="1">
        <f t="array" ref="B9">INDEX('Smer tam'!B:B,COUNTA('Smer tam'!B:B)-ROW()+9)</f>
        <v>Jesenské</v>
      </c>
      <c r="C9" s="41" cm="1">
        <f t="array" ref="C9">INDEX('Smer tam'!C:C,COUNTA('Smer tam'!C:C)-ROW()+7)</f>
        <v>85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11</v>
      </c>
      <c r="B10" s="44" t="str" cm="1">
        <f t="array" ref="B10">INDEX('Smer tam'!B:B,COUNTA('Smer tam'!B:B)-ROW()+9)</f>
        <v>Gortva</v>
      </c>
      <c r="C10" s="43" cm="1">
        <f t="array" ref="C10">INDEX('Smer tam'!C:C,COUNTA('Smer tam'!C:C)-ROW()+7)</f>
        <v>243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10</v>
      </c>
      <c r="B11" s="44" t="str" cm="1">
        <f t="array" ref="B11">INDEX('Smer tam'!B:B,COUNTA('Smer tam'!B:B)-ROW()+9)</f>
        <v>Hodejov</v>
      </c>
      <c r="C11" s="43" cm="1">
        <f t="array" ref="C11">INDEX('Smer tam'!C:C,COUNTA('Smer tam'!C:C)-ROW()+7)</f>
        <v>244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9</v>
      </c>
      <c r="B12" s="44" t="str" cm="1">
        <f t="array" ref="B12">INDEX('Smer tam'!B:B,COUNTA('Smer tam'!B:B)-ROW()+9)</f>
        <v>Blhovce</v>
      </c>
      <c r="C12" s="43" cm="1">
        <f t="array" ref="C12">INDEX('Smer tam'!C:C,COUNTA('Smer tam'!C:C)-ROW()+7)</f>
        <v>245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8</v>
      </c>
      <c r="B13" s="44" t="str" cm="1">
        <f t="array" ref="B13">INDEX('Smer tam'!B:B,COUNTA('Smer tam'!B:B)-ROW()+9)</f>
        <v>Hajnáčka</v>
      </c>
      <c r="C13" s="43" cm="1">
        <f t="array" ref="C13">INDEX('Smer tam'!C:C,COUNTA('Smer tam'!C:C)-ROW()+7)</f>
        <v>246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7</v>
      </c>
      <c r="B14" s="44" t="str" cm="1">
        <f t="array" ref="B14">INDEX('Smer tam'!B:B,COUNTA('Smer tam'!B:B)-ROW()+9)</f>
        <v>Čamovce</v>
      </c>
      <c r="C14" s="43" cm="1">
        <f t="array" ref="C14">INDEX('Smer tam'!C:C,COUNTA('Smer tam'!C:C)-ROW()+7)</f>
        <v>247</v>
      </c>
      <c r="D14" s="23"/>
      <c r="E14" s="8"/>
      <c r="F14" s="8"/>
      <c r="G14" s="24"/>
      <c r="H14" s="10"/>
      <c r="I14" s="37"/>
    </row>
    <row r="15" spans="1:9" x14ac:dyDescent="0.3">
      <c r="A15" s="35" cm="1">
        <f t="array" ref="A15">INDEX('Smer tam'!A:A,COUNTA('Smer tam'!A:A)-ROW()+4)</f>
        <v>6</v>
      </c>
      <c r="B15" s="44" t="str" cm="1">
        <f t="array" ref="B15">INDEX('Smer tam'!B:B,COUNTA('Smer tam'!B:B)-ROW()+9)</f>
        <v>Šíd</v>
      </c>
      <c r="C15" s="43" cm="1">
        <f t="array" ref="C15">INDEX('Smer tam'!C:C,COUNTA('Smer tam'!C:C)-ROW()+7)</f>
        <v>248</v>
      </c>
      <c r="D15" s="23"/>
      <c r="E15" s="8"/>
      <c r="F15" s="8"/>
      <c r="G15" s="24"/>
      <c r="H15" s="10"/>
    </row>
    <row r="16" spans="1:9" x14ac:dyDescent="0.3">
      <c r="A16" s="35" cm="1">
        <f t="array" ref="A16">INDEX('Smer tam'!A:A,COUNTA('Smer tam'!A:A)-ROW()+4)</f>
        <v>5</v>
      </c>
      <c r="B16" s="38" t="str" cm="1">
        <f t="array" ref="B16">INDEX('Smer tam'!B:B,COUNTA('Smer tam'!B:B)-ROW()+9)</f>
        <v>Fiľakovo</v>
      </c>
      <c r="C16" s="41" cm="1">
        <f t="array" ref="C16">INDEX('Smer tam'!C:C,COUNTA('Smer tam'!C:C)-ROW()+7)</f>
        <v>249</v>
      </c>
      <c r="D16" s="23"/>
      <c r="E16" s="8"/>
      <c r="F16" s="8"/>
      <c r="G16" s="24"/>
      <c r="H16" s="10"/>
    </row>
    <row r="17" spans="1:9" x14ac:dyDescent="0.3">
      <c r="A17" s="35" cm="1">
        <f t="array" ref="A17">INDEX('Smer tam'!A:A,COUNTA('Smer tam'!A:A)-ROW()+4)</f>
        <v>4</v>
      </c>
      <c r="B17" s="44" t="str" cm="1">
        <f t="array" ref="B17">INDEX('Smer tam'!B:B,COUNTA('Smer tam'!B:B)-ROW()+9)</f>
        <v>Fiľakovo, Zastávka</v>
      </c>
      <c r="C17" s="43" cm="1">
        <f t="array" ref="C17">INDEX('Smer tam'!C:C,COUNTA('Smer tam'!C:C)-ROW()+7)</f>
        <v>250</v>
      </c>
      <c r="D17" s="23"/>
      <c r="E17" s="8"/>
      <c r="F17" s="8"/>
      <c r="G17" s="24"/>
      <c r="H17" s="10"/>
    </row>
    <row r="18" spans="1:9" x14ac:dyDescent="0.3">
      <c r="A18" s="35" cm="1">
        <f t="array" ref="A18">INDEX('Smer tam'!A:A,COUNTA('Smer tam'!A:A)-ROW()+4)</f>
        <v>3</v>
      </c>
      <c r="B18" s="44" t="str" cm="1">
        <f t="array" ref="B18">INDEX('Smer tam'!B:B,COUNTA('Smer tam'!B:B)-ROW()+9)</f>
        <v>Prša</v>
      </c>
      <c r="C18" s="43" cm="1">
        <f t="array" ref="C18">INDEX('Smer tam'!C:C,COUNTA('Smer tam'!C:C)-ROW()+7)</f>
        <v>251</v>
      </c>
      <c r="D18" s="23"/>
      <c r="E18" s="8"/>
      <c r="F18" s="8"/>
      <c r="G18" s="24"/>
      <c r="H18" s="10"/>
    </row>
    <row r="19" spans="1:9" x14ac:dyDescent="0.3">
      <c r="A19" s="35" cm="1">
        <f t="array" ref="A19">INDEX('Smer tam'!A:A,COUNTA('Smer tam'!A:A)-ROW()+4)</f>
        <v>2</v>
      </c>
      <c r="B19" s="44" t="str" cm="1">
        <f t="array" ref="B19">INDEX('Smer tam'!B:B,COUNTA('Smer tam'!B:B)-ROW()+9)</f>
        <v>Holiša</v>
      </c>
      <c r="C19" s="43" cm="1">
        <f t="array" ref="C19">INDEX('Smer tam'!C:C,COUNTA('Smer tam'!C:C)-ROW()+7)</f>
        <v>252</v>
      </c>
      <c r="D19" s="23"/>
      <c r="E19" s="8"/>
      <c r="F19" s="8"/>
      <c r="G19" s="24"/>
      <c r="H19" s="10"/>
    </row>
    <row r="20" spans="1:9" ht="15" thickBot="1" x14ac:dyDescent="0.35">
      <c r="A20" s="33" cm="1">
        <f t="array" ref="A20">INDEX('Smer tam'!A:A,COUNTA('Smer tam'!A:A)-ROW()+4)</f>
        <v>1</v>
      </c>
      <c r="B20" s="39" t="str" cm="1">
        <f t="array" ref="B20">INDEX('Smer tam'!B:B,COUNTA('Smer tam'!B:B)-ROW()+9)</f>
        <v>Lučenec</v>
      </c>
      <c r="C20" s="42" cm="1">
        <f t="array" ref="C20">INDEX('Smer tam'!C:C,COUNTA('Smer tam'!C:C)-ROW()+7)</f>
        <v>267</v>
      </c>
      <c r="D20" s="25"/>
      <c r="E20" s="26"/>
      <c r="F20" s="26"/>
      <c r="G20" s="27"/>
      <c r="H20" s="11"/>
      <c r="I20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63</v>
      </c>
      <c r="H1" s="2" t="str">
        <f>'Smer tam'!C1</f>
        <v>Lučenec - Fiľakovo - Jesenské - Rimavská Sobota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2024-11-27T11:06:28Z</dcterms:modified>
</cp:coreProperties>
</file>