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Desktop\SID\06 - BanskoBystrický kraj\603 - Okres Brezno (BR)\"/>
    </mc:Choice>
  </mc:AlternateContent>
  <xr:revisionPtr revIDLastSave="0" documentId="13_ncr:1_{E50C2E53-212C-4FF2-BC48-559465CA3AF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mer tam" sheetId="1" r:id="rId1"/>
    <sheet name="Smer späť" sheetId="2" r:id="rId2"/>
    <sheet name="Vysvetlenie značie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19" i="2"/>
  <c r="J18" i="2"/>
  <c r="J17" i="2"/>
  <c r="J16" i="2"/>
  <c r="J15" i="2"/>
  <c r="J13" i="2"/>
  <c r="J10" i="2"/>
  <c r="J9" i="2"/>
  <c r="J8" i="2"/>
  <c r="J6" i="2"/>
  <c r="I6" i="2"/>
  <c r="I8" i="2" s="1"/>
  <c r="I9" i="2" s="1"/>
  <c r="I10" i="2" s="1"/>
  <c r="I13" i="2" s="1"/>
  <c r="I15" i="2" s="1"/>
  <c r="H6" i="2"/>
  <c r="H8" i="2" s="1"/>
  <c r="G6" i="2"/>
  <c r="G8" i="2" s="1"/>
  <c r="G9" i="2" s="1"/>
  <c r="G10" i="2" s="1"/>
  <c r="G13" i="2" s="1"/>
  <c r="F6" i="2"/>
  <c r="F8" i="2" s="1"/>
  <c r="F9" i="2" s="1"/>
  <c r="E6" i="2"/>
  <c r="E8" i="2" s="1"/>
  <c r="E9" i="2" s="1"/>
  <c r="E10" i="2" s="1"/>
  <c r="E13" i="2" s="1"/>
  <c r="E15" i="2" s="1"/>
  <c r="E16" i="2" s="1"/>
  <c r="D6" i="2"/>
  <c r="D8" i="2" s="1"/>
  <c r="D9" i="2" s="1"/>
  <c r="D10" i="2" s="1"/>
  <c r="D13" i="2" s="1"/>
  <c r="D15" i="2" s="1"/>
  <c r="D16" i="2" s="1"/>
  <c r="D17" i="2" s="1"/>
  <c r="J21" i="1"/>
  <c r="J20" i="1"/>
  <c r="J16" i="1"/>
  <c r="J13" i="1"/>
  <c r="J6" i="1"/>
  <c r="J7" i="1" s="1"/>
  <c r="J8" i="1" s="1"/>
  <c r="J9" i="1" s="1"/>
  <c r="J10" i="1" s="1"/>
  <c r="J11" i="1" s="1"/>
  <c r="I18" i="1"/>
  <c r="I6" i="1"/>
  <c r="I7" i="1" s="1"/>
  <c r="I8" i="1" s="1"/>
  <c r="I9" i="1" s="1"/>
  <c r="I10" i="1" s="1"/>
  <c r="I11" i="1" s="1"/>
  <c r="I13" i="1" s="1"/>
  <c r="I16" i="1" s="1"/>
  <c r="H6" i="1"/>
  <c r="H7" i="1" s="1"/>
  <c r="H8" i="1" s="1"/>
  <c r="H9" i="1" s="1"/>
  <c r="H10" i="1" s="1"/>
  <c r="H11" i="1" s="1"/>
  <c r="H13" i="1" s="1"/>
  <c r="H16" i="1" s="1"/>
  <c r="H18" i="1" s="1"/>
  <c r="G6" i="1"/>
  <c r="G7" i="1" s="1"/>
  <c r="G8" i="1" s="1"/>
  <c r="G9" i="1" s="1"/>
  <c r="G10" i="1" s="1"/>
  <c r="G11" i="1" s="1"/>
  <c r="G13" i="1" s="1"/>
  <c r="G16" i="1" s="1"/>
  <c r="G18" i="1" s="1"/>
  <c r="F6" i="1"/>
  <c r="F7" i="1" s="1"/>
  <c r="F8" i="1" s="1"/>
  <c r="F9" i="1" s="1"/>
  <c r="F10" i="1" s="1"/>
  <c r="E6" i="1"/>
  <c r="E7" i="1" s="1"/>
  <c r="E8" i="1" s="1"/>
  <c r="E9" i="1" s="1"/>
  <c r="E10" i="1" s="1"/>
  <c r="D6" i="1"/>
  <c r="D7" i="1" s="1"/>
  <c r="D8" i="1" s="1"/>
  <c r="D9" i="1" s="1"/>
  <c r="D10" i="1" s="1"/>
  <c r="D11" i="1" s="1"/>
  <c r="D13" i="1" s="1"/>
  <c r="D14" i="1" s="1"/>
  <c r="D15" i="1" s="1"/>
  <c r="D18" i="1" s="1"/>
  <c r="D19" i="1" s="1"/>
  <c r="D20" i="1" s="1"/>
  <c r="D21" i="1" s="1"/>
  <c r="J20" i="2" l="1"/>
  <c r="F13" i="2"/>
  <c r="F15" i="2" s="1"/>
  <c r="F16" i="2" s="1"/>
  <c r="F17" i="2" s="1"/>
  <c r="F10" i="2"/>
  <c r="I16" i="2"/>
  <c r="I17" i="2" s="1"/>
  <c r="I18" i="2" s="1"/>
  <c r="I19" i="2" s="1"/>
  <c r="I20" i="2" s="1"/>
  <c r="I21" i="2" s="1"/>
  <c r="H9" i="2"/>
  <c r="H10" i="2" s="1"/>
  <c r="G15" i="2"/>
  <c r="G16" i="2" s="1"/>
  <c r="G17" i="2" s="1"/>
  <c r="G18" i="2" s="1"/>
  <c r="G19" i="2" s="1"/>
  <c r="G20" i="2" s="1"/>
  <c r="G21" i="2" s="1"/>
  <c r="E17" i="2"/>
  <c r="E18" i="2" s="1"/>
  <c r="E19" i="2" s="1"/>
  <c r="E20" i="2" s="1"/>
  <c r="E21" i="2" s="1"/>
  <c r="D18" i="2"/>
  <c r="D19" i="2" s="1"/>
  <c r="D20" i="2" s="1"/>
  <c r="D21" i="2" s="1"/>
  <c r="J18" i="1"/>
  <c r="J19" i="1" s="1"/>
  <c r="I19" i="1"/>
  <c r="I20" i="1" s="1"/>
  <c r="I21" i="1" s="1"/>
  <c r="H19" i="1"/>
  <c r="H20" i="1" s="1"/>
  <c r="H21" i="1" s="1"/>
  <c r="G19" i="1"/>
  <c r="G20" i="1" s="1"/>
  <c r="G21" i="1" s="1"/>
  <c r="F11" i="1"/>
  <c r="F13" i="1" s="1"/>
  <c r="F16" i="1" s="1"/>
  <c r="E11" i="1"/>
  <c r="E13" i="1" s="1"/>
  <c r="E16" i="1" s="1"/>
  <c r="E18" i="1" s="1"/>
  <c r="E19" i="1" s="1"/>
  <c r="E20" i="1" s="1"/>
  <c r="E21" i="1" s="1"/>
  <c r="F18" i="2" l="1"/>
  <c r="F19" i="2" s="1"/>
  <c r="F20" i="2" s="1"/>
  <c r="F21" i="2" s="1"/>
  <c r="H13" i="2"/>
  <c r="H15" i="2" s="1"/>
  <c r="H16" i="2" s="1"/>
  <c r="H17" i="2" s="1"/>
  <c r="F18" i="1"/>
  <c r="F19" i="1" s="1"/>
  <c r="H18" i="2" l="1"/>
  <c r="H19" i="2" s="1"/>
  <c r="H20" i="2" s="1"/>
  <c r="H21" i="2" s="1"/>
  <c r="F20" i="1"/>
  <c r="F21" i="1" s="1"/>
</calcChain>
</file>

<file path=xl/sharedStrings.xml><?xml version="1.0" encoding="utf-8"?>
<sst xmlns="http://schemas.openxmlformats.org/spreadsheetml/2006/main" count="166" uniqueCount="71">
  <si>
    <t>Tč.</t>
  </si>
  <si>
    <t>odjazd</t>
  </si>
  <si>
    <t>príjazd</t>
  </si>
  <si>
    <t>Spoj 1</t>
  </si>
  <si>
    <t>Spoj 2</t>
  </si>
  <si>
    <t>Spoj 3</t>
  </si>
  <si>
    <t>Spoj 4</t>
  </si>
  <si>
    <t>Spoj 5</t>
  </si>
  <si>
    <t>Spoj 6</t>
  </si>
  <si>
    <t>Spoj 7</t>
  </si>
  <si>
    <t>Spoj 8</t>
  </si>
  <si>
    <t>Spoj 9</t>
  </si>
  <si>
    <t>Spoj 10</t>
  </si>
  <si>
    <t>km</t>
  </si>
  <si>
    <t>Dopravný prostriedok: Autobus</t>
  </si>
  <si>
    <t>Platí od 01.01.2023 do 09.12.2023</t>
  </si>
  <si>
    <t>X</t>
  </si>
  <si>
    <t>ide v pracovných dňoch</t>
  </si>
  <si>
    <t>6</t>
  </si>
  <si>
    <t>ide v sobotu</t>
  </si>
  <si>
    <t>+</t>
  </si>
  <si>
    <t>ide v nedeľu a štátom uznané sviatky</t>
  </si>
  <si>
    <t>|</t>
  </si>
  <si>
    <t>spoj príslušnou zastávkou prechádza</t>
  </si>
  <si>
    <t>~</t>
  </si>
  <si>
    <t>spoj ide po inej trase</t>
  </si>
  <si>
    <t>(</t>
  </si>
  <si>
    <t>zastávka len pre výstup</t>
  </si>
  <si>
    <t>BB</t>
  </si>
  <si>
    <t>spoj s bezbariérovo prístupným vozidlom</t>
  </si>
  <si>
    <t>10</t>
  </si>
  <si>
    <t>nejde od 1.1.23 do 5.1.23, od 27.2.23 do 3.3.23, od 6.4.23 do 11.4.23, od 1.7.23 do 31.8.23, od 30.10.23 do 31.10.23</t>
  </si>
  <si>
    <t>11</t>
  </si>
  <si>
    <t>ide od 1.1.23 do 5.1.23, od 27.2.23 do 3.3.23, od 6.4.23 do 11.4.23, od 1.7.23 do 31.8.23, od 30.10.23 do 31.10.23</t>
  </si>
  <si>
    <t>29</t>
  </si>
  <si>
    <t>nejde 7.4.23, 1.5.23, 8.5.23, 29.8.23, 1.9.23, 17.11.23</t>
  </si>
  <si>
    <t>doplnkové vyvsetlivky</t>
  </si>
  <si>
    <t>ide v pondelok</t>
  </si>
  <si>
    <t>ide v piatok</t>
  </si>
  <si>
    <t>Z</t>
  </si>
  <si>
    <t>zastávka na znamenie</t>
  </si>
  <si>
    <t>Brezno, Mazorníkovo, Ul. MPČĽ,Otočka</t>
  </si>
  <si>
    <t>Brezno, Mazorníkovo, Ul. MPČĽ</t>
  </si>
  <si>
    <t>Brezno, Mazorníkovo, Ul. 9. Mája</t>
  </si>
  <si>
    <t>Brezno, Mazorníkovo, CBA</t>
  </si>
  <si>
    <t>Brezno, Mazorníkovo, Ul. M. Benku</t>
  </si>
  <si>
    <t>Brezno, Mazorníkovo, Plaváreň</t>
  </si>
  <si>
    <t>Brezno, Rázusova ulica</t>
  </si>
  <si>
    <t>Brezno, Ul. ČSA</t>
  </si>
  <si>
    <t>Brezno, TESCO</t>
  </si>
  <si>
    <t>Brezno, Nemocnica</t>
  </si>
  <si>
    <t>Brezno, Ul. Fraňa Kráľa, BILLA</t>
  </si>
  <si>
    <t>Brezno, AS</t>
  </si>
  <si>
    <t>Prepravu zabezpečuje: S.A.D. Zvolen a.s., Balkán 53, 960 95 Zvolen, prevádzka Brezno, tel. 048/4701740, 4701702, www.sadzv.sk, doprava@sadzv.sk</t>
  </si>
  <si>
    <t>Brezno,Mazorníkovo, Ul. Nová</t>
  </si>
  <si>
    <t>Brezno, Mazorníkovo, Ul. MPČL, Otočka</t>
  </si>
  <si>
    <t>Spoj 11</t>
  </si>
  <si>
    <t>Spoj 13</t>
  </si>
  <si>
    <t>nepremáva 24.12.2023</t>
  </si>
  <si>
    <t>Spoj 12</t>
  </si>
  <si>
    <t>Spoj 14</t>
  </si>
  <si>
    <r>
      <rPr>
        <b/>
        <sz val="9"/>
        <color theme="1"/>
        <rFont val="Arial"/>
        <family val="2"/>
        <charset val="238"/>
      </rPr>
      <t xml:space="preserve"> Linka číslo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Arial"/>
        <family val="2"/>
        <charset val="238"/>
      </rPr>
      <t>603002</t>
    </r>
  </si>
  <si>
    <t>Brezno, Rázcestie pod nemocninou</t>
  </si>
  <si>
    <t>Brezno, Rázcestie pod nemocnicou</t>
  </si>
  <si>
    <t>Brezno, Ul. Čsa</t>
  </si>
  <si>
    <t>Brezno, Ul. Fraňa Kráľa, BILLa</t>
  </si>
  <si>
    <t>Brezno, Švermova ulica</t>
  </si>
  <si>
    <t>Mazorníkovo - Rázusova ulica - Nemocnica - L. Novomeského - Autobusová stanica</t>
  </si>
  <si>
    <t>Brezno, Mazorníkovo, Ul. Nová</t>
  </si>
  <si>
    <r>
      <rPr>
        <b/>
        <sz val="9"/>
        <color theme="1"/>
        <rFont val="Arial"/>
        <family val="2"/>
        <charset val="238"/>
      </rPr>
      <t xml:space="preserve"> Linka číslo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Arial"/>
        <family val="2"/>
        <charset val="238"/>
      </rPr>
      <t>MHDBR 2</t>
    </r>
  </si>
  <si>
    <t>Brezno, Za štadiónom, ŠLN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</si>
</sst>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  <charset val="238"/>
    </font>
    <font>
      <sz val="14"/>
      <color theme="1"/>
      <name val="Arial"/>
      <family val="2"/>
      <charset val="238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6" fillId="0" borderId="0" xfId="0" applyFont="1"/>
    <xf numFmtId="0" fontId="2" fillId="0" borderId="0" xfId="0" applyFont="1"/>
    <xf numFmtId="0" fontId="0" fillId="0" borderId="8" xfId="0" applyBorder="1"/>
    <xf numFmtId="0" fontId="0" fillId="0" borderId="12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15" xfId="0" applyBorder="1"/>
    <xf numFmtId="0" fontId="7" fillId="0" borderId="19" xfId="0" applyFont="1" applyBorder="1"/>
    <xf numFmtId="0" fontId="7" fillId="0" borderId="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5" xfId="0" applyFont="1" applyBorder="1"/>
    <xf numFmtId="0" fontId="7" fillId="0" borderId="15" xfId="0" applyFont="1" applyBorder="1" applyAlignment="1">
      <alignment horizontal="center" vertical="center"/>
    </xf>
    <xf numFmtId="0" fontId="7" fillId="0" borderId="1" xfId="0" applyFont="1" applyBorder="1"/>
    <xf numFmtId="0" fontId="7" fillId="0" borderId="16" xfId="0" applyFont="1" applyBorder="1" applyAlignment="1">
      <alignment horizontal="center" vertical="center"/>
    </xf>
    <xf numFmtId="0" fontId="7" fillId="0" borderId="0" xfId="0" applyFont="1"/>
    <xf numFmtId="0" fontId="7" fillId="0" borderId="17" xfId="0" applyFont="1" applyBorder="1" applyAlignment="1">
      <alignment horizontal="center" vertical="center"/>
    </xf>
    <xf numFmtId="0" fontId="7" fillId="0" borderId="2" xfId="0" applyFont="1" applyBorder="1"/>
    <xf numFmtId="0" fontId="7" fillId="0" borderId="18" xfId="0" applyFont="1" applyBorder="1" applyAlignment="1">
      <alignment horizontal="center" vertical="center"/>
    </xf>
    <xf numFmtId="0" fontId="7" fillId="0" borderId="11" xfId="0" applyFont="1" applyBorder="1"/>
    <xf numFmtId="0" fontId="0" fillId="0" borderId="3" xfId="0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7" fillId="0" borderId="13" xfId="0" applyFont="1" applyBorder="1"/>
    <xf numFmtId="0" fontId="7" fillId="0" borderId="4" xfId="0" applyFont="1" applyBorder="1" applyAlignment="1">
      <alignment horizontal="center"/>
    </xf>
    <xf numFmtId="0" fontId="7" fillId="0" borderId="7" xfId="0" applyFont="1" applyBorder="1"/>
    <xf numFmtId="0" fontId="7" fillId="0" borderId="9" xfId="0" applyFont="1" applyBorder="1"/>
    <xf numFmtId="0" fontId="7" fillId="0" borderId="6" xfId="0" applyFont="1" applyBorder="1"/>
    <xf numFmtId="0" fontId="7" fillId="0" borderId="1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0" xfId="0" applyFont="1"/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center" vertical="center" textRotation="90"/>
    </xf>
    <xf numFmtId="0" fontId="7" fillId="0" borderId="35" xfId="0" applyFont="1" applyBorder="1" applyAlignment="1">
      <alignment horizontal="center" vertical="center"/>
    </xf>
    <xf numFmtId="20" fontId="0" fillId="0" borderId="28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 applyAlignment="1">
      <alignment horizontal="center"/>
    </xf>
    <xf numFmtId="20" fontId="0" fillId="0" borderId="30" xfId="0" applyNumberFormat="1" applyBorder="1" applyAlignment="1">
      <alignment horizontal="center"/>
    </xf>
    <xf numFmtId="20" fontId="0" fillId="0" borderId="32" xfId="0" applyNumberForma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0" fontId="0" fillId="0" borderId="20" xfId="0" applyNumberFormat="1" applyBorder="1" applyAlignment="1">
      <alignment horizontal="center"/>
    </xf>
    <xf numFmtId="20" fontId="0" fillId="0" borderId="15" xfId="0" applyNumberFormat="1" applyBorder="1" applyAlignment="1">
      <alignment horizontal="center"/>
    </xf>
    <xf numFmtId="20" fontId="0" fillId="0" borderId="33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36" xfId="0" applyNumberFormat="1" applyBorder="1" applyAlignment="1">
      <alignment horizontal="center"/>
    </xf>
    <xf numFmtId="20" fontId="0" fillId="0" borderId="29" xfId="0" applyNumberFormat="1" applyBorder="1" applyAlignment="1">
      <alignment horizontal="center"/>
    </xf>
    <xf numFmtId="20" fontId="0" fillId="0" borderId="31" xfId="0" applyNumberFormat="1" applyBorder="1" applyAlignment="1">
      <alignment horizontal="center"/>
    </xf>
    <xf numFmtId="20" fontId="0" fillId="0" borderId="34" xfId="0" applyNumberFormat="1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B25" sqref="B25"/>
    </sheetView>
  </sheetViews>
  <sheetFormatPr defaultRowHeight="14.4" x14ac:dyDescent="0.3"/>
  <cols>
    <col min="1" max="1" width="5.5546875" customWidth="1"/>
    <col min="2" max="2" width="27.5546875" bestFit="1" customWidth="1"/>
  </cols>
  <sheetData>
    <row r="1" spans="1:12" ht="17.399999999999999" x14ac:dyDescent="0.3">
      <c r="A1" s="1" t="s">
        <v>69</v>
      </c>
      <c r="C1" s="2" t="s">
        <v>67</v>
      </c>
    </row>
    <row r="2" spans="1:12" ht="15" thickBot="1" x14ac:dyDescent="0.35">
      <c r="A2" s="36" t="s">
        <v>15</v>
      </c>
    </row>
    <row r="3" spans="1:12" x14ac:dyDescent="0.3">
      <c r="A3" s="6" t="s">
        <v>0</v>
      </c>
      <c r="B3" s="9"/>
      <c r="C3" s="24"/>
      <c r="D3" s="33" t="s">
        <v>4</v>
      </c>
      <c r="E3" s="34" t="s">
        <v>6</v>
      </c>
      <c r="F3" s="34" t="s">
        <v>8</v>
      </c>
      <c r="G3" s="34" t="s">
        <v>10</v>
      </c>
      <c r="H3" s="34" t="s">
        <v>12</v>
      </c>
      <c r="I3" s="34" t="s">
        <v>59</v>
      </c>
      <c r="J3" s="35" t="s">
        <v>60</v>
      </c>
      <c r="K3" s="30" t="s">
        <v>13</v>
      </c>
      <c r="L3" s="21" t="s">
        <v>13</v>
      </c>
    </row>
    <row r="4" spans="1:12" ht="30.6" customHeight="1" x14ac:dyDescent="0.3">
      <c r="A4" s="10"/>
      <c r="B4" s="9"/>
      <c r="C4" s="24"/>
      <c r="D4" s="47" t="s">
        <v>16</v>
      </c>
      <c r="E4" s="48" t="s">
        <v>16</v>
      </c>
      <c r="F4" s="48" t="s">
        <v>16</v>
      </c>
      <c r="G4" s="48" t="s">
        <v>16</v>
      </c>
      <c r="H4" s="48" t="s">
        <v>16</v>
      </c>
      <c r="I4" s="48" t="s">
        <v>16</v>
      </c>
      <c r="J4" s="49" t="s">
        <v>16</v>
      </c>
      <c r="K4" s="31"/>
      <c r="L4" s="7"/>
    </row>
    <row r="5" spans="1:12" x14ac:dyDescent="0.3">
      <c r="A5" s="11">
        <v>1</v>
      </c>
      <c r="B5" s="12" t="s">
        <v>41</v>
      </c>
      <c r="C5" s="25" t="s">
        <v>1</v>
      </c>
      <c r="D5" s="41">
        <v>0.2673611111111111</v>
      </c>
      <c r="E5" s="50">
        <v>0.34027777777777773</v>
      </c>
      <c r="F5" s="50">
        <v>0.43055555555555558</v>
      </c>
      <c r="G5" s="50">
        <v>0.55208333333333337</v>
      </c>
      <c r="H5" s="50">
        <v>0.60763888888888895</v>
      </c>
      <c r="I5" s="50">
        <v>0.69097222222222221</v>
      </c>
      <c r="J5" s="55">
        <v>0.72916666666666663</v>
      </c>
      <c r="K5" s="32"/>
      <c r="L5" s="23"/>
    </row>
    <row r="6" spans="1:12" x14ac:dyDescent="0.3">
      <c r="A6" s="13">
        <v>2</v>
      </c>
      <c r="B6" s="14" t="s">
        <v>42</v>
      </c>
      <c r="C6" s="26"/>
      <c r="D6" s="45">
        <f>D5+TIME(0,2,0)</f>
        <v>0.26874999999999999</v>
      </c>
      <c r="E6" s="53">
        <f>E5+TIME(0,2,0)</f>
        <v>0.34166666666666662</v>
      </c>
      <c r="F6" s="53">
        <f>F5+TIME(0,2,0)</f>
        <v>0.43194444444444446</v>
      </c>
      <c r="G6" s="53">
        <f>G5+TIME(0,2,0)</f>
        <v>0.55347222222222225</v>
      </c>
      <c r="H6" s="53">
        <f t="shared" ref="H6:H11" si="0">H5+TIME(0,1,0)</f>
        <v>0.60833333333333339</v>
      </c>
      <c r="I6" s="53">
        <f>I5+TIME(0,2,0)</f>
        <v>0.69236111111111109</v>
      </c>
      <c r="J6" s="56">
        <f>J5+TIME(0,2,0)</f>
        <v>0.73055555555555551</v>
      </c>
      <c r="K6" s="4"/>
      <c r="L6" s="8"/>
    </row>
    <row r="7" spans="1:12" x14ac:dyDescent="0.3">
      <c r="A7" s="13">
        <v>3</v>
      </c>
      <c r="B7" s="14" t="s">
        <v>43</v>
      </c>
      <c r="C7" s="26"/>
      <c r="D7" s="45">
        <f t="shared" ref="D7:G9" si="1">D6+TIME(0,1,0)</f>
        <v>0.26944444444444443</v>
      </c>
      <c r="E7" s="53">
        <f t="shared" si="1"/>
        <v>0.34236111111111106</v>
      </c>
      <c r="F7" s="53">
        <f t="shared" si="1"/>
        <v>0.43263888888888891</v>
      </c>
      <c r="G7" s="53">
        <f t="shared" si="1"/>
        <v>0.5541666666666667</v>
      </c>
      <c r="H7" s="53">
        <f t="shared" si="0"/>
        <v>0.60902777777777783</v>
      </c>
      <c r="I7" s="53">
        <f t="shared" ref="I7:J11" si="2">I6+TIME(0,1,0)</f>
        <v>0.69305555555555554</v>
      </c>
      <c r="J7" s="56">
        <f t="shared" si="2"/>
        <v>0.73124999999999996</v>
      </c>
      <c r="K7" s="4"/>
      <c r="L7" s="8"/>
    </row>
    <row r="8" spans="1:12" x14ac:dyDescent="0.3">
      <c r="A8" s="15">
        <v>4</v>
      </c>
      <c r="B8" s="16" t="s">
        <v>44</v>
      </c>
      <c r="C8" s="27"/>
      <c r="D8" s="45">
        <f t="shared" si="1"/>
        <v>0.27013888888888887</v>
      </c>
      <c r="E8" s="53">
        <f t="shared" si="1"/>
        <v>0.3430555555555555</v>
      </c>
      <c r="F8" s="53">
        <f t="shared" si="1"/>
        <v>0.43333333333333335</v>
      </c>
      <c r="G8" s="53">
        <f t="shared" si="1"/>
        <v>0.55486111111111114</v>
      </c>
      <c r="H8" s="53">
        <f t="shared" si="0"/>
        <v>0.60972222222222228</v>
      </c>
      <c r="I8" s="53">
        <f t="shared" si="2"/>
        <v>0.69374999999999998</v>
      </c>
      <c r="J8" s="56">
        <f t="shared" si="2"/>
        <v>0.7319444444444444</v>
      </c>
      <c r="K8" s="4"/>
      <c r="L8" s="8"/>
    </row>
    <row r="9" spans="1:12" x14ac:dyDescent="0.3">
      <c r="A9" s="17">
        <v>5</v>
      </c>
      <c r="B9" s="18" t="s">
        <v>45</v>
      </c>
      <c r="C9" s="28"/>
      <c r="D9" s="45">
        <f t="shared" si="1"/>
        <v>0.27083333333333331</v>
      </c>
      <c r="E9" s="53">
        <f t="shared" si="1"/>
        <v>0.34374999999999994</v>
      </c>
      <c r="F9" s="53">
        <f t="shared" si="1"/>
        <v>0.43402777777777779</v>
      </c>
      <c r="G9" s="53">
        <f t="shared" si="1"/>
        <v>0.55555555555555558</v>
      </c>
      <c r="H9" s="53">
        <f t="shared" si="0"/>
        <v>0.61041666666666672</v>
      </c>
      <c r="I9" s="53">
        <f t="shared" si="2"/>
        <v>0.69444444444444442</v>
      </c>
      <c r="J9" s="56">
        <f t="shared" si="2"/>
        <v>0.73263888888888884</v>
      </c>
      <c r="K9" s="4"/>
      <c r="L9" s="8"/>
    </row>
    <row r="10" spans="1:12" x14ac:dyDescent="0.3">
      <c r="A10" s="13">
        <v>6</v>
      </c>
      <c r="B10" s="18" t="s">
        <v>68</v>
      </c>
      <c r="C10" s="28"/>
      <c r="D10" s="45">
        <f>D9+TIME(0,1,0)</f>
        <v>0.27152777777777776</v>
      </c>
      <c r="E10" s="53">
        <f>E9+TIME(0,4,0)</f>
        <v>0.34652777777777771</v>
      </c>
      <c r="F10" s="53">
        <f>F9+TIME(0,1,0)</f>
        <v>0.43472222222222223</v>
      </c>
      <c r="G10" s="53">
        <f>G9+TIME(0,1,0)</f>
        <v>0.55625000000000002</v>
      </c>
      <c r="H10" s="53">
        <f t="shared" si="0"/>
        <v>0.61111111111111116</v>
      </c>
      <c r="I10" s="53">
        <f t="shared" si="2"/>
        <v>0.69513888888888886</v>
      </c>
      <c r="J10" s="56">
        <f t="shared" si="2"/>
        <v>0.73333333333333328</v>
      </c>
      <c r="K10" s="4"/>
      <c r="L10" s="8"/>
    </row>
    <row r="11" spans="1:12" x14ac:dyDescent="0.3">
      <c r="A11" s="15">
        <v>7</v>
      </c>
      <c r="B11" s="18" t="s">
        <v>45</v>
      </c>
      <c r="C11" s="28"/>
      <c r="D11" s="45">
        <f>D10+TIME(0,1,0)</f>
        <v>0.2722222222222222</v>
      </c>
      <c r="E11" s="53">
        <f>E10+TIME(0,1,0)</f>
        <v>0.34722222222222215</v>
      </c>
      <c r="F11" s="53">
        <f>F10+TIME(0,1,0)</f>
        <v>0.43541666666666667</v>
      </c>
      <c r="G11" s="53">
        <f>G10+TIME(0,1,0)</f>
        <v>0.55694444444444446</v>
      </c>
      <c r="H11" s="53">
        <f t="shared" si="0"/>
        <v>0.6118055555555556</v>
      </c>
      <c r="I11" s="53">
        <f t="shared" si="2"/>
        <v>0.6958333333333333</v>
      </c>
      <c r="J11" s="56">
        <f t="shared" si="2"/>
        <v>0.73402777777777772</v>
      </c>
      <c r="K11" s="4"/>
      <c r="L11" s="8"/>
    </row>
    <row r="12" spans="1:12" x14ac:dyDescent="0.3">
      <c r="A12" s="17">
        <v>8</v>
      </c>
      <c r="B12" s="18" t="s">
        <v>46</v>
      </c>
      <c r="C12" s="28"/>
      <c r="D12" s="42" t="s">
        <v>24</v>
      </c>
      <c r="E12" s="43" t="s">
        <v>24</v>
      </c>
      <c r="F12" s="43" t="s">
        <v>24</v>
      </c>
      <c r="G12" s="43" t="s">
        <v>24</v>
      </c>
      <c r="H12" s="43" t="s">
        <v>24</v>
      </c>
      <c r="I12" s="43" t="s">
        <v>24</v>
      </c>
      <c r="J12" s="44" t="s">
        <v>24</v>
      </c>
      <c r="K12" s="4"/>
      <c r="L12" s="8"/>
    </row>
    <row r="13" spans="1:12" x14ac:dyDescent="0.3">
      <c r="A13" s="13">
        <v>9</v>
      </c>
      <c r="B13" s="14" t="s">
        <v>47</v>
      </c>
      <c r="C13" s="26"/>
      <c r="D13" s="45">
        <f t="shared" ref="D13:I13" si="3">D11+TIME(0,2,0)</f>
        <v>0.27361111111111108</v>
      </c>
      <c r="E13" s="53">
        <f t="shared" si="3"/>
        <v>0.34861111111111104</v>
      </c>
      <c r="F13" s="53">
        <f t="shared" si="3"/>
        <v>0.43680555555555556</v>
      </c>
      <c r="G13" s="53">
        <f t="shared" si="3"/>
        <v>0.55833333333333335</v>
      </c>
      <c r="H13" s="53">
        <f t="shared" si="3"/>
        <v>0.61319444444444449</v>
      </c>
      <c r="I13" s="53">
        <f t="shared" si="3"/>
        <v>0.69722222222222219</v>
      </c>
      <c r="J13" s="56">
        <f>J11+TIME(0,1,0)</f>
        <v>0.73472222222222217</v>
      </c>
      <c r="K13" s="4"/>
      <c r="L13" s="8"/>
    </row>
    <row r="14" spans="1:12" x14ac:dyDescent="0.3">
      <c r="A14" s="15">
        <v>10</v>
      </c>
      <c r="B14" s="14" t="s">
        <v>66</v>
      </c>
      <c r="C14" s="26"/>
      <c r="D14" s="45">
        <f>D13+TIME(0,2,0)</f>
        <v>0.27499999999999997</v>
      </c>
      <c r="E14" s="43" t="s">
        <v>24</v>
      </c>
      <c r="F14" s="43" t="s">
        <v>24</v>
      </c>
      <c r="G14" s="43" t="s">
        <v>24</v>
      </c>
      <c r="H14" s="43" t="s">
        <v>24</v>
      </c>
      <c r="I14" s="43" t="s">
        <v>24</v>
      </c>
      <c r="J14" s="44" t="s">
        <v>24</v>
      </c>
      <c r="K14" s="4"/>
      <c r="L14" s="8"/>
    </row>
    <row r="15" spans="1:12" x14ac:dyDescent="0.3">
      <c r="A15" s="17">
        <v>11</v>
      </c>
      <c r="B15" s="14" t="s">
        <v>51</v>
      </c>
      <c r="C15" s="26"/>
      <c r="D15" s="45">
        <f>D14+TIME(0,1,0)</f>
        <v>0.27569444444444441</v>
      </c>
      <c r="E15" s="43" t="s">
        <v>24</v>
      </c>
      <c r="F15" s="43" t="s">
        <v>24</v>
      </c>
      <c r="G15" s="43" t="s">
        <v>24</v>
      </c>
      <c r="H15" s="43" t="s">
        <v>24</v>
      </c>
      <c r="I15" s="43" t="s">
        <v>24</v>
      </c>
      <c r="J15" s="44" t="s">
        <v>24</v>
      </c>
      <c r="K15" s="4"/>
      <c r="L15" s="8"/>
    </row>
    <row r="16" spans="1:12" x14ac:dyDescent="0.3">
      <c r="A16" s="13">
        <v>12</v>
      </c>
      <c r="B16" s="16" t="s">
        <v>48</v>
      </c>
      <c r="C16" s="27"/>
      <c r="D16" s="45" t="s">
        <v>24</v>
      </c>
      <c r="E16" s="51">
        <f>E13+TIME(0,3,0)</f>
        <v>0.35069444444444436</v>
      </c>
      <c r="F16" s="51">
        <f>F13+TIME(0,3,0)</f>
        <v>0.43888888888888888</v>
      </c>
      <c r="G16" s="51">
        <f>G13+TIME(0,3,0)</f>
        <v>0.56041666666666667</v>
      </c>
      <c r="H16" s="51">
        <f>H13+TIME(0,3,0)</f>
        <v>0.61527777777777781</v>
      </c>
      <c r="I16" s="51">
        <f>I13+TIME(0,3,0)</f>
        <v>0.69930555555555551</v>
      </c>
      <c r="J16" s="56">
        <f>J13+TIME(0,4,0)</f>
        <v>0.73749999999999993</v>
      </c>
      <c r="K16" s="4"/>
      <c r="L16" s="8"/>
    </row>
    <row r="17" spans="1:12" x14ac:dyDescent="0.3">
      <c r="A17" s="15">
        <v>13</v>
      </c>
      <c r="B17" s="18" t="s">
        <v>49</v>
      </c>
      <c r="C17" s="28"/>
      <c r="D17" s="45" t="s">
        <v>24</v>
      </c>
      <c r="E17" s="53" t="s">
        <v>24</v>
      </c>
      <c r="F17" s="53" t="s">
        <v>24</v>
      </c>
      <c r="G17" s="53" t="s">
        <v>24</v>
      </c>
      <c r="H17" s="53" t="s">
        <v>24</v>
      </c>
      <c r="I17" s="53" t="s">
        <v>24</v>
      </c>
      <c r="J17" s="56" t="s">
        <v>24</v>
      </c>
      <c r="K17" s="4"/>
      <c r="L17" s="8"/>
    </row>
    <row r="18" spans="1:12" x14ac:dyDescent="0.3">
      <c r="A18" s="17">
        <v>14</v>
      </c>
      <c r="B18" s="14" t="s">
        <v>50</v>
      </c>
      <c r="C18" s="26"/>
      <c r="D18" s="45">
        <f>D15+TIME(0,3,0)</f>
        <v>0.27777777777777773</v>
      </c>
      <c r="E18" s="51">
        <f>E16+TIME(0,5,0)</f>
        <v>0.35416666666666657</v>
      </c>
      <c r="F18" s="51">
        <f>F16+TIME(0,4,0)</f>
        <v>0.44166666666666665</v>
      </c>
      <c r="G18" s="51">
        <f>G16+TIME(0,3,0)</f>
        <v>0.5625</v>
      </c>
      <c r="H18" s="51">
        <f>H16+TIME(0,1,0)</f>
        <v>0.61597222222222225</v>
      </c>
      <c r="I18" s="51">
        <f>I16+TIME(0,3,0)</f>
        <v>0.70138888888888884</v>
      </c>
      <c r="J18" s="56">
        <f>J16+TIME(0,3,0)</f>
        <v>0.73958333333333326</v>
      </c>
      <c r="K18" s="4"/>
      <c r="L18" s="8"/>
    </row>
    <row r="19" spans="1:12" x14ac:dyDescent="0.3">
      <c r="A19" s="17">
        <v>15</v>
      </c>
      <c r="B19" s="14" t="s">
        <v>62</v>
      </c>
      <c r="C19" s="26"/>
      <c r="D19" s="45">
        <f t="shared" ref="D19:J19" si="4">D18+TIME(0,1,0)</f>
        <v>0.27847222222222218</v>
      </c>
      <c r="E19" s="53">
        <f t="shared" si="4"/>
        <v>0.35486111111111102</v>
      </c>
      <c r="F19" s="53">
        <f t="shared" si="4"/>
        <v>0.44236111111111109</v>
      </c>
      <c r="G19" s="53">
        <f t="shared" si="4"/>
        <v>0.56319444444444444</v>
      </c>
      <c r="H19" s="53">
        <f t="shared" si="4"/>
        <v>0.6166666666666667</v>
      </c>
      <c r="I19" s="53">
        <f t="shared" si="4"/>
        <v>0.70208333333333328</v>
      </c>
      <c r="J19" s="56">
        <f t="shared" si="4"/>
        <v>0.7402777777777777</v>
      </c>
      <c r="K19" s="4"/>
      <c r="L19" s="8"/>
    </row>
    <row r="20" spans="1:12" x14ac:dyDescent="0.3">
      <c r="A20" s="17">
        <v>16</v>
      </c>
      <c r="B20" s="14" t="s">
        <v>70</v>
      </c>
      <c r="C20" s="26"/>
      <c r="D20" s="45">
        <f>D19+TIME(0,4,0)</f>
        <v>0.28124999999999994</v>
      </c>
      <c r="E20" s="53">
        <f>E19+TIME(0,4,0)</f>
        <v>0.35763888888888878</v>
      </c>
      <c r="F20" s="53">
        <f>F19+TIME(0,3,0)</f>
        <v>0.44444444444444442</v>
      </c>
      <c r="G20" s="53">
        <f>G19+TIME(0,2,0)</f>
        <v>0.56458333333333333</v>
      </c>
      <c r="H20" s="53">
        <f>H19+TIME(0,1,0)</f>
        <v>0.61736111111111114</v>
      </c>
      <c r="I20" s="53">
        <f>I19+TIME(0,1,0)</f>
        <v>0.70277777777777772</v>
      </c>
      <c r="J20" s="56">
        <f>J19+TIME(0,1,0)</f>
        <v>0.74097222222222214</v>
      </c>
      <c r="K20" s="4"/>
      <c r="L20" s="8"/>
    </row>
    <row r="21" spans="1:12" ht="15" thickBot="1" x14ac:dyDescent="0.35">
      <c r="A21" s="40">
        <v>17</v>
      </c>
      <c r="B21" s="20" t="s">
        <v>52</v>
      </c>
      <c r="C21" s="29" t="s">
        <v>2</v>
      </c>
      <c r="D21" s="46">
        <f>D20+TIME(0,2,0)</f>
        <v>0.28263888888888883</v>
      </c>
      <c r="E21" s="54">
        <f>E20+TIME(0,5,0)</f>
        <v>0.36111111111111099</v>
      </c>
      <c r="F21" s="54">
        <f>F20+TIME(0,5,0)</f>
        <v>0.44791666666666663</v>
      </c>
      <c r="G21" s="54">
        <f>G20+TIME(0,2,0)</f>
        <v>0.56597222222222221</v>
      </c>
      <c r="H21" s="54">
        <f>H20+TIME(0,1,0)</f>
        <v>0.61805555555555558</v>
      </c>
      <c r="I21" s="54">
        <f>I20+TIME(0,3,0)</f>
        <v>0.70486111111111105</v>
      </c>
      <c r="J21" s="57">
        <f>J20+TIME(0,3,0)</f>
        <v>0.74305555555555547</v>
      </c>
      <c r="K21" s="5"/>
      <c r="L21" s="22"/>
    </row>
    <row r="23" spans="1:12" x14ac:dyDescent="0.3">
      <c r="A23" s="3" t="s">
        <v>53</v>
      </c>
    </row>
    <row r="25" spans="1:12" x14ac:dyDescent="0.3">
      <c r="A25" s="3" t="s">
        <v>14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1D72-FD72-4E37-BE34-779C4D2B5243}">
  <dimension ref="A1:L25"/>
  <sheetViews>
    <sheetView tabSelected="1" workbookViewId="0">
      <selection activeCell="B7" sqref="B7"/>
    </sheetView>
  </sheetViews>
  <sheetFormatPr defaultRowHeight="14.4" x14ac:dyDescent="0.3"/>
  <cols>
    <col min="1" max="1" width="6" customWidth="1"/>
    <col min="2" max="2" width="27.88671875" bestFit="1" customWidth="1"/>
  </cols>
  <sheetData>
    <row r="1" spans="1:12" ht="17.399999999999999" x14ac:dyDescent="0.3">
      <c r="A1" s="1" t="s">
        <v>69</v>
      </c>
      <c r="C1" s="2" t="s">
        <v>67</v>
      </c>
    </row>
    <row r="2" spans="1:12" ht="15" thickBot="1" x14ac:dyDescent="0.35">
      <c r="A2" s="36" t="s">
        <v>15</v>
      </c>
    </row>
    <row r="3" spans="1:12" x14ac:dyDescent="0.3">
      <c r="A3" s="6" t="s">
        <v>0</v>
      </c>
      <c r="B3" s="9"/>
      <c r="C3" s="24"/>
      <c r="D3" s="33" t="s">
        <v>3</v>
      </c>
      <c r="E3" s="34" t="s">
        <v>5</v>
      </c>
      <c r="F3" s="34" t="s">
        <v>7</v>
      </c>
      <c r="G3" s="34" t="s">
        <v>9</v>
      </c>
      <c r="H3" s="34" t="s">
        <v>11</v>
      </c>
      <c r="I3" s="34" t="s">
        <v>56</v>
      </c>
      <c r="J3" s="35" t="s">
        <v>57</v>
      </c>
      <c r="K3" s="30" t="s">
        <v>13</v>
      </c>
      <c r="L3" s="21" t="s">
        <v>13</v>
      </c>
    </row>
    <row r="4" spans="1:12" ht="30.6" customHeight="1" x14ac:dyDescent="0.3">
      <c r="A4" s="10"/>
      <c r="B4" s="9"/>
      <c r="C4" s="24"/>
      <c r="D4" s="47" t="s">
        <v>16</v>
      </c>
      <c r="E4" s="48" t="s">
        <v>16</v>
      </c>
      <c r="F4" s="48" t="s">
        <v>16</v>
      </c>
      <c r="G4" s="48" t="s">
        <v>16</v>
      </c>
      <c r="H4" s="48" t="s">
        <v>16</v>
      </c>
      <c r="I4" s="48" t="s">
        <v>16</v>
      </c>
      <c r="J4" s="49" t="s">
        <v>16</v>
      </c>
      <c r="K4" s="31"/>
      <c r="L4" s="7"/>
    </row>
    <row r="5" spans="1:12" x14ac:dyDescent="0.3">
      <c r="A5" s="11">
        <v>17</v>
      </c>
      <c r="B5" s="12" t="s">
        <v>52</v>
      </c>
      <c r="C5" s="25" t="s">
        <v>1</v>
      </c>
      <c r="D5" s="41">
        <v>0.25</v>
      </c>
      <c r="E5" s="50">
        <v>0.28472222222222221</v>
      </c>
      <c r="F5" s="50">
        <v>0.37152777777777773</v>
      </c>
      <c r="G5" s="50">
        <v>0.45833333333333331</v>
      </c>
      <c r="H5" s="50">
        <v>0.59027777777777779</v>
      </c>
      <c r="I5" s="50">
        <v>0.62152777777777779</v>
      </c>
      <c r="J5" s="55">
        <v>0.70833333333333337</v>
      </c>
      <c r="K5" s="32"/>
      <c r="L5" s="23"/>
    </row>
    <row r="6" spans="1:12" x14ac:dyDescent="0.3">
      <c r="A6" s="13">
        <v>16</v>
      </c>
      <c r="B6" s="14" t="s">
        <v>70</v>
      </c>
      <c r="C6" s="26"/>
      <c r="D6" s="45">
        <f>D5+TIME(0,2,0)</f>
        <v>0.25138888888888888</v>
      </c>
      <c r="E6" s="51">
        <f>E5+TIME(0,2,0)</f>
        <v>0.28611111111111109</v>
      </c>
      <c r="F6" s="51">
        <f>F5+TIME(0,2,0)</f>
        <v>0.37291666666666662</v>
      </c>
      <c r="G6" s="51">
        <f>G5+TIME(0,2,0)</f>
        <v>0.4597222222222222</v>
      </c>
      <c r="H6" s="51">
        <f>H5+TIME(0,2,0)</f>
        <v>0.59166666666666667</v>
      </c>
      <c r="I6" s="51">
        <f>I5+TIME(0,3,0)</f>
        <v>0.62361111111111112</v>
      </c>
      <c r="J6" s="56">
        <f>J5+TIME(0,2,0)</f>
        <v>0.70972222222222225</v>
      </c>
      <c r="K6" s="4"/>
      <c r="L6" s="8"/>
    </row>
    <row r="7" spans="1:12" x14ac:dyDescent="0.3">
      <c r="A7" s="13">
        <v>15</v>
      </c>
      <c r="B7" s="14" t="s">
        <v>63</v>
      </c>
      <c r="C7" s="26"/>
      <c r="D7" s="42" t="s">
        <v>24</v>
      </c>
      <c r="E7" s="43" t="s">
        <v>24</v>
      </c>
      <c r="F7" s="43" t="s">
        <v>24</v>
      </c>
      <c r="G7" s="43" t="s">
        <v>24</v>
      </c>
      <c r="H7" s="43" t="s">
        <v>24</v>
      </c>
      <c r="I7" s="43" t="s">
        <v>24</v>
      </c>
      <c r="J7" s="44" t="s">
        <v>24</v>
      </c>
      <c r="K7" s="4"/>
      <c r="L7" s="8"/>
    </row>
    <row r="8" spans="1:12" x14ac:dyDescent="0.3">
      <c r="A8" s="13">
        <v>14</v>
      </c>
      <c r="B8" s="16" t="s">
        <v>50</v>
      </c>
      <c r="C8" s="27"/>
      <c r="D8" s="45">
        <f>D6+TIME(0,3,0)</f>
        <v>0.25347222222222221</v>
      </c>
      <c r="E8" s="51">
        <f>E6+TIME(0,3,0)</f>
        <v>0.28819444444444442</v>
      </c>
      <c r="F8" s="51">
        <f>F6+TIME(0,3,0)</f>
        <v>0.37499999999999994</v>
      </c>
      <c r="G8" s="51">
        <f>G6+TIME(0,3,0)</f>
        <v>0.46180555555555552</v>
      </c>
      <c r="H8" s="51">
        <f>H6+TIME(0,2,0)</f>
        <v>0.59305555555555556</v>
      </c>
      <c r="I8" s="51">
        <f>I6+TIME(0,7,0)</f>
        <v>0.62847222222222221</v>
      </c>
      <c r="J8" s="56">
        <f>J6+TIME(0,3,0)</f>
        <v>0.71180555555555558</v>
      </c>
      <c r="K8" s="4"/>
      <c r="L8" s="8"/>
    </row>
    <row r="9" spans="1:12" x14ac:dyDescent="0.3">
      <c r="A9" s="13">
        <v>13</v>
      </c>
      <c r="B9" s="18" t="s">
        <v>49</v>
      </c>
      <c r="C9" s="28"/>
      <c r="D9" s="45">
        <f>D8+TIME(0,2,0)</f>
        <v>0.25486111111111109</v>
      </c>
      <c r="E9" s="51">
        <f>E8+TIME(0,2,0)</f>
        <v>0.2895833333333333</v>
      </c>
      <c r="F9" s="51">
        <f>F8+TIME(0,2,0)</f>
        <v>0.37638888888888883</v>
      </c>
      <c r="G9" s="51">
        <f>G8+TIME(0,2,0)</f>
        <v>0.46319444444444441</v>
      </c>
      <c r="H9" s="51">
        <f>H8+TIME(0,2,0)</f>
        <v>0.59444444444444444</v>
      </c>
      <c r="I9" s="51">
        <f>I8+TIME(0,4,0)</f>
        <v>0.63124999999999998</v>
      </c>
      <c r="J9" s="56">
        <f>J8+TIME(0,3,0)</f>
        <v>0.71388888888888891</v>
      </c>
      <c r="K9" s="4"/>
      <c r="L9" s="8"/>
    </row>
    <row r="10" spans="1:12" x14ac:dyDescent="0.3">
      <c r="A10" s="13">
        <v>12</v>
      </c>
      <c r="B10" s="18" t="s">
        <v>64</v>
      </c>
      <c r="C10" s="28"/>
      <c r="D10" s="45">
        <f>D9+TIME(0,1,0)</f>
        <v>0.25555555555555554</v>
      </c>
      <c r="E10" s="51">
        <f>E9+TIME(0,2,0)</f>
        <v>0.29097222222222219</v>
      </c>
      <c r="F10" s="51">
        <f>F9+TIME(0,1,0)</f>
        <v>0.37708333333333327</v>
      </c>
      <c r="G10" s="51">
        <f>G9+TIME(0,2,0)</f>
        <v>0.46458333333333329</v>
      </c>
      <c r="H10" s="51">
        <f>H9+TIME(0,2,0)</f>
        <v>0.59583333333333333</v>
      </c>
      <c r="I10" s="51">
        <f>I9+TIME(0,3,0)</f>
        <v>0.6333333333333333</v>
      </c>
      <c r="J10" s="56">
        <f>J9+TIME(0,2,0)</f>
        <v>0.71527777777777779</v>
      </c>
      <c r="K10" s="4"/>
      <c r="L10" s="8"/>
    </row>
    <row r="11" spans="1:12" x14ac:dyDescent="0.3">
      <c r="A11" s="13">
        <v>11</v>
      </c>
      <c r="B11" s="18" t="s">
        <v>65</v>
      </c>
      <c r="C11" s="28"/>
      <c r="D11" s="45" t="s">
        <v>24</v>
      </c>
      <c r="E11" s="51" t="s">
        <v>24</v>
      </c>
      <c r="F11" s="51" t="s">
        <v>24</v>
      </c>
      <c r="G11" s="51" t="s">
        <v>24</v>
      </c>
      <c r="H11" s="51" t="s">
        <v>24</v>
      </c>
      <c r="I11" s="51" t="s">
        <v>24</v>
      </c>
      <c r="J11" s="56" t="s">
        <v>24</v>
      </c>
      <c r="K11" s="4"/>
      <c r="L11" s="8"/>
    </row>
    <row r="12" spans="1:12" x14ac:dyDescent="0.3">
      <c r="A12" s="13">
        <v>10</v>
      </c>
      <c r="B12" s="18" t="s">
        <v>66</v>
      </c>
      <c r="C12" s="28"/>
      <c r="D12" s="45" t="s">
        <v>24</v>
      </c>
      <c r="E12" s="51" t="s">
        <v>24</v>
      </c>
      <c r="F12" s="51" t="s">
        <v>24</v>
      </c>
      <c r="G12" s="51" t="s">
        <v>24</v>
      </c>
      <c r="H12" s="51" t="s">
        <v>24</v>
      </c>
      <c r="I12" s="51" t="s">
        <v>24</v>
      </c>
      <c r="J12" s="56" t="s">
        <v>24</v>
      </c>
      <c r="K12" s="4"/>
      <c r="L12" s="8"/>
    </row>
    <row r="13" spans="1:12" x14ac:dyDescent="0.3">
      <c r="A13" s="13">
        <v>9</v>
      </c>
      <c r="B13" s="18" t="s">
        <v>47</v>
      </c>
      <c r="C13" s="28"/>
      <c r="D13" s="45">
        <f>D10+TIME(0,5,0)</f>
        <v>0.25902777777777775</v>
      </c>
      <c r="E13" s="51">
        <f>E10+TIME(0,4,0)</f>
        <v>0.29374999999999996</v>
      </c>
      <c r="F13" s="51">
        <f>F10+TIME(0,4,0)</f>
        <v>0.37986111111111104</v>
      </c>
      <c r="G13" s="51">
        <f>G10+TIME(0,3,0)</f>
        <v>0.46666666666666662</v>
      </c>
      <c r="H13" s="51">
        <f>H10+TIME(0,6,0)</f>
        <v>0.6</v>
      </c>
      <c r="I13" s="51">
        <f>I10+TIME(0,4,0)</f>
        <v>0.63611111111111107</v>
      </c>
      <c r="J13" s="56">
        <f>J10+TIME(0,5,0)</f>
        <v>0.71875</v>
      </c>
      <c r="K13" s="4"/>
      <c r="L13" s="8"/>
    </row>
    <row r="14" spans="1:12" x14ac:dyDescent="0.3">
      <c r="A14" s="13">
        <v>8</v>
      </c>
      <c r="B14" s="18" t="s">
        <v>46</v>
      </c>
      <c r="C14" s="28"/>
      <c r="D14" s="42" t="s">
        <v>24</v>
      </c>
      <c r="E14" s="51" t="s">
        <v>24</v>
      </c>
      <c r="F14" s="51" t="s">
        <v>24</v>
      </c>
      <c r="G14" s="51" t="s">
        <v>24</v>
      </c>
      <c r="H14" s="51" t="s">
        <v>24</v>
      </c>
      <c r="I14" s="51" t="s">
        <v>24</v>
      </c>
      <c r="J14" s="56" t="s">
        <v>24</v>
      </c>
      <c r="K14" s="4"/>
      <c r="L14" s="8"/>
    </row>
    <row r="15" spans="1:12" x14ac:dyDescent="0.3">
      <c r="A15" s="13">
        <v>7</v>
      </c>
      <c r="B15" s="14" t="s">
        <v>45</v>
      </c>
      <c r="C15" s="26"/>
      <c r="D15" s="45">
        <f>D13+TIME(0,1,0)</f>
        <v>0.25972222222222219</v>
      </c>
      <c r="E15" s="51">
        <f>E13+TIME(0,3,0)</f>
        <v>0.29583333333333328</v>
      </c>
      <c r="F15" s="51">
        <f>F13+TIME(0,2,0)</f>
        <v>0.38124999999999992</v>
      </c>
      <c r="G15" s="51">
        <f>G13+TIME(0,2,0)</f>
        <v>0.4680555555555555</v>
      </c>
      <c r="H15" s="51">
        <f>H13+TIME(0,2,0)</f>
        <v>0.60138888888888886</v>
      </c>
      <c r="I15" s="51">
        <f>I13+TIME(0,3,0)</f>
        <v>0.6381944444444444</v>
      </c>
      <c r="J15" s="56">
        <f>J13+TIME(0,2,0)</f>
        <v>0.72013888888888888</v>
      </c>
      <c r="K15" s="4"/>
      <c r="L15" s="8"/>
    </row>
    <row r="16" spans="1:12" x14ac:dyDescent="0.3">
      <c r="A16" s="13">
        <v>6</v>
      </c>
      <c r="B16" s="14" t="s">
        <v>54</v>
      </c>
      <c r="C16" s="26"/>
      <c r="D16" s="45">
        <f>D15+TIME(0,1,0)</f>
        <v>0.26041666666666663</v>
      </c>
      <c r="E16" s="51">
        <f>E15+TIME(0,2,0)</f>
        <v>0.29722222222222217</v>
      </c>
      <c r="F16" s="51">
        <f>F15+TIME(0,1,0)</f>
        <v>0.38194444444444436</v>
      </c>
      <c r="G16" s="51">
        <f>G15+TIME(0,1,0)</f>
        <v>0.46874999999999994</v>
      </c>
      <c r="H16" s="51">
        <f>H15+TIME(0,2,0)</f>
        <v>0.60277777777777775</v>
      </c>
      <c r="I16" s="51">
        <f>I15+TIME(0,2,0)</f>
        <v>0.63958333333333328</v>
      </c>
      <c r="J16" s="56">
        <f t="shared" ref="J16:J21" si="0">J15+TIME(0,1,0)</f>
        <v>0.72083333333333333</v>
      </c>
      <c r="K16" s="4"/>
      <c r="L16" s="8"/>
    </row>
    <row r="17" spans="1:12" x14ac:dyDescent="0.3">
      <c r="A17" s="13">
        <v>5</v>
      </c>
      <c r="B17" s="14" t="s">
        <v>45</v>
      </c>
      <c r="C17" s="26"/>
      <c r="D17" s="45">
        <f>D16+TIME(0,1,0)</f>
        <v>0.26111111111111107</v>
      </c>
      <c r="E17" s="51">
        <f>E16+TIME(0,1,0)</f>
        <v>0.29791666666666661</v>
      </c>
      <c r="F17" s="51">
        <f>F16+TIME(0,1,0)</f>
        <v>0.38263888888888881</v>
      </c>
      <c r="G17" s="51">
        <f>G16+TIME(0,1,0)</f>
        <v>0.46944444444444439</v>
      </c>
      <c r="H17" s="51">
        <f>H16+TIME(0,1,0)</f>
        <v>0.60347222222222219</v>
      </c>
      <c r="I17" s="51">
        <f>I16+TIME(0,1,0)</f>
        <v>0.64027777777777772</v>
      </c>
      <c r="J17" s="56">
        <f t="shared" si="0"/>
        <v>0.72152777777777777</v>
      </c>
      <c r="K17" s="4"/>
      <c r="L17" s="8"/>
    </row>
    <row r="18" spans="1:12" x14ac:dyDescent="0.3">
      <c r="A18" s="13">
        <v>4</v>
      </c>
      <c r="B18" s="14" t="s">
        <v>44</v>
      </c>
      <c r="C18" s="26"/>
      <c r="D18" s="45">
        <f t="shared" ref="D18:E18" si="1">D17+TIME(0,1,0)</f>
        <v>0.26180555555555551</v>
      </c>
      <c r="E18" s="51">
        <f t="shared" si="1"/>
        <v>0.29861111111111105</v>
      </c>
      <c r="F18" s="51">
        <f>F17+TIME(0,4,0)</f>
        <v>0.38541666666666657</v>
      </c>
      <c r="G18" s="51">
        <f>G17+TIME(0,4,0)</f>
        <v>0.47222222222222215</v>
      </c>
      <c r="H18" s="51">
        <f>H17+TIME(0,2,0)</f>
        <v>0.60486111111111107</v>
      </c>
      <c r="I18" s="51">
        <f>I17+TIME(0,2,0)</f>
        <v>0.64166666666666661</v>
      </c>
      <c r="J18" s="56">
        <f t="shared" si="0"/>
        <v>0.72222222222222221</v>
      </c>
      <c r="K18" s="4"/>
      <c r="L18" s="8"/>
    </row>
    <row r="19" spans="1:12" x14ac:dyDescent="0.3">
      <c r="A19" s="13">
        <v>3</v>
      </c>
      <c r="B19" s="14" t="s">
        <v>43</v>
      </c>
      <c r="C19" s="26"/>
      <c r="D19" s="45">
        <f>D18+TIME(0,1,0)</f>
        <v>0.26249999999999996</v>
      </c>
      <c r="E19" s="51">
        <f>E18+TIME(0,1,0)</f>
        <v>0.29930555555555549</v>
      </c>
      <c r="F19" s="51">
        <f>F18+TIME(0,2,0)</f>
        <v>0.38680555555555546</v>
      </c>
      <c r="G19" s="51">
        <f>G18+TIME(0,2,0)</f>
        <v>0.47361111111111104</v>
      </c>
      <c r="H19" s="51">
        <f>H18+TIME(0,1,0)</f>
        <v>0.60555555555555551</v>
      </c>
      <c r="I19" s="51">
        <f>I18+TIME(0,1,0)</f>
        <v>0.64236111111111105</v>
      </c>
      <c r="J19" s="56">
        <f t="shared" si="0"/>
        <v>0.72291666666666665</v>
      </c>
      <c r="K19" s="4"/>
      <c r="L19" s="8"/>
    </row>
    <row r="20" spans="1:12" x14ac:dyDescent="0.3">
      <c r="A20" s="13">
        <v>2</v>
      </c>
      <c r="B20" s="14" t="s">
        <v>42</v>
      </c>
      <c r="C20" s="26"/>
      <c r="D20" s="45">
        <f t="shared" ref="D20" si="2">D19+TIME(0,1,0)</f>
        <v>0.2631944444444444</v>
      </c>
      <c r="E20" s="51">
        <f>E19+TIME(0,2,0)</f>
        <v>0.30069444444444438</v>
      </c>
      <c r="F20" s="51">
        <f>F19+TIME(0,1,0)</f>
        <v>0.3874999999999999</v>
      </c>
      <c r="G20" s="51">
        <f>G19+TIME(0,2,0)</f>
        <v>0.47499999999999992</v>
      </c>
      <c r="H20" s="51">
        <f>H19+TIME(0,2,0)</f>
        <v>0.6069444444444444</v>
      </c>
      <c r="I20" s="51">
        <f>I19+TIME(0,1,0)</f>
        <v>0.64305555555555549</v>
      </c>
      <c r="J20" s="56">
        <f t="shared" si="0"/>
        <v>0.72361111111111109</v>
      </c>
      <c r="K20" s="4"/>
      <c r="L20" s="8"/>
    </row>
    <row r="21" spans="1:12" ht="15" thickBot="1" x14ac:dyDescent="0.35">
      <c r="A21" s="19">
        <v>1</v>
      </c>
      <c r="B21" s="20" t="s">
        <v>55</v>
      </c>
      <c r="C21" s="29" t="s">
        <v>2</v>
      </c>
      <c r="D21" s="46">
        <f>D20+TIME(0,1,0)</f>
        <v>0.26388888888888884</v>
      </c>
      <c r="E21" s="52">
        <f>E20+TIME(0,2,0)</f>
        <v>0.30208333333333326</v>
      </c>
      <c r="F21" s="52">
        <f>F20+TIME(0,2,0)</f>
        <v>0.38888888888888878</v>
      </c>
      <c r="G21" s="52">
        <f>G20+TIME(0,1,0)</f>
        <v>0.47569444444444436</v>
      </c>
      <c r="H21" s="52">
        <f>H20+TIME(0,1,0)</f>
        <v>0.60763888888888884</v>
      </c>
      <c r="I21" s="52">
        <f>I20+TIME(0,2,0)</f>
        <v>0.64444444444444438</v>
      </c>
      <c r="J21" s="57">
        <f t="shared" si="0"/>
        <v>0.72430555555555554</v>
      </c>
      <c r="K21" s="5"/>
      <c r="L21" s="22"/>
    </row>
    <row r="23" spans="1:12" x14ac:dyDescent="0.3">
      <c r="A23" s="3" t="s">
        <v>53</v>
      </c>
    </row>
    <row r="25" spans="1:12" x14ac:dyDescent="0.3">
      <c r="A25" s="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C231-F303-4655-BF3D-A5A887168671}">
  <dimension ref="A1:C29"/>
  <sheetViews>
    <sheetView workbookViewId="0">
      <selection activeCell="A7" sqref="A7"/>
    </sheetView>
  </sheetViews>
  <sheetFormatPr defaultRowHeight="14.4" x14ac:dyDescent="0.3"/>
  <cols>
    <col min="1" max="1" width="26.44140625" bestFit="1" customWidth="1"/>
    <col min="2" max="2" width="18.6640625" customWidth="1"/>
  </cols>
  <sheetData>
    <row r="1" spans="1:3" ht="17.399999999999999" x14ac:dyDescent="0.3">
      <c r="A1" s="1" t="s">
        <v>61</v>
      </c>
      <c r="C1" s="2" t="s">
        <v>67</v>
      </c>
    </row>
    <row r="2" spans="1:3" x14ac:dyDescent="0.3">
      <c r="A2" s="36" t="s">
        <v>15</v>
      </c>
    </row>
    <row r="3" spans="1:3" x14ac:dyDescent="0.3">
      <c r="A3" s="37" t="s">
        <v>16</v>
      </c>
      <c r="B3" s="38" t="s">
        <v>17</v>
      </c>
    </row>
    <row r="4" spans="1:3" x14ac:dyDescent="0.3">
      <c r="A4" s="37" t="s">
        <v>18</v>
      </c>
      <c r="B4" s="38" t="s">
        <v>19</v>
      </c>
    </row>
    <row r="5" spans="1:3" x14ac:dyDescent="0.3">
      <c r="A5" s="37" t="s">
        <v>20</v>
      </c>
      <c r="B5" s="38" t="s">
        <v>21</v>
      </c>
    </row>
    <row r="6" spans="1:3" x14ac:dyDescent="0.3">
      <c r="A6" s="37" t="s">
        <v>22</v>
      </c>
      <c r="B6" s="38" t="s">
        <v>23</v>
      </c>
    </row>
    <row r="7" spans="1:3" x14ac:dyDescent="0.3">
      <c r="A7" s="39" t="s">
        <v>24</v>
      </c>
      <c r="B7" s="38" t="s">
        <v>25</v>
      </c>
    </row>
    <row r="8" spans="1:3" x14ac:dyDescent="0.3">
      <c r="A8" s="37" t="s">
        <v>26</v>
      </c>
      <c r="B8" s="38" t="s">
        <v>27</v>
      </c>
    </row>
    <row r="9" spans="1:3" x14ac:dyDescent="0.3">
      <c r="A9" s="37" t="s">
        <v>28</v>
      </c>
      <c r="B9" s="38" t="s">
        <v>29</v>
      </c>
    </row>
    <row r="10" spans="1:3" x14ac:dyDescent="0.3">
      <c r="A10" s="37" t="s">
        <v>30</v>
      </c>
      <c r="B10" s="38" t="s">
        <v>31</v>
      </c>
    </row>
    <row r="11" spans="1:3" x14ac:dyDescent="0.3">
      <c r="A11" s="37" t="s">
        <v>32</v>
      </c>
      <c r="B11" s="38" t="s">
        <v>33</v>
      </c>
    </row>
    <row r="12" spans="1:3" x14ac:dyDescent="0.3">
      <c r="A12" s="37" t="s">
        <v>34</v>
      </c>
      <c r="B12" s="38" t="s">
        <v>35</v>
      </c>
    </row>
    <row r="13" spans="1:3" x14ac:dyDescent="0.3">
      <c r="A13" s="37">
        <v>20</v>
      </c>
      <c r="B13" s="38" t="s">
        <v>58</v>
      </c>
    </row>
    <row r="15" spans="1:3" x14ac:dyDescent="0.3">
      <c r="A15" s="37" t="s">
        <v>36</v>
      </c>
    </row>
    <row r="17" spans="1:2" x14ac:dyDescent="0.3">
      <c r="A17" s="37">
        <v>1</v>
      </c>
      <c r="B17" s="38" t="s">
        <v>37</v>
      </c>
    </row>
    <row r="18" spans="1:2" x14ac:dyDescent="0.3">
      <c r="A18" s="37">
        <v>5</v>
      </c>
      <c r="B18" s="38" t="s">
        <v>38</v>
      </c>
    </row>
    <row r="19" spans="1:2" x14ac:dyDescent="0.3">
      <c r="A19" s="37" t="s">
        <v>39</v>
      </c>
      <c r="B19" s="38" t="s">
        <v>40</v>
      </c>
    </row>
    <row r="20" spans="1:2" x14ac:dyDescent="0.3">
      <c r="A20" s="37"/>
      <c r="B20" s="38"/>
    </row>
    <row r="21" spans="1:2" x14ac:dyDescent="0.3">
      <c r="A21" s="37"/>
      <c r="B21" s="38"/>
    </row>
    <row r="22" spans="1:2" x14ac:dyDescent="0.3">
      <c r="A22" s="37"/>
      <c r="B22" s="38"/>
    </row>
    <row r="23" spans="1:2" x14ac:dyDescent="0.3">
      <c r="A23" s="37"/>
      <c r="B23" s="38"/>
    </row>
    <row r="24" spans="1:2" x14ac:dyDescent="0.3">
      <c r="A24" s="37"/>
      <c r="B24" s="38"/>
    </row>
    <row r="25" spans="1:2" x14ac:dyDescent="0.3">
      <c r="A25" s="37"/>
      <c r="B25" s="38"/>
    </row>
    <row r="26" spans="1:2" x14ac:dyDescent="0.3">
      <c r="A26" s="37"/>
      <c r="B26" s="38"/>
    </row>
    <row r="27" spans="1:2" x14ac:dyDescent="0.3">
      <c r="A27" s="37"/>
      <c r="B27" s="38"/>
    </row>
    <row r="28" spans="1:2" x14ac:dyDescent="0.3">
      <c r="A28" s="37"/>
      <c r="B28" s="38"/>
    </row>
    <row r="29" spans="1:2" x14ac:dyDescent="0.3">
      <c r="A29" s="37"/>
      <c r="B2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Smer tam</vt:lpstr>
      <vt:lpstr>Smer späť</vt:lpstr>
      <vt:lpstr>Vysvetlenie značiek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STUD - Martin Pančík</cp:lastModifiedBy>
  <dcterms:created xsi:type="dcterms:W3CDTF">2015-06-05T18:19:34Z</dcterms:created>
  <dcterms:modified xsi:type="dcterms:W3CDTF">2023-11-18T12:48:33Z</dcterms:modified>
</cp:coreProperties>
</file>