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C:\Users\lenovo\Desktop\"/>
    </mc:Choice>
  </mc:AlternateContent>
  <xr:revisionPtr revIDLastSave="0" documentId="13_ncr:1_{2129180F-B70B-4B86-B519-7CAFE50FAC15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mer tam" sheetId="1" r:id="rId1"/>
    <sheet name="Smer späť" sheetId="2" r:id="rId2"/>
    <sheet name="Vysvetlenie značiek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13" i="1" l="1"/>
  <c r="C6" i="2" l="1" a="1"/>
  <c r="C6" i="2" s="1"/>
  <c r="C7" i="2" a="1"/>
  <c r="C7" i="2" s="1"/>
  <c r="C8" i="2" a="1"/>
  <c r="C8" i="2" s="1"/>
  <c r="C9" i="2" a="1"/>
  <c r="C9" i="2" s="1"/>
  <c r="C10" i="2" a="1"/>
  <c r="C10" i="2" s="1"/>
  <c r="C11" i="2" a="1"/>
  <c r="C11" i="2" s="1"/>
  <c r="C12" i="2" a="1"/>
  <c r="C12" i="2" s="1"/>
  <c r="C13" i="2" a="1"/>
  <c r="C13" i="2" s="1"/>
  <c r="C5" i="2" a="1"/>
  <c r="C5" i="2" s="1"/>
  <c r="B6" i="2" a="1"/>
  <c r="B6" i="2" s="1"/>
  <c r="B7" i="2" a="1"/>
  <c r="B7" i="2" s="1"/>
  <c r="B8" i="2" a="1"/>
  <c r="B8" i="2" s="1"/>
  <c r="B9" i="2" a="1"/>
  <c r="B9" i="2" s="1"/>
  <c r="B10" i="2" a="1"/>
  <c r="B10" i="2" s="1"/>
  <c r="B11" i="2" a="1"/>
  <c r="B11" i="2" s="1"/>
  <c r="B12" i="2" a="1"/>
  <c r="B12" i="2" s="1"/>
  <c r="B13" i="2" a="1"/>
  <c r="B13" i="2" s="1"/>
  <c r="B5" i="2" a="1"/>
  <c r="B5" i="2" s="1"/>
  <c r="F2" i="3"/>
  <c r="H1" i="3"/>
  <c r="F1" i="3"/>
  <c r="C1" i="2"/>
  <c r="A1" i="2"/>
  <c r="A2" i="2"/>
  <c r="A6" i="1"/>
  <c r="A7" i="1" l="1"/>
  <c r="A8" i="1" l="1"/>
  <c r="A9" i="1" s="1"/>
  <c r="A10" i="1" s="1"/>
  <c r="A11" i="1" s="1"/>
  <c r="A12" i="1" s="1"/>
  <c r="A10" i="2" l="1" a="1"/>
  <c r="A10" i="2" s="1"/>
  <c r="A11" i="2" a="1"/>
  <c r="A11" i="2" s="1"/>
  <c r="A8" i="2" l="1" a="1"/>
  <c r="A8" i="2" s="1"/>
  <c r="A7" i="2" a="1"/>
  <c r="A7" i="2" s="1"/>
  <c r="A13" i="2" a="1"/>
  <c r="A13" i="2" s="1"/>
  <c r="A6" i="2" a="1"/>
  <c r="A6" i="2" s="1"/>
  <c r="A5" i="2" a="1"/>
  <c r="A5" i="2" s="1"/>
  <c r="A12" i="2" a="1"/>
  <c r="A12" i="2" s="1"/>
  <c r="A9" i="2" a="1"/>
  <c r="A9" i="2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<sst xmlns="http://schemas.openxmlformats.org/spreadsheetml/2006/main" count="51" uniqueCount="45">
  <si>
    <t>Platí od 01.01.2023 do 09.12.2023</t>
  </si>
  <si>
    <t>Tč.</t>
  </si>
  <si>
    <t>km</t>
  </si>
  <si>
    <r>
      <t xml:space="preserve">Prepravu zabezpečuje: </t>
    </r>
    <r>
      <rPr>
        <sz val="9"/>
        <color theme="1"/>
        <rFont val="Arial"/>
        <family val="2"/>
        <charset val="238"/>
      </rPr>
      <t>Železničná spoločnosť Slovensko, a.s.; Rožňavská 1, 832 72 Bratislava 3; Informácie získate na čísle Kontaktného centra 18 188</t>
    </r>
  </si>
  <si>
    <r>
      <rPr>
        <sz val="9"/>
        <color theme="1"/>
        <rFont val="Lucida Console"/>
        <family val="3"/>
        <charset val="238"/>
      </rPr>
      <t>Dopravný prostriedok</t>
    </r>
    <r>
      <rPr>
        <sz val="9"/>
        <color theme="1"/>
        <rFont val="Arial"/>
        <family val="2"/>
        <charset val="238"/>
      </rPr>
      <t>: Vlak</t>
    </r>
  </si>
  <si>
    <t>Vysvetlivky v hlavičke spoja:</t>
  </si>
  <si>
    <t>X</t>
  </si>
  <si>
    <t>ide v pracovných dňoch</t>
  </si>
  <si>
    <t>6</t>
  </si>
  <si>
    <t>ide v sobotu</t>
  </si>
  <si>
    <t>+</t>
  </si>
  <si>
    <t>ide v nedeľu a štátom uznané sviatky</t>
  </si>
  <si>
    <t>|</t>
  </si>
  <si>
    <t>spoj príslušnou zastávkou prechádza bez zastavenia</t>
  </si>
  <si>
    <t>1</t>
  </si>
  <si>
    <t>ide v pondelok</t>
  </si>
  <si>
    <t>5</t>
  </si>
  <si>
    <t>ide v piatok</t>
  </si>
  <si>
    <t>10</t>
  </si>
  <si>
    <t>ide od 1.9. do 30.6.</t>
  </si>
  <si>
    <t>11</t>
  </si>
  <si>
    <t>ide od 1.7. do 31.8.</t>
  </si>
  <si>
    <t>12</t>
  </si>
  <si>
    <t>nepremáva počas školských prázdnin</t>
  </si>
  <si>
    <t>ide len počas školských prázdnin</t>
  </si>
  <si>
    <t>Doplnkové vyvsetlivky:</t>
  </si>
  <si>
    <t>Z</t>
  </si>
  <si>
    <t>zastávka je na znamenie</t>
  </si>
  <si>
    <t>C</t>
  </si>
  <si>
    <t>vlak čaká na prípoj vlakovej dopravy</t>
  </si>
  <si>
    <t>A</t>
  </si>
  <si>
    <t>vlak čaká na prípoj autobusovej dopravy</t>
  </si>
  <si>
    <t>Spoj 00</t>
  </si>
  <si>
    <t>id</t>
  </si>
  <si>
    <t>Banská Bystrica</t>
  </si>
  <si>
    <t>Banská Bystrica, Mesto</t>
  </si>
  <si>
    <t>Radvaň</t>
  </si>
  <si>
    <t>Vlkanová</t>
  </si>
  <si>
    <t>Hronsek</t>
  </si>
  <si>
    <t>Veľká Lúka</t>
  </si>
  <si>
    <t>Sliač, Kúpele</t>
  </si>
  <si>
    <t>Zvolen, Mesto</t>
  </si>
  <si>
    <t>Levice</t>
  </si>
  <si>
    <t>Banská Bystrica  - Zvolen - Nová Baňa - Kozárovce - Levice</t>
  </si>
  <si>
    <r>
      <rPr>
        <b/>
        <sz val="9"/>
        <color theme="1"/>
        <rFont val="Arial"/>
        <family val="2"/>
        <charset val="238"/>
      </rPr>
      <t xml:space="preserve"> Linka číslo</t>
    </r>
    <r>
      <rPr>
        <b/>
        <sz val="11"/>
        <color theme="1"/>
        <rFont val="Arial"/>
        <family val="2"/>
        <charset val="238"/>
      </rPr>
      <t xml:space="preserve"> 73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</si>
</sst>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38"/>
      <scheme val="minor"/>
    </font>
    <font>
      <b/>
      <sz val="11"/>
      <color theme="1"/>
      <name val="Arial"/>
      <family val="2"/>
      <charset val="238"/>
    </font>
    <font>
      <b/>
      <sz val="9"/>
      <color theme="1"/>
      <name val="Arial"/>
      <family val="2"/>
      <charset val="238"/>
    </font>
    <font>
      <sz val="14"/>
      <color theme="1"/>
      <name val="Arial"/>
      <family val="2"/>
      <charset val="238"/>
    </font>
    <font>
      <sz val="9"/>
      <color theme="1"/>
      <name val="Arial"/>
      <family val="2"/>
      <charset val="238"/>
    </font>
    <font>
      <sz val="9"/>
      <color theme="1"/>
      <name val="Lucida Console"/>
      <family val="3"/>
      <charset val="238"/>
    </font>
    <font>
      <sz val="9"/>
      <color theme="1"/>
      <name val="Arial"/>
      <family val="3"/>
      <charset val="238"/>
    </font>
    <font>
      <sz val="9"/>
      <name val="Arial"/>
      <family val="2"/>
      <charset val="238"/>
    </font>
    <font>
      <b/>
      <sz val="11"/>
      <color theme="1"/>
      <name val="Calibri"/>
      <family val="2"/>
      <charset val="238"/>
      <scheme val="minor"/>
    </font>
    <font>
      <b/>
      <sz val="9"/>
      <color theme="1"/>
      <name val="Calibri"/>
      <family val="2"/>
      <charset val="238"/>
      <scheme val="minor"/>
    </font>
    <font>
      <sz val="9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2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hair">
        <color indexed="64"/>
      </bottom>
      <diagonal/>
    </border>
    <border>
      <left style="medium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43">
    <xf numFmtId="0" fontId="0" fillId="0" borderId="0" xfId="0"/>
    <xf numFmtId="0" fontId="2" fillId="0" borderId="0" xfId="0" applyFont="1"/>
    <xf numFmtId="0" fontId="4" fillId="0" borderId="0" xfId="0" applyFont="1"/>
    <xf numFmtId="0" fontId="3" fillId="0" borderId="0" xfId="0" applyFont="1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2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 applyAlignment="1">
      <alignment horizontal="center"/>
    </xf>
    <xf numFmtId="0" fontId="0" fillId="0" borderId="8" xfId="0" applyBorder="1"/>
    <xf numFmtId="0" fontId="0" fillId="0" borderId="12" xfId="0" applyBorder="1" applyAlignment="1">
      <alignment horizontal="center"/>
    </xf>
    <xf numFmtId="0" fontId="0" fillId="0" borderId="12" xfId="0" applyBorder="1"/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0" borderId="19" xfId="0" applyBorder="1"/>
    <xf numFmtId="0" fontId="0" fillId="0" borderId="20" xfId="0" applyBorder="1"/>
    <xf numFmtId="0" fontId="0" fillId="0" borderId="21" xfId="0" applyBorder="1"/>
    <xf numFmtId="0" fontId="0" fillId="0" borderId="22" xfId="0" applyBorder="1"/>
    <xf numFmtId="0" fontId="0" fillId="0" borderId="23" xfId="0" applyBorder="1"/>
    <xf numFmtId="0" fontId="0" fillId="0" borderId="24" xfId="0" applyBorder="1"/>
    <xf numFmtId="0" fontId="6" fillId="0" borderId="0" xfId="0" applyFont="1"/>
    <xf numFmtId="0" fontId="7" fillId="0" borderId="0" xfId="0" applyFont="1"/>
    <xf numFmtId="49" fontId="8" fillId="0" borderId="0" xfId="0" applyNumberFormat="1" applyFont="1" applyAlignment="1">
      <alignment horizontal="center" vertical="center"/>
    </xf>
    <xf numFmtId="49" fontId="8" fillId="0" borderId="0" xfId="0" applyNumberFormat="1" applyFont="1" applyAlignment="1">
      <alignment horizontal="left" vertical="center"/>
    </xf>
    <xf numFmtId="49" fontId="8" fillId="0" borderId="0" xfId="0" applyNumberFormat="1" applyFont="1" applyAlignment="1">
      <alignment vertical="center"/>
    </xf>
    <xf numFmtId="0" fontId="0" fillId="0" borderId="3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4" xfId="0" applyBorder="1" applyAlignment="1">
      <alignment horizontal="center"/>
    </xf>
    <xf numFmtId="0" fontId="9" fillId="0" borderId="2" xfId="0" applyFont="1" applyBorder="1"/>
    <xf numFmtId="0" fontId="9" fillId="0" borderId="0" xfId="0" applyFont="1"/>
    <xf numFmtId="0" fontId="9" fillId="0" borderId="3" xfId="0" applyFont="1" applyBorder="1"/>
    <xf numFmtId="0" fontId="10" fillId="0" borderId="9" xfId="0" applyFont="1" applyBorder="1" applyAlignment="1">
      <alignment horizontal="center"/>
    </xf>
    <xf numFmtId="0" fontId="10" fillId="0" borderId="11" xfId="0" applyFont="1" applyBorder="1" applyAlignment="1">
      <alignment horizontal="center"/>
    </xf>
    <xf numFmtId="0" fontId="11" fillId="0" borderId="10" xfId="0" applyFont="1" applyBorder="1" applyAlignment="1">
      <alignment horizontal="center"/>
    </xf>
    <xf numFmtId="0" fontId="1" fillId="0" borderId="4" xfId="0" applyFont="1" applyBorder="1"/>
  </cellXfs>
  <cellStyles count="1">
    <cellStyle name="Normálna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7"/>
  <sheetViews>
    <sheetView tabSelected="1" workbookViewId="0">
      <selection activeCell="A2" sqref="A2"/>
    </sheetView>
  </sheetViews>
  <sheetFormatPr defaultRowHeight="14.4" x14ac:dyDescent="0.3"/>
  <cols>
    <col min="1" max="1" width="4" customWidth="1"/>
    <col min="2" max="2" width="25.77734375" customWidth="1"/>
  </cols>
  <sheetData>
    <row r="1" spans="1:14" ht="17.399999999999999" x14ac:dyDescent="0.3">
      <c r="A1" s="1" t="s">
        <v>44</v>
      </c>
      <c r="C1" s="2" t="s">
        <v>43</v>
      </c>
      <c r="D1" s="2"/>
    </row>
    <row r="2" spans="1:14" ht="15" thickBot="1" x14ac:dyDescent="0.35">
      <c r="A2" s="3" t="s">
        <v>0</v>
      </c>
    </row>
    <row r="3" spans="1:14" x14ac:dyDescent="0.3">
      <c r="A3" s="5" t="s">
        <v>1</v>
      </c>
      <c r="B3" s="6"/>
      <c r="C3" s="12" t="s">
        <v>33</v>
      </c>
      <c r="D3" s="16" t="s">
        <v>32</v>
      </c>
      <c r="E3" s="17"/>
      <c r="F3" s="17"/>
      <c r="G3" s="18"/>
      <c r="H3" s="14" t="s">
        <v>2</v>
      </c>
      <c r="I3" s="4"/>
    </row>
    <row r="4" spans="1:14" ht="30" customHeight="1" x14ac:dyDescent="0.3">
      <c r="A4" s="6"/>
      <c r="B4" s="6"/>
      <c r="C4" s="13"/>
      <c r="D4" s="19"/>
      <c r="E4" s="6"/>
      <c r="F4" s="6"/>
      <c r="G4" s="20"/>
      <c r="H4" s="15"/>
    </row>
    <row r="5" spans="1:14" x14ac:dyDescent="0.3">
      <c r="A5" s="34">
        <v>1</v>
      </c>
      <c r="B5" s="36" t="s">
        <v>34</v>
      </c>
      <c r="C5" s="39">
        <v>2</v>
      </c>
      <c r="D5" s="21"/>
      <c r="E5" s="7"/>
      <c r="F5" s="7"/>
      <c r="G5" s="22"/>
      <c r="H5" s="9"/>
      <c r="I5" s="37"/>
    </row>
    <row r="6" spans="1:14" x14ac:dyDescent="0.3">
      <c r="A6" s="35">
        <f>A5+1</f>
        <v>2</v>
      </c>
      <c r="B6" s="8" t="s">
        <v>35</v>
      </c>
      <c r="C6" s="41">
        <v>268</v>
      </c>
      <c r="D6" s="23"/>
      <c r="E6" s="8"/>
      <c r="F6" s="8"/>
      <c r="G6" s="24"/>
      <c r="H6" s="10"/>
    </row>
    <row r="7" spans="1:14" ht="17.399999999999999" x14ac:dyDescent="0.3">
      <c r="A7" s="35">
        <f t="shared" ref="A7:A12" si="0">A6+1</f>
        <v>3</v>
      </c>
      <c r="B7" s="8" t="s">
        <v>36</v>
      </c>
      <c r="C7" s="41">
        <v>269</v>
      </c>
      <c r="D7" s="23"/>
      <c r="E7" s="8"/>
      <c r="F7" s="8"/>
      <c r="G7" s="24"/>
      <c r="H7" s="10"/>
      <c r="N7" s="2"/>
    </row>
    <row r="8" spans="1:14" x14ac:dyDescent="0.3">
      <c r="A8" s="35">
        <f t="shared" si="0"/>
        <v>4</v>
      </c>
      <c r="B8" s="8" t="s">
        <v>37</v>
      </c>
      <c r="C8" s="41">
        <v>270</v>
      </c>
      <c r="D8" s="23"/>
      <c r="E8" s="8"/>
      <c r="F8" s="8"/>
      <c r="G8" s="24"/>
      <c r="H8" s="10"/>
    </row>
    <row r="9" spans="1:14" x14ac:dyDescent="0.3">
      <c r="A9" s="35">
        <f t="shared" si="0"/>
        <v>5</v>
      </c>
      <c r="B9" s="42" t="s">
        <v>38</v>
      </c>
      <c r="C9" s="41">
        <v>271</v>
      </c>
      <c r="D9" s="23"/>
      <c r="E9" s="8"/>
      <c r="F9" s="8"/>
      <c r="G9" s="24"/>
      <c r="H9" s="10"/>
      <c r="I9" s="37"/>
    </row>
    <row r="10" spans="1:14" x14ac:dyDescent="0.3">
      <c r="A10" s="35">
        <f t="shared" si="0"/>
        <v>6</v>
      </c>
      <c r="B10" s="42" t="s">
        <v>39</v>
      </c>
      <c r="C10" s="41">
        <v>272</v>
      </c>
      <c r="D10" s="23"/>
      <c r="E10" s="8"/>
      <c r="F10" s="8"/>
      <c r="G10" s="24"/>
      <c r="H10" s="10"/>
    </row>
    <row r="11" spans="1:14" x14ac:dyDescent="0.3">
      <c r="A11" s="35">
        <f t="shared" si="0"/>
        <v>7</v>
      </c>
      <c r="B11" s="42" t="s">
        <v>40</v>
      </c>
      <c r="C11" s="41">
        <v>273</v>
      </c>
      <c r="D11" s="23"/>
      <c r="E11" s="8"/>
      <c r="F11" s="8"/>
      <c r="G11" s="24"/>
      <c r="H11" s="10"/>
    </row>
    <row r="12" spans="1:14" x14ac:dyDescent="0.3">
      <c r="A12" s="35">
        <f t="shared" si="0"/>
        <v>8</v>
      </c>
      <c r="B12" s="42" t="s">
        <v>41</v>
      </c>
      <c r="C12" s="41">
        <v>274</v>
      </c>
      <c r="D12" s="23"/>
      <c r="E12" s="8"/>
      <c r="F12" s="8"/>
      <c r="G12" s="24"/>
      <c r="H12" s="10"/>
    </row>
    <row r="13" spans="1:14" ht="15" thickBot="1" x14ac:dyDescent="0.35">
      <c r="A13" s="33">
        <f>A12+1</f>
        <v>9</v>
      </c>
      <c r="B13" s="38" t="s">
        <v>42</v>
      </c>
      <c r="C13" s="40">
        <v>328</v>
      </c>
      <c r="D13" s="25"/>
      <c r="E13" s="26"/>
      <c r="F13" s="26"/>
      <c r="G13" s="27"/>
      <c r="H13" s="11"/>
      <c r="I13" s="37"/>
    </row>
    <row r="15" spans="1:14" x14ac:dyDescent="0.3">
      <c r="A15" s="28" t="s">
        <v>3</v>
      </c>
    </row>
    <row r="17" spans="1:1" x14ac:dyDescent="0.3">
      <c r="A17" s="29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A0E21D-2F0B-475A-BBA3-361EAD62887A}">
  <dimension ref="A1:I13"/>
  <sheetViews>
    <sheetView workbookViewId="0">
      <selection activeCell="Q7" sqref="Q7"/>
    </sheetView>
  </sheetViews>
  <sheetFormatPr defaultRowHeight="14.4" x14ac:dyDescent="0.3"/>
  <cols>
    <col min="1" max="1" width="4" customWidth="1"/>
    <col min="2" max="2" width="25.77734375" customWidth="1"/>
  </cols>
  <sheetData>
    <row r="1" spans="1:9" ht="17.399999999999999" x14ac:dyDescent="0.3">
      <c r="A1" s="1" t="str">
        <f>'Smer tam'!A1</f>
        <v xml:space="preserve"> Linka číslo 73</v>
      </c>
      <c r="C1" s="2" t="str">
        <f>'Smer tam'!C1</f>
        <v>Banská Bystrica  - Zvolen - Nová Baňa - Kozárovce - Levice</v>
      </c>
      <c r="D1" s="2"/>
    </row>
    <row r="2" spans="1:9" ht="15" thickBot="1" x14ac:dyDescent="0.35">
      <c r="A2" s="3" t="str">
        <f>'Smer tam'!A2</f>
        <v>Platí od 01.01.2023 do 09.12.2023</v>
      </c>
    </row>
    <row r="3" spans="1:9" x14ac:dyDescent="0.3">
      <c r="A3" s="5" t="s">
        <v>1</v>
      </c>
      <c r="B3" s="6"/>
      <c r="C3" s="12" t="s">
        <v>33</v>
      </c>
      <c r="D3" s="16" t="s">
        <v>32</v>
      </c>
      <c r="E3" s="17"/>
      <c r="F3" s="17"/>
      <c r="G3" s="18"/>
      <c r="H3" s="14" t="s">
        <v>2</v>
      </c>
      <c r="I3" s="4"/>
    </row>
    <row r="4" spans="1:9" ht="30" customHeight="1" x14ac:dyDescent="0.3">
      <c r="A4" s="6"/>
      <c r="B4" s="6"/>
      <c r="C4" s="13"/>
      <c r="D4" s="19"/>
      <c r="E4" s="6"/>
      <c r="F4" s="6"/>
      <c r="G4" s="20"/>
      <c r="H4" s="15"/>
    </row>
    <row r="5" spans="1:9" x14ac:dyDescent="0.3">
      <c r="A5" s="34" cm="1">
        <f t="array" ref="A5">INDEX('Smer tam'!A:A,COUNTA('Smer tam'!A:A)-ROW()+4)</f>
        <v>9</v>
      </c>
      <c r="B5" s="36" t="str" cm="1">
        <f t="array" ref="B5">INDEX('Smer tam'!B:B,COUNTA('Smer tam'!B:B)-ROW()+9)</f>
        <v>Levice</v>
      </c>
      <c r="C5" s="39" cm="1">
        <f t="array" ref="C5">INDEX('Smer tam'!C:C,COUNTA('Smer tam'!C:C)-ROW()+7)</f>
        <v>328</v>
      </c>
      <c r="D5" s="21"/>
      <c r="E5" s="7"/>
      <c r="F5" s="7"/>
      <c r="G5" s="22"/>
      <c r="H5" s="9"/>
      <c r="I5" s="37"/>
    </row>
    <row r="6" spans="1:9" x14ac:dyDescent="0.3">
      <c r="A6" s="35" cm="1">
        <f t="array" ref="A6">INDEX('Smer tam'!A:A,COUNTA('Smer tam'!A:A)-ROW()+4)</f>
        <v>8</v>
      </c>
      <c r="B6" s="42" t="str" cm="1">
        <f t="array" ref="B6">INDEX('Smer tam'!B:B,COUNTA('Smer tam'!B:B)-ROW()+9)</f>
        <v>Zvolen, Mesto</v>
      </c>
      <c r="C6" s="41" cm="1">
        <f t="array" ref="C6">INDEX('Smer tam'!C:C,COUNTA('Smer tam'!C:C)-ROW()+7)</f>
        <v>274</v>
      </c>
      <c r="D6" s="23"/>
      <c r="E6" s="8"/>
      <c r="F6" s="8"/>
      <c r="G6" s="24"/>
      <c r="H6" s="10"/>
    </row>
    <row r="7" spans="1:9" x14ac:dyDescent="0.3">
      <c r="A7" s="35" cm="1">
        <f t="array" ref="A7">INDEX('Smer tam'!A:A,COUNTA('Smer tam'!A:A)-ROW()+4)</f>
        <v>7</v>
      </c>
      <c r="B7" s="42" t="str" cm="1">
        <f t="array" ref="B7">INDEX('Smer tam'!B:B,COUNTA('Smer tam'!B:B)-ROW()+9)</f>
        <v>Sliač, Kúpele</v>
      </c>
      <c r="C7" s="41" cm="1">
        <f t="array" ref="C7">INDEX('Smer tam'!C:C,COUNTA('Smer tam'!C:C)-ROW()+7)</f>
        <v>273</v>
      </c>
      <c r="D7" s="23"/>
      <c r="E7" s="8"/>
      <c r="F7" s="8"/>
      <c r="G7" s="24"/>
      <c r="H7" s="10"/>
    </row>
    <row r="8" spans="1:9" x14ac:dyDescent="0.3">
      <c r="A8" s="35" cm="1">
        <f t="array" ref="A8">INDEX('Smer tam'!A:A,COUNTA('Smer tam'!A:A)-ROW()+4)</f>
        <v>6</v>
      </c>
      <c r="B8" s="42" t="str" cm="1">
        <f t="array" ref="B8">INDEX('Smer tam'!B:B,COUNTA('Smer tam'!B:B)-ROW()+9)</f>
        <v>Veľká Lúka</v>
      </c>
      <c r="C8" s="41" cm="1">
        <f t="array" ref="C8">INDEX('Smer tam'!C:C,COUNTA('Smer tam'!C:C)-ROW()+7)</f>
        <v>272</v>
      </c>
      <c r="D8" s="23"/>
      <c r="E8" s="8"/>
      <c r="F8" s="8"/>
      <c r="G8" s="24"/>
      <c r="H8" s="10"/>
      <c r="I8" s="37"/>
    </row>
    <row r="9" spans="1:9" x14ac:dyDescent="0.3">
      <c r="A9" s="35" cm="1">
        <f t="array" ref="A9">INDEX('Smer tam'!A:A,COUNTA('Smer tam'!A:A)-ROW()+4)</f>
        <v>5</v>
      </c>
      <c r="B9" s="42" t="str" cm="1">
        <f t="array" ref="B9">INDEX('Smer tam'!B:B,COUNTA('Smer tam'!B:B)-ROW()+9)</f>
        <v>Hronsek</v>
      </c>
      <c r="C9" s="41" cm="1">
        <f t="array" ref="C9">INDEX('Smer tam'!C:C,COUNTA('Smer tam'!C:C)-ROW()+7)</f>
        <v>271</v>
      </c>
      <c r="D9" s="23"/>
      <c r="E9" s="8"/>
      <c r="F9" s="8"/>
      <c r="G9" s="24"/>
      <c r="H9" s="10"/>
    </row>
    <row r="10" spans="1:9" x14ac:dyDescent="0.3">
      <c r="A10" s="35" cm="1">
        <f t="array" ref="A10">INDEX('Smer tam'!A:A,COUNTA('Smer tam'!A:A)-ROW()+4)</f>
        <v>4</v>
      </c>
      <c r="B10" s="42" t="str" cm="1">
        <f t="array" ref="B10">INDEX('Smer tam'!B:B,COUNTA('Smer tam'!B:B)-ROW()+9)</f>
        <v>Vlkanová</v>
      </c>
      <c r="C10" s="41" cm="1">
        <f t="array" ref="C10">INDEX('Smer tam'!C:C,COUNTA('Smer tam'!C:C)-ROW()+7)</f>
        <v>270</v>
      </c>
      <c r="D10" s="23"/>
      <c r="E10" s="8"/>
      <c r="F10" s="8"/>
      <c r="G10" s="24"/>
      <c r="H10" s="10"/>
    </row>
    <row r="11" spans="1:9" x14ac:dyDescent="0.3">
      <c r="A11" s="35" cm="1">
        <f t="array" ref="A11">INDEX('Smer tam'!A:A,COUNTA('Smer tam'!A:A)-ROW()+4)</f>
        <v>3</v>
      </c>
      <c r="B11" s="42" t="str" cm="1">
        <f t="array" ref="B11">INDEX('Smer tam'!B:B,COUNTA('Smer tam'!B:B)-ROW()+9)</f>
        <v>Radvaň</v>
      </c>
      <c r="C11" s="41" cm="1">
        <f t="array" ref="C11">INDEX('Smer tam'!C:C,COUNTA('Smer tam'!C:C)-ROW()+7)</f>
        <v>269</v>
      </c>
      <c r="D11" s="23"/>
      <c r="E11" s="8"/>
      <c r="F11" s="8"/>
      <c r="G11" s="24"/>
      <c r="H11" s="10"/>
    </row>
    <row r="12" spans="1:9" x14ac:dyDescent="0.3">
      <c r="A12" s="35" cm="1">
        <f t="array" ref="A12">INDEX('Smer tam'!A:A,COUNTA('Smer tam'!A:A)-ROW()+4)</f>
        <v>2</v>
      </c>
      <c r="B12" s="42" t="str" cm="1">
        <f t="array" ref="B12">INDEX('Smer tam'!B:B,COUNTA('Smer tam'!B:B)-ROW()+9)</f>
        <v>Banská Bystrica, Mesto</v>
      </c>
      <c r="C12" s="41" cm="1">
        <f t="array" ref="C12">INDEX('Smer tam'!C:C,COUNTA('Smer tam'!C:C)-ROW()+7)</f>
        <v>268</v>
      </c>
      <c r="D12" s="23"/>
      <c r="E12" s="8"/>
      <c r="F12" s="8"/>
      <c r="G12" s="24"/>
      <c r="H12" s="10"/>
    </row>
    <row r="13" spans="1:9" ht="15" thickBot="1" x14ac:dyDescent="0.35">
      <c r="A13" s="33" cm="1">
        <f t="array" ref="A13">INDEX('Smer tam'!A:A,COUNTA('Smer tam'!A:A)-ROW()+4)</f>
        <v>1</v>
      </c>
      <c r="B13" s="38" t="str" cm="1">
        <f t="array" ref="B13">INDEX('Smer tam'!B:B,COUNTA('Smer tam'!B:B)-ROW()+9)</f>
        <v>Banská Bystrica</v>
      </c>
      <c r="C13" s="40" cm="1">
        <f t="array" ref="C13">INDEX('Smer tam'!C:C,COUNTA('Smer tam'!C:C)-ROW()+7)</f>
        <v>2</v>
      </c>
      <c r="D13" s="25"/>
      <c r="E13" s="26"/>
      <c r="F13" s="26"/>
      <c r="G13" s="27"/>
      <c r="H13" s="11"/>
      <c r="I13" s="37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FD616F-D4C5-42F9-B601-B1A9B2C73E20}">
  <dimension ref="F1:H19"/>
  <sheetViews>
    <sheetView topLeftCell="F1" workbookViewId="0">
      <selection activeCell="N13" sqref="N13"/>
    </sheetView>
  </sheetViews>
  <sheetFormatPr defaultRowHeight="14.4" x14ac:dyDescent="0.3"/>
  <cols>
    <col min="6" max="6" width="21.109375" bestFit="1" customWidth="1"/>
  </cols>
  <sheetData>
    <row r="1" spans="6:8" ht="17.399999999999999" x14ac:dyDescent="0.3">
      <c r="F1" s="1" t="str">
        <f>'Smer tam'!A1</f>
        <v xml:space="preserve"> Linka číslo 73</v>
      </c>
      <c r="H1" s="2" t="str">
        <f>'Smer tam'!C1</f>
        <v>Banská Bystrica  - Zvolen - Nová Baňa - Kozárovce - Levice</v>
      </c>
    </row>
    <row r="2" spans="6:8" x14ac:dyDescent="0.3">
      <c r="F2" s="3" t="str">
        <f>'Smer tam'!A2</f>
        <v>Platí od 01.01.2023 do 09.12.2023</v>
      </c>
    </row>
    <row r="3" spans="6:8" x14ac:dyDescent="0.3">
      <c r="F3" s="30" t="s">
        <v>5</v>
      </c>
      <c r="G3" s="31"/>
    </row>
    <row r="4" spans="6:8" x14ac:dyDescent="0.3">
      <c r="F4" s="30" t="s">
        <v>6</v>
      </c>
      <c r="G4" s="31" t="s">
        <v>7</v>
      </c>
    </row>
    <row r="5" spans="6:8" x14ac:dyDescent="0.3">
      <c r="F5" s="30" t="s">
        <v>8</v>
      </c>
      <c r="G5" s="31" t="s">
        <v>9</v>
      </c>
    </row>
    <row r="6" spans="6:8" x14ac:dyDescent="0.3">
      <c r="F6" s="30" t="s">
        <v>10</v>
      </c>
      <c r="G6" s="31" t="s">
        <v>11</v>
      </c>
    </row>
    <row r="7" spans="6:8" x14ac:dyDescent="0.3">
      <c r="F7" s="30" t="s">
        <v>12</v>
      </c>
      <c r="G7" s="31" t="s">
        <v>13</v>
      </c>
    </row>
    <row r="8" spans="6:8" x14ac:dyDescent="0.3">
      <c r="F8" s="30" t="s">
        <v>14</v>
      </c>
      <c r="G8" s="31" t="s">
        <v>15</v>
      </c>
    </row>
    <row r="9" spans="6:8" x14ac:dyDescent="0.3">
      <c r="F9" s="30" t="s">
        <v>16</v>
      </c>
      <c r="G9" s="31" t="s">
        <v>17</v>
      </c>
    </row>
    <row r="10" spans="6:8" x14ac:dyDescent="0.3">
      <c r="F10" s="30" t="s">
        <v>18</v>
      </c>
      <c r="G10" s="31" t="s">
        <v>19</v>
      </c>
    </row>
    <row r="11" spans="6:8" x14ac:dyDescent="0.3">
      <c r="F11" s="30" t="s">
        <v>20</v>
      </c>
      <c r="G11" s="31" t="s">
        <v>21</v>
      </c>
    </row>
    <row r="12" spans="6:8" x14ac:dyDescent="0.3">
      <c r="F12" s="30" t="s">
        <v>22</v>
      </c>
      <c r="G12" s="31" t="s">
        <v>23</v>
      </c>
    </row>
    <row r="13" spans="6:8" x14ac:dyDescent="0.3">
      <c r="F13" s="4">
        <v>13</v>
      </c>
      <c r="G13" s="31" t="s">
        <v>24</v>
      </c>
    </row>
    <row r="15" spans="6:8" x14ac:dyDescent="0.3">
      <c r="F15" s="30" t="s">
        <v>25</v>
      </c>
      <c r="G15" s="32"/>
    </row>
    <row r="16" spans="6:8" x14ac:dyDescent="0.3">
      <c r="F16" s="30" t="s">
        <v>12</v>
      </c>
      <c r="G16" s="31" t="s">
        <v>13</v>
      </c>
    </row>
    <row r="17" spans="6:7" x14ac:dyDescent="0.3">
      <c r="F17" s="30" t="s">
        <v>26</v>
      </c>
      <c r="G17" s="31" t="s">
        <v>27</v>
      </c>
    </row>
    <row r="18" spans="6:7" x14ac:dyDescent="0.3">
      <c r="F18" s="30" t="s">
        <v>28</v>
      </c>
      <c r="G18" s="31" t="s">
        <v>29</v>
      </c>
    </row>
    <row r="19" spans="6:7" x14ac:dyDescent="0.3">
      <c r="F19" s="30" t="s">
        <v>30</v>
      </c>
      <c r="G19" s="31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Hárky</vt:lpstr>
      </vt:variant>
      <vt:variant>
        <vt:i4>3</vt:i4>
      </vt:variant>
    </vt:vector>
  </HeadingPairs>
  <TitlesOfParts>
    <vt:vector size="3" baseType="lpstr">
      <vt:lpstr>Smer tam</vt:lpstr>
      <vt:lpstr>Smer späť</vt:lpstr>
      <vt:lpstr>Vysvetlenie značiek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STUD - Martin Pančík</cp:lastModifiedBy>
  <dcterms:created xsi:type="dcterms:W3CDTF">2015-06-05T18:19:34Z</dcterms:created>
  <dcterms:modified xsi:type="dcterms:W3CDTF">2024-11-27T10:57:20Z</dcterms:modified>
</cp:coreProperties>
</file>