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h\Desktop\MASA-D\git\2020-2021\2020-21-PCBs\Airbrake Motor Controller\Project Outputs for Airbrake Motor Controller\"/>
    </mc:Choice>
  </mc:AlternateContent>
  <xr:revisionPtr revIDLastSave="0" documentId="13_ncr:1_{7F7F7642-4052-4EFE-B8D0-D9BA979FECBD}" xr6:coauthVersionLast="45" xr6:coauthVersionMax="45" xr10:uidLastSave="{00000000-0000-0000-0000-000000000000}"/>
  <bookViews>
    <workbookView xWindow="-108" yWindow="-108" windowWidth="23256" windowHeight="12576" xr2:uid="{FF0F05A3-1D1E-4A0B-ACB7-68CE2962F304}"/>
  </bookViews>
  <sheets>
    <sheet name="Airbrake Motor Controller(digik" sheetId="1" r:id="rId1"/>
  </sheets>
  <definedNames>
    <definedName name="_xlnm.Print_Titles" localSheetId="0">'Airbrake Motor Controller(digik'!$1:$1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S2" i="1" s="1"/>
</calcChain>
</file>

<file path=xl/sharedStrings.xml><?xml version="1.0" encoding="utf-8"?>
<sst xmlns="http://schemas.openxmlformats.org/spreadsheetml/2006/main" count="583" uniqueCount="308">
  <si>
    <t>Line #</t>
  </si>
  <si>
    <t>Name</t>
  </si>
  <si>
    <t>Description</t>
  </si>
  <si>
    <t>Designator</t>
  </si>
  <si>
    <t>Revision ID</t>
  </si>
  <si>
    <t>Quantity</t>
  </si>
  <si>
    <t>Value</t>
  </si>
  <si>
    <t>Footprint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</si>
  <si>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</si>
  <si>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</si>
  <si>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</si>
  <si>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</si>
  <si>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</si>
  <si>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</si>
  <si>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</si>
  <si>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/>
  </si>
  <si>
    <t>AMCA31-2R450G-S1F-T3</t>
  </si>
  <si>
    <t>RF ANT 2.4GHZ CHIP SOLDER SMD</t>
  </si>
  <si>
    <t>ANT1</t>
  </si>
  <si>
    <t>CMP-27836-000002-1</t>
  </si>
  <si>
    <t>FP-AMCA31-MFG</t>
  </si>
  <si>
    <t>Abracon</t>
  </si>
  <si>
    <t>Volume Production</t>
  </si>
  <si>
    <t>Digi-Key</t>
  </si>
  <si>
    <t>535-14095-6-ND</t>
  </si>
  <si>
    <t>Cap</t>
  </si>
  <si>
    <t>Capacitor</t>
  </si>
  <si>
    <t>C1</t>
  </si>
  <si>
    <t>1.5pF</t>
  </si>
  <si>
    <t>0402-A</t>
  </si>
  <si>
    <t>KEMET</t>
  </si>
  <si>
    <t>C0402C159C5HAC7867</t>
  </si>
  <si>
    <t>Unknown</t>
  </si>
  <si>
    <t>399-C0402C159C5HAC7867DKR-ND</t>
  </si>
  <si>
    <t>C2, C14</t>
  </si>
  <si>
    <t>NC</t>
  </si>
  <si>
    <t>C3</t>
  </si>
  <si>
    <t>0.8pF</t>
  </si>
  <si>
    <t>Yageo</t>
  </si>
  <si>
    <t>CC0402BRNPO9BNR80</t>
  </si>
  <si>
    <t>311-3711-1-ND</t>
  </si>
  <si>
    <t>C4, C10, C13, C15, C18, C19, C20, C23, C24, C27, C28, C36, C37, C39, C41</t>
  </si>
  <si>
    <t>100nF</t>
  </si>
  <si>
    <t>1608[0603]</t>
  </si>
  <si>
    <t>Murata</t>
  </si>
  <si>
    <t>GRM188R60J106ME47D</t>
  </si>
  <si>
    <t>490-3896-1-ND</t>
  </si>
  <si>
    <t>C5, C6, C7, C9, C11, C12, C38</t>
  </si>
  <si>
    <t>12pF</t>
  </si>
  <si>
    <t>Newark</t>
  </si>
  <si>
    <t>03AC2652</t>
  </si>
  <si>
    <t>C8, C25, C32</t>
  </si>
  <si>
    <t>1uF</t>
  </si>
  <si>
    <t>Samsung</t>
  </si>
  <si>
    <t>CL10B105MO8NNWC</t>
  </si>
  <si>
    <t>1276-6524-1-ND</t>
  </si>
  <si>
    <t>C16, C34, C35</t>
  </si>
  <si>
    <t>4.7uF</t>
  </si>
  <si>
    <t>6-0805_M</t>
  </si>
  <si>
    <t>CL21A475KAQNNNG</t>
  </si>
  <si>
    <t>1276-6462-6-ND</t>
  </si>
  <si>
    <t>C17</t>
  </si>
  <si>
    <t>680pF</t>
  </si>
  <si>
    <t>CC0603KRX7R9BB681</t>
  </si>
  <si>
    <t>311-1188-1-ND</t>
  </si>
  <si>
    <t>C21, C26</t>
  </si>
  <si>
    <t>10uF</t>
  </si>
  <si>
    <t>6-0805_N</t>
  </si>
  <si>
    <t>C0805C106K4PACTU</t>
  </si>
  <si>
    <t>399-8012-1-ND</t>
  </si>
  <si>
    <t>C22</t>
  </si>
  <si>
    <t>10nF</t>
  </si>
  <si>
    <t>CC0402KRX7R7BB103</t>
  </si>
  <si>
    <t>311-1042-6-ND</t>
  </si>
  <si>
    <t>C29</t>
  </si>
  <si>
    <t>6.8nf</t>
  </si>
  <si>
    <t>C0402C682K5RACTU</t>
  </si>
  <si>
    <t>399-3074-1-ND</t>
  </si>
  <si>
    <t>C30</t>
  </si>
  <si>
    <t>47nF</t>
  </si>
  <si>
    <t>490-3896-6-ND</t>
  </si>
  <si>
    <t>C31</t>
  </si>
  <si>
    <t>166nF</t>
  </si>
  <si>
    <t>C33</t>
  </si>
  <si>
    <t>2.2uF</t>
  </si>
  <si>
    <t>C0402C225K9PACTU</t>
  </si>
  <si>
    <t>399-11617-1-ND</t>
  </si>
  <si>
    <t>Cap2</t>
  </si>
  <si>
    <t>C40</t>
  </si>
  <si>
    <t>100uF</t>
  </si>
  <si>
    <t>PCAP_8x10-ELECT_NCA</t>
  </si>
  <si>
    <t>Nichicon</t>
  </si>
  <si>
    <t>UWT1H101MNL1GS</t>
  </si>
  <si>
    <t>493-2226-1-ND</t>
  </si>
  <si>
    <t>LED1</t>
  </si>
  <si>
    <t>Typical RED GaAs LED</t>
  </si>
  <si>
    <t>D1, D4</t>
  </si>
  <si>
    <t>Diode 10TQ035</t>
  </si>
  <si>
    <t>Schottky Rectifier</t>
  </si>
  <si>
    <t>D2, D3</t>
  </si>
  <si>
    <t>TO-220AC, CFP5_SOD128_NEX</t>
  </si>
  <si>
    <t>Nexperia USA</t>
  </si>
  <si>
    <t>PMEG4030EP,115</t>
  </si>
  <si>
    <t>1727-5841-1-ND</t>
  </si>
  <si>
    <t>Thermistor Connector</t>
  </si>
  <si>
    <t>No Description Available</t>
  </si>
  <si>
    <t>J1</t>
  </si>
  <si>
    <t>CONN_B2B-EH-A (LF)(SN)_JST</t>
  </si>
  <si>
    <t>JST</t>
  </si>
  <si>
    <t>B2B-EH-A(LF)(SN)</t>
  </si>
  <si>
    <t>455-1611-ND</t>
  </si>
  <si>
    <t>Encoder Connector</t>
  </si>
  <si>
    <t>J2</t>
  </si>
  <si>
    <t>CONN_B6B-XH-A(LF)(SN)_JST</t>
  </si>
  <si>
    <t>B6BXHA(LF)(SN)</t>
  </si>
  <si>
    <t>455-2271-ND</t>
  </si>
  <si>
    <t>B4B-XH-A (LF)(SN)</t>
  </si>
  <si>
    <t>J3</t>
  </si>
  <si>
    <t>CONN_B4B-XH-A (LF)(SN)_JST</t>
  </si>
  <si>
    <t>B4B-XH-A(LF)(SN)</t>
  </si>
  <si>
    <t>455-2249-ND</t>
  </si>
  <si>
    <t>Inductor</t>
  </si>
  <si>
    <t>L1, L2</t>
  </si>
  <si>
    <t>3.9nH</t>
  </si>
  <si>
    <t>Taiyo Yuden</t>
  </si>
  <si>
    <t>HK10053N9S-T</t>
  </si>
  <si>
    <t>587-1509-6-ND</t>
  </si>
  <si>
    <t>L3</t>
  </si>
  <si>
    <t>15nH</t>
  </si>
  <si>
    <t>LQG15WZ15NJ02D</t>
  </si>
  <si>
    <t>490-15252-6-ND</t>
  </si>
  <si>
    <t>L4</t>
  </si>
  <si>
    <t>10uH</t>
  </si>
  <si>
    <t>TDK</t>
  </si>
  <si>
    <t>MLZ1608N100LT000</t>
  </si>
  <si>
    <t>445-6755-6-ND</t>
  </si>
  <si>
    <t>744042004</t>
  </si>
  <si>
    <t>SMD Shielded Tiny Power Inductor WE-TPC, L = 4.70 µH</t>
  </si>
  <si>
    <t>L5</t>
  </si>
  <si>
    <t>CMP-0227-00330-1</t>
  </si>
  <si>
    <t>WE-TPC-4818-M</t>
  </si>
  <si>
    <t>Wurth Electronics</t>
  </si>
  <si>
    <t>732-1021-1-ND</t>
  </si>
  <si>
    <t>74477110</t>
  </si>
  <si>
    <t>SMD-Shielded Power Inductor WE-PD, L = 10.0 µH</t>
  </si>
  <si>
    <t>L6</t>
  </si>
  <si>
    <t>CMP-0227-00708-1</t>
  </si>
  <si>
    <t>WE-PD-L</t>
  </si>
  <si>
    <t>732-1208-1-ND</t>
  </si>
  <si>
    <t>FTSH-105-01-L-DV-K</t>
  </si>
  <si>
    <t>Male Header, Pitch 1.27 mm, 2 x 5 Position, Height 6.25 mm</t>
  </si>
  <si>
    <t>P1</t>
  </si>
  <si>
    <t>CMP-2000-05353-1</t>
  </si>
  <si>
    <t>SMTC-FTSH-105-01-L-DV-K_V</t>
  </si>
  <si>
    <t>Samtec</t>
  </si>
  <si>
    <t>SAM8799-ND</t>
  </si>
  <si>
    <t>Res1</t>
  </si>
  <si>
    <t>Resistor</t>
  </si>
  <si>
    <t>R1</t>
  </si>
  <si>
    <t>0</t>
  </si>
  <si>
    <t>RC0402JR-070RL</t>
  </si>
  <si>
    <t>311-0.0JRDKR-ND</t>
  </si>
  <si>
    <t>R2, R3, R6, R7</t>
  </si>
  <si>
    <t>5k</t>
  </si>
  <si>
    <t>Vishay Dale</t>
  </si>
  <si>
    <t>PNM0402E5001BST1</t>
  </si>
  <si>
    <t>541-1901-6-ND</t>
  </si>
  <si>
    <t>R4, R5, R8, R9, R13, R16, R20, R24, R25</t>
  </si>
  <si>
    <t>10k</t>
  </si>
  <si>
    <t>RC0402FR-0710KL</t>
  </si>
  <si>
    <t>311-10.0KLRCT-ND</t>
  </si>
  <si>
    <t>R10</t>
  </si>
  <si>
    <t>1k</t>
  </si>
  <si>
    <t>RC0402FR-071KL</t>
  </si>
  <si>
    <t>311-1.00KLRDKR-ND</t>
  </si>
  <si>
    <t>R12</t>
  </si>
  <si>
    <t>150</t>
  </si>
  <si>
    <t>Panasonic</t>
  </si>
  <si>
    <t>ERJ-2RKF1500X</t>
  </si>
  <si>
    <t>P150LDKR-ND</t>
  </si>
  <si>
    <t>R14</t>
  </si>
  <si>
    <t>150k</t>
  </si>
  <si>
    <t>ERA-3AEB154V</t>
  </si>
  <si>
    <t>P150KDBCT-ND</t>
  </si>
  <si>
    <t>R15</t>
  </si>
  <si>
    <t>16.5k</t>
  </si>
  <si>
    <t>ERA-2AEB1652X</t>
  </si>
  <si>
    <t>P16.5KDCDKR-ND</t>
  </si>
  <si>
    <t>R17</t>
  </si>
  <si>
    <t>78.7K</t>
  </si>
  <si>
    <t>RT0402BRD0778K7L</t>
  </si>
  <si>
    <t>YAG4311DKR-ND</t>
  </si>
  <si>
    <t>R18</t>
  </si>
  <si>
    <t>1.6k</t>
  </si>
  <si>
    <t>ERA-2AEB162X</t>
  </si>
  <si>
    <t>P1.6KDCCT-ND</t>
  </si>
  <si>
    <t>R19</t>
  </si>
  <si>
    <t>1.14k</t>
  </si>
  <si>
    <t>ERJ-PB6B1131V</t>
  </si>
  <si>
    <t>New Product</t>
  </si>
  <si>
    <t>P20599DKR-ND</t>
  </si>
  <si>
    <t>R21</t>
  </si>
  <si>
    <t>680</t>
  </si>
  <si>
    <t>Rohm</t>
  </si>
  <si>
    <t>ESR10EZPJ681</t>
  </si>
  <si>
    <t>RHM680KDKR-ND</t>
  </si>
  <si>
    <t>R22, R23</t>
  </si>
  <si>
    <t>220m</t>
  </si>
  <si>
    <t>RC2512N_PAN</t>
  </si>
  <si>
    <t>RCWE2512R220FKEA</t>
  </si>
  <si>
    <t>Not Recommended for New Design</t>
  </si>
  <si>
    <t>541-4399-6-ND</t>
  </si>
  <si>
    <t>R26</t>
  </si>
  <si>
    <t>1M</t>
  </si>
  <si>
    <t>Vishay Beyschlag</t>
  </si>
  <si>
    <t>MCS04020C1004FE000</t>
  </si>
  <si>
    <t>MCS0402-1.00M-CFCT-ND</t>
  </si>
  <si>
    <t>NRF52832-QFAA-R</t>
  </si>
  <si>
    <t>Multiprotocol Bluetooth Smart, ANT/ANT+ and Proprietary System-on-Chip, 2.4 GHz, 256 KB FLASH, 1.7 to 3.6 V, -40 to 85 degC, 48-Pin QFN, RoHS, Tape and Reel</t>
  </si>
  <si>
    <t>U1</t>
  </si>
  <si>
    <t>CMP-2100-03661-1</t>
  </si>
  <si>
    <t>NRSC-QF-48_M</t>
  </si>
  <si>
    <t>Nordic Semiconductor</t>
  </si>
  <si>
    <t>1490-1052-1-ND</t>
  </si>
  <si>
    <t>TMP235A2DBZR</t>
  </si>
  <si>
    <t>LOW-POWER HIGH-ACCURACY ANALOG O</t>
  </si>
  <si>
    <t>U2</t>
  </si>
  <si>
    <t>CMP-04948-000003-1</t>
  </si>
  <si>
    <t>FP-DBZ0003A-MFG</t>
  </si>
  <si>
    <t>Texas Instruments</t>
  </si>
  <si>
    <t>296-TMP235A2DBZRCT-ND</t>
  </si>
  <si>
    <t>LSM6DSMTR</t>
  </si>
  <si>
    <t>IMU ACCEL/GYRO I2C/SPI 14LGA</t>
  </si>
  <si>
    <t>U3</t>
  </si>
  <si>
    <t>CMP-12177-000008-1</t>
  </si>
  <si>
    <t>FP-LGA-14L-DM00249496-MFG</t>
  </si>
  <si>
    <t>STMicroelectronics</t>
  </si>
  <si>
    <t>497-16696-6-ND</t>
  </si>
  <si>
    <t>LM2736XMK/NOPB</t>
  </si>
  <si>
    <t>750mA Load Step-Down DC-DC Regulator, 6-pin Tiny SOT23, Pb-Free</t>
  </si>
  <si>
    <t>U4</t>
  </si>
  <si>
    <t>CMP-0069-01211-3</t>
  </si>
  <si>
    <t>DDC0006A_L</t>
  </si>
  <si>
    <t>TI National Semiconductor</t>
  </si>
  <si>
    <t>LM2736XMK/NOPBDKR-ND</t>
  </si>
  <si>
    <t>MP5087GG</t>
  </si>
  <si>
    <t>U5</t>
  </si>
  <si>
    <t>MP5087GG-Z</t>
  </si>
  <si>
    <t>Monolithic Power Systems</t>
  </si>
  <si>
    <t>1589-1695-6-ND</t>
  </si>
  <si>
    <t>TPS55340-Q1</t>
  </si>
  <si>
    <t>U6</t>
  </si>
  <si>
    <t>TPS55340QRTERQ1</t>
  </si>
  <si>
    <t>TPS55340QRTETQ1</t>
  </si>
  <si>
    <t>296-47883-6-ND</t>
  </si>
  <si>
    <t>AP2204K-5.0TRG1</t>
  </si>
  <si>
    <t>IC REG LINEAR 5V 150MA SOT23-5</t>
  </si>
  <si>
    <t>U7</t>
  </si>
  <si>
    <t>CMP-12756-000033-1</t>
  </si>
  <si>
    <t>FP-SOT25-IPC_B</t>
  </si>
  <si>
    <t>Diodes</t>
  </si>
  <si>
    <t>AP2204K-5.0TRG1DIDKR-ND</t>
  </si>
  <si>
    <t>ACS70331EESATR-005U3</t>
  </si>
  <si>
    <t>U8</t>
  </si>
  <si>
    <t>QFN-12_ALM</t>
  </si>
  <si>
    <t>Allegro MicroSystems</t>
  </si>
  <si>
    <t>620-1888-6-ND</t>
  </si>
  <si>
    <t>DRV8825PWP</t>
  </si>
  <si>
    <t>Stepper Motor Controller IC, 8.2 to 45 V, -40 to 85 degC, 28-Pin HTSSOP (PWP), Green (RoHS &amp; no Sb/Br), Tube</t>
  </si>
  <si>
    <t>U9</t>
  </si>
  <si>
    <t>CMP-1685-00019-1</t>
  </si>
  <si>
    <t>PWP0028C_L</t>
  </si>
  <si>
    <t>296-28915-5-ND</t>
  </si>
  <si>
    <t>FC-135 32.7680KA-AC</t>
  </si>
  <si>
    <t>32.768kHz Crystal Oscillator</t>
  </si>
  <si>
    <t>X1</t>
  </si>
  <si>
    <t>R38</t>
  </si>
  <si>
    <t>Epson</t>
  </si>
  <si>
    <t>FC-13532.7680KA-AC</t>
  </si>
  <si>
    <t>FC-13532.7680KA-AC-ND</t>
  </si>
  <si>
    <t>XRCGB32M000F1H00R0</t>
  </si>
  <si>
    <t>32MHz Crystal Oscillator</t>
  </si>
  <si>
    <t>X2</t>
  </si>
  <si>
    <t>490-17328-1-ND</t>
  </si>
  <si>
    <t>Battery Connector</t>
  </si>
  <si>
    <t>Connector Header Through Hole 2 position 0.156 _3.96mm_</t>
  </si>
  <si>
    <t>X3</t>
  </si>
  <si>
    <t>B2P-VH</t>
  </si>
  <si>
    <t>B2P-VH-(LF)(SN)</t>
  </si>
  <si>
    <t>455-1639-ND</t>
  </si>
  <si>
    <t>Thermistor</t>
  </si>
  <si>
    <t>Stepper Motor</t>
  </si>
  <si>
    <t>Absolute Total</t>
  </si>
  <si>
    <t>Battery Female</t>
  </si>
  <si>
    <t>Thermistor Female</t>
  </si>
  <si>
    <t>Encoder Female</t>
  </si>
  <si>
    <t>link</t>
  </si>
  <si>
    <t>455-2218-ND</t>
  </si>
  <si>
    <t>Digi-key</t>
  </si>
  <si>
    <t>XHP-6</t>
  </si>
  <si>
    <t>EHR-2</t>
  </si>
  <si>
    <t>455-1000-ND</t>
  </si>
  <si>
    <t>455-1183-ND</t>
  </si>
  <si>
    <t>VHR-2N</t>
  </si>
  <si>
    <t>495-2169-ND</t>
  </si>
  <si>
    <t>B57703M0103G040</t>
  </si>
  <si>
    <t>Total for 3 Boards</t>
  </si>
  <si>
    <t>Componets from Altium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</si>
</sst>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1" fillId="0" borderId="1" xfId="1" applyBorder="1"/>
    <xf numFmtId="0" fontId="2" fillId="0" borderId="0" xfId="0" applyFont="1"/>
    <xf numFmtId="0" fontId="0" fillId="2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jst-sales-america-inc/VHR-2N/455-1183-ND/608624" TargetMode="External"/><Relationship Id="rId2" Type="http://schemas.openxmlformats.org/officeDocument/2006/relationships/hyperlink" Target="https://www.digikey.com/product-detail/en/jst-sales-america-inc/EHR-2/455-1000-ND/527224" TargetMode="External"/><Relationship Id="rId1" Type="http://schemas.openxmlformats.org/officeDocument/2006/relationships/hyperlink" Target="https://www.digikey.com/product-detail/en/jst-sales-america-inc/XHP-6/455-2218-ND/1651016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omc-stepperonline.com/stepper-motor-w-encoder/Nema-17-Closed-Loop-Stepper-Motor-65Ncm92ozin-Encoder-1000CPR.html" TargetMode="External"/><Relationship Id="rId4" Type="http://schemas.openxmlformats.org/officeDocument/2006/relationships/hyperlink" Target="https://www.digikey.com/product-detail/en/tdk-electronics-inc/B57703M0103G040/495-2169-ND/7398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2141-003B-48AD-855E-9F40080D27BA}">
  <sheetPr>
    <pageSetUpPr fitToPage="1"/>
  </sheetPr>
  <dimension ref="A1:S58"/>
  <sheetViews>
    <sheetView tabSelected="1" topLeftCell="B1" zoomScale="70" zoomScaleNormal="70" workbookViewId="0">
      <selection activeCell="R3" sqref="R3"/>
    </sheetView>
  </sheetViews>
  <sheetFormatPr defaultRowHeight="14.4" x14ac:dyDescent="0.3"/>
  <cols>
    <col min="2" max="2" width="21.44140625" customWidth="1"/>
    <col min="3" max="3" width="12.77734375" customWidth="1"/>
    <col min="4" max="4" width="26.88671875" customWidth="1"/>
    <col min="5" max="5" width="12.6640625" customWidth="1"/>
    <col min="6" max="6" width="11" customWidth="1"/>
    <col min="7" max="7" width="12.21875" customWidth="1"/>
    <col min="8" max="8" width="11.21875" customWidth="1"/>
    <col min="9" max="9" width="15.77734375" customWidth="1"/>
    <col min="10" max="10" width="17.6640625" customWidth="1"/>
    <col min="11" max="11" width="21.33203125" customWidth="1"/>
    <col min="12" max="12" width="12.21875" customWidth="1"/>
    <col min="13" max="13" width="21.88671875" customWidth="1"/>
    <col min="14" max="14" width="19.44140625" customWidth="1"/>
    <col min="15" max="15" width="18.44140625" customWidth="1"/>
    <col min="16" max="16" width="9.44140625" customWidth="1"/>
    <col min="17" max="17" width="18.109375" customWidth="1"/>
    <col min="18" max="18" width="20.6640625" customWidth="1"/>
    <col min="19" max="19" width="19.5546875" customWidth="1"/>
  </cols>
  <sheetData>
    <row r="1" spans="1:19" s="1" customFormat="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0"/>
      <c r="Q1" s="1" t="s">
        <v>307</v>
      </c>
      <c r="R1" s="1" t="s">
        <v>292</v>
      </c>
      <c r="S1" s="1" t="s">
        <v>306</v>
      </c>
    </row>
    <row r="2" spans="1:19" ht="43.2" x14ac:dyDescent="0.3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4">
        <v>1</v>
      </c>
      <c r="G2" s="4"/>
      <c r="H2" s="3" t="s">
        <v>20</v>
      </c>
      <c r="I2" s="3" t="s">
        <v>21</v>
      </c>
      <c r="J2" s="3" t="s">
        <v>16</v>
      </c>
      <c r="K2" s="3" t="s">
        <v>22</v>
      </c>
      <c r="L2" s="3" t="s">
        <v>23</v>
      </c>
      <c r="M2" s="3" t="s">
        <v>24</v>
      </c>
      <c r="N2" s="4">
        <v>0.51</v>
      </c>
      <c r="O2" s="4">
        <v>0.51</v>
      </c>
      <c r="P2" s="11"/>
      <c r="R2">
        <f>SUM(O2:O100)</f>
        <v>87.611000000000004</v>
      </c>
      <c r="S2">
        <f>R2*3</f>
        <v>262.83300000000003</v>
      </c>
    </row>
    <row r="3" spans="1:19" ht="43.2" x14ac:dyDescent="0.3">
      <c r="A3" s="3" t="s">
        <v>15</v>
      </c>
      <c r="B3" s="3" t="s">
        <v>25</v>
      </c>
      <c r="C3" s="3" t="s">
        <v>26</v>
      </c>
      <c r="D3" s="3" t="s">
        <v>27</v>
      </c>
      <c r="E3" s="4"/>
      <c r="F3" s="4">
        <v>1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23</v>
      </c>
      <c r="M3" s="3" t="s">
        <v>33</v>
      </c>
      <c r="N3" s="4">
        <v>0.1</v>
      </c>
      <c r="O3" s="4">
        <v>0.1</v>
      </c>
      <c r="P3" s="11"/>
    </row>
    <row r="4" spans="1:19" x14ac:dyDescent="0.3">
      <c r="A4" s="3" t="s">
        <v>15</v>
      </c>
      <c r="B4" s="3" t="s">
        <v>25</v>
      </c>
      <c r="C4" s="3" t="s">
        <v>26</v>
      </c>
      <c r="D4" s="3" t="s">
        <v>34</v>
      </c>
      <c r="E4" s="4"/>
      <c r="F4" s="4">
        <v>2</v>
      </c>
      <c r="G4" s="3" t="s">
        <v>35</v>
      </c>
      <c r="H4" s="3" t="s">
        <v>29</v>
      </c>
      <c r="I4" s="4"/>
      <c r="J4" s="4"/>
      <c r="K4" s="4"/>
      <c r="L4" s="4"/>
      <c r="M4" s="4"/>
      <c r="N4" s="4"/>
      <c r="O4" s="4"/>
      <c r="P4" s="11"/>
    </row>
    <row r="5" spans="1:19" ht="28.8" x14ac:dyDescent="0.3">
      <c r="A5" s="3" t="s">
        <v>15</v>
      </c>
      <c r="B5" s="3" t="s">
        <v>25</v>
      </c>
      <c r="C5" s="3" t="s">
        <v>26</v>
      </c>
      <c r="D5" s="3" t="s">
        <v>36</v>
      </c>
      <c r="E5" s="4"/>
      <c r="F5" s="4">
        <v>1</v>
      </c>
      <c r="G5" s="3" t="s">
        <v>37</v>
      </c>
      <c r="H5" s="3" t="s">
        <v>29</v>
      </c>
      <c r="I5" s="3" t="s">
        <v>38</v>
      </c>
      <c r="J5" s="3" t="s">
        <v>39</v>
      </c>
      <c r="K5" s="3" t="s">
        <v>22</v>
      </c>
      <c r="L5" s="3" t="s">
        <v>23</v>
      </c>
      <c r="M5" s="3" t="s">
        <v>40</v>
      </c>
      <c r="N5" s="4">
        <v>0.1</v>
      </c>
      <c r="O5" s="4">
        <v>0.1</v>
      </c>
      <c r="P5" s="11"/>
    </row>
    <row r="6" spans="1:19" ht="43.2" x14ac:dyDescent="0.3">
      <c r="A6" s="3" t="s">
        <v>15</v>
      </c>
      <c r="B6" s="3" t="s">
        <v>25</v>
      </c>
      <c r="C6" s="3" t="s">
        <v>26</v>
      </c>
      <c r="D6" s="3" t="s">
        <v>41</v>
      </c>
      <c r="E6" s="4"/>
      <c r="F6" s="4">
        <v>15</v>
      </c>
      <c r="G6" s="3" t="s">
        <v>42</v>
      </c>
      <c r="H6" s="3" t="s">
        <v>43</v>
      </c>
      <c r="I6" s="3" t="s">
        <v>44</v>
      </c>
      <c r="J6" s="3" t="s">
        <v>45</v>
      </c>
      <c r="K6" s="3" t="s">
        <v>22</v>
      </c>
      <c r="L6" s="3" t="s">
        <v>23</v>
      </c>
      <c r="M6" s="3" t="s">
        <v>46</v>
      </c>
      <c r="N6" s="4">
        <v>0.26900000000000002</v>
      </c>
      <c r="O6" s="4">
        <v>4.04</v>
      </c>
      <c r="P6" s="11"/>
    </row>
    <row r="7" spans="1:19" ht="28.8" x14ac:dyDescent="0.3">
      <c r="A7" s="3" t="s">
        <v>15</v>
      </c>
      <c r="B7" s="3" t="s">
        <v>25</v>
      </c>
      <c r="C7" s="3" t="s">
        <v>26</v>
      </c>
      <c r="D7" s="3" t="s">
        <v>47</v>
      </c>
      <c r="E7" s="4"/>
      <c r="F7" s="4">
        <v>7</v>
      </c>
      <c r="G7" s="3" t="s">
        <v>48</v>
      </c>
      <c r="H7" s="3" t="s">
        <v>29</v>
      </c>
      <c r="I7" s="3" t="s">
        <v>44</v>
      </c>
      <c r="J7" s="3" t="s">
        <v>45</v>
      </c>
      <c r="K7" s="3" t="s">
        <v>22</v>
      </c>
      <c r="L7" s="3" t="s">
        <v>49</v>
      </c>
      <c r="M7" s="3" t="s">
        <v>50</v>
      </c>
      <c r="N7" s="4">
        <v>6.3E-2</v>
      </c>
      <c r="O7" s="4">
        <v>0.441</v>
      </c>
      <c r="P7" s="11"/>
    </row>
    <row r="8" spans="1:19" ht="28.8" x14ac:dyDescent="0.3">
      <c r="A8" s="3" t="s">
        <v>15</v>
      </c>
      <c r="B8" s="3" t="s">
        <v>25</v>
      </c>
      <c r="C8" s="3" t="s">
        <v>26</v>
      </c>
      <c r="D8" s="3" t="s">
        <v>51</v>
      </c>
      <c r="E8" s="4"/>
      <c r="F8" s="4">
        <v>3</v>
      </c>
      <c r="G8" s="3" t="s">
        <v>52</v>
      </c>
      <c r="H8" s="3" t="s">
        <v>43</v>
      </c>
      <c r="I8" s="3" t="s">
        <v>53</v>
      </c>
      <c r="J8" s="3" t="s">
        <v>54</v>
      </c>
      <c r="K8" s="3" t="s">
        <v>22</v>
      </c>
      <c r="L8" s="3" t="s">
        <v>23</v>
      </c>
      <c r="M8" s="3" t="s">
        <v>55</v>
      </c>
      <c r="N8" s="4">
        <v>0.1</v>
      </c>
      <c r="O8" s="4">
        <v>0.3</v>
      </c>
      <c r="P8" s="11"/>
    </row>
    <row r="9" spans="1:19" ht="28.8" x14ac:dyDescent="0.3">
      <c r="A9" s="3" t="s">
        <v>15</v>
      </c>
      <c r="B9" s="3" t="s">
        <v>25</v>
      </c>
      <c r="C9" s="3" t="s">
        <v>26</v>
      </c>
      <c r="D9" s="3" t="s">
        <v>56</v>
      </c>
      <c r="E9" s="4"/>
      <c r="F9" s="4">
        <v>3</v>
      </c>
      <c r="G9" s="3" t="s">
        <v>57</v>
      </c>
      <c r="H9" s="3" t="s">
        <v>58</v>
      </c>
      <c r="I9" s="3" t="s">
        <v>53</v>
      </c>
      <c r="J9" s="3" t="s">
        <v>59</v>
      </c>
      <c r="K9" s="3" t="s">
        <v>22</v>
      </c>
      <c r="L9" s="3" t="s">
        <v>23</v>
      </c>
      <c r="M9" s="3" t="s">
        <v>60</v>
      </c>
      <c r="N9" s="4">
        <v>0.11</v>
      </c>
      <c r="O9" s="4">
        <v>0.33</v>
      </c>
      <c r="P9" s="11"/>
    </row>
    <row r="10" spans="1:19" ht="28.8" x14ac:dyDescent="0.3">
      <c r="A10" s="3" t="s">
        <v>15</v>
      </c>
      <c r="B10" s="3" t="s">
        <v>25</v>
      </c>
      <c r="C10" s="3" t="s">
        <v>26</v>
      </c>
      <c r="D10" s="3" t="s">
        <v>61</v>
      </c>
      <c r="E10" s="4"/>
      <c r="F10" s="4">
        <v>1</v>
      </c>
      <c r="G10" s="3" t="s">
        <v>62</v>
      </c>
      <c r="H10" s="3" t="s">
        <v>43</v>
      </c>
      <c r="I10" s="3" t="s">
        <v>38</v>
      </c>
      <c r="J10" s="3" t="s">
        <v>63</v>
      </c>
      <c r="K10" s="3" t="s">
        <v>22</v>
      </c>
      <c r="L10" s="3" t="s">
        <v>23</v>
      </c>
      <c r="M10" s="3" t="s">
        <v>64</v>
      </c>
      <c r="N10" s="4">
        <v>0.1</v>
      </c>
      <c r="O10" s="4">
        <v>0.1</v>
      </c>
      <c r="P10" s="11"/>
    </row>
    <row r="11" spans="1:19" ht="28.8" x14ac:dyDescent="0.3">
      <c r="A11" s="3" t="s">
        <v>15</v>
      </c>
      <c r="B11" s="3" t="s">
        <v>25</v>
      </c>
      <c r="C11" s="3" t="s">
        <v>26</v>
      </c>
      <c r="D11" s="3" t="s">
        <v>65</v>
      </c>
      <c r="E11" s="4"/>
      <c r="F11" s="4">
        <v>2</v>
      </c>
      <c r="G11" s="3" t="s">
        <v>66</v>
      </c>
      <c r="H11" s="3" t="s">
        <v>67</v>
      </c>
      <c r="I11" s="3" t="s">
        <v>30</v>
      </c>
      <c r="J11" s="3" t="s">
        <v>68</v>
      </c>
      <c r="K11" s="3" t="s">
        <v>22</v>
      </c>
      <c r="L11" s="3" t="s">
        <v>23</v>
      </c>
      <c r="M11" s="3" t="s">
        <v>69</v>
      </c>
      <c r="N11" s="4">
        <v>0.2</v>
      </c>
      <c r="O11" s="4">
        <v>0.4</v>
      </c>
      <c r="P11" s="11"/>
    </row>
    <row r="12" spans="1:19" ht="28.8" x14ac:dyDescent="0.3">
      <c r="A12" s="3" t="s">
        <v>15</v>
      </c>
      <c r="B12" s="3" t="s">
        <v>25</v>
      </c>
      <c r="C12" s="3" t="s">
        <v>26</v>
      </c>
      <c r="D12" s="3" t="s">
        <v>70</v>
      </c>
      <c r="E12" s="4"/>
      <c r="F12" s="4">
        <v>1</v>
      </c>
      <c r="G12" s="3" t="s">
        <v>71</v>
      </c>
      <c r="H12" s="3" t="s">
        <v>29</v>
      </c>
      <c r="I12" s="3" t="s">
        <v>38</v>
      </c>
      <c r="J12" s="3" t="s">
        <v>72</v>
      </c>
      <c r="K12" s="3" t="s">
        <v>22</v>
      </c>
      <c r="L12" s="3" t="s">
        <v>23</v>
      </c>
      <c r="M12" s="3" t="s">
        <v>73</v>
      </c>
      <c r="N12" s="4">
        <v>0.1</v>
      </c>
      <c r="O12" s="4">
        <v>0.1</v>
      </c>
      <c r="P12" s="11"/>
    </row>
    <row r="13" spans="1:19" ht="28.8" x14ac:dyDescent="0.3">
      <c r="A13" s="4"/>
      <c r="B13" s="3" t="s">
        <v>25</v>
      </c>
      <c r="C13" s="3" t="s">
        <v>26</v>
      </c>
      <c r="D13" s="3" t="s">
        <v>74</v>
      </c>
      <c r="E13" s="4"/>
      <c r="F13" s="4">
        <v>1</v>
      </c>
      <c r="G13" s="3" t="s">
        <v>75</v>
      </c>
      <c r="H13" s="3" t="s">
        <v>29</v>
      </c>
      <c r="I13" s="3" t="s">
        <v>30</v>
      </c>
      <c r="J13" s="3" t="s">
        <v>76</v>
      </c>
      <c r="K13" s="3" t="s">
        <v>22</v>
      </c>
      <c r="L13" s="3" t="s">
        <v>23</v>
      </c>
      <c r="M13" s="3" t="s">
        <v>77</v>
      </c>
      <c r="N13" s="4">
        <v>0.27</v>
      </c>
      <c r="O13" s="4">
        <v>0.27</v>
      </c>
      <c r="P13" s="11"/>
    </row>
    <row r="14" spans="1:19" ht="28.8" x14ac:dyDescent="0.3">
      <c r="A14" s="3" t="s">
        <v>15</v>
      </c>
      <c r="B14" s="3" t="s">
        <v>25</v>
      </c>
      <c r="C14" s="3" t="s">
        <v>26</v>
      </c>
      <c r="D14" s="3" t="s">
        <v>78</v>
      </c>
      <c r="E14" s="4"/>
      <c r="F14" s="4">
        <v>1</v>
      </c>
      <c r="G14" s="3" t="s">
        <v>79</v>
      </c>
      <c r="H14" s="3" t="s">
        <v>29</v>
      </c>
      <c r="I14" s="3" t="s">
        <v>44</v>
      </c>
      <c r="J14" s="3" t="s">
        <v>45</v>
      </c>
      <c r="K14" s="3" t="s">
        <v>22</v>
      </c>
      <c r="L14" s="3" t="s">
        <v>23</v>
      </c>
      <c r="M14" s="3" t="s">
        <v>80</v>
      </c>
      <c r="N14" s="4">
        <v>0.35</v>
      </c>
      <c r="O14" s="4">
        <v>0.35</v>
      </c>
      <c r="P14" s="11"/>
    </row>
    <row r="15" spans="1:19" ht="28.8" x14ac:dyDescent="0.3">
      <c r="A15" s="3" t="s">
        <v>15</v>
      </c>
      <c r="B15" s="3" t="s">
        <v>25</v>
      </c>
      <c r="C15" s="3" t="s">
        <v>26</v>
      </c>
      <c r="D15" s="3" t="s">
        <v>81</v>
      </c>
      <c r="E15" s="4"/>
      <c r="F15" s="4">
        <v>1</v>
      </c>
      <c r="G15" s="3" t="s">
        <v>82</v>
      </c>
      <c r="H15" s="3" t="s">
        <v>29</v>
      </c>
      <c r="I15" s="3" t="s">
        <v>44</v>
      </c>
      <c r="J15" s="3" t="s">
        <v>45</v>
      </c>
      <c r="K15" s="3" t="s">
        <v>22</v>
      </c>
      <c r="L15" s="3" t="s">
        <v>23</v>
      </c>
      <c r="M15" s="3" t="s">
        <v>80</v>
      </c>
      <c r="N15" s="4">
        <v>0.35</v>
      </c>
      <c r="O15" s="4">
        <v>0.35</v>
      </c>
      <c r="P15" s="11"/>
    </row>
    <row r="16" spans="1:19" ht="28.8" x14ac:dyDescent="0.3">
      <c r="A16" s="3" t="s">
        <v>15</v>
      </c>
      <c r="B16" s="3" t="s">
        <v>25</v>
      </c>
      <c r="C16" s="3" t="s">
        <v>26</v>
      </c>
      <c r="D16" s="3" t="s">
        <v>83</v>
      </c>
      <c r="E16" s="4"/>
      <c r="F16" s="4">
        <v>1</v>
      </c>
      <c r="G16" s="3" t="s">
        <v>84</v>
      </c>
      <c r="H16" s="3" t="s">
        <v>29</v>
      </c>
      <c r="I16" s="3" t="s">
        <v>30</v>
      </c>
      <c r="J16" s="3" t="s">
        <v>85</v>
      </c>
      <c r="K16" s="3" t="s">
        <v>22</v>
      </c>
      <c r="L16" s="3" t="s">
        <v>23</v>
      </c>
      <c r="M16" s="3" t="s">
        <v>86</v>
      </c>
      <c r="N16" s="4">
        <v>0.2</v>
      </c>
      <c r="O16" s="4">
        <v>0.2</v>
      </c>
      <c r="P16" s="11"/>
    </row>
    <row r="17" spans="1:16" ht="28.8" x14ac:dyDescent="0.3">
      <c r="A17" s="3" t="s">
        <v>15</v>
      </c>
      <c r="B17" s="3" t="s">
        <v>87</v>
      </c>
      <c r="C17" s="3" t="s">
        <v>26</v>
      </c>
      <c r="D17" s="3" t="s">
        <v>88</v>
      </c>
      <c r="E17" s="4"/>
      <c r="F17" s="4">
        <v>1</v>
      </c>
      <c r="G17" s="3" t="s">
        <v>89</v>
      </c>
      <c r="H17" s="3" t="s">
        <v>90</v>
      </c>
      <c r="I17" s="3" t="s">
        <v>91</v>
      </c>
      <c r="J17" s="3" t="s">
        <v>92</v>
      </c>
      <c r="K17" s="3" t="s">
        <v>22</v>
      </c>
      <c r="L17" s="3" t="s">
        <v>23</v>
      </c>
      <c r="M17" s="3" t="s">
        <v>93</v>
      </c>
      <c r="N17" s="4">
        <v>0.44</v>
      </c>
      <c r="O17" s="4">
        <v>0.44</v>
      </c>
      <c r="P17" s="11"/>
    </row>
    <row r="18" spans="1:16" ht="28.8" x14ac:dyDescent="0.3">
      <c r="A18" s="3" t="s">
        <v>15</v>
      </c>
      <c r="B18" s="3" t="s">
        <v>94</v>
      </c>
      <c r="C18" s="3" t="s">
        <v>95</v>
      </c>
      <c r="D18" s="3" t="s">
        <v>96</v>
      </c>
      <c r="E18" s="4"/>
      <c r="F18" s="4">
        <v>2</v>
      </c>
      <c r="G18" s="4"/>
      <c r="H18" s="3" t="s">
        <v>29</v>
      </c>
      <c r="I18" s="4"/>
      <c r="J18" s="4"/>
      <c r="K18" s="4"/>
      <c r="L18" s="4"/>
      <c r="M18" s="4"/>
      <c r="N18" s="4"/>
      <c r="O18" s="4"/>
      <c r="P18" s="11"/>
    </row>
    <row r="19" spans="1:16" ht="43.2" x14ac:dyDescent="0.3">
      <c r="A19" s="3" t="s">
        <v>15</v>
      </c>
      <c r="B19" s="3" t="s">
        <v>97</v>
      </c>
      <c r="C19" s="3" t="s">
        <v>98</v>
      </c>
      <c r="D19" s="3" t="s">
        <v>99</v>
      </c>
      <c r="E19" s="4"/>
      <c r="F19" s="4">
        <v>2</v>
      </c>
      <c r="G19" s="4"/>
      <c r="H19" s="3" t="s">
        <v>100</v>
      </c>
      <c r="I19" s="3" t="s">
        <v>101</v>
      </c>
      <c r="J19" s="3" t="s">
        <v>102</v>
      </c>
      <c r="K19" s="3" t="s">
        <v>32</v>
      </c>
      <c r="L19" s="3" t="s">
        <v>23</v>
      </c>
      <c r="M19" s="3" t="s">
        <v>103</v>
      </c>
      <c r="N19" s="4">
        <v>0.43</v>
      </c>
      <c r="O19" s="4">
        <v>0.86</v>
      </c>
      <c r="P19" s="11"/>
    </row>
    <row r="20" spans="1:16" ht="43.2" x14ac:dyDescent="0.3">
      <c r="A20" s="3" t="s">
        <v>15</v>
      </c>
      <c r="B20" s="3" t="s">
        <v>104</v>
      </c>
      <c r="C20" s="3" t="s">
        <v>105</v>
      </c>
      <c r="D20" s="3" t="s">
        <v>106</v>
      </c>
      <c r="E20" s="4"/>
      <c r="F20" s="4">
        <v>1</v>
      </c>
      <c r="G20" s="4"/>
      <c r="H20" s="3" t="s">
        <v>107</v>
      </c>
      <c r="I20" s="3" t="s">
        <v>108</v>
      </c>
      <c r="J20" s="3" t="s">
        <v>109</v>
      </c>
      <c r="K20" s="3" t="s">
        <v>22</v>
      </c>
      <c r="L20" s="3" t="s">
        <v>23</v>
      </c>
      <c r="M20" s="3" t="s">
        <v>110</v>
      </c>
      <c r="N20" s="4">
        <v>0.14000000000000001</v>
      </c>
      <c r="O20" s="4">
        <v>0.14000000000000001</v>
      </c>
      <c r="P20" s="11"/>
    </row>
    <row r="21" spans="1:16" ht="57.6" x14ac:dyDescent="0.3">
      <c r="A21" s="3" t="s">
        <v>15</v>
      </c>
      <c r="B21" s="3" t="s">
        <v>111</v>
      </c>
      <c r="C21" s="3" t="s">
        <v>105</v>
      </c>
      <c r="D21" s="3" t="s">
        <v>112</v>
      </c>
      <c r="E21" s="4"/>
      <c r="F21" s="4">
        <v>1</v>
      </c>
      <c r="G21" s="4"/>
      <c r="H21" s="3" t="s">
        <v>113</v>
      </c>
      <c r="I21" s="3" t="s">
        <v>108</v>
      </c>
      <c r="J21" s="3" t="s">
        <v>114</v>
      </c>
      <c r="K21" s="3" t="s">
        <v>22</v>
      </c>
      <c r="L21" s="3" t="s">
        <v>23</v>
      </c>
      <c r="M21" s="3" t="s">
        <v>115</v>
      </c>
      <c r="N21" s="4">
        <v>0.27</v>
      </c>
      <c r="O21" s="4">
        <v>0.27</v>
      </c>
      <c r="P21" s="11"/>
    </row>
    <row r="22" spans="1:16" ht="43.2" x14ac:dyDescent="0.3">
      <c r="A22" s="3" t="s">
        <v>15</v>
      </c>
      <c r="B22" s="3" t="s">
        <v>116</v>
      </c>
      <c r="C22" s="3" t="s">
        <v>105</v>
      </c>
      <c r="D22" s="3" t="s">
        <v>117</v>
      </c>
      <c r="E22" s="4"/>
      <c r="F22" s="4">
        <v>1</v>
      </c>
      <c r="G22" s="4"/>
      <c r="H22" s="3" t="s">
        <v>118</v>
      </c>
      <c r="I22" s="3" t="s">
        <v>108</v>
      </c>
      <c r="J22" s="3" t="s">
        <v>119</v>
      </c>
      <c r="K22" s="3" t="s">
        <v>22</v>
      </c>
      <c r="L22" s="3" t="s">
        <v>23</v>
      </c>
      <c r="M22" s="3" t="s">
        <v>120</v>
      </c>
      <c r="N22" s="4">
        <v>0.21</v>
      </c>
      <c r="O22" s="4">
        <v>0.21</v>
      </c>
      <c r="P22" s="11"/>
    </row>
    <row r="23" spans="1:16" x14ac:dyDescent="0.3">
      <c r="A23" s="3" t="s">
        <v>15</v>
      </c>
      <c r="B23" s="3" t="s">
        <v>121</v>
      </c>
      <c r="C23" s="3" t="s">
        <v>121</v>
      </c>
      <c r="D23" s="3" t="s">
        <v>122</v>
      </c>
      <c r="E23" s="4"/>
      <c r="F23" s="4">
        <v>2</v>
      </c>
      <c r="G23" s="3" t="s">
        <v>123</v>
      </c>
      <c r="H23" s="3" t="s">
        <v>29</v>
      </c>
      <c r="I23" s="3" t="s">
        <v>124</v>
      </c>
      <c r="J23" s="3" t="s">
        <v>125</v>
      </c>
      <c r="K23" s="3" t="s">
        <v>22</v>
      </c>
      <c r="L23" s="3" t="s">
        <v>23</v>
      </c>
      <c r="M23" s="3" t="s">
        <v>126</v>
      </c>
      <c r="N23" s="4">
        <v>0.1</v>
      </c>
      <c r="O23" s="4">
        <v>0.2</v>
      </c>
      <c r="P23" s="11"/>
    </row>
    <row r="24" spans="1:16" x14ac:dyDescent="0.3">
      <c r="A24" s="3" t="s">
        <v>15</v>
      </c>
      <c r="B24" s="3" t="s">
        <v>121</v>
      </c>
      <c r="C24" s="3" t="s">
        <v>121</v>
      </c>
      <c r="D24" s="3" t="s">
        <v>127</v>
      </c>
      <c r="E24" s="4"/>
      <c r="F24" s="4">
        <v>1</v>
      </c>
      <c r="G24" s="3" t="s">
        <v>128</v>
      </c>
      <c r="H24" s="3" t="s">
        <v>29</v>
      </c>
      <c r="I24" s="3" t="s">
        <v>44</v>
      </c>
      <c r="J24" s="3" t="s">
        <v>129</v>
      </c>
      <c r="K24" s="3" t="s">
        <v>32</v>
      </c>
      <c r="L24" s="3" t="s">
        <v>23</v>
      </c>
      <c r="M24" s="3" t="s">
        <v>130</v>
      </c>
      <c r="N24" s="4">
        <v>0.13</v>
      </c>
      <c r="O24" s="4">
        <v>0.13</v>
      </c>
      <c r="P24" s="11"/>
    </row>
    <row r="25" spans="1:16" ht="28.8" x14ac:dyDescent="0.3">
      <c r="A25" s="3" t="s">
        <v>15</v>
      </c>
      <c r="B25" s="3" t="s">
        <v>121</v>
      </c>
      <c r="C25" s="3" t="s">
        <v>121</v>
      </c>
      <c r="D25" s="3" t="s">
        <v>131</v>
      </c>
      <c r="E25" s="4"/>
      <c r="F25" s="4">
        <v>1</v>
      </c>
      <c r="G25" s="3" t="s">
        <v>132</v>
      </c>
      <c r="H25" s="3" t="s">
        <v>43</v>
      </c>
      <c r="I25" s="3" t="s">
        <v>133</v>
      </c>
      <c r="J25" s="3" t="s">
        <v>134</v>
      </c>
      <c r="K25" s="3" t="s">
        <v>22</v>
      </c>
      <c r="L25" s="3" t="s">
        <v>23</v>
      </c>
      <c r="M25" s="3" t="s">
        <v>135</v>
      </c>
      <c r="N25" s="4">
        <v>0.15</v>
      </c>
      <c r="O25" s="4">
        <v>0.15</v>
      </c>
      <c r="P25" s="11"/>
    </row>
    <row r="26" spans="1:16" ht="72" x14ac:dyDescent="0.3">
      <c r="A26" s="4"/>
      <c r="B26" s="3" t="s">
        <v>136</v>
      </c>
      <c r="C26" s="3" t="s">
        <v>137</v>
      </c>
      <c r="D26" s="3" t="s">
        <v>138</v>
      </c>
      <c r="E26" s="3" t="s">
        <v>139</v>
      </c>
      <c r="F26" s="4">
        <v>1</v>
      </c>
      <c r="G26" s="4"/>
      <c r="H26" s="3" t="s">
        <v>140</v>
      </c>
      <c r="I26" s="3" t="s">
        <v>141</v>
      </c>
      <c r="J26" s="3" t="s">
        <v>136</v>
      </c>
      <c r="K26" s="3" t="s">
        <v>22</v>
      </c>
      <c r="L26" s="3" t="s">
        <v>23</v>
      </c>
      <c r="M26" s="3" t="s">
        <v>142</v>
      </c>
      <c r="N26" s="4">
        <v>1.43</v>
      </c>
      <c r="O26" s="4">
        <v>1.43</v>
      </c>
      <c r="P26" s="11"/>
    </row>
    <row r="27" spans="1:16" ht="72" x14ac:dyDescent="0.3">
      <c r="A27" s="3" t="s">
        <v>15</v>
      </c>
      <c r="B27" s="3" t="s">
        <v>143</v>
      </c>
      <c r="C27" s="3" t="s">
        <v>144</v>
      </c>
      <c r="D27" s="3" t="s">
        <v>145</v>
      </c>
      <c r="E27" s="3" t="s">
        <v>146</v>
      </c>
      <c r="F27" s="4">
        <v>1</v>
      </c>
      <c r="G27" s="4"/>
      <c r="H27" s="3" t="s">
        <v>147</v>
      </c>
      <c r="I27" s="3" t="s">
        <v>141</v>
      </c>
      <c r="J27" s="3" t="s">
        <v>143</v>
      </c>
      <c r="K27" s="3" t="s">
        <v>22</v>
      </c>
      <c r="L27" s="3" t="s">
        <v>23</v>
      </c>
      <c r="M27" s="3" t="s">
        <v>148</v>
      </c>
      <c r="N27" s="4">
        <v>2.12</v>
      </c>
      <c r="O27" s="4">
        <v>2.12</v>
      </c>
      <c r="P27" s="11"/>
    </row>
    <row r="28" spans="1:16" ht="86.4" x14ac:dyDescent="0.3">
      <c r="A28" s="3" t="s">
        <v>15</v>
      </c>
      <c r="B28" s="3" t="s">
        <v>149</v>
      </c>
      <c r="C28" s="3" t="s">
        <v>150</v>
      </c>
      <c r="D28" s="3" t="s">
        <v>151</v>
      </c>
      <c r="E28" s="3" t="s">
        <v>152</v>
      </c>
      <c r="F28" s="4">
        <v>1</v>
      </c>
      <c r="G28" s="4"/>
      <c r="H28" s="3" t="s">
        <v>153</v>
      </c>
      <c r="I28" s="3" t="s">
        <v>154</v>
      </c>
      <c r="J28" s="3" t="s">
        <v>149</v>
      </c>
      <c r="K28" s="3" t="s">
        <v>22</v>
      </c>
      <c r="L28" s="3" t="s">
        <v>23</v>
      </c>
      <c r="M28" s="3" t="s">
        <v>155</v>
      </c>
      <c r="N28" s="4">
        <v>3.13</v>
      </c>
      <c r="O28" s="4">
        <v>3.13</v>
      </c>
      <c r="P28" s="11"/>
    </row>
    <row r="29" spans="1:16" x14ac:dyDescent="0.3">
      <c r="A29" s="3" t="s">
        <v>15</v>
      </c>
      <c r="B29" s="3" t="s">
        <v>156</v>
      </c>
      <c r="C29" s="3" t="s">
        <v>157</v>
      </c>
      <c r="D29" s="3" t="s">
        <v>158</v>
      </c>
      <c r="E29" s="4"/>
      <c r="F29" s="4">
        <v>1</v>
      </c>
      <c r="G29" s="3" t="s">
        <v>159</v>
      </c>
      <c r="H29" s="3" t="s">
        <v>29</v>
      </c>
      <c r="I29" s="3" t="s">
        <v>38</v>
      </c>
      <c r="J29" s="3" t="s">
        <v>160</v>
      </c>
      <c r="K29" s="3" t="s">
        <v>22</v>
      </c>
      <c r="L29" s="3" t="s">
        <v>23</v>
      </c>
      <c r="M29" s="3" t="s">
        <v>161</v>
      </c>
      <c r="N29" s="4">
        <v>0.1</v>
      </c>
      <c r="O29" s="4">
        <v>0.1</v>
      </c>
      <c r="P29" s="11"/>
    </row>
    <row r="30" spans="1:16" ht="28.8" x14ac:dyDescent="0.3">
      <c r="A30" s="3" t="s">
        <v>15</v>
      </c>
      <c r="B30" s="3" t="s">
        <v>156</v>
      </c>
      <c r="C30" s="3" t="s">
        <v>157</v>
      </c>
      <c r="D30" s="3" t="s">
        <v>162</v>
      </c>
      <c r="E30" s="4"/>
      <c r="F30" s="4">
        <v>4</v>
      </c>
      <c r="G30" s="3" t="s">
        <v>163</v>
      </c>
      <c r="H30" s="3" t="s">
        <v>29</v>
      </c>
      <c r="I30" s="3" t="s">
        <v>164</v>
      </c>
      <c r="J30" s="3" t="s">
        <v>165</v>
      </c>
      <c r="K30" s="3" t="s">
        <v>22</v>
      </c>
      <c r="L30" s="3" t="s">
        <v>23</v>
      </c>
      <c r="M30" s="3" t="s">
        <v>166</v>
      </c>
      <c r="N30" s="4">
        <v>0.98</v>
      </c>
      <c r="O30" s="4">
        <v>3.92</v>
      </c>
      <c r="P30" s="11"/>
    </row>
    <row r="31" spans="1:16" ht="28.8" x14ac:dyDescent="0.3">
      <c r="A31" s="3" t="s">
        <v>15</v>
      </c>
      <c r="B31" s="3" t="s">
        <v>156</v>
      </c>
      <c r="C31" s="3" t="s">
        <v>157</v>
      </c>
      <c r="D31" s="3" t="s">
        <v>167</v>
      </c>
      <c r="E31" s="4"/>
      <c r="F31" s="4">
        <v>9</v>
      </c>
      <c r="G31" s="3" t="s">
        <v>168</v>
      </c>
      <c r="H31" s="3" t="s">
        <v>29</v>
      </c>
      <c r="I31" s="3" t="s">
        <v>38</v>
      </c>
      <c r="J31" s="3" t="s">
        <v>169</v>
      </c>
      <c r="K31" s="3" t="s">
        <v>22</v>
      </c>
      <c r="L31" s="3" t="s">
        <v>23</v>
      </c>
      <c r="M31" s="3" t="s">
        <v>170</v>
      </c>
      <c r="N31" s="4">
        <v>1.4E-2</v>
      </c>
      <c r="O31" s="4">
        <v>0.14000000000000001</v>
      </c>
      <c r="P31" s="11"/>
    </row>
    <row r="32" spans="1:16" x14ac:dyDescent="0.3">
      <c r="A32" s="3" t="s">
        <v>15</v>
      </c>
      <c r="B32" s="3" t="s">
        <v>156</v>
      </c>
      <c r="C32" s="3" t="s">
        <v>157</v>
      </c>
      <c r="D32" s="3" t="s">
        <v>171</v>
      </c>
      <c r="E32" s="4"/>
      <c r="F32" s="4">
        <v>1</v>
      </c>
      <c r="G32" s="3" t="s">
        <v>172</v>
      </c>
      <c r="H32" s="3" t="s">
        <v>29</v>
      </c>
      <c r="I32" s="3" t="s">
        <v>38</v>
      </c>
      <c r="J32" s="3" t="s">
        <v>173</v>
      </c>
      <c r="K32" s="3" t="s">
        <v>22</v>
      </c>
      <c r="L32" s="3" t="s">
        <v>23</v>
      </c>
      <c r="M32" s="3" t="s">
        <v>174</v>
      </c>
      <c r="N32" s="4">
        <v>0.1</v>
      </c>
      <c r="O32" s="4">
        <v>0.1</v>
      </c>
      <c r="P32" s="11"/>
    </row>
    <row r="33" spans="1:16" x14ac:dyDescent="0.3">
      <c r="A33" s="3" t="s">
        <v>15</v>
      </c>
      <c r="B33" s="3" t="s">
        <v>156</v>
      </c>
      <c r="C33" s="3" t="s">
        <v>157</v>
      </c>
      <c r="D33" s="3" t="s">
        <v>175</v>
      </c>
      <c r="E33" s="4"/>
      <c r="F33" s="4">
        <v>1</v>
      </c>
      <c r="G33" s="3" t="s">
        <v>176</v>
      </c>
      <c r="H33" s="3" t="s">
        <v>29</v>
      </c>
      <c r="I33" s="3" t="s">
        <v>177</v>
      </c>
      <c r="J33" s="3" t="s">
        <v>178</v>
      </c>
      <c r="K33" s="3" t="s">
        <v>22</v>
      </c>
      <c r="L33" s="3" t="s">
        <v>23</v>
      </c>
      <c r="M33" s="3" t="s">
        <v>179</v>
      </c>
      <c r="N33" s="4">
        <v>0.1</v>
      </c>
      <c r="O33" s="4">
        <v>0.1</v>
      </c>
      <c r="P33" s="11"/>
    </row>
    <row r="34" spans="1:16" x14ac:dyDescent="0.3">
      <c r="A34" s="3" t="s">
        <v>15</v>
      </c>
      <c r="B34" s="3" t="s">
        <v>156</v>
      </c>
      <c r="C34" s="3" t="s">
        <v>157</v>
      </c>
      <c r="D34" s="3" t="s">
        <v>180</v>
      </c>
      <c r="E34" s="4"/>
      <c r="F34" s="4">
        <v>1</v>
      </c>
      <c r="G34" s="3" t="s">
        <v>181</v>
      </c>
      <c r="H34" s="3" t="s">
        <v>29</v>
      </c>
      <c r="I34" s="3" t="s">
        <v>177</v>
      </c>
      <c r="J34" s="3" t="s">
        <v>182</v>
      </c>
      <c r="K34" s="3" t="s">
        <v>22</v>
      </c>
      <c r="L34" s="3" t="s">
        <v>23</v>
      </c>
      <c r="M34" s="3" t="s">
        <v>183</v>
      </c>
      <c r="N34" s="4">
        <v>0.31</v>
      </c>
      <c r="O34" s="4">
        <v>0.31</v>
      </c>
      <c r="P34" s="11"/>
    </row>
    <row r="35" spans="1:16" x14ac:dyDescent="0.3">
      <c r="A35" s="4"/>
      <c r="B35" s="3" t="s">
        <v>156</v>
      </c>
      <c r="C35" s="3" t="s">
        <v>157</v>
      </c>
      <c r="D35" s="3" t="s">
        <v>184</v>
      </c>
      <c r="E35" s="4"/>
      <c r="F35" s="4">
        <v>1</v>
      </c>
      <c r="G35" s="3" t="s">
        <v>185</v>
      </c>
      <c r="H35" s="3" t="s">
        <v>29</v>
      </c>
      <c r="I35" s="3" t="s">
        <v>177</v>
      </c>
      <c r="J35" s="3" t="s">
        <v>186</v>
      </c>
      <c r="K35" s="3" t="s">
        <v>22</v>
      </c>
      <c r="L35" s="3" t="s">
        <v>23</v>
      </c>
      <c r="M35" s="3" t="s">
        <v>187</v>
      </c>
      <c r="N35" s="4">
        <v>0.39</v>
      </c>
      <c r="O35" s="4">
        <v>0.39</v>
      </c>
      <c r="P35" s="11"/>
    </row>
    <row r="36" spans="1:16" x14ac:dyDescent="0.3">
      <c r="A36" s="4"/>
      <c r="B36" s="3" t="s">
        <v>156</v>
      </c>
      <c r="C36" s="3" t="s">
        <v>157</v>
      </c>
      <c r="D36" s="3" t="s">
        <v>188</v>
      </c>
      <c r="E36" s="4"/>
      <c r="F36" s="4">
        <v>1</v>
      </c>
      <c r="G36" s="3" t="s">
        <v>189</v>
      </c>
      <c r="H36" s="3" t="s">
        <v>29</v>
      </c>
      <c r="I36" s="3" t="s">
        <v>38</v>
      </c>
      <c r="J36" s="3" t="s">
        <v>190</v>
      </c>
      <c r="K36" s="3" t="s">
        <v>22</v>
      </c>
      <c r="L36" s="3" t="s">
        <v>23</v>
      </c>
      <c r="M36" s="3" t="s">
        <v>191</v>
      </c>
      <c r="N36" s="4">
        <v>0.38</v>
      </c>
      <c r="O36" s="4">
        <v>0.38</v>
      </c>
      <c r="P36" s="11"/>
    </row>
    <row r="37" spans="1:16" x14ac:dyDescent="0.3">
      <c r="A37" s="3" t="s">
        <v>15</v>
      </c>
      <c r="B37" s="3" t="s">
        <v>156</v>
      </c>
      <c r="C37" s="3" t="s">
        <v>157</v>
      </c>
      <c r="D37" s="3" t="s">
        <v>192</v>
      </c>
      <c r="E37" s="4"/>
      <c r="F37" s="4">
        <v>1</v>
      </c>
      <c r="G37" s="3" t="s">
        <v>193</v>
      </c>
      <c r="H37" s="3" t="s">
        <v>29</v>
      </c>
      <c r="I37" s="3" t="s">
        <v>177</v>
      </c>
      <c r="J37" s="3" t="s">
        <v>194</v>
      </c>
      <c r="K37" s="3" t="s">
        <v>22</v>
      </c>
      <c r="L37" s="3" t="s">
        <v>23</v>
      </c>
      <c r="M37" s="3" t="s">
        <v>195</v>
      </c>
      <c r="N37" s="4">
        <v>0.39</v>
      </c>
      <c r="O37" s="4">
        <v>0.39</v>
      </c>
      <c r="P37" s="11"/>
    </row>
    <row r="38" spans="1:16" x14ac:dyDescent="0.3">
      <c r="A38" s="3" t="s">
        <v>15</v>
      </c>
      <c r="B38" s="3" t="s">
        <v>156</v>
      </c>
      <c r="C38" s="3" t="s">
        <v>157</v>
      </c>
      <c r="D38" s="3" t="s">
        <v>196</v>
      </c>
      <c r="E38" s="4"/>
      <c r="F38" s="4">
        <v>1</v>
      </c>
      <c r="G38" s="3" t="s">
        <v>197</v>
      </c>
      <c r="H38" s="3" t="s">
        <v>67</v>
      </c>
      <c r="I38" s="3" t="s">
        <v>177</v>
      </c>
      <c r="J38" s="3" t="s">
        <v>198</v>
      </c>
      <c r="K38" s="3" t="s">
        <v>199</v>
      </c>
      <c r="L38" s="3" t="s">
        <v>23</v>
      </c>
      <c r="M38" s="3" t="s">
        <v>200</v>
      </c>
      <c r="N38" s="4">
        <v>0.33</v>
      </c>
      <c r="O38" s="4">
        <v>0.33</v>
      </c>
      <c r="P38" s="11"/>
    </row>
    <row r="39" spans="1:16" x14ac:dyDescent="0.3">
      <c r="A39" s="4"/>
      <c r="B39" s="3" t="s">
        <v>156</v>
      </c>
      <c r="C39" s="3" t="s">
        <v>157</v>
      </c>
      <c r="D39" s="3" t="s">
        <v>201</v>
      </c>
      <c r="E39" s="4"/>
      <c r="F39" s="4">
        <v>1</v>
      </c>
      <c r="G39" s="3" t="s">
        <v>202</v>
      </c>
      <c r="H39" s="3" t="s">
        <v>67</v>
      </c>
      <c r="I39" s="3" t="s">
        <v>203</v>
      </c>
      <c r="J39" s="3" t="s">
        <v>204</v>
      </c>
      <c r="K39" s="3" t="s">
        <v>22</v>
      </c>
      <c r="L39" s="3" t="s">
        <v>23</v>
      </c>
      <c r="M39" s="3" t="s">
        <v>205</v>
      </c>
      <c r="N39" s="4">
        <v>0.1</v>
      </c>
      <c r="O39" s="4">
        <v>0.1</v>
      </c>
      <c r="P39" s="11"/>
    </row>
    <row r="40" spans="1:16" ht="28.8" x14ac:dyDescent="0.3">
      <c r="A40" s="3" t="s">
        <v>15</v>
      </c>
      <c r="B40" s="3" t="s">
        <v>156</v>
      </c>
      <c r="C40" s="3" t="s">
        <v>157</v>
      </c>
      <c r="D40" s="3" t="s">
        <v>206</v>
      </c>
      <c r="E40" s="4"/>
      <c r="F40" s="4">
        <v>2</v>
      </c>
      <c r="G40" s="3" t="s">
        <v>207</v>
      </c>
      <c r="H40" s="3" t="s">
        <v>208</v>
      </c>
      <c r="I40" s="3" t="s">
        <v>164</v>
      </c>
      <c r="J40" s="3" t="s">
        <v>209</v>
      </c>
      <c r="K40" s="3" t="s">
        <v>210</v>
      </c>
      <c r="L40" s="3" t="s">
        <v>23</v>
      </c>
      <c r="M40" s="3" t="s">
        <v>211</v>
      </c>
      <c r="N40" s="4">
        <v>0.63</v>
      </c>
      <c r="O40" s="4">
        <v>1.26</v>
      </c>
      <c r="P40" s="11"/>
    </row>
    <row r="41" spans="1:16" ht="28.8" x14ac:dyDescent="0.3">
      <c r="A41" s="3" t="s">
        <v>15</v>
      </c>
      <c r="B41" s="3" t="s">
        <v>156</v>
      </c>
      <c r="C41" s="3" t="s">
        <v>157</v>
      </c>
      <c r="D41" s="3" t="s">
        <v>212</v>
      </c>
      <c r="E41" s="4"/>
      <c r="F41" s="4">
        <v>1</v>
      </c>
      <c r="G41" s="3" t="s">
        <v>213</v>
      </c>
      <c r="H41" s="3" t="s">
        <v>29</v>
      </c>
      <c r="I41" s="3" t="s">
        <v>214</v>
      </c>
      <c r="J41" s="3" t="s">
        <v>215</v>
      </c>
      <c r="K41" s="3" t="s">
        <v>22</v>
      </c>
      <c r="L41" s="3" t="s">
        <v>23</v>
      </c>
      <c r="M41" s="3" t="s">
        <v>216</v>
      </c>
      <c r="N41" s="4">
        <v>0.26</v>
      </c>
      <c r="O41" s="4">
        <v>0.26</v>
      </c>
      <c r="P41" s="11"/>
    </row>
    <row r="42" spans="1:16" ht="201.6" x14ac:dyDescent="0.3">
      <c r="A42" s="3" t="s">
        <v>15</v>
      </c>
      <c r="B42" s="3" t="s">
        <v>217</v>
      </c>
      <c r="C42" s="3" t="s">
        <v>218</v>
      </c>
      <c r="D42" s="3" t="s">
        <v>219</v>
      </c>
      <c r="E42" s="3" t="s">
        <v>220</v>
      </c>
      <c r="F42" s="4">
        <v>1</v>
      </c>
      <c r="G42" s="4"/>
      <c r="H42" s="3" t="s">
        <v>221</v>
      </c>
      <c r="I42" s="3" t="s">
        <v>222</v>
      </c>
      <c r="J42" s="3" t="s">
        <v>217</v>
      </c>
      <c r="K42" s="3" t="s">
        <v>22</v>
      </c>
      <c r="L42" s="3" t="s">
        <v>23</v>
      </c>
      <c r="M42" s="3" t="s">
        <v>223</v>
      </c>
      <c r="N42" s="4">
        <v>5.46</v>
      </c>
      <c r="O42" s="4">
        <v>5.46</v>
      </c>
      <c r="P42" s="11"/>
    </row>
    <row r="43" spans="1:16" ht="57.6" x14ac:dyDescent="0.3">
      <c r="A43" s="3" t="s">
        <v>15</v>
      </c>
      <c r="B43" s="3" t="s">
        <v>224</v>
      </c>
      <c r="C43" s="3" t="s">
        <v>225</v>
      </c>
      <c r="D43" s="3" t="s">
        <v>226</v>
      </c>
      <c r="E43" s="3" t="s">
        <v>227</v>
      </c>
      <c r="F43" s="4">
        <v>1</v>
      </c>
      <c r="G43" s="4"/>
      <c r="H43" s="3" t="s">
        <v>228</v>
      </c>
      <c r="I43" s="3" t="s">
        <v>229</v>
      </c>
      <c r="J43" s="3" t="s">
        <v>224</v>
      </c>
      <c r="K43" s="3" t="s">
        <v>32</v>
      </c>
      <c r="L43" s="3" t="s">
        <v>23</v>
      </c>
      <c r="M43" s="3" t="s">
        <v>230</v>
      </c>
      <c r="N43" s="4">
        <v>0.9</v>
      </c>
      <c r="O43" s="4">
        <v>0.9</v>
      </c>
      <c r="P43" s="11"/>
    </row>
    <row r="44" spans="1:16" ht="43.2" x14ac:dyDescent="0.3">
      <c r="A44" s="3" t="s">
        <v>15</v>
      </c>
      <c r="B44" s="3" t="s">
        <v>231</v>
      </c>
      <c r="C44" s="3" t="s">
        <v>232</v>
      </c>
      <c r="D44" s="3" t="s">
        <v>233</v>
      </c>
      <c r="E44" s="3" t="s">
        <v>234</v>
      </c>
      <c r="F44" s="4">
        <v>1</v>
      </c>
      <c r="G44" s="4"/>
      <c r="H44" s="3" t="s">
        <v>235</v>
      </c>
      <c r="I44" s="3" t="s">
        <v>236</v>
      </c>
      <c r="J44" s="3" t="s">
        <v>231</v>
      </c>
      <c r="K44" s="3" t="s">
        <v>210</v>
      </c>
      <c r="L44" s="3" t="s">
        <v>23</v>
      </c>
      <c r="M44" s="3" t="s">
        <v>237</v>
      </c>
      <c r="N44" s="4">
        <v>2.92</v>
      </c>
      <c r="O44" s="4">
        <v>2.92</v>
      </c>
      <c r="P44" s="11"/>
    </row>
    <row r="45" spans="1:16" ht="86.4" x14ac:dyDescent="0.3">
      <c r="A45" s="3" t="s">
        <v>15</v>
      </c>
      <c r="B45" s="3" t="s">
        <v>238</v>
      </c>
      <c r="C45" s="3" t="s">
        <v>239</v>
      </c>
      <c r="D45" s="3" t="s">
        <v>240</v>
      </c>
      <c r="E45" s="3" t="s">
        <v>241</v>
      </c>
      <c r="F45" s="4">
        <v>1</v>
      </c>
      <c r="G45" s="4"/>
      <c r="H45" s="3" t="s">
        <v>242</v>
      </c>
      <c r="I45" s="3" t="s">
        <v>243</v>
      </c>
      <c r="J45" s="3" t="s">
        <v>238</v>
      </c>
      <c r="K45" s="3" t="s">
        <v>22</v>
      </c>
      <c r="L45" s="3" t="s">
        <v>23</v>
      </c>
      <c r="M45" s="3" t="s">
        <v>244</v>
      </c>
      <c r="N45" s="4">
        <v>1.69</v>
      </c>
      <c r="O45" s="4">
        <v>1.69</v>
      </c>
      <c r="P45" s="11"/>
    </row>
    <row r="46" spans="1:16" ht="28.8" x14ac:dyDescent="0.3">
      <c r="A46" s="3" t="s">
        <v>15</v>
      </c>
      <c r="B46" s="3" t="s">
        <v>245</v>
      </c>
      <c r="C46" s="3" t="s">
        <v>15</v>
      </c>
      <c r="D46" s="3" t="s">
        <v>246</v>
      </c>
      <c r="E46" s="4"/>
      <c r="F46" s="4">
        <v>1</v>
      </c>
      <c r="G46" s="4"/>
      <c r="H46" s="3" t="s">
        <v>247</v>
      </c>
      <c r="I46" s="3" t="s">
        <v>248</v>
      </c>
      <c r="J46" s="3" t="s">
        <v>247</v>
      </c>
      <c r="K46" s="3" t="s">
        <v>22</v>
      </c>
      <c r="L46" s="3" t="s">
        <v>23</v>
      </c>
      <c r="M46" s="3" t="s">
        <v>249</v>
      </c>
      <c r="N46" s="4">
        <v>1.29</v>
      </c>
      <c r="O46" s="4">
        <v>1.29</v>
      </c>
      <c r="P46" s="11"/>
    </row>
    <row r="47" spans="1:16" ht="28.8" x14ac:dyDescent="0.3">
      <c r="A47" s="3" t="s">
        <v>15</v>
      </c>
      <c r="B47" s="3" t="s">
        <v>250</v>
      </c>
      <c r="C47" s="3" t="s">
        <v>15</v>
      </c>
      <c r="D47" s="3" t="s">
        <v>251</v>
      </c>
      <c r="E47" s="4"/>
      <c r="F47" s="4">
        <v>1</v>
      </c>
      <c r="G47" s="4"/>
      <c r="H47" s="3" t="s">
        <v>252</v>
      </c>
      <c r="I47" s="3" t="s">
        <v>229</v>
      </c>
      <c r="J47" s="3" t="s">
        <v>253</v>
      </c>
      <c r="K47" s="3" t="s">
        <v>210</v>
      </c>
      <c r="L47" s="3" t="s">
        <v>23</v>
      </c>
      <c r="M47" s="3" t="s">
        <v>254</v>
      </c>
      <c r="N47" s="4">
        <v>4.5999999999999996</v>
      </c>
      <c r="O47" s="4">
        <v>4.5999999999999996</v>
      </c>
      <c r="P47" s="11"/>
    </row>
    <row r="48" spans="1:16" ht="57.6" x14ac:dyDescent="0.3">
      <c r="A48" s="3" t="s">
        <v>15</v>
      </c>
      <c r="B48" s="3" t="s">
        <v>255</v>
      </c>
      <c r="C48" s="3" t="s">
        <v>256</v>
      </c>
      <c r="D48" s="3" t="s">
        <v>257</v>
      </c>
      <c r="E48" s="3" t="s">
        <v>258</v>
      </c>
      <c r="F48" s="4">
        <v>1</v>
      </c>
      <c r="G48" s="4"/>
      <c r="H48" s="3" t="s">
        <v>259</v>
      </c>
      <c r="I48" s="3" t="s">
        <v>260</v>
      </c>
      <c r="J48" s="3" t="s">
        <v>255</v>
      </c>
      <c r="K48" s="3" t="s">
        <v>22</v>
      </c>
      <c r="L48" s="3" t="s">
        <v>23</v>
      </c>
      <c r="M48" s="3" t="s">
        <v>261</v>
      </c>
      <c r="N48" s="4">
        <v>0.44</v>
      </c>
      <c r="O48" s="4">
        <v>0.44</v>
      </c>
      <c r="P48" s="11"/>
    </row>
    <row r="49" spans="1:16" ht="43.2" x14ac:dyDescent="0.3">
      <c r="A49" s="3" t="s">
        <v>15</v>
      </c>
      <c r="B49" s="3" t="s">
        <v>262</v>
      </c>
      <c r="C49" s="3" t="s">
        <v>105</v>
      </c>
      <c r="D49" s="3" t="s">
        <v>263</v>
      </c>
      <c r="E49" s="4"/>
      <c r="F49" s="4">
        <v>1</v>
      </c>
      <c r="G49" s="4"/>
      <c r="H49" s="3" t="s">
        <v>264</v>
      </c>
      <c r="I49" s="3" t="s">
        <v>265</v>
      </c>
      <c r="J49" s="3" t="s">
        <v>262</v>
      </c>
      <c r="K49" s="3" t="s">
        <v>32</v>
      </c>
      <c r="L49" s="3" t="s">
        <v>23</v>
      </c>
      <c r="M49" s="3" t="s">
        <v>266</v>
      </c>
      <c r="N49" s="4">
        <v>1.87</v>
      </c>
      <c r="O49" s="4">
        <v>1.87</v>
      </c>
      <c r="P49" s="11"/>
    </row>
    <row r="50" spans="1:16" ht="144" x14ac:dyDescent="0.3">
      <c r="A50" s="3" t="s">
        <v>15</v>
      </c>
      <c r="B50" s="3" t="s">
        <v>267</v>
      </c>
      <c r="C50" s="3" t="s">
        <v>268</v>
      </c>
      <c r="D50" s="3" t="s">
        <v>269</v>
      </c>
      <c r="E50" s="3" t="s">
        <v>270</v>
      </c>
      <c r="F50" s="4">
        <v>1</v>
      </c>
      <c r="G50" s="4"/>
      <c r="H50" s="3" t="s">
        <v>271</v>
      </c>
      <c r="I50" s="3" t="s">
        <v>229</v>
      </c>
      <c r="J50" s="3" t="s">
        <v>267</v>
      </c>
      <c r="K50" s="3" t="s">
        <v>22</v>
      </c>
      <c r="L50" s="3" t="s">
        <v>23</v>
      </c>
      <c r="M50" s="3" t="s">
        <v>272</v>
      </c>
      <c r="N50" s="4">
        <v>5.09</v>
      </c>
      <c r="O50" s="4">
        <v>5.09</v>
      </c>
      <c r="P50" s="11"/>
    </row>
    <row r="51" spans="1:16" ht="43.2" x14ac:dyDescent="0.3">
      <c r="A51" s="3" t="s">
        <v>15</v>
      </c>
      <c r="B51" s="3" t="s">
        <v>273</v>
      </c>
      <c r="C51" s="3" t="s">
        <v>274</v>
      </c>
      <c r="D51" s="3" t="s">
        <v>275</v>
      </c>
      <c r="E51" s="4"/>
      <c r="F51" s="4">
        <v>1</v>
      </c>
      <c r="G51" s="4"/>
      <c r="H51" s="3" t="s">
        <v>276</v>
      </c>
      <c r="I51" s="3" t="s">
        <v>277</v>
      </c>
      <c r="J51" s="3" t="s">
        <v>278</v>
      </c>
      <c r="K51" s="3" t="s">
        <v>22</v>
      </c>
      <c r="L51" s="3" t="s">
        <v>23</v>
      </c>
      <c r="M51" s="3" t="s">
        <v>279</v>
      </c>
      <c r="N51" s="4"/>
      <c r="O51" s="4"/>
      <c r="P51" s="11"/>
    </row>
    <row r="52" spans="1:16" ht="28.8" x14ac:dyDescent="0.3">
      <c r="A52" s="3" t="s">
        <v>15</v>
      </c>
      <c r="B52" s="3" t="s">
        <v>280</v>
      </c>
      <c r="C52" s="3" t="s">
        <v>281</v>
      </c>
      <c r="D52" s="3" t="s">
        <v>282</v>
      </c>
      <c r="E52" s="4"/>
      <c r="F52" s="4">
        <v>1</v>
      </c>
      <c r="G52" s="4"/>
      <c r="H52" s="3" t="s">
        <v>280</v>
      </c>
      <c r="I52" s="3" t="s">
        <v>44</v>
      </c>
      <c r="J52" s="3" t="s">
        <v>280</v>
      </c>
      <c r="K52" s="3" t="s">
        <v>32</v>
      </c>
      <c r="L52" s="3" t="s">
        <v>23</v>
      </c>
      <c r="M52" s="3" t="s">
        <v>283</v>
      </c>
      <c r="N52" s="4">
        <v>0.44</v>
      </c>
      <c r="O52" s="4">
        <v>0.44</v>
      </c>
      <c r="P52" s="11"/>
    </row>
    <row r="53" spans="1:16" ht="86.4" x14ac:dyDescent="0.3">
      <c r="A53" s="3" t="s">
        <v>15</v>
      </c>
      <c r="B53" s="3" t="s">
        <v>284</v>
      </c>
      <c r="C53" s="3" t="s">
        <v>285</v>
      </c>
      <c r="D53" s="3" t="s">
        <v>286</v>
      </c>
      <c r="E53" s="4"/>
      <c r="F53" s="4">
        <v>1</v>
      </c>
      <c r="G53" s="4"/>
      <c r="H53" s="3" t="s">
        <v>287</v>
      </c>
      <c r="I53" s="3" t="s">
        <v>108</v>
      </c>
      <c r="J53" s="3" t="s">
        <v>288</v>
      </c>
      <c r="K53" s="3" t="s">
        <v>22</v>
      </c>
      <c r="L53" s="3" t="s">
        <v>23</v>
      </c>
      <c r="M53" s="3" t="s">
        <v>289</v>
      </c>
      <c r="N53" s="4">
        <v>0.19</v>
      </c>
      <c r="O53" s="4">
        <v>0.19</v>
      </c>
      <c r="P53" s="11"/>
    </row>
    <row r="54" spans="1:16" ht="18.600000000000001" customHeight="1" x14ac:dyDescent="0.3">
      <c r="A54" s="6"/>
      <c r="B54" s="7" t="s">
        <v>291</v>
      </c>
      <c r="C54" s="8" t="s">
        <v>296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>
        <v>32.85</v>
      </c>
      <c r="O54" s="6">
        <v>32.85</v>
      </c>
      <c r="P54" s="12"/>
    </row>
    <row r="55" spans="1:16" ht="24" customHeight="1" x14ac:dyDescent="0.3">
      <c r="A55" s="6"/>
      <c r="B55" s="5" t="s">
        <v>290</v>
      </c>
      <c r="C55" s="8" t="s">
        <v>296</v>
      </c>
      <c r="D55" s="6"/>
      <c r="E55" s="6"/>
      <c r="F55" s="6"/>
      <c r="G55" s="6"/>
      <c r="H55" s="6"/>
      <c r="I55" s="6"/>
      <c r="J55" s="6" t="s">
        <v>305</v>
      </c>
      <c r="K55" s="6"/>
      <c r="L55" s="6"/>
      <c r="M55" s="6" t="s">
        <v>304</v>
      </c>
      <c r="N55" s="6">
        <v>5.0599999999999996</v>
      </c>
      <c r="O55" s="6">
        <v>5.0599999999999996</v>
      </c>
      <c r="P55" s="12"/>
    </row>
    <row r="56" spans="1:16" ht="20.399999999999999" customHeight="1" x14ac:dyDescent="0.3">
      <c r="A56" s="6"/>
      <c r="B56" s="7" t="s">
        <v>293</v>
      </c>
      <c r="C56" s="8" t="s">
        <v>296</v>
      </c>
      <c r="D56" s="6"/>
      <c r="E56" s="6"/>
      <c r="F56" s="6"/>
      <c r="G56" s="6"/>
      <c r="H56" s="6"/>
      <c r="I56" s="6"/>
      <c r="J56" s="6" t="s">
        <v>303</v>
      </c>
      <c r="K56" s="6"/>
      <c r="L56" s="6"/>
      <c r="M56" s="6" t="s">
        <v>302</v>
      </c>
      <c r="N56" s="6">
        <v>0.12</v>
      </c>
      <c r="O56" s="6">
        <v>0.12</v>
      </c>
      <c r="P56" s="12"/>
    </row>
    <row r="57" spans="1:16" ht="32.4" customHeight="1" x14ac:dyDescent="0.3">
      <c r="A57" s="6"/>
      <c r="B57" s="7" t="s">
        <v>294</v>
      </c>
      <c r="C57" s="8" t="s">
        <v>296</v>
      </c>
      <c r="D57" s="6"/>
      <c r="E57" s="6"/>
      <c r="F57" s="6"/>
      <c r="G57" s="6"/>
      <c r="H57" s="6"/>
      <c r="I57" s="6"/>
      <c r="J57" s="9" t="s">
        <v>300</v>
      </c>
      <c r="K57" s="6"/>
      <c r="L57" s="6"/>
      <c r="M57" s="6" t="s">
        <v>301</v>
      </c>
      <c r="N57" s="6">
        <v>0.1</v>
      </c>
      <c r="O57" s="6">
        <v>0.1</v>
      </c>
      <c r="P57" s="12"/>
    </row>
    <row r="58" spans="1:16" ht="25.8" customHeight="1" x14ac:dyDescent="0.3">
      <c r="A58" s="6"/>
      <c r="B58" s="7" t="s">
        <v>295</v>
      </c>
      <c r="C58" s="8" t="s">
        <v>296</v>
      </c>
      <c r="D58" s="6"/>
      <c r="E58" s="6"/>
      <c r="F58" s="6"/>
      <c r="G58" s="6"/>
      <c r="H58" s="6"/>
      <c r="I58" s="6"/>
      <c r="J58" s="9" t="s">
        <v>299</v>
      </c>
      <c r="K58" s="6"/>
      <c r="L58" s="6" t="s">
        <v>298</v>
      </c>
      <c r="M58" s="6" t="s">
        <v>297</v>
      </c>
      <c r="N58" s="6">
        <v>0.14000000000000001</v>
      </c>
      <c r="O58" s="6">
        <v>0.14000000000000001</v>
      </c>
      <c r="P58" s="12"/>
    </row>
  </sheetData>
  <hyperlinks>
    <hyperlink ref="C58" r:id="rId1" xr:uid="{5668A50B-E67A-4E9B-AD73-718CAD18D64F}"/>
    <hyperlink ref="C57" r:id="rId2" xr:uid="{E8A1A9AB-6D99-4A37-8AA8-3D33DAF55CCB}"/>
    <hyperlink ref="C56" r:id="rId3" xr:uid="{78A20131-8E97-489A-83A7-A03769B9F4C5}"/>
    <hyperlink ref="C55" r:id="rId4" xr:uid="{3EC3F21D-E94F-483C-945C-1DFE077BA816}"/>
    <hyperlink ref="C54" r:id="rId5" xr:uid="{2BCD7C33-00DB-4BDE-A1AA-F9A4201BB7DF}"/>
  </hyperlinks>
  <printOptions horizontalCentered="1" verticalCentered="1"/>
  <pageMargins left="0.30555555555555558" right="0.30555555555555558" top="0.30555555555555558" bottom="0.30555555555555558" header="0" footer="0"/>
  <pageSetup scale="26" orientation="landscape" blackAndWhite="1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Airbrake Motor Controller(digik</vt:lpstr>
      <vt:lpstr>'Airbrake Motor Controller(digik'!Print_Titles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Hawkins</dc:creator>
  <cp:lastModifiedBy>Joshua Hawkins</cp:lastModifiedBy>
  <dcterms:created xsi:type="dcterms:W3CDTF">2020-09-24T04:58:10Z</dcterms:created>
  <dcterms:modified xsi:type="dcterms:W3CDTF">2020-09-24T05:19:31Z</dcterms:modified>
</cp:coreProperties>
</file>